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230EF11-654C-42C2-8283-11F8C3EA0405}" xr6:coauthVersionLast="40" xr6:coauthVersionMax="40" xr10:uidLastSave="{00000000-0000-0000-0000-000000000000}"/>
  <bookViews>
    <workbookView xWindow="0" yWindow="0" windowWidth="22260" windowHeight="12645" firstSheet="2" activeTab="4" xr2:uid="{00000000-000D-0000-FFFF-FFFF00000000}"/>
  </bookViews>
  <sheets>
    <sheet name="Hn" sheetId="6" r:id="rId1"/>
    <sheet name="Hn_calc" sheetId="9" r:id="rId2"/>
    <sheet name="sunshine" sheetId="4" r:id="rId3"/>
    <sheet name="temperature_&amp;_Ea" sheetId="1" r:id="rId4"/>
    <sheet name="PET_Daily" sheetId="7" r:id="rId5"/>
    <sheet name="PET_Monthly" sheetId="10" r:id="rId6"/>
    <sheet name="STATIONS" sheetId="5" r:id="rId7"/>
    <sheet name="humidity" sheetId="2" r:id="rId8"/>
    <sheet name="wind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C3" i="6"/>
  <c r="AH4" i="9" s="1"/>
  <c r="J4" i="1"/>
  <c r="R4" i="1"/>
  <c r="F7" i="6"/>
  <c r="C7" i="6"/>
  <c r="W369" i="9" l="1"/>
  <c r="S369" i="9"/>
  <c r="R5" i="9"/>
  <c r="S5" i="9"/>
  <c r="T5" i="9"/>
  <c r="U5" i="9"/>
  <c r="V5" i="9"/>
  <c r="W5" i="9"/>
  <c r="R6" i="9"/>
  <c r="S6" i="9"/>
  <c r="T6" i="9"/>
  <c r="U6" i="9"/>
  <c r="V6" i="9"/>
  <c r="W6" i="9"/>
  <c r="R7" i="9"/>
  <c r="S7" i="9"/>
  <c r="T7" i="9"/>
  <c r="U7" i="9"/>
  <c r="V7" i="9"/>
  <c r="W7" i="9"/>
  <c r="R8" i="9"/>
  <c r="S8" i="9"/>
  <c r="T8" i="9"/>
  <c r="U8" i="9"/>
  <c r="V8" i="9"/>
  <c r="W8" i="9"/>
  <c r="R9" i="9"/>
  <c r="S9" i="9"/>
  <c r="T9" i="9"/>
  <c r="U9" i="9"/>
  <c r="V9" i="9"/>
  <c r="W9" i="9"/>
  <c r="R10" i="9"/>
  <c r="S10" i="9"/>
  <c r="T10" i="9"/>
  <c r="U10" i="9"/>
  <c r="V10" i="9"/>
  <c r="W10" i="9"/>
  <c r="R11" i="9"/>
  <c r="S11" i="9"/>
  <c r="T11" i="9"/>
  <c r="U11" i="9"/>
  <c r="V11" i="9"/>
  <c r="W11" i="9"/>
  <c r="R12" i="9"/>
  <c r="S12" i="9"/>
  <c r="T12" i="9"/>
  <c r="U12" i="9"/>
  <c r="V12" i="9"/>
  <c r="W12" i="9"/>
  <c r="R13" i="9"/>
  <c r="S13" i="9"/>
  <c r="T13" i="9"/>
  <c r="U13" i="9"/>
  <c r="V13" i="9"/>
  <c r="W13" i="9"/>
  <c r="R14" i="9"/>
  <c r="S14" i="9"/>
  <c r="T14" i="9"/>
  <c r="U14" i="9"/>
  <c r="V14" i="9"/>
  <c r="W14" i="9"/>
  <c r="R15" i="9"/>
  <c r="S15" i="9"/>
  <c r="T15" i="9"/>
  <c r="U15" i="9"/>
  <c r="V15" i="9"/>
  <c r="W15" i="9"/>
  <c r="R16" i="9"/>
  <c r="S16" i="9"/>
  <c r="T16" i="9"/>
  <c r="U16" i="9"/>
  <c r="V16" i="9"/>
  <c r="W16" i="9"/>
  <c r="R17" i="9"/>
  <c r="S17" i="9"/>
  <c r="T17" i="9"/>
  <c r="U17" i="9"/>
  <c r="V17" i="9"/>
  <c r="W17" i="9"/>
  <c r="R18" i="9"/>
  <c r="S18" i="9"/>
  <c r="T18" i="9"/>
  <c r="U18" i="9"/>
  <c r="V18" i="9"/>
  <c r="W18" i="9"/>
  <c r="R19" i="9"/>
  <c r="S19" i="9"/>
  <c r="T19" i="9"/>
  <c r="U19" i="9"/>
  <c r="V19" i="9"/>
  <c r="W19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R23" i="9"/>
  <c r="S23" i="9"/>
  <c r="T23" i="9"/>
  <c r="U23" i="9"/>
  <c r="V23" i="9"/>
  <c r="W23" i="9"/>
  <c r="R24" i="9"/>
  <c r="S24" i="9"/>
  <c r="T24" i="9"/>
  <c r="U24" i="9"/>
  <c r="V24" i="9"/>
  <c r="W24" i="9"/>
  <c r="R25" i="9"/>
  <c r="S25" i="9"/>
  <c r="T25" i="9"/>
  <c r="U25" i="9"/>
  <c r="V25" i="9"/>
  <c r="W25" i="9"/>
  <c r="R26" i="9"/>
  <c r="S26" i="9"/>
  <c r="T26" i="9"/>
  <c r="U26" i="9"/>
  <c r="V26" i="9"/>
  <c r="W26" i="9"/>
  <c r="R27" i="9"/>
  <c r="S27" i="9"/>
  <c r="T27" i="9"/>
  <c r="U27" i="9"/>
  <c r="V27" i="9"/>
  <c r="W27" i="9"/>
  <c r="R28" i="9"/>
  <c r="S28" i="9"/>
  <c r="T28" i="9"/>
  <c r="U28" i="9"/>
  <c r="V28" i="9"/>
  <c r="W28" i="9"/>
  <c r="R29" i="9"/>
  <c r="S29" i="9"/>
  <c r="T29" i="9"/>
  <c r="U29" i="9"/>
  <c r="V29" i="9"/>
  <c r="W29" i="9"/>
  <c r="R30" i="9"/>
  <c r="S30" i="9"/>
  <c r="T30" i="9"/>
  <c r="U30" i="9"/>
  <c r="V30" i="9"/>
  <c r="W30" i="9"/>
  <c r="R31" i="9"/>
  <c r="S31" i="9"/>
  <c r="T31" i="9"/>
  <c r="U31" i="9"/>
  <c r="V31" i="9"/>
  <c r="W31" i="9"/>
  <c r="R32" i="9"/>
  <c r="S32" i="9"/>
  <c r="T32" i="9"/>
  <c r="U32" i="9"/>
  <c r="V32" i="9"/>
  <c r="W32" i="9"/>
  <c r="R33" i="9"/>
  <c r="S33" i="9"/>
  <c r="T33" i="9"/>
  <c r="U33" i="9"/>
  <c r="V33" i="9"/>
  <c r="W33" i="9"/>
  <c r="R34" i="9"/>
  <c r="S34" i="9"/>
  <c r="T34" i="9"/>
  <c r="U34" i="9"/>
  <c r="V34" i="9"/>
  <c r="W34" i="9"/>
  <c r="R35" i="9"/>
  <c r="S35" i="9"/>
  <c r="T35" i="9"/>
  <c r="U35" i="9"/>
  <c r="V35" i="9"/>
  <c r="W35" i="9"/>
  <c r="R36" i="9"/>
  <c r="S36" i="9"/>
  <c r="T36" i="9"/>
  <c r="U36" i="9"/>
  <c r="V36" i="9"/>
  <c r="W36" i="9"/>
  <c r="R37" i="9"/>
  <c r="S37" i="9"/>
  <c r="T37" i="9"/>
  <c r="U37" i="9"/>
  <c r="V37" i="9"/>
  <c r="W37" i="9"/>
  <c r="R38" i="9"/>
  <c r="S38" i="9"/>
  <c r="T38" i="9"/>
  <c r="U38" i="9"/>
  <c r="V38" i="9"/>
  <c r="W38" i="9"/>
  <c r="R39" i="9"/>
  <c r="S39" i="9"/>
  <c r="T39" i="9"/>
  <c r="U39" i="9"/>
  <c r="V39" i="9"/>
  <c r="W39" i="9"/>
  <c r="R40" i="9"/>
  <c r="S40" i="9"/>
  <c r="T40" i="9"/>
  <c r="U40" i="9"/>
  <c r="V40" i="9"/>
  <c r="W40" i="9"/>
  <c r="R41" i="9"/>
  <c r="S41" i="9"/>
  <c r="T41" i="9"/>
  <c r="U41" i="9"/>
  <c r="V41" i="9"/>
  <c r="W41" i="9"/>
  <c r="R42" i="9"/>
  <c r="S42" i="9"/>
  <c r="T42" i="9"/>
  <c r="U42" i="9"/>
  <c r="V42" i="9"/>
  <c r="W42" i="9"/>
  <c r="R43" i="9"/>
  <c r="S43" i="9"/>
  <c r="T43" i="9"/>
  <c r="U43" i="9"/>
  <c r="V43" i="9"/>
  <c r="W43" i="9"/>
  <c r="R44" i="9"/>
  <c r="S44" i="9"/>
  <c r="T44" i="9"/>
  <c r="U44" i="9"/>
  <c r="V44" i="9"/>
  <c r="W44" i="9"/>
  <c r="R45" i="9"/>
  <c r="S45" i="9"/>
  <c r="T45" i="9"/>
  <c r="U45" i="9"/>
  <c r="V45" i="9"/>
  <c r="W45" i="9"/>
  <c r="R46" i="9"/>
  <c r="S46" i="9"/>
  <c r="T46" i="9"/>
  <c r="U46" i="9"/>
  <c r="V46" i="9"/>
  <c r="W46" i="9"/>
  <c r="R47" i="9"/>
  <c r="S47" i="9"/>
  <c r="T47" i="9"/>
  <c r="U47" i="9"/>
  <c r="V47" i="9"/>
  <c r="W47" i="9"/>
  <c r="R48" i="9"/>
  <c r="S48" i="9"/>
  <c r="T48" i="9"/>
  <c r="U48" i="9"/>
  <c r="V48" i="9"/>
  <c r="W48" i="9"/>
  <c r="R49" i="9"/>
  <c r="S49" i="9"/>
  <c r="T49" i="9"/>
  <c r="U49" i="9"/>
  <c r="V49" i="9"/>
  <c r="W49" i="9"/>
  <c r="R50" i="9"/>
  <c r="S50" i="9"/>
  <c r="T50" i="9"/>
  <c r="U50" i="9"/>
  <c r="V50" i="9"/>
  <c r="W50" i="9"/>
  <c r="R51" i="9"/>
  <c r="S51" i="9"/>
  <c r="T51" i="9"/>
  <c r="U51" i="9"/>
  <c r="V51" i="9"/>
  <c r="W51" i="9"/>
  <c r="R52" i="9"/>
  <c r="S52" i="9"/>
  <c r="T52" i="9"/>
  <c r="U52" i="9"/>
  <c r="V52" i="9"/>
  <c r="W52" i="9"/>
  <c r="R53" i="9"/>
  <c r="S53" i="9"/>
  <c r="T53" i="9"/>
  <c r="U53" i="9"/>
  <c r="V53" i="9"/>
  <c r="W53" i="9"/>
  <c r="R54" i="9"/>
  <c r="S54" i="9"/>
  <c r="T54" i="9"/>
  <c r="U54" i="9"/>
  <c r="V54" i="9"/>
  <c r="W54" i="9"/>
  <c r="R55" i="9"/>
  <c r="S55" i="9"/>
  <c r="T55" i="9"/>
  <c r="U55" i="9"/>
  <c r="V55" i="9"/>
  <c r="W55" i="9"/>
  <c r="R56" i="9"/>
  <c r="S56" i="9"/>
  <c r="T56" i="9"/>
  <c r="U56" i="9"/>
  <c r="V56" i="9"/>
  <c r="W56" i="9"/>
  <c r="R57" i="9"/>
  <c r="S57" i="9"/>
  <c r="T57" i="9"/>
  <c r="U57" i="9"/>
  <c r="V57" i="9"/>
  <c r="W57" i="9"/>
  <c r="R58" i="9"/>
  <c r="S58" i="9"/>
  <c r="T58" i="9"/>
  <c r="U58" i="9"/>
  <c r="V58" i="9"/>
  <c r="W58" i="9"/>
  <c r="R59" i="9"/>
  <c r="S59" i="9"/>
  <c r="T59" i="9"/>
  <c r="U59" i="9"/>
  <c r="V59" i="9"/>
  <c r="W59" i="9"/>
  <c r="R60" i="9"/>
  <c r="S60" i="9"/>
  <c r="T60" i="9"/>
  <c r="U60" i="9"/>
  <c r="V60" i="9"/>
  <c r="W60" i="9"/>
  <c r="R61" i="9"/>
  <c r="S61" i="9"/>
  <c r="T61" i="9"/>
  <c r="U61" i="9"/>
  <c r="V61" i="9"/>
  <c r="W61" i="9"/>
  <c r="R62" i="9"/>
  <c r="S62" i="9"/>
  <c r="T62" i="9"/>
  <c r="U62" i="9"/>
  <c r="V62" i="9"/>
  <c r="W62" i="9"/>
  <c r="R63" i="9"/>
  <c r="S63" i="9"/>
  <c r="T63" i="9"/>
  <c r="U63" i="9"/>
  <c r="V63" i="9"/>
  <c r="W63" i="9"/>
  <c r="R64" i="9"/>
  <c r="S64" i="9"/>
  <c r="T64" i="9"/>
  <c r="U64" i="9"/>
  <c r="V64" i="9"/>
  <c r="W64" i="9"/>
  <c r="R65" i="9"/>
  <c r="S65" i="9"/>
  <c r="T65" i="9"/>
  <c r="U65" i="9"/>
  <c r="V65" i="9"/>
  <c r="W65" i="9"/>
  <c r="R66" i="9"/>
  <c r="S66" i="9"/>
  <c r="T66" i="9"/>
  <c r="U66" i="9"/>
  <c r="V66" i="9"/>
  <c r="W66" i="9"/>
  <c r="R67" i="9"/>
  <c r="S67" i="9"/>
  <c r="T67" i="9"/>
  <c r="U67" i="9"/>
  <c r="V67" i="9"/>
  <c r="W67" i="9"/>
  <c r="R68" i="9"/>
  <c r="S68" i="9"/>
  <c r="T68" i="9"/>
  <c r="U68" i="9"/>
  <c r="V68" i="9"/>
  <c r="W68" i="9"/>
  <c r="R69" i="9"/>
  <c r="S69" i="9"/>
  <c r="T69" i="9"/>
  <c r="U69" i="9"/>
  <c r="V69" i="9"/>
  <c r="W69" i="9"/>
  <c r="R70" i="9"/>
  <c r="S70" i="9"/>
  <c r="T70" i="9"/>
  <c r="U70" i="9"/>
  <c r="V70" i="9"/>
  <c r="W70" i="9"/>
  <c r="R71" i="9"/>
  <c r="S71" i="9"/>
  <c r="T71" i="9"/>
  <c r="U71" i="9"/>
  <c r="V71" i="9"/>
  <c r="W71" i="9"/>
  <c r="R72" i="9"/>
  <c r="S72" i="9"/>
  <c r="T72" i="9"/>
  <c r="U72" i="9"/>
  <c r="V72" i="9"/>
  <c r="W72" i="9"/>
  <c r="R73" i="9"/>
  <c r="S73" i="9"/>
  <c r="T73" i="9"/>
  <c r="U73" i="9"/>
  <c r="V73" i="9"/>
  <c r="W73" i="9"/>
  <c r="R74" i="9"/>
  <c r="S74" i="9"/>
  <c r="T74" i="9"/>
  <c r="U74" i="9"/>
  <c r="V74" i="9"/>
  <c r="W74" i="9"/>
  <c r="R75" i="9"/>
  <c r="S75" i="9"/>
  <c r="T75" i="9"/>
  <c r="U75" i="9"/>
  <c r="V75" i="9"/>
  <c r="W75" i="9"/>
  <c r="R76" i="9"/>
  <c r="S76" i="9"/>
  <c r="T76" i="9"/>
  <c r="U76" i="9"/>
  <c r="V76" i="9"/>
  <c r="W76" i="9"/>
  <c r="R77" i="9"/>
  <c r="S77" i="9"/>
  <c r="T77" i="9"/>
  <c r="U77" i="9"/>
  <c r="V77" i="9"/>
  <c r="W77" i="9"/>
  <c r="R78" i="9"/>
  <c r="S78" i="9"/>
  <c r="T78" i="9"/>
  <c r="U78" i="9"/>
  <c r="V78" i="9"/>
  <c r="W78" i="9"/>
  <c r="R79" i="9"/>
  <c r="S79" i="9"/>
  <c r="T79" i="9"/>
  <c r="U79" i="9"/>
  <c r="V79" i="9"/>
  <c r="W79" i="9"/>
  <c r="R80" i="9"/>
  <c r="S80" i="9"/>
  <c r="T80" i="9"/>
  <c r="U80" i="9"/>
  <c r="V80" i="9"/>
  <c r="W80" i="9"/>
  <c r="R81" i="9"/>
  <c r="S81" i="9"/>
  <c r="T81" i="9"/>
  <c r="U81" i="9"/>
  <c r="V81" i="9"/>
  <c r="W81" i="9"/>
  <c r="R82" i="9"/>
  <c r="S82" i="9"/>
  <c r="T82" i="9"/>
  <c r="U82" i="9"/>
  <c r="V82" i="9"/>
  <c r="W82" i="9"/>
  <c r="R83" i="9"/>
  <c r="S83" i="9"/>
  <c r="T83" i="9"/>
  <c r="U83" i="9"/>
  <c r="V83" i="9"/>
  <c r="W83" i="9"/>
  <c r="R84" i="9"/>
  <c r="S84" i="9"/>
  <c r="T84" i="9"/>
  <c r="U84" i="9"/>
  <c r="V84" i="9"/>
  <c r="W84" i="9"/>
  <c r="R85" i="9"/>
  <c r="S85" i="9"/>
  <c r="T85" i="9"/>
  <c r="U85" i="9"/>
  <c r="V85" i="9"/>
  <c r="W85" i="9"/>
  <c r="R86" i="9"/>
  <c r="S86" i="9"/>
  <c r="T86" i="9"/>
  <c r="U86" i="9"/>
  <c r="V86" i="9"/>
  <c r="W86" i="9"/>
  <c r="R87" i="9"/>
  <c r="S87" i="9"/>
  <c r="T87" i="9"/>
  <c r="U87" i="9"/>
  <c r="V87" i="9"/>
  <c r="W87" i="9"/>
  <c r="R88" i="9"/>
  <c r="S88" i="9"/>
  <c r="T88" i="9"/>
  <c r="U88" i="9"/>
  <c r="V88" i="9"/>
  <c r="W88" i="9"/>
  <c r="R89" i="9"/>
  <c r="S89" i="9"/>
  <c r="T89" i="9"/>
  <c r="U89" i="9"/>
  <c r="V89" i="9"/>
  <c r="W89" i="9"/>
  <c r="R90" i="9"/>
  <c r="S90" i="9"/>
  <c r="T90" i="9"/>
  <c r="U90" i="9"/>
  <c r="V90" i="9"/>
  <c r="W90" i="9"/>
  <c r="R91" i="9"/>
  <c r="S91" i="9"/>
  <c r="T91" i="9"/>
  <c r="U91" i="9"/>
  <c r="V91" i="9"/>
  <c r="W91" i="9"/>
  <c r="R92" i="9"/>
  <c r="S92" i="9"/>
  <c r="T92" i="9"/>
  <c r="U92" i="9"/>
  <c r="V92" i="9"/>
  <c r="W92" i="9"/>
  <c r="R93" i="9"/>
  <c r="S93" i="9"/>
  <c r="T93" i="9"/>
  <c r="U93" i="9"/>
  <c r="V93" i="9"/>
  <c r="W93" i="9"/>
  <c r="R94" i="9"/>
  <c r="S94" i="9"/>
  <c r="T94" i="9"/>
  <c r="U94" i="9"/>
  <c r="V94" i="9"/>
  <c r="W94" i="9"/>
  <c r="R95" i="9"/>
  <c r="S95" i="9"/>
  <c r="T95" i="9"/>
  <c r="U95" i="9"/>
  <c r="V95" i="9"/>
  <c r="W95" i="9"/>
  <c r="R96" i="9"/>
  <c r="S96" i="9"/>
  <c r="T96" i="9"/>
  <c r="U96" i="9"/>
  <c r="V96" i="9"/>
  <c r="W96" i="9"/>
  <c r="R97" i="9"/>
  <c r="S97" i="9"/>
  <c r="T97" i="9"/>
  <c r="U97" i="9"/>
  <c r="V97" i="9"/>
  <c r="W97" i="9"/>
  <c r="R98" i="9"/>
  <c r="S98" i="9"/>
  <c r="T98" i="9"/>
  <c r="U98" i="9"/>
  <c r="V98" i="9"/>
  <c r="W98" i="9"/>
  <c r="R99" i="9"/>
  <c r="S99" i="9"/>
  <c r="T99" i="9"/>
  <c r="U99" i="9"/>
  <c r="V99" i="9"/>
  <c r="W99" i="9"/>
  <c r="R100" i="9"/>
  <c r="S100" i="9"/>
  <c r="T100" i="9"/>
  <c r="U100" i="9"/>
  <c r="V100" i="9"/>
  <c r="W100" i="9"/>
  <c r="R101" i="9"/>
  <c r="S101" i="9"/>
  <c r="T101" i="9"/>
  <c r="U101" i="9"/>
  <c r="V101" i="9"/>
  <c r="W101" i="9"/>
  <c r="R102" i="9"/>
  <c r="S102" i="9"/>
  <c r="T102" i="9"/>
  <c r="U102" i="9"/>
  <c r="V102" i="9"/>
  <c r="W102" i="9"/>
  <c r="R103" i="9"/>
  <c r="S103" i="9"/>
  <c r="T103" i="9"/>
  <c r="U103" i="9"/>
  <c r="V103" i="9"/>
  <c r="W103" i="9"/>
  <c r="R104" i="9"/>
  <c r="S104" i="9"/>
  <c r="T104" i="9"/>
  <c r="U104" i="9"/>
  <c r="V104" i="9"/>
  <c r="W104" i="9"/>
  <c r="R105" i="9"/>
  <c r="S105" i="9"/>
  <c r="T105" i="9"/>
  <c r="U105" i="9"/>
  <c r="V105" i="9"/>
  <c r="W105" i="9"/>
  <c r="R106" i="9"/>
  <c r="S106" i="9"/>
  <c r="T106" i="9"/>
  <c r="U106" i="9"/>
  <c r="V106" i="9"/>
  <c r="W106" i="9"/>
  <c r="R107" i="9"/>
  <c r="S107" i="9"/>
  <c r="T107" i="9"/>
  <c r="U107" i="9"/>
  <c r="V107" i="9"/>
  <c r="W107" i="9"/>
  <c r="R108" i="9"/>
  <c r="S108" i="9"/>
  <c r="T108" i="9"/>
  <c r="U108" i="9"/>
  <c r="V108" i="9"/>
  <c r="W108" i="9"/>
  <c r="R109" i="9"/>
  <c r="S109" i="9"/>
  <c r="T109" i="9"/>
  <c r="U109" i="9"/>
  <c r="V109" i="9"/>
  <c r="W109" i="9"/>
  <c r="R110" i="9"/>
  <c r="S110" i="9"/>
  <c r="T110" i="9"/>
  <c r="U110" i="9"/>
  <c r="V110" i="9"/>
  <c r="W110" i="9"/>
  <c r="R111" i="9"/>
  <c r="S111" i="9"/>
  <c r="T111" i="9"/>
  <c r="U111" i="9"/>
  <c r="V111" i="9"/>
  <c r="W111" i="9"/>
  <c r="R112" i="9"/>
  <c r="S112" i="9"/>
  <c r="T112" i="9"/>
  <c r="U112" i="9"/>
  <c r="V112" i="9"/>
  <c r="W112" i="9"/>
  <c r="R113" i="9"/>
  <c r="S113" i="9"/>
  <c r="T113" i="9"/>
  <c r="U113" i="9"/>
  <c r="V113" i="9"/>
  <c r="W113" i="9"/>
  <c r="R114" i="9"/>
  <c r="S114" i="9"/>
  <c r="T114" i="9"/>
  <c r="U114" i="9"/>
  <c r="V114" i="9"/>
  <c r="W114" i="9"/>
  <c r="R115" i="9"/>
  <c r="S115" i="9"/>
  <c r="T115" i="9"/>
  <c r="U115" i="9"/>
  <c r="V115" i="9"/>
  <c r="W115" i="9"/>
  <c r="R116" i="9"/>
  <c r="S116" i="9"/>
  <c r="T116" i="9"/>
  <c r="U116" i="9"/>
  <c r="V116" i="9"/>
  <c r="W116" i="9"/>
  <c r="R117" i="9"/>
  <c r="S117" i="9"/>
  <c r="T117" i="9"/>
  <c r="U117" i="9"/>
  <c r="V117" i="9"/>
  <c r="W117" i="9"/>
  <c r="R118" i="9"/>
  <c r="S118" i="9"/>
  <c r="T118" i="9"/>
  <c r="U118" i="9"/>
  <c r="V118" i="9"/>
  <c r="W118" i="9"/>
  <c r="R119" i="9"/>
  <c r="S119" i="9"/>
  <c r="T119" i="9"/>
  <c r="U119" i="9"/>
  <c r="V119" i="9"/>
  <c r="W119" i="9"/>
  <c r="R120" i="9"/>
  <c r="S120" i="9"/>
  <c r="T120" i="9"/>
  <c r="U120" i="9"/>
  <c r="V120" i="9"/>
  <c r="W120" i="9"/>
  <c r="R121" i="9"/>
  <c r="S121" i="9"/>
  <c r="T121" i="9"/>
  <c r="U121" i="9"/>
  <c r="V121" i="9"/>
  <c r="W121" i="9"/>
  <c r="R122" i="9"/>
  <c r="S122" i="9"/>
  <c r="T122" i="9"/>
  <c r="U122" i="9"/>
  <c r="V122" i="9"/>
  <c r="W122" i="9"/>
  <c r="R123" i="9"/>
  <c r="S123" i="9"/>
  <c r="T123" i="9"/>
  <c r="U123" i="9"/>
  <c r="V123" i="9"/>
  <c r="W123" i="9"/>
  <c r="R124" i="9"/>
  <c r="S124" i="9"/>
  <c r="T124" i="9"/>
  <c r="U124" i="9"/>
  <c r="V124" i="9"/>
  <c r="W124" i="9"/>
  <c r="R125" i="9"/>
  <c r="S125" i="9"/>
  <c r="T125" i="9"/>
  <c r="U125" i="9"/>
  <c r="V125" i="9"/>
  <c r="W125" i="9"/>
  <c r="R126" i="9"/>
  <c r="S126" i="9"/>
  <c r="T126" i="9"/>
  <c r="U126" i="9"/>
  <c r="V126" i="9"/>
  <c r="W126" i="9"/>
  <c r="R127" i="9"/>
  <c r="S127" i="9"/>
  <c r="T127" i="9"/>
  <c r="U127" i="9"/>
  <c r="V127" i="9"/>
  <c r="W127" i="9"/>
  <c r="R128" i="9"/>
  <c r="S128" i="9"/>
  <c r="T128" i="9"/>
  <c r="U128" i="9"/>
  <c r="V128" i="9"/>
  <c r="W128" i="9"/>
  <c r="R129" i="9"/>
  <c r="S129" i="9"/>
  <c r="T129" i="9"/>
  <c r="U129" i="9"/>
  <c r="V129" i="9"/>
  <c r="W129" i="9"/>
  <c r="R130" i="9"/>
  <c r="S130" i="9"/>
  <c r="T130" i="9"/>
  <c r="U130" i="9"/>
  <c r="V130" i="9"/>
  <c r="W130" i="9"/>
  <c r="R131" i="9"/>
  <c r="S131" i="9"/>
  <c r="T131" i="9"/>
  <c r="U131" i="9"/>
  <c r="V131" i="9"/>
  <c r="W131" i="9"/>
  <c r="R132" i="9"/>
  <c r="S132" i="9"/>
  <c r="T132" i="9"/>
  <c r="U132" i="9"/>
  <c r="V132" i="9"/>
  <c r="W132" i="9"/>
  <c r="R133" i="9"/>
  <c r="S133" i="9"/>
  <c r="T133" i="9"/>
  <c r="U133" i="9"/>
  <c r="V133" i="9"/>
  <c r="W133" i="9"/>
  <c r="R134" i="9"/>
  <c r="S134" i="9"/>
  <c r="T134" i="9"/>
  <c r="U134" i="9"/>
  <c r="V134" i="9"/>
  <c r="W134" i="9"/>
  <c r="R135" i="9"/>
  <c r="S135" i="9"/>
  <c r="T135" i="9"/>
  <c r="U135" i="9"/>
  <c r="V135" i="9"/>
  <c r="W135" i="9"/>
  <c r="R136" i="9"/>
  <c r="S136" i="9"/>
  <c r="T136" i="9"/>
  <c r="U136" i="9"/>
  <c r="V136" i="9"/>
  <c r="W136" i="9"/>
  <c r="R137" i="9"/>
  <c r="S137" i="9"/>
  <c r="T137" i="9"/>
  <c r="U137" i="9"/>
  <c r="V137" i="9"/>
  <c r="W137" i="9"/>
  <c r="R138" i="9"/>
  <c r="S138" i="9"/>
  <c r="T138" i="9"/>
  <c r="U138" i="9"/>
  <c r="V138" i="9"/>
  <c r="W138" i="9"/>
  <c r="R139" i="9"/>
  <c r="S139" i="9"/>
  <c r="T139" i="9"/>
  <c r="U139" i="9"/>
  <c r="V139" i="9"/>
  <c r="W139" i="9"/>
  <c r="R140" i="9"/>
  <c r="S140" i="9"/>
  <c r="T140" i="9"/>
  <c r="U140" i="9"/>
  <c r="V140" i="9"/>
  <c r="W140" i="9"/>
  <c r="R141" i="9"/>
  <c r="S141" i="9"/>
  <c r="T141" i="9"/>
  <c r="U141" i="9"/>
  <c r="V141" i="9"/>
  <c r="W141" i="9"/>
  <c r="R142" i="9"/>
  <c r="S142" i="9"/>
  <c r="T142" i="9"/>
  <c r="U142" i="9"/>
  <c r="V142" i="9"/>
  <c r="W142" i="9"/>
  <c r="R143" i="9"/>
  <c r="S143" i="9"/>
  <c r="T143" i="9"/>
  <c r="U143" i="9"/>
  <c r="V143" i="9"/>
  <c r="W143" i="9"/>
  <c r="R144" i="9"/>
  <c r="S144" i="9"/>
  <c r="T144" i="9"/>
  <c r="U144" i="9"/>
  <c r="V144" i="9"/>
  <c r="W144" i="9"/>
  <c r="R145" i="9"/>
  <c r="S145" i="9"/>
  <c r="T145" i="9"/>
  <c r="U145" i="9"/>
  <c r="V145" i="9"/>
  <c r="W145" i="9"/>
  <c r="R146" i="9"/>
  <c r="S146" i="9"/>
  <c r="T146" i="9"/>
  <c r="U146" i="9"/>
  <c r="V146" i="9"/>
  <c r="W146" i="9"/>
  <c r="R147" i="9"/>
  <c r="S147" i="9"/>
  <c r="T147" i="9"/>
  <c r="U147" i="9"/>
  <c r="V147" i="9"/>
  <c r="W147" i="9"/>
  <c r="R148" i="9"/>
  <c r="S148" i="9"/>
  <c r="T148" i="9"/>
  <c r="U148" i="9"/>
  <c r="V148" i="9"/>
  <c r="W148" i="9"/>
  <c r="R149" i="9"/>
  <c r="S149" i="9"/>
  <c r="T149" i="9"/>
  <c r="U149" i="9"/>
  <c r="V149" i="9"/>
  <c r="W149" i="9"/>
  <c r="R150" i="9"/>
  <c r="S150" i="9"/>
  <c r="T150" i="9"/>
  <c r="U150" i="9"/>
  <c r="V150" i="9"/>
  <c r="W150" i="9"/>
  <c r="R151" i="9"/>
  <c r="S151" i="9"/>
  <c r="T151" i="9"/>
  <c r="U151" i="9"/>
  <c r="V151" i="9"/>
  <c r="W151" i="9"/>
  <c r="R152" i="9"/>
  <c r="S152" i="9"/>
  <c r="T152" i="9"/>
  <c r="U152" i="9"/>
  <c r="V152" i="9"/>
  <c r="W152" i="9"/>
  <c r="R153" i="9"/>
  <c r="S153" i="9"/>
  <c r="T153" i="9"/>
  <c r="U153" i="9"/>
  <c r="V153" i="9"/>
  <c r="W153" i="9"/>
  <c r="R154" i="9"/>
  <c r="S154" i="9"/>
  <c r="T154" i="9"/>
  <c r="U154" i="9"/>
  <c r="V154" i="9"/>
  <c r="W154" i="9"/>
  <c r="R155" i="9"/>
  <c r="S155" i="9"/>
  <c r="T155" i="9"/>
  <c r="U155" i="9"/>
  <c r="V155" i="9"/>
  <c r="W155" i="9"/>
  <c r="R156" i="9"/>
  <c r="S156" i="9"/>
  <c r="T156" i="9"/>
  <c r="U156" i="9"/>
  <c r="V156" i="9"/>
  <c r="W156" i="9"/>
  <c r="R157" i="9"/>
  <c r="S157" i="9"/>
  <c r="T157" i="9"/>
  <c r="U157" i="9"/>
  <c r="V157" i="9"/>
  <c r="W157" i="9"/>
  <c r="R158" i="9"/>
  <c r="S158" i="9"/>
  <c r="T158" i="9"/>
  <c r="U158" i="9"/>
  <c r="V158" i="9"/>
  <c r="W158" i="9"/>
  <c r="R159" i="9"/>
  <c r="S159" i="9"/>
  <c r="T159" i="9"/>
  <c r="U159" i="9"/>
  <c r="V159" i="9"/>
  <c r="W159" i="9"/>
  <c r="R160" i="9"/>
  <c r="S160" i="9"/>
  <c r="T160" i="9"/>
  <c r="U160" i="9"/>
  <c r="V160" i="9"/>
  <c r="W160" i="9"/>
  <c r="R161" i="9"/>
  <c r="S161" i="9"/>
  <c r="T161" i="9"/>
  <c r="U161" i="9"/>
  <c r="V161" i="9"/>
  <c r="W161" i="9"/>
  <c r="R162" i="9"/>
  <c r="S162" i="9"/>
  <c r="T162" i="9"/>
  <c r="U162" i="9"/>
  <c r="V162" i="9"/>
  <c r="W162" i="9"/>
  <c r="R163" i="9"/>
  <c r="S163" i="9"/>
  <c r="T163" i="9"/>
  <c r="U163" i="9"/>
  <c r="V163" i="9"/>
  <c r="W163" i="9"/>
  <c r="R164" i="9"/>
  <c r="S164" i="9"/>
  <c r="T164" i="9"/>
  <c r="U164" i="9"/>
  <c r="V164" i="9"/>
  <c r="W164" i="9"/>
  <c r="R165" i="9"/>
  <c r="S165" i="9"/>
  <c r="T165" i="9"/>
  <c r="U165" i="9"/>
  <c r="V165" i="9"/>
  <c r="W165" i="9"/>
  <c r="R166" i="9"/>
  <c r="S166" i="9"/>
  <c r="T166" i="9"/>
  <c r="U166" i="9"/>
  <c r="V166" i="9"/>
  <c r="W166" i="9"/>
  <c r="R167" i="9"/>
  <c r="S167" i="9"/>
  <c r="T167" i="9"/>
  <c r="U167" i="9"/>
  <c r="V167" i="9"/>
  <c r="W167" i="9"/>
  <c r="R168" i="9"/>
  <c r="S168" i="9"/>
  <c r="T168" i="9"/>
  <c r="U168" i="9"/>
  <c r="V168" i="9"/>
  <c r="W168" i="9"/>
  <c r="R169" i="9"/>
  <c r="S169" i="9"/>
  <c r="T169" i="9"/>
  <c r="U169" i="9"/>
  <c r="V169" i="9"/>
  <c r="W169" i="9"/>
  <c r="R170" i="9"/>
  <c r="S170" i="9"/>
  <c r="T170" i="9"/>
  <c r="U170" i="9"/>
  <c r="V170" i="9"/>
  <c r="W170" i="9"/>
  <c r="R171" i="9"/>
  <c r="S171" i="9"/>
  <c r="T171" i="9"/>
  <c r="U171" i="9"/>
  <c r="V171" i="9"/>
  <c r="W171" i="9"/>
  <c r="R172" i="9"/>
  <c r="S172" i="9"/>
  <c r="T172" i="9"/>
  <c r="U172" i="9"/>
  <c r="V172" i="9"/>
  <c r="W172" i="9"/>
  <c r="R173" i="9"/>
  <c r="S173" i="9"/>
  <c r="T173" i="9"/>
  <c r="U173" i="9"/>
  <c r="V173" i="9"/>
  <c r="W173" i="9"/>
  <c r="R174" i="9"/>
  <c r="S174" i="9"/>
  <c r="T174" i="9"/>
  <c r="U174" i="9"/>
  <c r="V174" i="9"/>
  <c r="W174" i="9"/>
  <c r="R175" i="9"/>
  <c r="S175" i="9"/>
  <c r="T175" i="9"/>
  <c r="U175" i="9"/>
  <c r="V175" i="9"/>
  <c r="W175" i="9"/>
  <c r="R176" i="9"/>
  <c r="S176" i="9"/>
  <c r="T176" i="9"/>
  <c r="U176" i="9"/>
  <c r="V176" i="9"/>
  <c r="W176" i="9"/>
  <c r="R177" i="9"/>
  <c r="S177" i="9"/>
  <c r="T177" i="9"/>
  <c r="U177" i="9"/>
  <c r="V177" i="9"/>
  <c r="W177" i="9"/>
  <c r="R178" i="9"/>
  <c r="S178" i="9"/>
  <c r="T178" i="9"/>
  <c r="U178" i="9"/>
  <c r="V178" i="9"/>
  <c r="W178" i="9"/>
  <c r="R179" i="9"/>
  <c r="S179" i="9"/>
  <c r="T179" i="9"/>
  <c r="U179" i="9"/>
  <c r="V179" i="9"/>
  <c r="W179" i="9"/>
  <c r="R180" i="9"/>
  <c r="S180" i="9"/>
  <c r="T180" i="9"/>
  <c r="U180" i="9"/>
  <c r="V180" i="9"/>
  <c r="W180" i="9"/>
  <c r="R181" i="9"/>
  <c r="S181" i="9"/>
  <c r="T181" i="9"/>
  <c r="U181" i="9"/>
  <c r="V181" i="9"/>
  <c r="W181" i="9"/>
  <c r="R182" i="9"/>
  <c r="S182" i="9"/>
  <c r="T182" i="9"/>
  <c r="U182" i="9"/>
  <c r="V182" i="9"/>
  <c r="W182" i="9"/>
  <c r="R183" i="9"/>
  <c r="S183" i="9"/>
  <c r="T183" i="9"/>
  <c r="U183" i="9"/>
  <c r="V183" i="9"/>
  <c r="W183" i="9"/>
  <c r="R184" i="9"/>
  <c r="S184" i="9"/>
  <c r="T184" i="9"/>
  <c r="U184" i="9"/>
  <c r="V184" i="9"/>
  <c r="W184" i="9"/>
  <c r="R185" i="9"/>
  <c r="S185" i="9"/>
  <c r="T185" i="9"/>
  <c r="U185" i="9"/>
  <c r="V185" i="9"/>
  <c r="W185" i="9"/>
  <c r="R186" i="9"/>
  <c r="S186" i="9"/>
  <c r="T186" i="9"/>
  <c r="U186" i="9"/>
  <c r="V186" i="9"/>
  <c r="W186" i="9"/>
  <c r="R187" i="9"/>
  <c r="S187" i="9"/>
  <c r="T187" i="9"/>
  <c r="U187" i="9"/>
  <c r="V187" i="9"/>
  <c r="W187" i="9"/>
  <c r="R188" i="9"/>
  <c r="S188" i="9"/>
  <c r="T188" i="9"/>
  <c r="U188" i="9"/>
  <c r="V188" i="9"/>
  <c r="W188" i="9"/>
  <c r="R189" i="9"/>
  <c r="S189" i="9"/>
  <c r="T189" i="9"/>
  <c r="U189" i="9"/>
  <c r="V189" i="9"/>
  <c r="W189" i="9"/>
  <c r="R190" i="9"/>
  <c r="S190" i="9"/>
  <c r="T190" i="9"/>
  <c r="U190" i="9"/>
  <c r="V190" i="9"/>
  <c r="W190" i="9"/>
  <c r="R191" i="9"/>
  <c r="S191" i="9"/>
  <c r="T191" i="9"/>
  <c r="U191" i="9"/>
  <c r="V191" i="9"/>
  <c r="W191" i="9"/>
  <c r="R192" i="9"/>
  <c r="S192" i="9"/>
  <c r="T192" i="9"/>
  <c r="U192" i="9"/>
  <c r="V192" i="9"/>
  <c r="W192" i="9"/>
  <c r="R193" i="9"/>
  <c r="S193" i="9"/>
  <c r="T193" i="9"/>
  <c r="U193" i="9"/>
  <c r="V193" i="9"/>
  <c r="W193" i="9"/>
  <c r="R194" i="9"/>
  <c r="S194" i="9"/>
  <c r="T194" i="9"/>
  <c r="U194" i="9"/>
  <c r="V194" i="9"/>
  <c r="W194" i="9"/>
  <c r="R195" i="9"/>
  <c r="S195" i="9"/>
  <c r="T195" i="9"/>
  <c r="U195" i="9"/>
  <c r="V195" i="9"/>
  <c r="W195" i="9"/>
  <c r="R196" i="9"/>
  <c r="S196" i="9"/>
  <c r="T196" i="9"/>
  <c r="U196" i="9"/>
  <c r="V196" i="9"/>
  <c r="W196" i="9"/>
  <c r="R197" i="9"/>
  <c r="S197" i="9"/>
  <c r="T197" i="9"/>
  <c r="U197" i="9"/>
  <c r="V197" i="9"/>
  <c r="W197" i="9"/>
  <c r="R198" i="9"/>
  <c r="S198" i="9"/>
  <c r="T198" i="9"/>
  <c r="U198" i="9"/>
  <c r="V198" i="9"/>
  <c r="W198" i="9"/>
  <c r="R199" i="9"/>
  <c r="S199" i="9"/>
  <c r="T199" i="9"/>
  <c r="U199" i="9"/>
  <c r="V199" i="9"/>
  <c r="W199" i="9"/>
  <c r="R200" i="9"/>
  <c r="S200" i="9"/>
  <c r="T200" i="9"/>
  <c r="U200" i="9"/>
  <c r="V200" i="9"/>
  <c r="W200" i="9"/>
  <c r="R201" i="9"/>
  <c r="S201" i="9"/>
  <c r="T201" i="9"/>
  <c r="U201" i="9"/>
  <c r="V201" i="9"/>
  <c r="W201" i="9"/>
  <c r="R202" i="9"/>
  <c r="S202" i="9"/>
  <c r="T202" i="9"/>
  <c r="U202" i="9"/>
  <c r="V202" i="9"/>
  <c r="W202" i="9"/>
  <c r="R203" i="9"/>
  <c r="S203" i="9"/>
  <c r="T203" i="9"/>
  <c r="U203" i="9"/>
  <c r="V203" i="9"/>
  <c r="W203" i="9"/>
  <c r="R204" i="9"/>
  <c r="S204" i="9"/>
  <c r="T204" i="9"/>
  <c r="U204" i="9"/>
  <c r="V204" i="9"/>
  <c r="W204" i="9"/>
  <c r="R205" i="9"/>
  <c r="S205" i="9"/>
  <c r="T205" i="9"/>
  <c r="U205" i="9"/>
  <c r="V205" i="9"/>
  <c r="W205" i="9"/>
  <c r="R206" i="9"/>
  <c r="S206" i="9"/>
  <c r="T206" i="9"/>
  <c r="U206" i="9"/>
  <c r="V206" i="9"/>
  <c r="W206" i="9"/>
  <c r="R207" i="9"/>
  <c r="S207" i="9"/>
  <c r="T207" i="9"/>
  <c r="U207" i="9"/>
  <c r="V207" i="9"/>
  <c r="W207" i="9"/>
  <c r="R208" i="9"/>
  <c r="S208" i="9"/>
  <c r="T208" i="9"/>
  <c r="U208" i="9"/>
  <c r="V208" i="9"/>
  <c r="W208" i="9"/>
  <c r="R209" i="9"/>
  <c r="S209" i="9"/>
  <c r="T209" i="9"/>
  <c r="U209" i="9"/>
  <c r="V209" i="9"/>
  <c r="W209" i="9"/>
  <c r="R210" i="9"/>
  <c r="S210" i="9"/>
  <c r="T210" i="9"/>
  <c r="U210" i="9"/>
  <c r="V210" i="9"/>
  <c r="W210" i="9"/>
  <c r="R211" i="9"/>
  <c r="S211" i="9"/>
  <c r="T211" i="9"/>
  <c r="U211" i="9"/>
  <c r="V211" i="9"/>
  <c r="W211" i="9"/>
  <c r="R212" i="9"/>
  <c r="S212" i="9"/>
  <c r="T212" i="9"/>
  <c r="U212" i="9"/>
  <c r="V212" i="9"/>
  <c r="W212" i="9"/>
  <c r="R213" i="9"/>
  <c r="S213" i="9"/>
  <c r="T213" i="9"/>
  <c r="U213" i="9"/>
  <c r="V213" i="9"/>
  <c r="W213" i="9"/>
  <c r="R214" i="9"/>
  <c r="S214" i="9"/>
  <c r="T214" i="9"/>
  <c r="U214" i="9"/>
  <c r="V214" i="9"/>
  <c r="W214" i="9"/>
  <c r="R215" i="9"/>
  <c r="S215" i="9"/>
  <c r="T215" i="9"/>
  <c r="U215" i="9"/>
  <c r="V215" i="9"/>
  <c r="W215" i="9"/>
  <c r="R216" i="9"/>
  <c r="S216" i="9"/>
  <c r="T216" i="9"/>
  <c r="U216" i="9"/>
  <c r="V216" i="9"/>
  <c r="W216" i="9"/>
  <c r="R217" i="9"/>
  <c r="S217" i="9"/>
  <c r="T217" i="9"/>
  <c r="U217" i="9"/>
  <c r="V217" i="9"/>
  <c r="W217" i="9"/>
  <c r="R218" i="9"/>
  <c r="S218" i="9"/>
  <c r="T218" i="9"/>
  <c r="U218" i="9"/>
  <c r="V218" i="9"/>
  <c r="W218" i="9"/>
  <c r="R219" i="9"/>
  <c r="S219" i="9"/>
  <c r="T219" i="9"/>
  <c r="U219" i="9"/>
  <c r="V219" i="9"/>
  <c r="W219" i="9"/>
  <c r="R220" i="9"/>
  <c r="S220" i="9"/>
  <c r="T220" i="9"/>
  <c r="U220" i="9"/>
  <c r="V220" i="9"/>
  <c r="W220" i="9"/>
  <c r="R221" i="9"/>
  <c r="S221" i="9"/>
  <c r="T221" i="9"/>
  <c r="U221" i="9"/>
  <c r="V221" i="9"/>
  <c r="W221" i="9"/>
  <c r="R222" i="9"/>
  <c r="S222" i="9"/>
  <c r="T222" i="9"/>
  <c r="U222" i="9"/>
  <c r="V222" i="9"/>
  <c r="W222" i="9"/>
  <c r="R223" i="9"/>
  <c r="S223" i="9"/>
  <c r="T223" i="9"/>
  <c r="U223" i="9"/>
  <c r="V223" i="9"/>
  <c r="W223" i="9"/>
  <c r="R224" i="9"/>
  <c r="S224" i="9"/>
  <c r="T224" i="9"/>
  <c r="U224" i="9"/>
  <c r="V224" i="9"/>
  <c r="W224" i="9"/>
  <c r="R225" i="9"/>
  <c r="S225" i="9"/>
  <c r="T225" i="9"/>
  <c r="U225" i="9"/>
  <c r="V225" i="9"/>
  <c r="W225" i="9"/>
  <c r="R226" i="9"/>
  <c r="S226" i="9"/>
  <c r="T226" i="9"/>
  <c r="U226" i="9"/>
  <c r="V226" i="9"/>
  <c r="W226" i="9"/>
  <c r="R227" i="9"/>
  <c r="S227" i="9"/>
  <c r="T227" i="9"/>
  <c r="U227" i="9"/>
  <c r="V227" i="9"/>
  <c r="W227" i="9"/>
  <c r="R228" i="9"/>
  <c r="S228" i="9"/>
  <c r="T228" i="9"/>
  <c r="U228" i="9"/>
  <c r="V228" i="9"/>
  <c r="W228" i="9"/>
  <c r="R229" i="9"/>
  <c r="S229" i="9"/>
  <c r="T229" i="9"/>
  <c r="U229" i="9"/>
  <c r="V229" i="9"/>
  <c r="W229" i="9"/>
  <c r="R230" i="9"/>
  <c r="S230" i="9"/>
  <c r="T230" i="9"/>
  <c r="U230" i="9"/>
  <c r="V230" i="9"/>
  <c r="W230" i="9"/>
  <c r="R231" i="9"/>
  <c r="S231" i="9"/>
  <c r="T231" i="9"/>
  <c r="U231" i="9"/>
  <c r="V231" i="9"/>
  <c r="W231" i="9"/>
  <c r="R232" i="9"/>
  <c r="S232" i="9"/>
  <c r="T232" i="9"/>
  <c r="U232" i="9"/>
  <c r="V232" i="9"/>
  <c r="W232" i="9"/>
  <c r="R233" i="9"/>
  <c r="S233" i="9"/>
  <c r="T233" i="9"/>
  <c r="U233" i="9"/>
  <c r="V233" i="9"/>
  <c r="W233" i="9"/>
  <c r="R234" i="9"/>
  <c r="S234" i="9"/>
  <c r="T234" i="9"/>
  <c r="U234" i="9"/>
  <c r="V234" i="9"/>
  <c r="W234" i="9"/>
  <c r="R235" i="9"/>
  <c r="S235" i="9"/>
  <c r="T235" i="9"/>
  <c r="U235" i="9"/>
  <c r="V235" i="9"/>
  <c r="W235" i="9"/>
  <c r="R236" i="9"/>
  <c r="S236" i="9"/>
  <c r="T236" i="9"/>
  <c r="U236" i="9"/>
  <c r="V236" i="9"/>
  <c r="W236" i="9"/>
  <c r="R237" i="9"/>
  <c r="S237" i="9"/>
  <c r="T237" i="9"/>
  <c r="U237" i="9"/>
  <c r="V237" i="9"/>
  <c r="W237" i="9"/>
  <c r="R238" i="9"/>
  <c r="S238" i="9"/>
  <c r="T238" i="9"/>
  <c r="U238" i="9"/>
  <c r="V238" i="9"/>
  <c r="W238" i="9"/>
  <c r="R239" i="9"/>
  <c r="S239" i="9"/>
  <c r="T239" i="9"/>
  <c r="U239" i="9"/>
  <c r="V239" i="9"/>
  <c r="W239" i="9"/>
  <c r="R240" i="9"/>
  <c r="S240" i="9"/>
  <c r="T240" i="9"/>
  <c r="U240" i="9"/>
  <c r="V240" i="9"/>
  <c r="W240" i="9"/>
  <c r="R241" i="9"/>
  <c r="S241" i="9"/>
  <c r="T241" i="9"/>
  <c r="U241" i="9"/>
  <c r="V241" i="9"/>
  <c r="W241" i="9"/>
  <c r="R242" i="9"/>
  <c r="S242" i="9"/>
  <c r="T242" i="9"/>
  <c r="U242" i="9"/>
  <c r="V242" i="9"/>
  <c r="W242" i="9"/>
  <c r="R243" i="9"/>
  <c r="S243" i="9"/>
  <c r="T243" i="9"/>
  <c r="U243" i="9"/>
  <c r="V243" i="9"/>
  <c r="W243" i="9"/>
  <c r="R244" i="9"/>
  <c r="S244" i="9"/>
  <c r="T244" i="9"/>
  <c r="U244" i="9"/>
  <c r="V244" i="9"/>
  <c r="W244" i="9"/>
  <c r="R245" i="9"/>
  <c r="S245" i="9"/>
  <c r="T245" i="9"/>
  <c r="U245" i="9"/>
  <c r="V245" i="9"/>
  <c r="W245" i="9"/>
  <c r="R246" i="9"/>
  <c r="S246" i="9"/>
  <c r="T246" i="9"/>
  <c r="U246" i="9"/>
  <c r="V246" i="9"/>
  <c r="W246" i="9"/>
  <c r="R247" i="9"/>
  <c r="S247" i="9"/>
  <c r="T247" i="9"/>
  <c r="U247" i="9"/>
  <c r="V247" i="9"/>
  <c r="W247" i="9"/>
  <c r="R248" i="9"/>
  <c r="S248" i="9"/>
  <c r="T248" i="9"/>
  <c r="U248" i="9"/>
  <c r="V248" i="9"/>
  <c r="W248" i="9"/>
  <c r="R249" i="9"/>
  <c r="S249" i="9"/>
  <c r="T249" i="9"/>
  <c r="U249" i="9"/>
  <c r="V249" i="9"/>
  <c r="W249" i="9"/>
  <c r="R250" i="9"/>
  <c r="S250" i="9"/>
  <c r="T250" i="9"/>
  <c r="U250" i="9"/>
  <c r="V250" i="9"/>
  <c r="W250" i="9"/>
  <c r="R251" i="9"/>
  <c r="S251" i="9"/>
  <c r="T251" i="9"/>
  <c r="U251" i="9"/>
  <c r="V251" i="9"/>
  <c r="W251" i="9"/>
  <c r="R252" i="9"/>
  <c r="S252" i="9"/>
  <c r="T252" i="9"/>
  <c r="U252" i="9"/>
  <c r="V252" i="9"/>
  <c r="W252" i="9"/>
  <c r="R253" i="9"/>
  <c r="S253" i="9"/>
  <c r="T253" i="9"/>
  <c r="U253" i="9"/>
  <c r="V253" i="9"/>
  <c r="W253" i="9"/>
  <c r="R254" i="9"/>
  <c r="S254" i="9"/>
  <c r="T254" i="9"/>
  <c r="U254" i="9"/>
  <c r="V254" i="9"/>
  <c r="W254" i="9"/>
  <c r="R255" i="9"/>
  <c r="S255" i="9"/>
  <c r="T255" i="9"/>
  <c r="U255" i="9"/>
  <c r="V255" i="9"/>
  <c r="W255" i="9"/>
  <c r="R256" i="9"/>
  <c r="S256" i="9"/>
  <c r="T256" i="9"/>
  <c r="U256" i="9"/>
  <c r="V256" i="9"/>
  <c r="W256" i="9"/>
  <c r="R257" i="9"/>
  <c r="S257" i="9"/>
  <c r="T257" i="9"/>
  <c r="U257" i="9"/>
  <c r="V257" i="9"/>
  <c r="W257" i="9"/>
  <c r="R258" i="9"/>
  <c r="S258" i="9"/>
  <c r="T258" i="9"/>
  <c r="U258" i="9"/>
  <c r="V258" i="9"/>
  <c r="W258" i="9"/>
  <c r="R259" i="9"/>
  <c r="S259" i="9"/>
  <c r="T259" i="9"/>
  <c r="U259" i="9"/>
  <c r="V259" i="9"/>
  <c r="W259" i="9"/>
  <c r="R260" i="9"/>
  <c r="S260" i="9"/>
  <c r="T260" i="9"/>
  <c r="U260" i="9"/>
  <c r="V260" i="9"/>
  <c r="W260" i="9"/>
  <c r="R261" i="9"/>
  <c r="S261" i="9"/>
  <c r="T261" i="9"/>
  <c r="U261" i="9"/>
  <c r="V261" i="9"/>
  <c r="W261" i="9"/>
  <c r="R262" i="9"/>
  <c r="S262" i="9"/>
  <c r="T262" i="9"/>
  <c r="U262" i="9"/>
  <c r="V262" i="9"/>
  <c r="W262" i="9"/>
  <c r="R263" i="9"/>
  <c r="S263" i="9"/>
  <c r="T263" i="9"/>
  <c r="U263" i="9"/>
  <c r="V263" i="9"/>
  <c r="W263" i="9"/>
  <c r="R264" i="9"/>
  <c r="S264" i="9"/>
  <c r="T264" i="9"/>
  <c r="U264" i="9"/>
  <c r="V264" i="9"/>
  <c r="W264" i="9"/>
  <c r="R265" i="9"/>
  <c r="S265" i="9"/>
  <c r="T265" i="9"/>
  <c r="U265" i="9"/>
  <c r="V265" i="9"/>
  <c r="W265" i="9"/>
  <c r="R266" i="9"/>
  <c r="S266" i="9"/>
  <c r="T266" i="9"/>
  <c r="U266" i="9"/>
  <c r="V266" i="9"/>
  <c r="W266" i="9"/>
  <c r="R267" i="9"/>
  <c r="S267" i="9"/>
  <c r="T267" i="9"/>
  <c r="U267" i="9"/>
  <c r="V267" i="9"/>
  <c r="W267" i="9"/>
  <c r="R268" i="9"/>
  <c r="S268" i="9"/>
  <c r="T268" i="9"/>
  <c r="U268" i="9"/>
  <c r="V268" i="9"/>
  <c r="W268" i="9"/>
  <c r="R269" i="9"/>
  <c r="S269" i="9"/>
  <c r="T269" i="9"/>
  <c r="U269" i="9"/>
  <c r="V269" i="9"/>
  <c r="W269" i="9"/>
  <c r="R270" i="9"/>
  <c r="S270" i="9"/>
  <c r="T270" i="9"/>
  <c r="U270" i="9"/>
  <c r="V270" i="9"/>
  <c r="W270" i="9"/>
  <c r="R271" i="9"/>
  <c r="S271" i="9"/>
  <c r="T271" i="9"/>
  <c r="U271" i="9"/>
  <c r="V271" i="9"/>
  <c r="W271" i="9"/>
  <c r="R272" i="9"/>
  <c r="S272" i="9"/>
  <c r="T272" i="9"/>
  <c r="U272" i="9"/>
  <c r="V272" i="9"/>
  <c r="W272" i="9"/>
  <c r="R273" i="9"/>
  <c r="S273" i="9"/>
  <c r="T273" i="9"/>
  <c r="U273" i="9"/>
  <c r="V273" i="9"/>
  <c r="W273" i="9"/>
  <c r="R274" i="9"/>
  <c r="S274" i="9"/>
  <c r="T274" i="9"/>
  <c r="U274" i="9"/>
  <c r="V274" i="9"/>
  <c r="W274" i="9"/>
  <c r="R275" i="9"/>
  <c r="S275" i="9"/>
  <c r="T275" i="9"/>
  <c r="U275" i="9"/>
  <c r="V275" i="9"/>
  <c r="W275" i="9"/>
  <c r="R276" i="9"/>
  <c r="S276" i="9"/>
  <c r="T276" i="9"/>
  <c r="U276" i="9"/>
  <c r="V276" i="9"/>
  <c r="W276" i="9"/>
  <c r="R277" i="9"/>
  <c r="S277" i="9"/>
  <c r="T277" i="9"/>
  <c r="U277" i="9"/>
  <c r="V277" i="9"/>
  <c r="W277" i="9"/>
  <c r="R278" i="9"/>
  <c r="S278" i="9"/>
  <c r="T278" i="9"/>
  <c r="U278" i="9"/>
  <c r="V278" i="9"/>
  <c r="W278" i="9"/>
  <c r="R279" i="9"/>
  <c r="S279" i="9"/>
  <c r="T279" i="9"/>
  <c r="U279" i="9"/>
  <c r="V279" i="9"/>
  <c r="W279" i="9"/>
  <c r="R280" i="9"/>
  <c r="S280" i="9"/>
  <c r="T280" i="9"/>
  <c r="U280" i="9"/>
  <c r="V280" i="9"/>
  <c r="W280" i="9"/>
  <c r="R281" i="9"/>
  <c r="S281" i="9"/>
  <c r="T281" i="9"/>
  <c r="U281" i="9"/>
  <c r="V281" i="9"/>
  <c r="W281" i="9"/>
  <c r="R282" i="9"/>
  <c r="S282" i="9"/>
  <c r="T282" i="9"/>
  <c r="U282" i="9"/>
  <c r="V282" i="9"/>
  <c r="W282" i="9"/>
  <c r="R283" i="9"/>
  <c r="S283" i="9"/>
  <c r="T283" i="9"/>
  <c r="U283" i="9"/>
  <c r="V283" i="9"/>
  <c r="W283" i="9"/>
  <c r="R284" i="9"/>
  <c r="S284" i="9"/>
  <c r="T284" i="9"/>
  <c r="U284" i="9"/>
  <c r="V284" i="9"/>
  <c r="W284" i="9"/>
  <c r="R285" i="9"/>
  <c r="S285" i="9"/>
  <c r="T285" i="9"/>
  <c r="U285" i="9"/>
  <c r="V285" i="9"/>
  <c r="W285" i="9"/>
  <c r="R286" i="9"/>
  <c r="S286" i="9"/>
  <c r="T286" i="9"/>
  <c r="U286" i="9"/>
  <c r="V286" i="9"/>
  <c r="W286" i="9"/>
  <c r="R287" i="9"/>
  <c r="S287" i="9"/>
  <c r="T287" i="9"/>
  <c r="U287" i="9"/>
  <c r="V287" i="9"/>
  <c r="W287" i="9"/>
  <c r="R288" i="9"/>
  <c r="S288" i="9"/>
  <c r="T288" i="9"/>
  <c r="U288" i="9"/>
  <c r="V288" i="9"/>
  <c r="W288" i="9"/>
  <c r="R289" i="9"/>
  <c r="S289" i="9"/>
  <c r="T289" i="9"/>
  <c r="U289" i="9"/>
  <c r="V289" i="9"/>
  <c r="W289" i="9"/>
  <c r="R290" i="9"/>
  <c r="S290" i="9"/>
  <c r="T290" i="9"/>
  <c r="U290" i="9"/>
  <c r="V290" i="9"/>
  <c r="W290" i="9"/>
  <c r="R291" i="9"/>
  <c r="S291" i="9"/>
  <c r="T291" i="9"/>
  <c r="U291" i="9"/>
  <c r="V291" i="9"/>
  <c r="W291" i="9"/>
  <c r="R292" i="9"/>
  <c r="S292" i="9"/>
  <c r="T292" i="9"/>
  <c r="U292" i="9"/>
  <c r="V292" i="9"/>
  <c r="W292" i="9"/>
  <c r="R293" i="9"/>
  <c r="S293" i="9"/>
  <c r="T293" i="9"/>
  <c r="U293" i="9"/>
  <c r="V293" i="9"/>
  <c r="W293" i="9"/>
  <c r="R294" i="9"/>
  <c r="S294" i="9"/>
  <c r="T294" i="9"/>
  <c r="U294" i="9"/>
  <c r="V294" i="9"/>
  <c r="W294" i="9"/>
  <c r="R295" i="9"/>
  <c r="S295" i="9"/>
  <c r="T295" i="9"/>
  <c r="U295" i="9"/>
  <c r="V295" i="9"/>
  <c r="W295" i="9"/>
  <c r="R296" i="9"/>
  <c r="S296" i="9"/>
  <c r="T296" i="9"/>
  <c r="U296" i="9"/>
  <c r="V296" i="9"/>
  <c r="W296" i="9"/>
  <c r="R297" i="9"/>
  <c r="S297" i="9"/>
  <c r="T297" i="9"/>
  <c r="U297" i="9"/>
  <c r="V297" i="9"/>
  <c r="W297" i="9"/>
  <c r="R298" i="9"/>
  <c r="S298" i="9"/>
  <c r="T298" i="9"/>
  <c r="U298" i="9"/>
  <c r="V298" i="9"/>
  <c r="W298" i="9"/>
  <c r="R299" i="9"/>
  <c r="S299" i="9"/>
  <c r="T299" i="9"/>
  <c r="U299" i="9"/>
  <c r="V299" i="9"/>
  <c r="W299" i="9"/>
  <c r="R300" i="9"/>
  <c r="S300" i="9"/>
  <c r="T300" i="9"/>
  <c r="U300" i="9"/>
  <c r="V300" i="9"/>
  <c r="W300" i="9"/>
  <c r="R301" i="9"/>
  <c r="S301" i="9"/>
  <c r="T301" i="9"/>
  <c r="U301" i="9"/>
  <c r="V301" i="9"/>
  <c r="W301" i="9"/>
  <c r="R302" i="9"/>
  <c r="S302" i="9"/>
  <c r="T302" i="9"/>
  <c r="U302" i="9"/>
  <c r="V302" i="9"/>
  <c r="W302" i="9"/>
  <c r="R303" i="9"/>
  <c r="S303" i="9"/>
  <c r="T303" i="9"/>
  <c r="U303" i="9"/>
  <c r="V303" i="9"/>
  <c r="W303" i="9"/>
  <c r="R304" i="9"/>
  <c r="S304" i="9"/>
  <c r="T304" i="9"/>
  <c r="U304" i="9"/>
  <c r="V304" i="9"/>
  <c r="W304" i="9"/>
  <c r="R305" i="9"/>
  <c r="S305" i="9"/>
  <c r="T305" i="9"/>
  <c r="U305" i="9"/>
  <c r="V305" i="9"/>
  <c r="W305" i="9"/>
  <c r="R306" i="9"/>
  <c r="S306" i="9"/>
  <c r="T306" i="9"/>
  <c r="U306" i="9"/>
  <c r="V306" i="9"/>
  <c r="W306" i="9"/>
  <c r="R307" i="9"/>
  <c r="S307" i="9"/>
  <c r="T307" i="9"/>
  <c r="U307" i="9"/>
  <c r="V307" i="9"/>
  <c r="W307" i="9"/>
  <c r="R308" i="9"/>
  <c r="S308" i="9"/>
  <c r="T308" i="9"/>
  <c r="U308" i="9"/>
  <c r="V308" i="9"/>
  <c r="W308" i="9"/>
  <c r="R309" i="9"/>
  <c r="S309" i="9"/>
  <c r="T309" i="9"/>
  <c r="U309" i="9"/>
  <c r="V309" i="9"/>
  <c r="W309" i="9"/>
  <c r="R310" i="9"/>
  <c r="S310" i="9"/>
  <c r="T310" i="9"/>
  <c r="U310" i="9"/>
  <c r="V310" i="9"/>
  <c r="W310" i="9"/>
  <c r="R311" i="9"/>
  <c r="S311" i="9"/>
  <c r="T311" i="9"/>
  <c r="U311" i="9"/>
  <c r="V311" i="9"/>
  <c r="W311" i="9"/>
  <c r="R312" i="9"/>
  <c r="S312" i="9"/>
  <c r="T312" i="9"/>
  <c r="U312" i="9"/>
  <c r="V312" i="9"/>
  <c r="W312" i="9"/>
  <c r="R313" i="9"/>
  <c r="S313" i="9"/>
  <c r="T313" i="9"/>
  <c r="U313" i="9"/>
  <c r="V313" i="9"/>
  <c r="W313" i="9"/>
  <c r="R314" i="9"/>
  <c r="S314" i="9"/>
  <c r="T314" i="9"/>
  <c r="U314" i="9"/>
  <c r="V314" i="9"/>
  <c r="W314" i="9"/>
  <c r="R315" i="9"/>
  <c r="S315" i="9"/>
  <c r="T315" i="9"/>
  <c r="U315" i="9"/>
  <c r="V315" i="9"/>
  <c r="W315" i="9"/>
  <c r="R316" i="9"/>
  <c r="S316" i="9"/>
  <c r="T316" i="9"/>
  <c r="U316" i="9"/>
  <c r="V316" i="9"/>
  <c r="W316" i="9"/>
  <c r="R317" i="9"/>
  <c r="S317" i="9"/>
  <c r="T317" i="9"/>
  <c r="U317" i="9"/>
  <c r="V317" i="9"/>
  <c r="W317" i="9"/>
  <c r="R318" i="9"/>
  <c r="S318" i="9"/>
  <c r="T318" i="9"/>
  <c r="U318" i="9"/>
  <c r="V318" i="9"/>
  <c r="W318" i="9"/>
  <c r="R319" i="9"/>
  <c r="S319" i="9"/>
  <c r="T319" i="9"/>
  <c r="U319" i="9"/>
  <c r="V319" i="9"/>
  <c r="W319" i="9"/>
  <c r="R320" i="9"/>
  <c r="S320" i="9"/>
  <c r="T320" i="9"/>
  <c r="U320" i="9"/>
  <c r="V320" i="9"/>
  <c r="W320" i="9"/>
  <c r="R321" i="9"/>
  <c r="S321" i="9"/>
  <c r="T321" i="9"/>
  <c r="U321" i="9"/>
  <c r="V321" i="9"/>
  <c r="W321" i="9"/>
  <c r="R322" i="9"/>
  <c r="S322" i="9"/>
  <c r="T322" i="9"/>
  <c r="U322" i="9"/>
  <c r="V322" i="9"/>
  <c r="W322" i="9"/>
  <c r="R323" i="9"/>
  <c r="S323" i="9"/>
  <c r="T323" i="9"/>
  <c r="U323" i="9"/>
  <c r="V323" i="9"/>
  <c r="W323" i="9"/>
  <c r="R324" i="9"/>
  <c r="S324" i="9"/>
  <c r="T324" i="9"/>
  <c r="U324" i="9"/>
  <c r="V324" i="9"/>
  <c r="W324" i="9"/>
  <c r="R325" i="9"/>
  <c r="S325" i="9"/>
  <c r="T325" i="9"/>
  <c r="U325" i="9"/>
  <c r="V325" i="9"/>
  <c r="W325" i="9"/>
  <c r="R326" i="9"/>
  <c r="S326" i="9"/>
  <c r="T326" i="9"/>
  <c r="U326" i="9"/>
  <c r="V326" i="9"/>
  <c r="W326" i="9"/>
  <c r="R327" i="9"/>
  <c r="S327" i="9"/>
  <c r="T327" i="9"/>
  <c r="U327" i="9"/>
  <c r="V327" i="9"/>
  <c r="W327" i="9"/>
  <c r="R328" i="9"/>
  <c r="S328" i="9"/>
  <c r="T328" i="9"/>
  <c r="U328" i="9"/>
  <c r="V328" i="9"/>
  <c r="W328" i="9"/>
  <c r="R329" i="9"/>
  <c r="S329" i="9"/>
  <c r="T329" i="9"/>
  <c r="U329" i="9"/>
  <c r="V329" i="9"/>
  <c r="W329" i="9"/>
  <c r="R330" i="9"/>
  <c r="S330" i="9"/>
  <c r="T330" i="9"/>
  <c r="U330" i="9"/>
  <c r="V330" i="9"/>
  <c r="W330" i="9"/>
  <c r="R331" i="9"/>
  <c r="S331" i="9"/>
  <c r="T331" i="9"/>
  <c r="U331" i="9"/>
  <c r="V331" i="9"/>
  <c r="W331" i="9"/>
  <c r="R332" i="9"/>
  <c r="S332" i="9"/>
  <c r="T332" i="9"/>
  <c r="U332" i="9"/>
  <c r="V332" i="9"/>
  <c r="W332" i="9"/>
  <c r="R333" i="9"/>
  <c r="S333" i="9"/>
  <c r="T333" i="9"/>
  <c r="U333" i="9"/>
  <c r="V333" i="9"/>
  <c r="W333" i="9"/>
  <c r="R334" i="9"/>
  <c r="S334" i="9"/>
  <c r="T334" i="9"/>
  <c r="U334" i="9"/>
  <c r="V334" i="9"/>
  <c r="W334" i="9"/>
  <c r="R335" i="9"/>
  <c r="S335" i="9"/>
  <c r="T335" i="9"/>
  <c r="U335" i="9"/>
  <c r="V335" i="9"/>
  <c r="W335" i="9"/>
  <c r="R336" i="9"/>
  <c r="S336" i="9"/>
  <c r="T336" i="9"/>
  <c r="U336" i="9"/>
  <c r="V336" i="9"/>
  <c r="W336" i="9"/>
  <c r="R337" i="9"/>
  <c r="S337" i="9"/>
  <c r="T337" i="9"/>
  <c r="U337" i="9"/>
  <c r="V337" i="9"/>
  <c r="W337" i="9"/>
  <c r="R338" i="9"/>
  <c r="S338" i="9"/>
  <c r="T338" i="9"/>
  <c r="U338" i="9"/>
  <c r="V338" i="9"/>
  <c r="W338" i="9"/>
  <c r="R339" i="9"/>
  <c r="S339" i="9"/>
  <c r="T339" i="9"/>
  <c r="U339" i="9"/>
  <c r="V339" i="9"/>
  <c r="W339" i="9"/>
  <c r="R340" i="9"/>
  <c r="S340" i="9"/>
  <c r="T340" i="9"/>
  <c r="U340" i="9"/>
  <c r="V340" i="9"/>
  <c r="W340" i="9"/>
  <c r="R341" i="9"/>
  <c r="S341" i="9"/>
  <c r="T341" i="9"/>
  <c r="U341" i="9"/>
  <c r="V341" i="9"/>
  <c r="W341" i="9"/>
  <c r="R342" i="9"/>
  <c r="S342" i="9"/>
  <c r="T342" i="9"/>
  <c r="U342" i="9"/>
  <c r="V342" i="9"/>
  <c r="W342" i="9"/>
  <c r="R343" i="9"/>
  <c r="S343" i="9"/>
  <c r="T343" i="9"/>
  <c r="U343" i="9"/>
  <c r="V343" i="9"/>
  <c r="W343" i="9"/>
  <c r="R344" i="9"/>
  <c r="S344" i="9"/>
  <c r="T344" i="9"/>
  <c r="U344" i="9"/>
  <c r="V344" i="9"/>
  <c r="W344" i="9"/>
  <c r="R345" i="9"/>
  <c r="S345" i="9"/>
  <c r="T345" i="9"/>
  <c r="U345" i="9"/>
  <c r="V345" i="9"/>
  <c r="W345" i="9"/>
  <c r="R346" i="9"/>
  <c r="S346" i="9"/>
  <c r="T346" i="9"/>
  <c r="U346" i="9"/>
  <c r="V346" i="9"/>
  <c r="W346" i="9"/>
  <c r="R347" i="9"/>
  <c r="S347" i="9"/>
  <c r="T347" i="9"/>
  <c r="U347" i="9"/>
  <c r="V347" i="9"/>
  <c r="W347" i="9"/>
  <c r="R348" i="9"/>
  <c r="S348" i="9"/>
  <c r="T348" i="9"/>
  <c r="U348" i="9"/>
  <c r="V348" i="9"/>
  <c r="W348" i="9"/>
  <c r="R349" i="9"/>
  <c r="S349" i="9"/>
  <c r="T349" i="9"/>
  <c r="U349" i="9"/>
  <c r="V349" i="9"/>
  <c r="W349" i="9"/>
  <c r="R350" i="9"/>
  <c r="S350" i="9"/>
  <c r="T350" i="9"/>
  <c r="U350" i="9"/>
  <c r="V350" i="9"/>
  <c r="W350" i="9"/>
  <c r="R351" i="9"/>
  <c r="S351" i="9"/>
  <c r="T351" i="9"/>
  <c r="U351" i="9"/>
  <c r="V351" i="9"/>
  <c r="W351" i="9"/>
  <c r="R352" i="9"/>
  <c r="S352" i="9"/>
  <c r="T352" i="9"/>
  <c r="U352" i="9"/>
  <c r="V352" i="9"/>
  <c r="W352" i="9"/>
  <c r="R353" i="9"/>
  <c r="S353" i="9"/>
  <c r="T353" i="9"/>
  <c r="U353" i="9"/>
  <c r="V353" i="9"/>
  <c r="W353" i="9"/>
  <c r="R354" i="9"/>
  <c r="S354" i="9"/>
  <c r="T354" i="9"/>
  <c r="U354" i="9"/>
  <c r="V354" i="9"/>
  <c r="W354" i="9"/>
  <c r="R355" i="9"/>
  <c r="S355" i="9"/>
  <c r="T355" i="9"/>
  <c r="U355" i="9"/>
  <c r="V355" i="9"/>
  <c r="W355" i="9"/>
  <c r="R356" i="9"/>
  <c r="S356" i="9"/>
  <c r="T356" i="9"/>
  <c r="U356" i="9"/>
  <c r="V356" i="9"/>
  <c r="W356" i="9"/>
  <c r="R357" i="9"/>
  <c r="S357" i="9"/>
  <c r="T357" i="9"/>
  <c r="U357" i="9"/>
  <c r="V357" i="9"/>
  <c r="W357" i="9"/>
  <c r="R358" i="9"/>
  <c r="S358" i="9"/>
  <c r="T358" i="9"/>
  <c r="U358" i="9"/>
  <c r="V358" i="9"/>
  <c r="W358" i="9"/>
  <c r="R359" i="9"/>
  <c r="S359" i="9"/>
  <c r="T359" i="9"/>
  <c r="U359" i="9"/>
  <c r="V359" i="9"/>
  <c r="W359" i="9"/>
  <c r="R360" i="9"/>
  <c r="S360" i="9"/>
  <c r="T360" i="9"/>
  <c r="U360" i="9"/>
  <c r="V360" i="9"/>
  <c r="W360" i="9"/>
  <c r="R361" i="9"/>
  <c r="S361" i="9"/>
  <c r="T361" i="9"/>
  <c r="U361" i="9"/>
  <c r="V361" i="9"/>
  <c r="W361" i="9"/>
  <c r="R362" i="9"/>
  <c r="S362" i="9"/>
  <c r="T362" i="9"/>
  <c r="U362" i="9"/>
  <c r="V362" i="9"/>
  <c r="W362" i="9"/>
  <c r="R363" i="9"/>
  <c r="S363" i="9"/>
  <c r="T363" i="9"/>
  <c r="U363" i="9"/>
  <c r="V363" i="9"/>
  <c r="W363" i="9"/>
  <c r="R364" i="9"/>
  <c r="S364" i="9"/>
  <c r="T364" i="9"/>
  <c r="U364" i="9"/>
  <c r="V364" i="9"/>
  <c r="W364" i="9"/>
  <c r="R365" i="9"/>
  <c r="S365" i="9"/>
  <c r="T365" i="9"/>
  <c r="U365" i="9"/>
  <c r="V365" i="9"/>
  <c r="W365" i="9"/>
  <c r="R366" i="9"/>
  <c r="S366" i="9"/>
  <c r="T366" i="9"/>
  <c r="U366" i="9"/>
  <c r="V366" i="9"/>
  <c r="W366" i="9"/>
  <c r="R367" i="9"/>
  <c r="S367" i="9"/>
  <c r="T367" i="9"/>
  <c r="U367" i="9"/>
  <c r="V367" i="9"/>
  <c r="W367" i="9"/>
  <c r="R368" i="9"/>
  <c r="S368" i="9"/>
  <c r="T368" i="9"/>
  <c r="U368" i="9"/>
  <c r="V368" i="9"/>
  <c r="W368" i="9"/>
  <c r="S4" i="9"/>
  <c r="T4" i="9"/>
  <c r="U4" i="9"/>
  <c r="V4" i="9"/>
  <c r="W4" i="9"/>
  <c r="R4" i="9"/>
  <c r="F8" i="6"/>
  <c r="F9" i="6"/>
  <c r="F10" i="6"/>
  <c r="F11" i="6"/>
  <c r="F12" i="6"/>
  <c r="F13" i="6"/>
  <c r="F14" i="6"/>
  <c r="F15" i="6"/>
  <c r="F16" i="6"/>
  <c r="F17" i="6"/>
  <c r="F18" i="6"/>
  <c r="C8" i="6"/>
  <c r="C9" i="6"/>
  <c r="C10" i="6"/>
  <c r="C11" i="6"/>
  <c r="C12" i="6"/>
  <c r="C13" i="6"/>
  <c r="C14" i="6"/>
  <c r="C15" i="6"/>
  <c r="C16" i="6"/>
  <c r="C17" i="6"/>
  <c r="C18" i="6"/>
  <c r="O369" i="1"/>
  <c r="K369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AK62" i="1" s="1"/>
  <c r="N62" i="1"/>
  <c r="AL62" i="1" s="1"/>
  <c r="O62" i="1"/>
  <c r="J63" i="1"/>
  <c r="K63" i="1"/>
  <c r="AI63" i="1" s="1"/>
  <c r="L63" i="1"/>
  <c r="AJ63" i="1" s="1"/>
  <c r="M63" i="1"/>
  <c r="N63" i="1"/>
  <c r="O63" i="1"/>
  <c r="AM63" i="1" s="1"/>
  <c r="J64" i="1"/>
  <c r="AH64" i="1" s="1"/>
  <c r="K64" i="1"/>
  <c r="L64" i="1"/>
  <c r="M64" i="1"/>
  <c r="AK64" i="1" s="1"/>
  <c r="N64" i="1"/>
  <c r="AL64" i="1" s="1"/>
  <c r="O64" i="1"/>
  <c r="J65" i="1"/>
  <c r="K65" i="1"/>
  <c r="AI65" i="1" s="1"/>
  <c r="L65" i="1"/>
  <c r="AJ65" i="1" s="1"/>
  <c r="M65" i="1"/>
  <c r="AK65" i="1" s="1"/>
  <c r="N65" i="1"/>
  <c r="AL65" i="1" s="1"/>
  <c r="O65" i="1"/>
  <c r="AM65" i="1" s="1"/>
  <c r="J66" i="1"/>
  <c r="AH66" i="1" s="1"/>
  <c r="K66" i="1"/>
  <c r="AI66" i="1" s="1"/>
  <c r="L66" i="1"/>
  <c r="AJ66" i="1" s="1"/>
  <c r="M66" i="1"/>
  <c r="AK66" i="1" s="1"/>
  <c r="N66" i="1"/>
  <c r="AL66" i="1" s="1"/>
  <c r="O66" i="1"/>
  <c r="AM66" i="1" s="1"/>
  <c r="J67" i="1"/>
  <c r="AH67" i="1" s="1"/>
  <c r="K67" i="1"/>
  <c r="AI67" i="1" s="1"/>
  <c r="L67" i="1"/>
  <c r="AJ67" i="1" s="1"/>
  <c r="M67" i="1"/>
  <c r="AK67" i="1" s="1"/>
  <c r="N67" i="1"/>
  <c r="AL67" i="1" s="1"/>
  <c r="O67" i="1"/>
  <c r="AM67" i="1" s="1"/>
  <c r="J68" i="1"/>
  <c r="AH68" i="1" s="1"/>
  <c r="K68" i="1"/>
  <c r="AI68" i="1" s="1"/>
  <c r="L68" i="1"/>
  <c r="AJ68" i="1" s="1"/>
  <c r="M68" i="1"/>
  <c r="AK68" i="1" s="1"/>
  <c r="N68" i="1"/>
  <c r="AL68" i="1" s="1"/>
  <c r="O68" i="1"/>
  <c r="AM68" i="1" s="1"/>
  <c r="J69" i="1"/>
  <c r="AH69" i="1" s="1"/>
  <c r="K69" i="1"/>
  <c r="AI69" i="1" s="1"/>
  <c r="L69" i="1"/>
  <c r="AJ69" i="1" s="1"/>
  <c r="M69" i="1"/>
  <c r="AK69" i="1" s="1"/>
  <c r="N69" i="1"/>
  <c r="AL69" i="1" s="1"/>
  <c r="O69" i="1"/>
  <c r="AM69" i="1" s="1"/>
  <c r="J70" i="1"/>
  <c r="AH70" i="1" s="1"/>
  <c r="K70" i="1"/>
  <c r="AI70" i="1" s="1"/>
  <c r="L70" i="1"/>
  <c r="AJ70" i="1" s="1"/>
  <c r="M70" i="1"/>
  <c r="AK70" i="1" s="1"/>
  <c r="N70" i="1"/>
  <c r="AL70" i="1" s="1"/>
  <c r="O70" i="1"/>
  <c r="AM70" i="1" s="1"/>
  <c r="J71" i="1"/>
  <c r="AH71" i="1" s="1"/>
  <c r="K71" i="1"/>
  <c r="AI71" i="1" s="1"/>
  <c r="L71" i="1"/>
  <c r="AJ71" i="1" s="1"/>
  <c r="M71" i="1"/>
  <c r="AK71" i="1" s="1"/>
  <c r="N71" i="1"/>
  <c r="AL71" i="1" s="1"/>
  <c r="O71" i="1"/>
  <c r="AM71" i="1" s="1"/>
  <c r="J72" i="1"/>
  <c r="AH72" i="1" s="1"/>
  <c r="K72" i="1"/>
  <c r="AI72" i="1" s="1"/>
  <c r="L72" i="1"/>
  <c r="AJ72" i="1" s="1"/>
  <c r="M72" i="1"/>
  <c r="AK72" i="1" s="1"/>
  <c r="N72" i="1"/>
  <c r="AL72" i="1" s="1"/>
  <c r="O72" i="1"/>
  <c r="AM72" i="1" s="1"/>
  <c r="J73" i="1"/>
  <c r="AH73" i="1" s="1"/>
  <c r="K73" i="1"/>
  <c r="AI73" i="1" s="1"/>
  <c r="L73" i="1"/>
  <c r="AJ73" i="1" s="1"/>
  <c r="M73" i="1"/>
  <c r="AK73" i="1" s="1"/>
  <c r="N73" i="1"/>
  <c r="AL73" i="1" s="1"/>
  <c r="O73" i="1"/>
  <c r="AM73" i="1" s="1"/>
  <c r="J74" i="1"/>
  <c r="AH74" i="1" s="1"/>
  <c r="K74" i="1"/>
  <c r="AI74" i="1" s="1"/>
  <c r="L74" i="1"/>
  <c r="AJ74" i="1" s="1"/>
  <c r="M74" i="1"/>
  <c r="AK74" i="1" s="1"/>
  <c r="N74" i="1"/>
  <c r="AL74" i="1" s="1"/>
  <c r="O74" i="1"/>
  <c r="AM74" i="1" s="1"/>
  <c r="J75" i="1"/>
  <c r="AH75" i="1" s="1"/>
  <c r="K75" i="1"/>
  <c r="AI75" i="1" s="1"/>
  <c r="L75" i="1"/>
  <c r="AJ75" i="1" s="1"/>
  <c r="M75" i="1"/>
  <c r="AK75" i="1" s="1"/>
  <c r="N75" i="1"/>
  <c r="AL75" i="1" s="1"/>
  <c r="O75" i="1"/>
  <c r="AM75" i="1" s="1"/>
  <c r="J76" i="1"/>
  <c r="AH76" i="1" s="1"/>
  <c r="K76" i="1"/>
  <c r="AI76" i="1" s="1"/>
  <c r="L76" i="1"/>
  <c r="AJ76" i="1" s="1"/>
  <c r="M76" i="1"/>
  <c r="AK76" i="1" s="1"/>
  <c r="N76" i="1"/>
  <c r="AL76" i="1" s="1"/>
  <c r="O76" i="1"/>
  <c r="AM76" i="1" s="1"/>
  <c r="J77" i="1"/>
  <c r="AH77" i="1" s="1"/>
  <c r="K77" i="1"/>
  <c r="AI77" i="1" s="1"/>
  <c r="L77" i="1"/>
  <c r="AJ77" i="1" s="1"/>
  <c r="M77" i="1"/>
  <c r="AK77" i="1" s="1"/>
  <c r="N77" i="1"/>
  <c r="AL77" i="1" s="1"/>
  <c r="O77" i="1"/>
  <c r="AM77" i="1" s="1"/>
  <c r="J78" i="1"/>
  <c r="AH78" i="1" s="1"/>
  <c r="K78" i="1"/>
  <c r="AI78" i="1" s="1"/>
  <c r="L78" i="1"/>
  <c r="AJ78" i="1" s="1"/>
  <c r="M78" i="1"/>
  <c r="AK78" i="1" s="1"/>
  <c r="N78" i="1"/>
  <c r="AL78" i="1" s="1"/>
  <c r="O78" i="1"/>
  <c r="AM78" i="1" s="1"/>
  <c r="J79" i="1"/>
  <c r="AH79" i="1" s="1"/>
  <c r="K79" i="1"/>
  <c r="AI79" i="1" s="1"/>
  <c r="L79" i="1"/>
  <c r="AJ79" i="1" s="1"/>
  <c r="M79" i="1"/>
  <c r="AK79" i="1" s="1"/>
  <c r="N79" i="1"/>
  <c r="AL79" i="1" s="1"/>
  <c r="O79" i="1"/>
  <c r="AM79" i="1" s="1"/>
  <c r="J80" i="1"/>
  <c r="AH80" i="1" s="1"/>
  <c r="K80" i="1"/>
  <c r="AI80" i="1" s="1"/>
  <c r="L80" i="1"/>
  <c r="AJ80" i="1" s="1"/>
  <c r="M80" i="1"/>
  <c r="AK80" i="1" s="1"/>
  <c r="N80" i="1"/>
  <c r="AL80" i="1" s="1"/>
  <c r="O80" i="1"/>
  <c r="AM80" i="1" s="1"/>
  <c r="J81" i="1"/>
  <c r="AH81" i="1" s="1"/>
  <c r="K81" i="1"/>
  <c r="AI81" i="1" s="1"/>
  <c r="L81" i="1"/>
  <c r="AJ81" i="1" s="1"/>
  <c r="M81" i="1"/>
  <c r="AK81" i="1" s="1"/>
  <c r="N81" i="1"/>
  <c r="AL81" i="1" s="1"/>
  <c r="O81" i="1"/>
  <c r="AM81" i="1" s="1"/>
  <c r="J82" i="1"/>
  <c r="AH82" i="1" s="1"/>
  <c r="K82" i="1"/>
  <c r="AI82" i="1" s="1"/>
  <c r="L82" i="1"/>
  <c r="AJ82" i="1" s="1"/>
  <c r="M82" i="1"/>
  <c r="AK82" i="1" s="1"/>
  <c r="N82" i="1"/>
  <c r="AL82" i="1" s="1"/>
  <c r="O82" i="1"/>
  <c r="AM82" i="1" s="1"/>
  <c r="J83" i="1"/>
  <c r="AH83" i="1" s="1"/>
  <c r="K83" i="1"/>
  <c r="AI83" i="1" s="1"/>
  <c r="L83" i="1"/>
  <c r="AJ83" i="1" s="1"/>
  <c r="M83" i="1"/>
  <c r="AK83" i="1" s="1"/>
  <c r="N83" i="1"/>
  <c r="AL83" i="1" s="1"/>
  <c r="O83" i="1"/>
  <c r="AM83" i="1" s="1"/>
  <c r="J84" i="1"/>
  <c r="AH84" i="1" s="1"/>
  <c r="K84" i="1"/>
  <c r="AI84" i="1" s="1"/>
  <c r="L84" i="1"/>
  <c r="AJ84" i="1" s="1"/>
  <c r="M84" i="1"/>
  <c r="AK84" i="1" s="1"/>
  <c r="N84" i="1"/>
  <c r="AL84" i="1" s="1"/>
  <c r="O84" i="1"/>
  <c r="AM84" i="1" s="1"/>
  <c r="J85" i="1"/>
  <c r="AH85" i="1" s="1"/>
  <c r="K85" i="1"/>
  <c r="AI85" i="1" s="1"/>
  <c r="L85" i="1"/>
  <c r="AJ85" i="1" s="1"/>
  <c r="M85" i="1"/>
  <c r="AK85" i="1" s="1"/>
  <c r="N85" i="1"/>
  <c r="AL85" i="1" s="1"/>
  <c r="O85" i="1"/>
  <c r="AM85" i="1" s="1"/>
  <c r="J86" i="1"/>
  <c r="AH86" i="1" s="1"/>
  <c r="K86" i="1"/>
  <c r="AI86" i="1" s="1"/>
  <c r="L86" i="1"/>
  <c r="AJ86" i="1" s="1"/>
  <c r="M86" i="1"/>
  <c r="AK86" i="1" s="1"/>
  <c r="N86" i="1"/>
  <c r="AL86" i="1" s="1"/>
  <c r="O86" i="1"/>
  <c r="AM86" i="1" s="1"/>
  <c r="J87" i="1"/>
  <c r="AH87" i="1" s="1"/>
  <c r="K87" i="1"/>
  <c r="AI87" i="1" s="1"/>
  <c r="L87" i="1"/>
  <c r="AJ87" i="1" s="1"/>
  <c r="M87" i="1"/>
  <c r="AK87" i="1" s="1"/>
  <c r="N87" i="1"/>
  <c r="AL87" i="1" s="1"/>
  <c r="O87" i="1"/>
  <c r="AM87" i="1" s="1"/>
  <c r="J88" i="1"/>
  <c r="AH88" i="1" s="1"/>
  <c r="K88" i="1"/>
  <c r="AI88" i="1" s="1"/>
  <c r="L88" i="1"/>
  <c r="AJ88" i="1" s="1"/>
  <c r="M88" i="1"/>
  <c r="AK88" i="1" s="1"/>
  <c r="N88" i="1"/>
  <c r="AL88" i="1" s="1"/>
  <c r="O88" i="1"/>
  <c r="AM88" i="1" s="1"/>
  <c r="J89" i="1"/>
  <c r="AH89" i="1" s="1"/>
  <c r="K89" i="1"/>
  <c r="AI89" i="1" s="1"/>
  <c r="L89" i="1"/>
  <c r="AJ89" i="1" s="1"/>
  <c r="M89" i="1"/>
  <c r="AK89" i="1" s="1"/>
  <c r="N89" i="1"/>
  <c r="AL89" i="1" s="1"/>
  <c r="O89" i="1"/>
  <c r="AM89" i="1" s="1"/>
  <c r="J90" i="1"/>
  <c r="AH90" i="1" s="1"/>
  <c r="K90" i="1"/>
  <c r="AI90" i="1" s="1"/>
  <c r="L90" i="1"/>
  <c r="AJ90" i="1" s="1"/>
  <c r="M90" i="1"/>
  <c r="AK90" i="1" s="1"/>
  <c r="N90" i="1"/>
  <c r="AL90" i="1" s="1"/>
  <c r="O90" i="1"/>
  <c r="AM90" i="1" s="1"/>
  <c r="J91" i="1"/>
  <c r="AH91" i="1" s="1"/>
  <c r="K91" i="1"/>
  <c r="AI91" i="1" s="1"/>
  <c r="L91" i="1"/>
  <c r="AJ91" i="1" s="1"/>
  <c r="M91" i="1"/>
  <c r="AK91" i="1" s="1"/>
  <c r="N91" i="1"/>
  <c r="AL91" i="1" s="1"/>
  <c r="O91" i="1"/>
  <c r="AM91" i="1" s="1"/>
  <c r="J92" i="1"/>
  <c r="AH92" i="1" s="1"/>
  <c r="K92" i="1"/>
  <c r="AI92" i="1" s="1"/>
  <c r="L92" i="1"/>
  <c r="AJ92" i="1" s="1"/>
  <c r="M92" i="1"/>
  <c r="AK92" i="1" s="1"/>
  <c r="N92" i="1"/>
  <c r="AL92" i="1" s="1"/>
  <c r="O92" i="1"/>
  <c r="AM92" i="1" s="1"/>
  <c r="J93" i="1"/>
  <c r="AH93" i="1" s="1"/>
  <c r="K93" i="1"/>
  <c r="AI93" i="1" s="1"/>
  <c r="L93" i="1"/>
  <c r="AJ93" i="1" s="1"/>
  <c r="M93" i="1"/>
  <c r="AK93" i="1" s="1"/>
  <c r="N93" i="1"/>
  <c r="AL93" i="1" s="1"/>
  <c r="O93" i="1"/>
  <c r="AM93" i="1" s="1"/>
  <c r="J94" i="1"/>
  <c r="AH94" i="1" s="1"/>
  <c r="K94" i="1"/>
  <c r="AI94" i="1" s="1"/>
  <c r="L94" i="1"/>
  <c r="AJ94" i="1" s="1"/>
  <c r="M94" i="1"/>
  <c r="AK94" i="1" s="1"/>
  <c r="N94" i="1"/>
  <c r="AL94" i="1" s="1"/>
  <c r="O94" i="1"/>
  <c r="AM94" i="1" s="1"/>
  <c r="J95" i="1"/>
  <c r="AH95" i="1" s="1"/>
  <c r="K95" i="1"/>
  <c r="AI95" i="1" s="1"/>
  <c r="L95" i="1"/>
  <c r="AJ95" i="1" s="1"/>
  <c r="M95" i="1"/>
  <c r="AK95" i="1" s="1"/>
  <c r="N95" i="1"/>
  <c r="AL95" i="1" s="1"/>
  <c r="O95" i="1"/>
  <c r="AM95" i="1" s="1"/>
  <c r="J96" i="1"/>
  <c r="AH96" i="1" s="1"/>
  <c r="K96" i="1"/>
  <c r="AI96" i="1" s="1"/>
  <c r="L96" i="1"/>
  <c r="AJ96" i="1" s="1"/>
  <c r="M96" i="1"/>
  <c r="AK96" i="1" s="1"/>
  <c r="N96" i="1"/>
  <c r="AL96" i="1" s="1"/>
  <c r="O96" i="1"/>
  <c r="AM96" i="1" s="1"/>
  <c r="J97" i="1"/>
  <c r="AH97" i="1" s="1"/>
  <c r="K97" i="1"/>
  <c r="AI97" i="1" s="1"/>
  <c r="L97" i="1"/>
  <c r="AJ97" i="1" s="1"/>
  <c r="M97" i="1"/>
  <c r="AK97" i="1" s="1"/>
  <c r="N97" i="1"/>
  <c r="AL97" i="1" s="1"/>
  <c r="O97" i="1"/>
  <c r="AM97" i="1" s="1"/>
  <c r="J98" i="1"/>
  <c r="AH98" i="1" s="1"/>
  <c r="K98" i="1"/>
  <c r="AI98" i="1" s="1"/>
  <c r="L98" i="1"/>
  <c r="AJ98" i="1" s="1"/>
  <c r="M98" i="1"/>
  <c r="AK98" i="1" s="1"/>
  <c r="N98" i="1"/>
  <c r="AL98" i="1" s="1"/>
  <c r="O98" i="1"/>
  <c r="AM98" i="1" s="1"/>
  <c r="J99" i="1"/>
  <c r="AH99" i="1" s="1"/>
  <c r="K99" i="1"/>
  <c r="AI99" i="1" s="1"/>
  <c r="L99" i="1"/>
  <c r="AJ99" i="1" s="1"/>
  <c r="M99" i="1"/>
  <c r="AK99" i="1" s="1"/>
  <c r="N99" i="1"/>
  <c r="AL99" i="1" s="1"/>
  <c r="O99" i="1"/>
  <c r="AM99" i="1" s="1"/>
  <c r="J100" i="1"/>
  <c r="AH100" i="1" s="1"/>
  <c r="K100" i="1"/>
  <c r="AI100" i="1" s="1"/>
  <c r="L100" i="1"/>
  <c r="AJ100" i="1" s="1"/>
  <c r="M100" i="1"/>
  <c r="AK100" i="1" s="1"/>
  <c r="N100" i="1"/>
  <c r="AL100" i="1" s="1"/>
  <c r="O100" i="1"/>
  <c r="AM100" i="1" s="1"/>
  <c r="J101" i="1"/>
  <c r="AH101" i="1" s="1"/>
  <c r="K101" i="1"/>
  <c r="AI101" i="1" s="1"/>
  <c r="L101" i="1"/>
  <c r="AJ101" i="1" s="1"/>
  <c r="M101" i="1"/>
  <c r="AK101" i="1" s="1"/>
  <c r="N101" i="1"/>
  <c r="AL101" i="1" s="1"/>
  <c r="O101" i="1"/>
  <c r="AM101" i="1" s="1"/>
  <c r="J102" i="1"/>
  <c r="AH102" i="1" s="1"/>
  <c r="K102" i="1"/>
  <c r="AI102" i="1" s="1"/>
  <c r="L102" i="1"/>
  <c r="AJ102" i="1" s="1"/>
  <c r="M102" i="1"/>
  <c r="AK102" i="1" s="1"/>
  <c r="N102" i="1"/>
  <c r="AL102" i="1" s="1"/>
  <c r="O102" i="1"/>
  <c r="AM102" i="1" s="1"/>
  <c r="J103" i="1"/>
  <c r="AH103" i="1" s="1"/>
  <c r="K103" i="1"/>
  <c r="AI103" i="1" s="1"/>
  <c r="L103" i="1"/>
  <c r="AJ103" i="1" s="1"/>
  <c r="M103" i="1"/>
  <c r="AK103" i="1" s="1"/>
  <c r="N103" i="1"/>
  <c r="AL103" i="1" s="1"/>
  <c r="O103" i="1"/>
  <c r="AM103" i="1" s="1"/>
  <c r="J104" i="1"/>
  <c r="AH104" i="1" s="1"/>
  <c r="K104" i="1"/>
  <c r="AI104" i="1" s="1"/>
  <c r="L104" i="1"/>
  <c r="AJ104" i="1" s="1"/>
  <c r="M104" i="1"/>
  <c r="AK104" i="1" s="1"/>
  <c r="N104" i="1"/>
  <c r="AL104" i="1" s="1"/>
  <c r="O104" i="1"/>
  <c r="AM104" i="1" s="1"/>
  <c r="J105" i="1"/>
  <c r="AH105" i="1" s="1"/>
  <c r="K105" i="1"/>
  <c r="AI105" i="1" s="1"/>
  <c r="L105" i="1"/>
  <c r="AJ105" i="1" s="1"/>
  <c r="M105" i="1"/>
  <c r="AK105" i="1" s="1"/>
  <c r="N105" i="1"/>
  <c r="AL105" i="1" s="1"/>
  <c r="O105" i="1"/>
  <c r="AM105" i="1" s="1"/>
  <c r="J106" i="1"/>
  <c r="AH106" i="1" s="1"/>
  <c r="K106" i="1"/>
  <c r="AI106" i="1" s="1"/>
  <c r="L106" i="1"/>
  <c r="AJ106" i="1" s="1"/>
  <c r="M106" i="1"/>
  <c r="AK106" i="1" s="1"/>
  <c r="N106" i="1"/>
  <c r="AL106" i="1" s="1"/>
  <c r="O106" i="1"/>
  <c r="AM106" i="1" s="1"/>
  <c r="J107" i="1"/>
  <c r="AH107" i="1" s="1"/>
  <c r="K107" i="1"/>
  <c r="AI107" i="1" s="1"/>
  <c r="L107" i="1"/>
  <c r="AJ107" i="1" s="1"/>
  <c r="M107" i="1"/>
  <c r="AK107" i="1" s="1"/>
  <c r="N107" i="1"/>
  <c r="AL107" i="1" s="1"/>
  <c r="O107" i="1"/>
  <c r="AM107" i="1" s="1"/>
  <c r="J108" i="1"/>
  <c r="AH108" i="1" s="1"/>
  <c r="K108" i="1"/>
  <c r="AI108" i="1" s="1"/>
  <c r="L108" i="1"/>
  <c r="AJ108" i="1" s="1"/>
  <c r="M108" i="1"/>
  <c r="AK108" i="1" s="1"/>
  <c r="N108" i="1"/>
  <c r="AL108" i="1" s="1"/>
  <c r="O108" i="1"/>
  <c r="AM108" i="1" s="1"/>
  <c r="J109" i="1"/>
  <c r="AH109" i="1" s="1"/>
  <c r="K109" i="1"/>
  <c r="AI109" i="1" s="1"/>
  <c r="L109" i="1"/>
  <c r="AJ109" i="1" s="1"/>
  <c r="M109" i="1"/>
  <c r="AK109" i="1" s="1"/>
  <c r="N109" i="1"/>
  <c r="AL109" i="1" s="1"/>
  <c r="O109" i="1"/>
  <c r="AM109" i="1" s="1"/>
  <c r="J110" i="1"/>
  <c r="AH110" i="1" s="1"/>
  <c r="K110" i="1"/>
  <c r="AI110" i="1" s="1"/>
  <c r="L110" i="1"/>
  <c r="AJ110" i="1" s="1"/>
  <c r="M110" i="1"/>
  <c r="AK110" i="1" s="1"/>
  <c r="N110" i="1"/>
  <c r="AL110" i="1" s="1"/>
  <c r="O110" i="1"/>
  <c r="AM110" i="1" s="1"/>
  <c r="J111" i="1"/>
  <c r="AH111" i="1" s="1"/>
  <c r="K111" i="1"/>
  <c r="AI111" i="1" s="1"/>
  <c r="L111" i="1"/>
  <c r="AJ111" i="1" s="1"/>
  <c r="M111" i="1"/>
  <c r="AK111" i="1" s="1"/>
  <c r="N111" i="1"/>
  <c r="AL111" i="1" s="1"/>
  <c r="O111" i="1"/>
  <c r="AM111" i="1" s="1"/>
  <c r="J112" i="1"/>
  <c r="AH112" i="1" s="1"/>
  <c r="K112" i="1"/>
  <c r="AI112" i="1" s="1"/>
  <c r="L112" i="1"/>
  <c r="AJ112" i="1" s="1"/>
  <c r="M112" i="1"/>
  <c r="AK112" i="1" s="1"/>
  <c r="N112" i="1"/>
  <c r="AL112" i="1" s="1"/>
  <c r="O112" i="1"/>
  <c r="AM112" i="1" s="1"/>
  <c r="J113" i="1"/>
  <c r="AH113" i="1" s="1"/>
  <c r="K113" i="1"/>
  <c r="AI113" i="1" s="1"/>
  <c r="L113" i="1"/>
  <c r="AJ113" i="1" s="1"/>
  <c r="M113" i="1"/>
  <c r="AK113" i="1" s="1"/>
  <c r="N113" i="1"/>
  <c r="AL113" i="1" s="1"/>
  <c r="O113" i="1"/>
  <c r="AM113" i="1" s="1"/>
  <c r="J114" i="1"/>
  <c r="AH114" i="1" s="1"/>
  <c r="K114" i="1"/>
  <c r="AI114" i="1" s="1"/>
  <c r="L114" i="1"/>
  <c r="AJ114" i="1" s="1"/>
  <c r="M114" i="1"/>
  <c r="AK114" i="1" s="1"/>
  <c r="N114" i="1"/>
  <c r="AL114" i="1" s="1"/>
  <c r="O114" i="1"/>
  <c r="AM114" i="1" s="1"/>
  <c r="J115" i="1"/>
  <c r="AH115" i="1" s="1"/>
  <c r="K115" i="1"/>
  <c r="AI115" i="1" s="1"/>
  <c r="L115" i="1"/>
  <c r="AJ115" i="1" s="1"/>
  <c r="M115" i="1"/>
  <c r="AK115" i="1" s="1"/>
  <c r="N115" i="1"/>
  <c r="AL115" i="1" s="1"/>
  <c r="O115" i="1"/>
  <c r="AM115" i="1" s="1"/>
  <c r="J116" i="1"/>
  <c r="AH116" i="1" s="1"/>
  <c r="K116" i="1"/>
  <c r="AI116" i="1" s="1"/>
  <c r="L116" i="1"/>
  <c r="AJ116" i="1" s="1"/>
  <c r="M116" i="1"/>
  <c r="AK116" i="1" s="1"/>
  <c r="N116" i="1"/>
  <c r="AL116" i="1" s="1"/>
  <c r="O116" i="1"/>
  <c r="AM116" i="1" s="1"/>
  <c r="J117" i="1"/>
  <c r="AH117" i="1" s="1"/>
  <c r="K117" i="1"/>
  <c r="AI117" i="1" s="1"/>
  <c r="L117" i="1"/>
  <c r="AJ117" i="1" s="1"/>
  <c r="M117" i="1"/>
  <c r="AK117" i="1" s="1"/>
  <c r="N117" i="1"/>
  <c r="AL117" i="1" s="1"/>
  <c r="O117" i="1"/>
  <c r="AM117" i="1" s="1"/>
  <c r="J118" i="1"/>
  <c r="AH118" i="1" s="1"/>
  <c r="K118" i="1"/>
  <c r="AI118" i="1" s="1"/>
  <c r="L118" i="1"/>
  <c r="AJ118" i="1" s="1"/>
  <c r="M118" i="1"/>
  <c r="AK118" i="1" s="1"/>
  <c r="N118" i="1"/>
  <c r="AL118" i="1" s="1"/>
  <c r="O118" i="1"/>
  <c r="AM118" i="1" s="1"/>
  <c r="J119" i="1"/>
  <c r="AH119" i="1" s="1"/>
  <c r="K119" i="1"/>
  <c r="AI119" i="1" s="1"/>
  <c r="L119" i="1"/>
  <c r="AJ119" i="1" s="1"/>
  <c r="M119" i="1"/>
  <c r="AK119" i="1" s="1"/>
  <c r="N119" i="1"/>
  <c r="AL119" i="1" s="1"/>
  <c r="O119" i="1"/>
  <c r="AM119" i="1" s="1"/>
  <c r="J120" i="1"/>
  <c r="AH120" i="1" s="1"/>
  <c r="K120" i="1"/>
  <c r="AI120" i="1" s="1"/>
  <c r="L120" i="1"/>
  <c r="AJ120" i="1" s="1"/>
  <c r="M120" i="1"/>
  <c r="AK120" i="1" s="1"/>
  <c r="N120" i="1"/>
  <c r="AL120" i="1" s="1"/>
  <c r="O120" i="1"/>
  <c r="AM120" i="1" s="1"/>
  <c r="J121" i="1"/>
  <c r="AH121" i="1" s="1"/>
  <c r="K121" i="1"/>
  <c r="AI121" i="1" s="1"/>
  <c r="L121" i="1"/>
  <c r="AJ121" i="1" s="1"/>
  <c r="M121" i="1"/>
  <c r="AK121" i="1" s="1"/>
  <c r="N121" i="1"/>
  <c r="AL121" i="1" s="1"/>
  <c r="O121" i="1"/>
  <c r="AM121" i="1" s="1"/>
  <c r="J122" i="1"/>
  <c r="AH122" i="1" s="1"/>
  <c r="K122" i="1"/>
  <c r="AI122" i="1" s="1"/>
  <c r="L122" i="1"/>
  <c r="AJ122" i="1" s="1"/>
  <c r="M122" i="1"/>
  <c r="AK122" i="1" s="1"/>
  <c r="N122" i="1"/>
  <c r="AL122" i="1" s="1"/>
  <c r="O122" i="1"/>
  <c r="AM122" i="1" s="1"/>
  <c r="J123" i="1"/>
  <c r="AH123" i="1" s="1"/>
  <c r="K123" i="1"/>
  <c r="AI123" i="1" s="1"/>
  <c r="L123" i="1"/>
  <c r="AJ123" i="1" s="1"/>
  <c r="M123" i="1"/>
  <c r="AK123" i="1" s="1"/>
  <c r="N123" i="1"/>
  <c r="AL123" i="1" s="1"/>
  <c r="O123" i="1"/>
  <c r="AM123" i="1" s="1"/>
  <c r="J124" i="1"/>
  <c r="AH124" i="1" s="1"/>
  <c r="K124" i="1"/>
  <c r="AI124" i="1" s="1"/>
  <c r="L124" i="1"/>
  <c r="AJ124" i="1" s="1"/>
  <c r="M124" i="1"/>
  <c r="AK124" i="1" s="1"/>
  <c r="N124" i="1"/>
  <c r="AL124" i="1" s="1"/>
  <c r="O124" i="1"/>
  <c r="AM124" i="1" s="1"/>
  <c r="J125" i="1"/>
  <c r="AH125" i="1" s="1"/>
  <c r="K125" i="1"/>
  <c r="AI125" i="1" s="1"/>
  <c r="L125" i="1"/>
  <c r="AJ125" i="1" s="1"/>
  <c r="M125" i="1"/>
  <c r="AK125" i="1" s="1"/>
  <c r="N125" i="1"/>
  <c r="AL125" i="1" s="1"/>
  <c r="O125" i="1"/>
  <c r="AM125" i="1" s="1"/>
  <c r="J126" i="1"/>
  <c r="AH126" i="1" s="1"/>
  <c r="K126" i="1"/>
  <c r="AI126" i="1" s="1"/>
  <c r="L126" i="1"/>
  <c r="AJ126" i="1" s="1"/>
  <c r="M126" i="1"/>
  <c r="AK126" i="1" s="1"/>
  <c r="N126" i="1"/>
  <c r="AL126" i="1" s="1"/>
  <c r="O126" i="1"/>
  <c r="AM126" i="1" s="1"/>
  <c r="J127" i="1"/>
  <c r="AH127" i="1" s="1"/>
  <c r="K127" i="1"/>
  <c r="AI127" i="1" s="1"/>
  <c r="L127" i="1"/>
  <c r="AJ127" i="1" s="1"/>
  <c r="M127" i="1"/>
  <c r="AK127" i="1" s="1"/>
  <c r="N127" i="1"/>
  <c r="AL127" i="1" s="1"/>
  <c r="O127" i="1"/>
  <c r="AM127" i="1" s="1"/>
  <c r="J128" i="1"/>
  <c r="AH128" i="1" s="1"/>
  <c r="K128" i="1"/>
  <c r="AI128" i="1" s="1"/>
  <c r="L128" i="1"/>
  <c r="AJ128" i="1" s="1"/>
  <c r="M128" i="1"/>
  <c r="AK128" i="1" s="1"/>
  <c r="N128" i="1"/>
  <c r="AL128" i="1" s="1"/>
  <c r="O128" i="1"/>
  <c r="AM128" i="1" s="1"/>
  <c r="J129" i="1"/>
  <c r="AH129" i="1" s="1"/>
  <c r="K129" i="1"/>
  <c r="AI129" i="1" s="1"/>
  <c r="L129" i="1"/>
  <c r="AJ129" i="1" s="1"/>
  <c r="M129" i="1"/>
  <c r="AK129" i="1" s="1"/>
  <c r="N129" i="1"/>
  <c r="AL129" i="1" s="1"/>
  <c r="O129" i="1"/>
  <c r="AM129" i="1" s="1"/>
  <c r="J130" i="1"/>
  <c r="AH130" i="1" s="1"/>
  <c r="K130" i="1"/>
  <c r="AI130" i="1" s="1"/>
  <c r="L130" i="1"/>
  <c r="AJ130" i="1" s="1"/>
  <c r="M130" i="1"/>
  <c r="AK130" i="1" s="1"/>
  <c r="N130" i="1"/>
  <c r="AL130" i="1" s="1"/>
  <c r="O130" i="1"/>
  <c r="AM130" i="1" s="1"/>
  <c r="J131" i="1"/>
  <c r="AH131" i="1" s="1"/>
  <c r="K131" i="1"/>
  <c r="AI131" i="1" s="1"/>
  <c r="L131" i="1"/>
  <c r="AJ131" i="1" s="1"/>
  <c r="M131" i="1"/>
  <c r="AK131" i="1" s="1"/>
  <c r="N131" i="1"/>
  <c r="AL131" i="1" s="1"/>
  <c r="O131" i="1"/>
  <c r="AM131" i="1" s="1"/>
  <c r="J132" i="1"/>
  <c r="AH132" i="1" s="1"/>
  <c r="K132" i="1"/>
  <c r="AI132" i="1" s="1"/>
  <c r="L132" i="1"/>
  <c r="AJ132" i="1" s="1"/>
  <c r="M132" i="1"/>
  <c r="AK132" i="1" s="1"/>
  <c r="N132" i="1"/>
  <c r="AL132" i="1" s="1"/>
  <c r="O132" i="1"/>
  <c r="AM132" i="1" s="1"/>
  <c r="J133" i="1"/>
  <c r="AH133" i="1" s="1"/>
  <c r="K133" i="1"/>
  <c r="AI133" i="1" s="1"/>
  <c r="L133" i="1"/>
  <c r="AJ133" i="1" s="1"/>
  <c r="M133" i="1"/>
  <c r="AK133" i="1" s="1"/>
  <c r="N133" i="1"/>
  <c r="AL133" i="1" s="1"/>
  <c r="O133" i="1"/>
  <c r="AM133" i="1" s="1"/>
  <c r="J134" i="1"/>
  <c r="AH134" i="1" s="1"/>
  <c r="K134" i="1"/>
  <c r="AI134" i="1" s="1"/>
  <c r="L134" i="1"/>
  <c r="AJ134" i="1" s="1"/>
  <c r="M134" i="1"/>
  <c r="AK134" i="1" s="1"/>
  <c r="N134" i="1"/>
  <c r="AL134" i="1" s="1"/>
  <c r="O134" i="1"/>
  <c r="AM134" i="1" s="1"/>
  <c r="J135" i="1"/>
  <c r="AH135" i="1" s="1"/>
  <c r="K135" i="1"/>
  <c r="AI135" i="1" s="1"/>
  <c r="L135" i="1"/>
  <c r="AJ135" i="1" s="1"/>
  <c r="M135" i="1"/>
  <c r="AK135" i="1" s="1"/>
  <c r="N135" i="1"/>
  <c r="AL135" i="1" s="1"/>
  <c r="O135" i="1"/>
  <c r="AM135" i="1" s="1"/>
  <c r="J136" i="1"/>
  <c r="AH136" i="1" s="1"/>
  <c r="K136" i="1"/>
  <c r="AI136" i="1" s="1"/>
  <c r="L136" i="1"/>
  <c r="AJ136" i="1" s="1"/>
  <c r="M136" i="1"/>
  <c r="AK136" i="1" s="1"/>
  <c r="N136" i="1"/>
  <c r="AL136" i="1" s="1"/>
  <c r="O136" i="1"/>
  <c r="AM136" i="1" s="1"/>
  <c r="J137" i="1"/>
  <c r="AH137" i="1" s="1"/>
  <c r="K137" i="1"/>
  <c r="AI137" i="1" s="1"/>
  <c r="L137" i="1"/>
  <c r="AJ137" i="1" s="1"/>
  <c r="M137" i="1"/>
  <c r="AK137" i="1" s="1"/>
  <c r="N137" i="1"/>
  <c r="AL137" i="1" s="1"/>
  <c r="O137" i="1"/>
  <c r="AM137" i="1" s="1"/>
  <c r="J138" i="1"/>
  <c r="AH138" i="1" s="1"/>
  <c r="K138" i="1"/>
  <c r="AI138" i="1" s="1"/>
  <c r="L138" i="1"/>
  <c r="AJ138" i="1" s="1"/>
  <c r="M138" i="1"/>
  <c r="AK138" i="1" s="1"/>
  <c r="N138" i="1"/>
  <c r="AL138" i="1" s="1"/>
  <c r="O138" i="1"/>
  <c r="AM138" i="1" s="1"/>
  <c r="J139" i="1"/>
  <c r="AH139" i="1" s="1"/>
  <c r="K139" i="1"/>
  <c r="AI139" i="1" s="1"/>
  <c r="L139" i="1"/>
  <c r="AJ139" i="1" s="1"/>
  <c r="M139" i="1"/>
  <c r="AK139" i="1" s="1"/>
  <c r="N139" i="1"/>
  <c r="AL139" i="1" s="1"/>
  <c r="O139" i="1"/>
  <c r="AM139" i="1" s="1"/>
  <c r="J140" i="1"/>
  <c r="AH140" i="1" s="1"/>
  <c r="K140" i="1"/>
  <c r="AI140" i="1" s="1"/>
  <c r="L140" i="1"/>
  <c r="AJ140" i="1" s="1"/>
  <c r="M140" i="1"/>
  <c r="AK140" i="1" s="1"/>
  <c r="N140" i="1"/>
  <c r="AL140" i="1" s="1"/>
  <c r="O140" i="1"/>
  <c r="AM140" i="1" s="1"/>
  <c r="J141" i="1"/>
  <c r="AH141" i="1" s="1"/>
  <c r="K141" i="1"/>
  <c r="AI141" i="1" s="1"/>
  <c r="L141" i="1"/>
  <c r="AJ141" i="1" s="1"/>
  <c r="M141" i="1"/>
  <c r="AK141" i="1" s="1"/>
  <c r="N141" i="1"/>
  <c r="AL141" i="1" s="1"/>
  <c r="O141" i="1"/>
  <c r="AM141" i="1" s="1"/>
  <c r="J142" i="1"/>
  <c r="AH142" i="1" s="1"/>
  <c r="K142" i="1"/>
  <c r="AI142" i="1" s="1"/>
  <c r="L142" i="1"/>
  <c r="AJ142" i="1" s="1"/>
  <c r="M142" i="1"/>
  <c r="AK142" i="1" s="1"/>
  <c r="N142" i="1"/>
  <c r="AL142" i="1" s="1"/>
  <c r="O142" i="1"/>
  <c r="AM142" i="1" s="1"/>
  <c r="J143" i="1"/>
  <c r="AH143" i="1" s="1"/>
  <c r="K143" i="1"/>
  <c r="AI143" i="1" s="1"/>
  <c r="L143" i="1"/>
  <c r="AJ143" i="1" s="1"/>
  <c r="M143" i="1"/>
  <c r="AK143" i="1" s="1"/>
  <c r="N143" i="1"/>
  <c r="AL143" i="1" s="1"/>
  <c r="O143" i="1"/>
  <c r="AM143" i="1" s="1"/>
  <c r="J144" i="1"/>
  <c r="AH144" i="1" s="1"/>
  <c r="K144" i="1"/>
  <c r="AI144" i="1" s="1"/>
  <c r="L144" i="1"/>
  <c r="AJ144" i="1" s="1"/>
  <c r="M144" i="1"/>
  <c r="AK144" i="1" s="1"/>
  <c r="N144" i="1"/>
  <c r="AL144" i="1" s="1"/>
  <c r="O144" i="1"/>
  <c r="AM144" i="1" s="1"/>
  <c r="J145" i="1"/>
  <c r="AH145" i="1" s="1"/>
  <c r="K145" i="1"/>
  <c r="AI145" i="1" s="1"/>
  <c r="L145" i="1"/>
  <c r="AJ145" i="1" s="1"/>
  <c r="M145" i="1"/>
  <c r="AK145" i="1" s="1"/>
  <c r="N145" i="1"/>
  <c r="AL145" i="1" s="1"/>
  <c r="O145" i="1"/>
  <c r="AM145" i="1" s="1"/>
  <c r="J146" i="1"/>
  <c r="AH146" i="1" s="1"/>
  <c r="K146" i="1"/>
  <c r="AI146" i="1" s="1"/>
  <c r="L146" i="1"/>
  <c r="AJ146" i="1" s="1"/>
  <c r="M146" i="1"/>
  <c r="AK146" i="1" s="1"/>
  <c r="N146" i="1"/>
  <c r="AL146" i="1" s="1"/>
  <c r="O146" i="1"/>
  <c r="AM146" i="1" s="1"/>
  <c r="J147" i="1"/>
  <c r="AH147" i="1" s="1"/>
  <c r="K147" i="1"/>
  <c r="AI147" i="1" s="1"/>
  <c r="L147" i="1"/>
  <c r="AJ147" i="1" s="1"/>
  <c r="M147" i="1"/>
  <c r="AK147" i="1" s="1"/>
  <c r="N147" i="1"/>
  <c r="AL147" i="1" s="1"/>
  <c r="O147" i="1"/>
  <c r="AM147" i="1" s="1"/>
  <c r="J148" i="1"/>
  <c r="AH148" i="1" s="1"/>
  <c r="K148" i="1"/>
  <c r="AI148" i="1" s="1"/>
  <c r="L148" i="1"/>
  <c r="AJ148" i="1" s="1"/>
  <c r="M148" i="1"/>
  <c r="AK148" i="1" s="1"/>
  <c r="N148" i="1"/>
  <c r="AL148" i="1" s="1"/>
  <c r="O148" i="1"/>
  <c r="AM148" i="1" s="1"/>
  <c r="J149" i="1"/>
  <c r="AH149" i="1" s="1"/>
  <c r="K149" i="1"/>
  <c r="AI149" i="1" s="1"/>
  <c r="L149" i="1"/>
  <c r="AJ149" i="1" s="1"/>
  <c r="M149" i="1"/>
  <c r="AK149" i="1" s="1"/>
  <c r="N149" i="1"/>
  <c r="AL149" i="1" s="1"/>
  <c r="O149" i="1"/>
  <c r="AM149" i="1" s="1"/>
  <c r="J150" i="1"/>
  <c r="AH150" i="1" s="1"/>
  <c r="K150" i="1"/>
  <c r="AI150" i="1" s="1"/>
  <c r="L150" i="1"/>
  <c r="AJ150" i="1" s="1"/>
  <c r="M150" i="1"/>
  <c r="AK150" i="1" s="1"/>
  <c r="N150" i="1"/>
  <c r="AL150" i="1" s="1"/>
  <c r="O150" i="1"/>
  <c r="AM150" i="1" s="1"/>
  <c r="J151" i="1"/>
  <c r="AH151" i="1" s="1"/>
  <c r="K151" i="1"/>
  <c r="AI151" i="1" s="1"/>
  <c r="L151" i="1"/>
  <c r="AJ151" i="1" s="1"/>
  <c r="M151" i="1"/>
  <c r="AK151" i="1" s="1"/>
  <c r="N151" i="1"/>
  <c r="AL151" i="1" s="1"/>
  <c r="O151" i="1"/>
  <c r="AM151" i="1" s="1"/>
  <c r="J152" i="1"/>
  <c r="AH152" i="1" s="1"/>
  <c r="K152" i="1"/>
  <c r="AI152" i="1" s="1"/>
  <c r="L152" i="1"/>
  <c r="AJ152" i="1" s="1"/>
  <c r="M152" i="1"/>
  <c r="AK152" i="1" s="1"/>
  <c r="N152" i="1"/>
  <c r="AL152" i="1" s="1"/>
  <c r="O152" i="1"/>
  <c r="AM152" i="1" s="1"/>
  <c r="J153" i="1"/>
  <c r="AH153" i="1" s="1"/>
  <c r="K153" i="1"/>
  <c r="AI153" i="1" s="1"/>
  <c r="L153" i="1"/>
  <c r="AJ153" i="1" s="1"/>
  <c r="M153" i="1"/>
  <c r="AK153" i="1" s="1"/>
  <c r="N153" i="1"/>
  <c r="AL153" i="1" s="1"/>
  <c r="O153" i="1"/>
  <c r="AM153" i="1" s="1"/>
  <c r="J154" i="1"/>
  <c r="AH154" i="1" s="1"/>
  <c r="K154" i="1"/>
  <c r="AI154" i="1" s="1"/>
  <c r="L154" i="1"/>
  <c r="AJ154" i="1" s="1"/>
  <c r="M154" i="1"/>
  <c r="AK154" i="1" s="1"/>
  <c r="N154" i="1"/>
  <c r="AL154" i="1" s="1"/>
  <c r="O154" i="1"/>
  <c r="AM154" i="1" s="1"/>
  <c r="J155" i="1"/>
  <c r="AH155" i="1" s="1"/>
  <c r="K155" i="1"/>
  <c r="AI155" i="1" s="1"/>
  <c r="L155" i="1"/>
  <c r="AJ155" i="1" s="1"/>
  <c r="M155" i="1"/>
  <c r="AK155" i="1" s="1"/>
  <c r="N155" i="1"/>
  <c r="AL155" i="1" s="1"/>
  <c r="O155" i="1"/>
  <c r="AM155" i="1" s="1"/>
  <c r="J156" i="1"/>
  <c r="AH156" i="1" s="1"/>
  <c r="K156" i="1"/>
  <c r="AI156" i="1" s="1"/>
  <c r="L156" i="1"/>
  <c r="AJ156" i="1" s="1"/>
  <c r="M156" i="1"/>
  <c r="AK156" i="1" s="1"/>
  <c r="N156" i="1"/>
  <c r="AL156" i="1" s="1"/>
  <c r="O156" i="1"/>
  <c r="AM156" i="1" s="1"/>
  <c r="J157" i="1"/>
  <c r="AH157" i="1" s="1"/>
  <c r="K157" i="1"/>
  <c r="AI157" i="1" s="1"/>
  <c r="L157" i="1"/>
  <c r="AJ157" i="1" s="1"/>
  <c r="M157" i="1"/>
  <c r="AK157" i="1" s="1"/>
  <c r="N157" i="1"/>
  <c r="AL157" i="1" s="1"/>
  <c r="O157" i="1"/>
  <c r="AM157" i="1" s="1"/>
  <c r="J158" i="1"/>
  <c r="AH158" i="1" s="1"/>
  <c r="K158" i="1"/>
  <c r="AI158" i="1" s="1"/>
  <c r="L158" i="1"/>
  <c r="AJ158" i="1" s="1"/>
  <c r="M158" i="1"/>
  <c r="AK158" i="1" s="1"/>
  <c r="N158" i="1"/>
  <c r="AL158" i="1" s="1"/>
  <c r="O158" i="1"/>
  <c r="AM158" i="1" s="1"/>
  <c r="J159" i="1"/>
  <c r="AH159" i="1" s="1"/>
  <c r="K159" i="1"/>
  <c r="AI159" i="1" s="1"/>
  <c r="L159" i="1"/>
  <c r="AJ159" i="1" s="1"/>
  <c r="M159" i="1"/>
  <c r="AK159" i="1" s="1"/>
  <c r="N159" i="1"/>
  <c r="AL159" i="1" s="1"/>
  <c r="O159" i="1"/>
  <c r="AM159" i="1" s="1"/>
  <c r="J160" i="1"/>
  <c r="AH160" i="1" s="1"/>
  <c r="K160" i="1"/>
  <c r="AI160" i="1" s="1"/>
  <c r="L160" i="1"/>
  <c r="AJ160" i="1" s="1"/>
  <c r="M160" i="1"/>
  <c r="AK160" i="1" s="1"/>
  <c r="N160" i="1"/>
  <c r="AL160" i="1" s="1"/>
  <c r="O160" i="1"/>
  <c r="AM160" i="1" s="1"/>
  <c r="J161" i="1"/>
  <c r="AH161" i="1" s="1"/>
  <c r="K161" i="1"/>
  <c r="AI161" i="1" s="1"/>
  <c r="L161" i="1"/>
  <c r="AJ161" i="1" s="1"/>
  <c r="M161" i="1"/>
  <c r="AK161" i="1" s="1"/>
  <c r="N161" i="1"/>
  <c r="AL161" i="1" s="1"/>
  <c r="O161" i="1"/>
  <c r="AM161" i="1" s="1"/>
  <c r="J162" i="1"/>
  <c r="AH162" i="1" s="1"/>
  <c r="K162" i="1"/>
  <c r="AI162" i="1" s="1"/>
  <c r="L162" i="1"/>
  <c r="AJ162" i="1" s="1"/>
  <c r="M162" i="1"/>
  <c r="AK162" i="1" s="1"/>
  <c r="N162" i="1"/>
  <c r="AL162" i="1" s="1"/>
  <c r="O162" i="1"/>
  <c r="AM162" i="1" s="1"/>
  <c r="J163" i="1"/>
  <c r="AH163" i="1" s="1"/>
  <c r="K163" i="1"/>
  <c r="AI163" i="1" s="1"/>
  <c r="L163" i="1"/>
  <c r="AJ163" i="1" s="1"/>
  <c r="M163" i="1"/>
  <c r="AK163" i="1" s="1"/>
  <c r="N163" i="1"/>
  <c r="AL163" i="1" s="1"/>
  <c r="O163" i="1"/>
  <c r="AM163" i="1" s="1"/>
  <c r="J164" i="1"/>
  <c r="AH164" i="1" s="1"/>
  <c r="K164" i="1"/>
  <c r="AI164" i="1" s="1"/>
  <c r="L164" i="1"/>
  <c r="AJ164" i="1" s="1"/>
  <c r="M164" i="1"/>
  <c r="AK164" i="1" s="1"/>
  <c r="N164" i="1"/>
  <c r="AL164" i="1" s="1"/>
  <c r="O164" i="1"/>
  <c r="AM164" i="1" s="1"/>
  <c r="J165" i="1"/>
  <c r="AH165" i="1" s="1"/>
  <c r="K165" i="1"/>
  <c r="AI165" i="1" s="1"/>
  <c r="L165" i="1"/>
  <c r="AJ165" i="1" s="1"/>
  <c r="M165" i="1"/>
  <c r="AK165" i="1" s="1"/>
  <c r="N165" i="1"/>
  <c r="AL165" i="1" s="1"/>
  <c r="O165" i="1"/>
  <c r="AM165" i="1" s="1"/>
  <c r="J166" i="1"/>
  <c r="AH166" i="1" s="1"/>
  <c r="K166" i="1"/>
  <c r="AI166" i="1" s="1"/>
  <c r="L166" i="1"/>
  <c r="AJ166" i="1" s="1"/>
  <c r="M166" i="1"/>
  <c r="AK166" i="1" s="1"/>
  <c r="N166" i="1"/>
  <c r="AL166" i="1" s="1"/>
  <c r="O166" i="1"/>
  <c r="AM166" i="1" s="1"/>
  <c r="J167" i="1"/>
  <c r="AH167" i="1" s="1"/>
  <c r="K167" i="1"/>
  <c r="AI167" i="1" s="1"/>
  <c r="L167" i="1"/>
  <c r="AJ167" i="1" s="1"/>
  <c r="M167" i="1"/>
  <c r="AK167" i="1" s="1"/>
  <c r="N167" i="1"/>
  <c r="AL167" i="1" s="1"/>
  <c r="O167" i="1"/>
  <c r="AM167" i="1" s="1"/>
  <c r="J168" i="1"/>
  <c r="AH168" i="1" s="1"/>
  <c r="K168" i="1"/>
  <c r="AI168" i="1" s="1"/>
  <c r="L168" i="1"/>
  <c r="AJ168" i="1" s="1"/>
  <c r="M168" i="1"/>
  <c r="AK168" i="1" s="1"/>
  <c r="N168" i="1"/>
  <c r="AL168" i="1" s="1"/>
  <c r="O168" i="1"/>
  <c r="AM168" i="1" s="1"/>
  <c r="J169" i="1"/>
  <c r="AH169" i="1" s="1"/>
  <c r="K169" i="1"/>
  <c r="AI169" i="1" s="1"/>
  <c r="L169" i="1"/>
  <c r="AJ169" i="1" s="1"/>
  <c r="M169" i="1"/>
  <c r="AK169" i="1" s="1"/>
  <c r="N169" i="1"/>
  <c r="AL169" i="1" s="1"/>
  <c r="O169" i="1"/>
  <c r="AM169" i="1" s="1"/>
  <c r="J170" i="1"/>
  <c r="AH170" i="1" s="1"/>
  <c r="K170" i="1"/>
  <c r="AI170" i="1" s="1"/>
  <c r="L170" i="1"/>
  <c r="AJ170" i="1" s="1"/>
  <c r="M170" i="1"/>
  <c r="AK170" i="1" s="1"/>
  <c r="N170" i="1"/>
  <c r="AL170" i="1" s="1"/>
  <c r="O170" i="1"/>
  <c r="AM170" i="1" s="1"/>
  <c r="J171" i="1"/>
  <c r="AH171" i="1" s="1"/>
  <c r="K171" i="1"/>
  <c r="AI171" i="1" s="1"/>
  <c r="L171" i="1"/>
  <c r="AJ171" i="1" s="1"/>
  <c r="M171" i="1"/>
  <c r="AK171" i="1" s="1"/>
  <c r="N171" i="1"/>
  <c r="AL171" i="1" s="1"/>
  <c r="O171" i="1"/>
  <c r="AM171" i="1" s="1"/>
  <c r="J172" i="1"/>
  <c r="AH172" i="1" s="1"/>
  <c r="K172" i="1"/>
  <c r="AI172" i="1" s="1"/>
  <c r="L172" i="1"/>
  <c r="AJ172" i="1" s="1"/>
  <c r="M172" i="1"/>
  <c r="AK172" i="1" s="1"/>
  <c r="N172" i="1"/>
  <c r="AL172" i="1" s="1"/>
  <c r="O172" i="1"/>
  <c r="AM172" i="1" s="1"/>
  <c r="J173" i="1"/>
  <c r="AH173" i="1" s="1"/>
  <c r="K173" i="1"/>
  <c r="AI173" i="1" s="1"/>
  <c r="L173" i="1"/>
  <c r="AJ173" i="1" s="1"/>
  <c r="M173" i="1"/>
  <c r="AK173" i="1" s="1"/>
  <c r="N173" i="1"/>
  <c r="AL173" i="1" s="1"/>
  <c r="O173" i="1"/>
  <c r="AM173" i="1" s="1"/>
  <c r="J174" i="1"/>
  <c r="AH174" i="1" s="1"/>
  <c r="K174" i="1"/>
  <c r="AI174" i="1" s="1"/>
  <c r="L174" i="1"/>
  <c r="AJ174" i="1" s="1"/>
  <c r="M174" i="1"/>
  <c r="AK174" i="1" s="1"/>
  <c r="N174" i="1"/>
  <c r="AL174" i="1" s="1"/>
  <c r="O174" i="1"/>
  <c r="AM174" i="1" s="1"/>
  <c r="J175" i="1"/>
  <c r="AH175" i="1" s="1"/>
  <c r="K175" i="1"/>
  <c r="AI175" i="1" s="1"/>
  <c r="L175" i="1"/>
  <c r="AJ175" i="1" s="1"/>
  <c r="M175" i="1"/>
  <c r="AK175" i="1" s="1"/>
  <c r="N175" i="1"/>
  <c r="AL175" i="1" s="1"/>
  <c r="O175" i="1"/>
  <c r="AM175" i="1" s="1"/>
  <c r="J176" i="1"/>
  <c r="AH176" i="1" s="1"/>
  <c r="K176" i="1"/>
  <c r="AI176" i="1" s="1"/>
  <c r="L176" i="1"/>
  <c r="AJ176" i="1" s="1"/>
  <c r="M176" i="1"/>
  <c r="AK176" i="1" s="1"/>
  <c r="N176" i="1"/>
  <c r="AL176" i="1" s="1"/>
  <c r="O176" i="1"/>
  <c r="AM176" i="1" s="1"/>
  <c r="J177" i="1"/>
  <c r="AH177" i="1" s="1"/>
  <c r="K177" i="1"/>
  <c r="AI177" i="1" s="1"/>
  <c r="L177" i="1"/>
  <c r="AJ177" i="1" s="1"/>
  <c r="M177" i="1"/>
  <c r="AK177" i="1" s="1"/>
  <c r="N177" i="1"/>
  <c r="AL177" i="1" s="1"/>
  <c r="O177" i="1"/>
  <c r="AM177" i="1" s="1"/>
  <c r="J178" i="1"/>
  <c r="AH178" i="1" s="1"/>
  <c r="K178" i="1"/>
  <c r="AI178" i="1" s="1"/>
  <c r="L178" i="1"/>
  <c r="AJ178" i="1" s="1"/>
  <c r="M178" i="1"/>
  <c r="AK178" i="1" s="1"/>
  <c r="N178" i="1"/>
  <c r="AL178" i="1" s="1"/>
  <c r="O178" i="1"/>
  <c r="AM178" i="1" s="1"/>
  <c r="J179" i="1"/>
  <c r="AH179" i="1" s="1"/>
  <c r="K179" i="1"/>
  <c r="AI179" i="1" s="1"/>
  <c r="L179" i="1"/>
  <c r="AJ179" i="1" s="1"/>
  <c r="M179" i="1"/>
  <c r="AK179" i="1" s="1"/>
  <c r="N179" i="1"/>
  <c r="AL179" i="1" s="1"/>
  <c r="O179" i="1"/>
  <c r="AM179" i="1" s="1"/>
  <c r="J180" i="1"/>
  <c r="AH180" i="1" s="1"/>
  <c r="K180" i="1"/>
  <c r="AI180" i="1" s="1"/>
  <c r="L180" i="1"/>
  <c r="AJ180" i="1" s="1"/>
  <c r="M180" i="1"/>
  <c r="AK180" i="1" s="1"/>
  <c r="N180" i="1"/>
  <c r="AL180" i="1" s="1"/>
  <c r="O180" i="1"/>
  <c r="AM180" i="1" s="1"/>
  <c r="J181" i="1"/>
  <c r="AH181" i="1" s="1"/>
  <c r="K181" i="1"/>
  <c r="AI181" i="1" s="1"/>
  <c r="L181" i="1"/>
  <c r="AJ181" i="1" s="1"/>
  <c r="M181" i="1"/>
  <c r="AK181" i="1" s="1"/>
  <c r="N181" i="1"/>
  <c r="AL181" i="1" s="1"/>
  <c r="O181" i="1"/>
  <c r="AM181" i="1" s="1"/>
  <c r="J182" i="1"/>
  <c r="AH182" i="1" s="1"/>
  <c r="K182" i="1"/>
  <c r="AI182" i="1" s="1"/>
  <c r="L182" i="1"/>
  <c r="AJ182" i="1" s="1"/>
  <c r="M182" i="1"/>
  <c r="AK182" i="1" s="1"/>
  <c r="N182" i="1"/>
  <c r="AL182" i="1" s="1"/>
  <c r="O182" i="1"/>
  <c r="AM182" i="1" s="1"/>
  <c r="J183" i="1"/>
  <c r="AH183" i="1" s="1"/>
  <c r="K183" i="1"/>
  <c r="AI183" i="1" s="1"/>
  <c r="L183" i="1"/>
  <c r="AJ183" i="1" s="1"/>
  <c r="M183" i="1"/>
  <c r="AK183" i="1" s="1"/>
  <c r="N183" i="1"/>
  <c r="AL183" i="1" s="1"/>
  <c r="O183" i="1"/>
  <c r="AM183" i="1" s="1"/>
  <c r="J184" i="1"/>
  <c r="AH184" i="1" s="1"/>
  <c r="K184" i="1"/>
  <c r="AI184" i="1" s="1"/>
  <c r="L184" i="1"/>
  <c r="AJ184" i="1" s="1"/>
  <c r="M184" i="1"/>
  <c r="AK184" i="1" s="1"/>
  <c r="N184" i="1"/>
  <c r="AL184" i="1" s="1"/>
  <c r="O184" i="1"/>
  <c r="AM184" i="1" s="1"/>
  <c r="J185" i="1"/>
  <c r="AH185" i="1" s="1"/>
  <c r="K185" i="1"/>
  <c r="AI185" i="1" s="1"/>
  <c r="L185" i="1"/>
  <c r="AJ185" i="1" s="1"/>
  <c r="M185" i="1"/>
  <c r="AK185" i="1" s="1"/>
  <c r="N185" i="1"/>
  <c r="AL185" i="1" s="1"/>
  <c r="O185" i="1"/>
  <c r="AM185" i="1" s="1"/>
  <c r="J186" i="1"/>
  <c r="AH186" i="1" s="1"/>
  <c r="K186" i="1"/>
  <c r="AI186" i="1" s="1"/>
  <c r="L186" i="1"/>
  <c r="AJ186" i="1" s="1"/>
  <c r="M186" i="1"/>
  <c r="AK186" i="1" s="1"/>
  <c r="N186" i="1"/>
  <c r="AL186" i="1" s="1"/>
  <c r="O186" i="1"/>
  <c r="AM186" i="1" s="1"/>
  <c r="J187" i="1"/>
  <c r="AH187" i="1" s="1"/>
  <c r="K187" i="1"/>
  <c r="AI187" i="1" s="1"/>
  <c r="L187" i="1"/>
  <c r="AJ187" i="1" s="1"/>
  <c r="M187" i="1"/>
  <c r="AK187" i="1" s="1"/>
  <c r="N187" i="1"/>
  <c r="AL187" i="1" s="1"/>
  <c r="O187" i="1"/>
  <c r="AM187" i="1" s="1"/>
  <c r="J188" i="1"/>
  <c r="AH188" i="1" s="1"/>
  <c r="K188" i="1"/>
  <c r="AI188" i="1" s="1"/>
  <c r="L188" i="1"/>
  <c r="AJ188" i="1" s="1"/>
  <c r="M188" i="1"/>
  <c r="AK188" i="1" s="1"/>
  <c r="N188" i="1"/>
  <c r="AL188" i="1" s="1"/>
  <c r="O188" i="1"/>
  <c r="AM188" i="1" s="1"/>
  <c r="J189" i="1"/>
  <c r="AH189" i="1" s="1"/>
  <c r="K189" i="1"/>
  <c r="AI189" i="1" s="1"/>
  <c r="L189" i="1"/>
  <c r="AJ189" i="1" s="1"/>
  <c r="M189" i="1"/>
  <c r="AK189" i="1" s="1"/>
  <c r="N189" i="1"/>
  <c r="AL189" i="1" s="1"/>
  <c r="O189" i="1"/>
  <c r="AM189" i="1" s="1"/>
  <c r="J190" i="1"/>
  <c r="AH190" i="1" s="1"/>
  <c r="K190" i="1"/>
  <c r="AI190" i="1" s="1"/>
  <c r="L190" i="1"/>
  <c r="AJ190" i="1" s="1"/>
  <c r="M190" i="1"/>
  <c r="AK190" i="1" s="1"/>
  <c r="N190" i="1"/>
  <c r="AL190" i="1" s="1"/>
  <c r="O190" i="1"/>
  <c r="AM190" i="1" s="1"/>
  <c r="J191" i="1"/>
  <c r="AH191" i="1" s="1"/>
  <c r="K191" i="1"/>
  <c r="AI191" i="1" s="1"/>
  <c r="L191" i="1"/>
  <c r="M191" i="1"/>
  <c r="AK191" i="1" s="1"/>
  <c r="N191" i="1"/>
  <c r="AL191" i="1" s="1"/>
  <c r="O191" i="1"/>
  <c r="AM191" i="1" s="1"/>
  <c r="J192" i="1"/>
  <c r="K192" i="1"/>
  <c r="AI192" i="1" s="1"/>
  <c r="L192" i="1"/>
  <c r="AJ192" i="1" s="1"/>
  <c r="M192" i="1"/>
  <c r="AK192" i="1" s="1"/>
  <c r="N192" i="1"/>
  <c r="O192" i="1"/>
  <c r="AM192" i="1" s="1"/>
  <c r="J193" i="1"/>
  <c r="AH193" i="1" s="1"/>
  <c r="K193" i="1"/>
  <c r="L193" i="1"/>
  <c r="M193" i="1"/>
  <c r="AK193" i="1" s="1"/>
  <c r="N193" i="1"/>
  <c r="AL193" i="1" s="1"/>
  <c r="O193" i="1"/>
  <c r="J194" i="1"/>
  <c r="K194" i="1"/>
  <c r="AI194" i="1" s="1"/>
  <c r="L194" i="1"/>
  <c r="M194" i="1"/>
  <c r="N194" i="1"/>
  <c r="O194" i="1"/>
  <c r="AM194" i="1" s="1"/>
  <c r="J195" i="1"/>
  <c r="K195" i="1"/>
  <c r="L195" i="1"/>
  <c r="M195" i="1"/>
  <c r="AK195" i="1" s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K4" i="1"/>
  <c r="L4" i="1"/>
  <c r="M4" i="1"/>
  <c r="N4" i="1"/>
  <c r="O4" i="1"/>
  <c r="W369" i="1"/>
  <c r="AE369" i="9" s="1"/>
  <c r="S369" i="1"/>
  <c r="AA369" i="9" s="1"/>
  <c r="R5" i="1"/>
  <c r="Z5" i="9" s="1"/>
  <c r="S5" i="1"/>
  <c r="AA5" i="9" s="1"/>
  <c r="T5" i="1"/>
  <c r="AB5" i="9" s="1"/>
  <c r="U5" i="1"/>
  <c r="AC5" i="9" s="1"/>
  <c r="V5" i="1"/>
  <c r="AD5" i="9" s="1"/>
  <c r="W5" i="1"/>
  <c r="AE5" i="9" s="1"/>
  <c r="R6" i="1"/>
  <c r="Z6" i="9" s="1"/>
  <c r="S6" i="1"/>
  <c r="AA6" i="9" s="1"/>
  <c r="T6" i="1"/>
  <c r="AB6" i="9" s="1"/>
  <c r="U6" i="1"/>
  <c r="AC6" i="9" s="1"/>
  <c r="V6" i="1"/>
  <c r="AD6" i="9" s="1"/>
  <c r="W6" i="1"/>
  <c r="AE6" i="9" s="1"/>
  <c r="R7" i="1"/>
  <c r="Z7" i="9" s="1"/>
  <c r="S7" i="1"/>
  <c r="AA7" i="9" s="1"/>
  <c r="T7" i="1"/>
  <c r="AB7" i="9" s="1"/>
  <c r="U7" i="1"/>
  <c r="AC7" i="9" s="1"/>
  <c r="V7" i="1"/>
  <c r="AD7" i="9" s="1"/>
  <c r="W7" i="1"/>
  <c r="AE7" i="9" s="1"/>
  <c r="R8" i="1"/>
  <c r="Z8" i="9" s="1"/>
  <c r="S8" i="1"/>
  <c r="AA8" i="9" s="1"/>
  <c r="T8" i="1"/>
  <c r="AB8" i="9" s="1"/>
  <c r="U8" i="1"/>
  <c r="AC8" i="9" s="1"/>
  <c r="V8" i="1"/>
  <c r="AD8" i="9" s="1"/>
  <c r="W8" i="1"/>
  <c r="AE8" i="9" s="1"/>
  <c r="R9" i="1"/>
  <c r="Z9" i="9" s="1"/>
  <c r="S9" i="1"/>
  <c r="AA9" i="9" s="1"/>
  <c r="T9" i="1"/>
  <c r="AB9" i="9" s="1"/>
  <c r="U9" i="1"/>
  <c r="AC9" i="9" s="1"/>
  <c r="V9" i="1"/>
  <c r="AD9" i="9" s="1"/>
  <c r="W9" i="1"/>
  <c r="AE9" i="9" s="1"/>
  <c r="R10" i="1"/>
  <c r="Z10" i="9" s="1"/>
  <c r="S10" i="1"/>
  <c r="AA10" i="9" s="1"/>
  <c r="T10" i="1"/>
  <c r="AB10" i="9" s="1"/>
  <c r="U10" i="1"/>
  <c r="AC10" i="9" s="1"/>
  <c r="V10" i="1"/>
  <c r="AD10" i="9" s="1"/>
  <c r="W10" i="1"/>
  <c r="AE10" i="9" s="1"/>
  <c r="R11" i="1"/>
  <c r="Z11" i="9" s="1"/>
  <c r="S11" i="1"/>
  <c r="AA11" i="9" s="1"/>
  <c r="T11" i="1"/>
  <c r="AB11" i="9" s="1"/>
  <c r="U11" i="1"/>
  <c r="AC11" i="9" s="1"/>
  <c r="V11" i="1"/>
  <c r="AD11" i="9" s="1"/>
  <c r="W11" i="1"/>
  <c r="AE11" i="9" s="1"/>
  <c r="R12" i="1"/>
  <c r="Z12" i="9" s="1"/>
  <c r="S12" i="1"/>
  <c r="AA12" i="9" s="1"/>
  <c r="T12" i="1"/>
  <c r="AB12" i="9" s="1"/>
  <c r="U12" i="1"/>
  <c r="AC12" i="9" s="1"/>
  <c r="V12" i="1"/>
  <c r="AD12" i="9" s="1"/>
  <c r="W12" i="1"/>
  <c r="AE12" i="9" s="1"/>
  <c r="R13" i="1"/>
  <c r="Z13" i="9" s="1"/>
  <c r="S13" i="1"/>
  <c r="AA13" i="9" s="1"/>
  <c r="T13" i="1"/>
  <c r="AB13" i="9" s="1"/>
  <c r="U13" i="1"/>
  <c r="AC13" i="9" s="1"/>
  <c r="V13" i="1"/>
  <c r="AD13" i="9" s="1"/>
  <c r="W13" i="1"/>
  <c r="AE13" i="9" s="1"/>
  <c r="R14" i="1"/>
  <c r="Z14" i="9" s="1"/>
  <c r="S14" i="1"/>
  <c r="AA14" i="9" s="1"/>
  <c r="T14" i="1"/>
  <c r="AB14" i="9" s="1"/>
  <c r="U14" i="1"/>
  <c r="AC14" i="9" s="1"/>
  <c r="V14" i="1"/>
  <c r="AD14" i="9" s="1"/>
  <c r="W14" i="1"/>
  <c r="AE14" i="9" s="1"/>
  <c r="R15" i="1"/>
  <c r="Z15" i="9" s="1"/>
  <c r="S15" i="1"/>
  <c r="AA15" i="9" s="1"/>
  <c r="T15" i="1"/>
  <c r="AB15" i="9" s="1"/>
  <c r="U15" i="1"/>
  <c r="AC15" i="9" s="1"/>
  <c r="V15" i="1"/>
  <c r="AD15" i="9" s="1"/>
  <c r="W15" i="1"/>
  <c r="AE15" i="9" s="1"/>
  <c r="R16" i="1"/>
  <c r="Z16" i="9" s="1"/>
  <c r="S16" i="1"/>
  <c r="AA16" i="9" s="1"/>
  <c r="T16" i="1"/>
  <c r="AB16" i="9" s="1"/>
  <c r="U16" i="1"/>
  <c r="AC16" i="9" s="1"/>
  <c r="V16" i="1"/>
  <c r="AD16" i="9" s="1"/>
  <c r="W16" i="1"/>
  <c r="AE16" i="9" s="1"/>
  <c r="R17" i="1"/>
  <c r="Z17" i="9" s="1"/>
  <c r="S17" i="1"/>
  <c r="AA17" i="9" s="1"/>
  <c r="T17" i="1"/>
  <c r="AB17" i="9" s="1"/>
  <c r="U17" i="1"/>
  <c r="AC17" i="9" s="1"/>
  <c r="V17" i="1"/>
  <c r="AD17" i="9" s="1"/>
  <c r="W17" i="1"/>
  <c r="AE17" i="9" s="1"/>
  <c r="R18" i="1"/>
  <c r="Z18" i="9" s="1"/>
  <c r="S18" i="1"/>
  <c r="AA18" i="9" s="1"/>
  <c r="T18" i="1"/>
  <c r="AB18" i="9" s="1"/>
  <c r="U18" i="1"/>
  <c r="AC18" i="9" s="1"/>
  <c r="V18" i="1"/>
  <c r="AD18" i="9" s="1"/>
  <c r="W18" i="1"/>
  <c r="AE18" i="9" s="1"/>
  <c r="R19" i="1"/>
  <c r="Z19" i="9" s="1"/>
  <c r="S19" i="1"/>
  <c r="AA19" i="9" s="1"/>
  <c r="T19" i="1"/>
  <c r="AB19" i="9" s="1"/>
  <c r="U19" i="1"/>
  <c r="AC19" i="9" s="1"/>
  <c r="V19" i="1"/>
  <c r="AD19" i="9" s="1"/>
  <c r="W19" i="1"/>
  <c r="AE19" i="9" s="1"/>
  <c r="R20" i="1"/>
  <c r="Z20" i="9" s="1"/>
  <c r="S20" i="1"/>
  <c r="AA20" i="9" s="1"/>
  <c r="T20" i="1"/>
  <c r="AB20" i="9" s="1"/>
  <c r="U20" i="1"/>
  <c r="AC20" i="9" s="1"/>
  <c r="V20" i="1"/>
  <c r="AD20" i="9" s="1"/>
  <c r="W20" i="1"/>
  <c r="AE20" i="9" s="1"/>
  <c r="R21" i="1"/>
  <c r="Z21" i="9" s="1"/>
  <c r="S21" i="1"/>
  <c r="AA21" i="9" s="1"/>
  <c r="T21" i="1"/>
  <c r="AB21" i="9" s="1"/>
  <c r="U21" i="1"/>
  <c r="AC21" i="9" s="1"/>
  <c r="V21" i="1"/>
  <c r="AD21" i="9" s="1"/>
  <c r="W21" i="1"/>
  <c r="AE21" i="9" s="1"/>
  <c r="R22" i="1"/>
  <c r="Z22" i="9" s="1"/>
  <c r="S22" i="1"/>
  <c r="AA22" i="9" s="1"/>
  <c r="T22" i="1"/>
  <c r="AB22" i="9" s="1"/>
  <c r="U22" i="1"/>
  <c r="AC22" i="9" s="1"/>
  <c r="V22" i="1"/>
  <c r="AD22" i="9" s="1"/>
  <c r="W22" i="1"/>
  <c r="AE22" i="9" s="1"/>
  <c r="R23" i="1"/>
  <c r="Z23" i="9" s="1"/>
  <c r="S23" i="1"/>
  <c r="AA23" i="9" s="1"/>
  <c r="T23" i="1"/>
  <c r="AB23" i="9" s="1"/>
  <c r="U23" i="1"/>
  <c r="AC23" i="9" s="1"/>
  <c r="V23" i="1"/>
  <c r="AD23" i="9" s="1"/>
  <c r="W23" i="1"/>
  <c r="AE23" i="9" s="1"/>
  <c r="R24" i="1"/>
  <c r="Z24" i="9" s="1"/>
  <c r="S24" i="1"/>
  <c r="AA24" i="9" s="1"/>
  <c r="T24" i="1"/>
  <c r="AB24" i="9" s="1"/>
  <c r="U24" i="1"/>
  <c r="AC24" i="9" s="1"/>
  <c r="V24" i="1"/>
  <c r="AD24" i="9" s="1"/>
  <c r="W24" i="1"/>
  <c r="AE24" i="9" s="1"/>
  <c r="R25" i="1"/>
  <c r="Z25" i="9" s="1"/>
  <c r="S25" i="1"/>
  <c r="AA25" i="9" s="1"/>
  <c r="T25" i="1"/>
  <c r="AB25" i="9" s="1"/>
  <c r="U25" i="1"/>
  <c r="AC25" i="9" s="1"/>
  <c r="V25" i="1"/>
  <c r="AD25" i="9" s="1"/>
  <c r="W25" i="1"/>
  <c r="AE25" i="9" s="1"/>
  <c r="R26" i="1"/>
  <c r="Z26" i="9" s="1"/>
  <c r="S26" i="1"/>
  <c r="AA26" i="9" s="1"/>
  <c r="T26" i="1"/>
  <c r="AB26" i="9" s="1"/>
  <c r="U26" i="1"/>
  <c r="AC26" i="9" s="1"/>
  <c r="V26" i="1"/>
  <c r="AD26" i="9" s="1"/>
  <c r="W26" i="1"/>
  <c r="AE26" i="9" s="1"/>
  <c r="R27" i="1"/>
  <c r="Z27" i="9" s="1"/>
  <c r="S27" i="1"/>
  <c r="AA27" i="9" s="1"/>
  <c r="T27" i="1"/>
  <c r="AB27" i="9" s="1"/>
  <c r="U27" i="1"/>
  <c r="AC27" i="9" s="1"/>
  <c r="V27" i="1"/>
  <c r="AD27" i="9" s="1"/>
  <c r="W27" i="1"/>
  <c r="AE27" i="9" s="1"/>
  <c r="R28" i="1"/>
  <c r="Z28" i="9" s="1"/>
  <c r="S28" i="1"/>
  <c r="AA28" i="9" s="1"/>
  <c r="T28" i="1"/>
  <c r="AB28" i="9" s="1"/>
  <c r="U28" i="1"/>
  <c r="AC28" i="9" s="1"/>
  <c r="V28" i="1"/>
  <c r="AD28" i="9" s="1"/>
  <c r="W28" i="1"/>
  <c r="AE28" i="9" s="1"/>
  <c r="R29" i="1"/>
  <c r="Z29" i="9" s="1"/>
  <c r="S29" i="1"/>
  <c r="AA29" i="9" s="1"/>
  <c r="T29" i="1"/>
  <c r="AB29" i="9" s="1"/>
  <c r="U29" i="1"/>
  <c r="AC29" i="9" s="1"/>
  <c r="V29" i="1"/>
  <c r="AD29" i="9" s="1"/>
  <c r="W29" i="1"/>
  <c r="AE29" i="9" s="1"/>
  <c r="R30" i="1"/>
  <c r="Z30" i="9" s="1"/>
  <c r="S30" i="1"/>
  <c r="AA30" i="9" s="1"/>
  <c r="T30" i="1"/>
  <c r="AB30" i="9" s="1"/>
  <c r="U30" i="1"/>
  <c r="AC30" i="9" s="1"/>
  <c r="V30" i="1"/>
  <c r="AD30" i="9" s="1"/>
  <c r="W30" i="1"/>
  <c r="AE30" i="9" s="1"/>
  <c r="R31" i="1"/>
  <c r="Z31" i="9" s="1"/>
  <c r="S31" i="1"/>
  <c r="AA31" i="9" s="1"/>
  <c r="T31" i="1"/>
  <c r="AB31" i="9" s="1"/>
  <c r="U31" i="1"/>
  <c r="AC31" i="9" s="1"/>
  <c r="V31" i="1"/>
  <c r="AD31" i="9" s="1"/>
  <c r="W31" i="1"/>
  <c r="AE31" i="9" s="1"/>
  <c r="R32" i="1"/>
  <c r="Z32" i="9" s="1"/>
  <c r="S32" i="1"/>
  <c r="AA32" i="9" s="1"/>
  <c r="T32" i="1"/>
  <c r="AB32" i="9" s="1"/>
  <c r="U32" i="1"/>
  <c r="AC32" i="9" s="1"/>
  <c r="V32" i="1"/>
  <c r="AD32" i="9" s="1"/>
  <c r="W32" i="1"/>
  <c r="AE32" i="9" s="1"/>
  <c r="R33" i="1"/>
  <c r="Z33" i="9" s="1"/>
  <c r="S33" i="1"/>
  <c r="AA33" i="9" s="1"/>
  <c r="T33" i="1"/>
  <c r="AB33" i="9" s="1"/>
  <c r="U33" i="1"/>
  <c r="AC33" i="9" s="1"/>
  <c r="V33" i="1"/>
  <c r="AD33" i="9" s="1"/>
  <c r="W33" i="1"/>
  <c r="AE33" i="9" s="1"/>
  <c r="R34" i="1"/>
  <c r="Z34" i="9" s="1"/>
  <c r="S34" i="1"/>
  <c r="AA34" i="9" s="1"/>
  <c r="T34" i="1"/>
  <c r="AB34" i="9" s="1"/>
  <c r="U34" i="1"/>
  <c r="AC34" i="9" s="1"/>
  <c r="V34" i="1"/>
  <c r="AD34" i="9" s="1"/>
  <c r="W34" i="1"/>
  <c r="AE34" i="9" s="1"/>
  <c r="R35" i="1"/>
  <c r="Z35" i="9" s="1"/>
  <c r="S35" i="1"/>
  <c r="AA35" i="9" s="1"/>
  <c r="T35" i="1"/>
  <c r="AB35" i="9" s="1"/>
  <c r="U35" i="1"/>
  <c r="AC35" i="9" s="1"/>
  <c r="V35" i="1"/>
  <c r="AD35" i="9" s="1"/>
  <c r="W35" i="1"/>
  <c r="AE35" i="9" s="1"/>
  <c r="R36" i="1"/>
  <c r="Z36" i="9" s="1"/>
  <c r="S36" i="1"/>
  <c r="AA36" i="9" s="1"/>
  <c r="T36" i="1"/>
  <c r="AB36" i="9" s="1"/>
  <c r="U36" i="1"/>
  <c r="AC36" i="9" s="1"/>
  <c r="V36" i="1"/>
  <c r="AD36" i="9" s="1"/>
  <c r="W36" i="1"/>
  <c r="AE36" i="9" s="1"/>
  <c r="R37" i="1"/>
  <c r="Z37" i="9" s="1"/>
  <c r="S37" i="1"/>
  <c r="AA37" i="9" s="1"/>
  <c r="T37" i="1"/>
  <c r="AB37" i="9" s="1"/>
  <c r="U37" i="1"/>
  <c r="AC37" i="9" s="1"/>
  <c r="V37" i="1"/>
  <c r="AD37" i="9" s="1"/>
  <c r="W37" i="1"/>
  <c r="AE37" i="9" s="1"/>
  <c r="R38" i="1"/>
  <c r="Z38" i="9" s="1"/>
  <c r="S38" i="1"/>
  <c r="AA38" i="9" s="1"/>
  <c r="T38" i="1"/>
  <c r="AB38" i="9" s="1"/>
  <c r="U38" i="1"/>
  <c r="AC38" i="9" s="1"/>
  <c r="V38" i="1"/>
  <c r="AD38" i="9" s="1"/>
  <c r="W38" i="1"/>
  <c r="AE38" i="9" s="1"/>
  <c r="R39" i="1"/>
  <c r="Z39" i="9" s="1"/>
  <c r="S39" i="1"/>
  <c r="AA39" i="9" s="1"/>
  <c r="T39" i="1"/>
  <c r="AB39" i="9" s="1"/>
  <c r="U39" i="1"/>
  <c r="AC39" i="9" s="1"/>
  <c r="V39" i="1"/>
  <c r="AD39" i="9" s="1"/>
  <c r="W39" i="1"/>
  <c r="AE39" i="9" s="1"/>
  <c r="R40" i="1"/>
  <c r="Z40" i="9" s="1"/>
  <c r="S40" i="1"/>
  <c r="AA40" i="9" s="1"/>
  <c r="T40" i="1"/>
  <c r="AB40" i="9" s="1"/>
  <c r="U40" i="1"/>
  <c r="AC40" i="9" s="1"/>
  <c r="V40" i="1"/>
  <c r="AD40" i="9" s="1"/>
  <c r="W40" i="1"/>
  <c r="AE40" i="9" s="1"/>
  <c r="R41" i="1"/>
  <c r="Z41" i="9" s="1"/>
  <c r="S41" i="1"/>
  <c r="AA41" i="9" s="1"/>
  <c r="T41" i="1"/>
  <c r="AB41" i="9" s="1"/>
  <c r="U41" i="1"/>
  <c r="AC41" i="9" s="1"/>
  <c r="V41" i="1"/>
  <c r="AD41" i="9" s="1"/>
  <c r="W41" i="1"/>
  <c r="AE41" i="9" s="1"/>
  <c r="R42" i="1"/>
  <c r="Z42" i="9" s="1"/>
  <c r="S42" i="1"/>
  <c r="AA42" i="9" s="1"/>
  <c r="T42" i="1"/>
  <c r="AB42" i="9" s="1"/>
  <c r="U42" i="1"/>
  <c r="AC42" i="9" s="1"/>
  <c r="V42" i="1"/>
  <c r="AD42" i="9" s="1"/>
  <c r="W42" i="1"/>
  <c r="AE42" i="9" s="1"/>
  <c r="R43" i="1"/>
  <c r="Z43" i="9" s="1"/>
  <c r="S43" i="1"/>
  <c r="AA43" i="9" s="1"/>
  <c r="T43" i="1"/>
  <c r="AB43" i="9" s="1"/>
  <c r="U43" i="1"/>
  <c r="AC43" i="9" s="1"/>
  <c r="V43" i="1"/>
  <c r="AD43" i="9" s="1"/>
  <c r="W43" i="1"/>
  <c r="AE43" i="9" s="1"/>
  <c r="R44" i="1"/>
  <c r="Z44" i="9" s="1"/>
  <c r="S44" i="1"/>
  <c r="AA44" i="9" s="1"/>
  <c r="T44" i="1"/>
  <c r="AB44" i="9" s="1"/>
  <c r="U44" i="1"/>
  <c r="AC44" i="9" s="1"/>
  <c r="V44" i="1"/>
  <c r="AD44" i="9" s="1"/>
  <c r="W44" i="1"/>
  <c r="AE44" i="9" s="1"/>
  <c r="R45" i="1"/>
  <c r="Z45" i="9" s="1"/>
  <c r="S45" i="1"/>
  <c r="AA45" i="9" s="1"/>
  <c r="T45" i="1"/>
  <c r="AB45" i="9" s="1"/>
  <c r="U45" i="1"/>
  <c r="AC45" i="9" s="1"/>
  <c r="V45" i="1"/>
  <c r="AD45" i="9" s="1"/>
  <c r="W45" i="1"/>
  <c r="AE45" i="9" s="1"/>
  <c r="R46" i="1"/>
  <c r="Z46" i="9" s="1"/>
  <c r="S46" i="1"/>
  <c r="AA46" i="9" s="1"/>
  <c r="T46" i="1"/>
  <c r="AB46" i="9" s="1"/>
  <c r="U46" i="1"/>
  <c r="AC46" i="9" s="1"/>
  <c r="V46" i="1"/>
  <c r="AD46" i="9" s="1"/>
  <c r="W46" i="1"/>
  <c r="AE46" i="9" s="1"/>
  <c r="R47" i="1"/>
  <c r="Z47" i="9" s="1"/>
  <c r="S47" i="1"/>
  <c r="AA47" i="9" s="1"/>
  <c r="T47" i="1"/>
  <c r="AB47" i="9" s="1"/>
  <c r="U47" i="1"/>
  <c r="AC47" i="9" s="1"/>
  <c r="V47" i="1"/>
  <c r="AD47" i="9" s="1"/>
  <c r="W47" i="1"/>
  <c r="AE47" i="9" s="1"/>
  <c r="R48" i="1"/>
  <c r="Z48" i="9" s="1"/>
  <c r="S48" i="1"/>
  <c r="AA48" i="9" s="1"/>
  <c r="T48" i="1"/>
  <c r="AB48" i="9" s="1"/>
  <c r="U48" i="1"/>
  <c r="AC48" i="9" s="1"/>
  <c r="V48" i="1"/>
  <c r="AD48" i="9" s="1"/>
  <c r="W48" i="1"/>
  <c r="AE48" i="9" s="1"/>
  <c r="R49" i="1"/>
  <c r="Z49" i="9" s="1"/>
  <c r="S49" i="1"/>
  <c r="AA49" i="9" s="1"/>
  <c r="T49" i="1"/>
  <c r="AB49" i="9" s="1"/>
  <c r="U49" i="1"/>
  <c r="AC49" i="9" s="1"/>
  <c r="V49" i="1"/>
  <c r="AD49" i="9" s="1"/>
  <c r="W49" i="1"/>
  <c r="AE49" i="9" s="1"/>
  <c r="R50" i="1"/>
  <c r="Z50" i="9" s="1"/>
  <c r="S50" i="1"/>
  <c r="AA50" i="9" s="1"/>
  <c r="T50" i="1"/>
  <c r="AB50" i="9" s="1"/>
  <c r="U50" i="1"/>
  <c r="AC50" i="9" s="1"/>
  <c r="V50" i="1"/>
  <c r="AD50" i="9" s="1"/>
  <c r="W50" i="1"/>
  <c r="AE50" i="9" s="1"/>
  <c r="R51" i="1"/>
  <c r="Z51" i="9" s="1"/>
  <c r="S51" i="1"/>
  <c r="AA51" i="9" s="1"/>
  <c r="T51" i="1"/>
  <c r="AB51" i="9" s="1"/>
  <c r="U51" i="1"/>
  <c r="AC51" i="9" s="1"/>
  <c r="V51" i="1"/>
  <c r="AD51" i="9" s="1"/>
  <c r="W51" i="1"/>
  <c r="AE51" i="9" s="1"/>
  <c r="R52" i="1"/>
  <c r="Z52" i="9" s="1"/>
  <c r="S52" i="1"/>
  <c r="AA52" i="9" s="1"/>
  <c r="T52" i="1"/>
  <c r="AB52" i="9" s="1"/>
  <c r="U52" i="1"/>
  <c r="AC52" i="9" s="1"/>
  <c r="V52" i="1"/>
  <c r="AD52" i="9" s="1"/>
  <c r="W52" i="1"/>
  <c r="AE52" i="9" s="1"/>
  <c r="R53" i="1"/>
  <c r="Z53" i="9" s="1"/>
  <c r="S53" i="1"/>
  <c r="AA53" i="9" s="1"/>
  <c r="T53" i="1"/>
  <c r="AB53" i="9" s="1"/>
  <c r="U53" i="1"/>
  <c r="AC53" i="9" s="1"/>
  <c r="V53" i="1"/>
  <c r="AD53" i="9" s="1"/>
  <c r="W53" i="1"/>
  <c r="AE53" i="9" s="1"/>
  <c r="R54" i="1"/>
  <c r="Z54" i="9" s="1"/>
  <c r="S54" i="1"/>
  <c r="AA54" i="9" s="1"/>
  <c r="T54" i="1"/>
  <c r="AB54" i="9" s="1"/>
  <c r="U54" i="1"/>
  <c r="AC54" i="9" s="1"/>
  <c r="V54" i="1"/>
  <c r="AD54" i="9" s="1"/>
  <c r="W54" i="1"/>
  <c r="AE54" i="9" s="1"/>
  <c r="R55" i="1"/>
  <c r="Z55" i="9" s="1"/>
  <c r="S55" i="1"/>
  <c r="AA55" i="9" s="1"/>
  <c r="T55" i="1"/>
  <c r="AB55" i="9" s="1"/>
  <c r="U55" i="1"/>
  <c r="AC55" i="9" s="1"/>
  <c r="V55" i="1"/>
  <c r="AD55" i="9" s="1"/>
  <c r="W55" i="1"/>
  <c r="AE55" i="9" s="1"/>
  <c r="R56" i="1"/>
  <c r="Z56" i="9" s="1"/>
  <c r="S56" i="1"/>
  <c r="AA56" i="9" s="1"/>
  <c r="T56" i="1"/>
  <c r="AB56" i="9" s="1"/>
  <c r="U56" i="1"/>
  <c r="AC56" i="9" s="1"/>
  <c r="V56" i="1"/>
  <c r="AD56" i="9" s="1"/>
  <c r="W56" i="1"/>
  <c r="AE56" i="9" s="1"/>
  <c r="R57" i="1"/>
  <c r="Z57" i="9" s="1"/>
  <c r="S57" i="1"/>
  <c r="AA57" i="9" s="1"/>
  <c r="T57" i="1"/>
  <c r="AB57" i="9" s="1"/>
  <c r="U57" i="1"/>
  <c r="AC57" i="9" s="1"/>
  <c r="V57" i="1"/>
  <c r="AD57" i="9" s="1"/>
  <c r="W57" i="1"/>
  <c r="AE57" i="9" s="1"/>
  <c r="R58" i="1"/>
  <c r="Z58" i="9" s="1"/>
  <c r="S58" i="1"/>
  <c r="AA58" i="9" s="1"/>
  <c r="T58" i="1"/>
  <c r="AB58" i="9" s="1"/>
  <c r="U58" i="1"/>
  <c r="AC58" i="9" s="1"/>
  <c r="V58" i="1"/>
  <c r="AD58" i="9" s="1"/>
  <c r="W58" i="1"/>
  <c r="AE58" i="9" s="1"/>
  <c r="R59" i="1"/>
  <c r="Z59" i="9" s="1"/>
  <c r="S59" i="1"/>
  <c r="AA59" i="9" s="1"/>
  <c r="T59" i="1"/>
  <c r="AB59" i="9" s="1"/>
  <c r="U59" i="1"/>
  <c r="AC59" i="9" s="1"/>
  <c r="V59" i="1"/>
  <c r="AD59" i="9" s="1"/>
  <c r="W59" i="1"/>
  <c r="AE59" i="9" s="1"/>
  <c r="R60" i="1"/>
  <c r="Z60" i="9" s="1"/>
  <c r="S60" i="1"/>
  <c r="AA60" i="9" s="1"/>
  <c r="T60" i="1"/>
  <c r="AB60" i="9" s="1"/>
  <c r="U60" i="1"/>
  <c r="AC60" i="9" s="1"/>
  <c r="V60" i="1"/>
  <c r="AD60" i="9" s="1"/>
  <c r="W60" i="1"/>
  <c r="AE60" i="9" s="1"/>
  <c r="R61" i="1"/>
  <c r="Z61" i="9" s="1"/>
  <c r="S61" i="1"/>
  <c r="AA61" i="9" s="1"/>
  <c r="T61" i="1"/>
  <c r="AB61" i="9" s="1"/>
  <c r="U61" i="1"/>
  <c r="AC61" i="9" s="1"/>
  <c r="V61" i="1"/>
  <c r="AD61" i="9" s="1"/>
  <c r="W61" i="1"/>
  <c r="AE61" i="9" s="1"/>
  <c r="R62" i="1"/>
  <c r="Z62" i="9" s="1"/>
  <c r="S62" i="1"/>
  <c r="AA62" i="9" s="1"/>
  <c r="T62" i="1"/>
  <c r="AB62" i="9" s="1"/>
  <c r="U62" i="1"/>
  <c r="AC62" i="9" s="1"/>
  <c r="V62" i="1"/>
  <c r="AD62" i="9" s="1"/>
  <c r="W62" i="1"/>
  <c r="AE62" i="9" s="1"/>
  <c r="R63" i="1"/>
  <c r="Z63" i="9" s="1"/>
  <c r="S63" i="1"/>
  <c r="AA63" i="9" s="1"/>
  <c r="T63" i="1"/>
  <c r="AB63" i="9" s="1"/>
  <c r="U63" i="1"/>
  <c r="AC63" i="9" s="1"/>
  <c r="V63" i="1"/>
  <c r="AD63" i="9" s="1"/>
  <c r="W63" i="1"/>
  <c r="AE63" i="9" s="1"/>
  <c r="R64" i="1"/>
  <c r="Z64" i="9" s="1"/>
  <c r="S64" i="1"/>
  <c r="AA64" i="9" s="1"/>
  <c r="T64" i="1"/>
  <c r="AB64" i="9" s="1"/>
  <c r="U64" i="1"/>
  <c r="AC64" i="9" s="1"/>
  <c r="V64" i="1"/>
  <c r="AD64" i="9" s="1"/>
  <c r="W64" i="1"/>
  <c r="AE64" i="9" s="1"/>
  <c r="R65" i="1"/>
  <c r="Z65" i="9" s="1"/>
  <c r="S65" i="1"/>
  <c r="AA65" i="9" s="1"/>
  <c r="T65" i="1"/>
  <c r="AB65" i="9" s="1"/>
  <c r="U65" i="1"/>
  <c r="AC65" i="9" s="1"/>
  <c r="V65" i="1"/>
  <c r="AD65" i="9" s="1"/>
  <c r="W65" i="1"/>
  <c r="AE65" i="9" s="1"/>
  <c r="R66" i="1"/>
  <c r="Z66" i="9" s="1"/>
  <c r="S66" i="1"/>
  <c r="AA66" i="9" s="1"/>
  <c r="T66" i="1"/>
  <c r="AB66" i="9" s="1"/>
  <c r="U66" i="1"/>
  <c r="AC66" i="9" s="1"/>
  <c r="V66" i="1"/>
  <c r="AD66" i="9" s="1"/>
  <c r="W66" i="1"/>
  <c r="AE66" i="9" s="1"/>
  <c r="R67" i="1"/>
  <c r="Z67" i="9" s="1"/>
  <c r="S67" i="1"/>
  <c r="AA67" i="9" s="1"/>
  <c r="T67" i="1"/>
  <c r="AB67" i="9" s="1"/>
  <c r="U67" i="1"/>
  <c r="AC67" i="9" s="1"/>
  <c r="V67" i="1"/>
  <c r="AD67" i="9" s="1"/>
  <c r="W67" i="1"/>
  <c r="AE67" i="9" s="1"/>
  <c r="R68" i="1"/>
  <c r="Z68" i="9" s="1"/>
  <c r="S68" i="1"/>
  <c r="AA68" i="9" s="1"/>
  <c r="T68" i="1"/>
  <c r="AB68" i="9" s="1"/>
  <c r="U68" i="1"/>
  <c r="AC68" i="9" s="1"/>
  <c r="V68" i="1"/>
  <c r="AD68" i="9" s="1"/>
  <c r="W68" i="1"/>
  <c r="AE68" i="9" s="1"/>
  <c r="R69" i="1"/>
  <c r="Z69" i="9" s="1"/>
  <c r="S69" i="1"/>
  <c r="AA69" i="9" s="1"/>
  <c r="T69" i="1"/>
  <c r="AB69" i="9" s="1"/>
  <c r="U69" i="1"/>
  <c r="AC69" i="9" s="1"/>
  <c r="V69" i="1"/>
  <c r="AD69" i="9" s="1"/>
  <c r="W69" i="1"/>
  <c r="AE69" i="9" s="1"/>
  <c r="R70" i="1"/>
  <c r="Z70" i="9" s="1"/>
  <c r="S70" i="1"/>
  <c r="AA70" i="9" s="1"/>
  <c r="T70" i="1"/>
  <c r="AB70" i="9" s="1"/>
  <c r="U70" i="1"/>
  <c r="AC70" i="9" s="1"/>
  <c r="V70" i="1"/>
  <c r="AD70" i="9" s="1"/>
  <c r="W70" i="1"/>
  <c r="AE70" i="9" s="1"/>
  <c r="R71" i="1"/>
  <c r="Z71" i="9" s="1"/>
  <c r="S71" i="1"/>
  <c r="AA71" i="9" s="1"/>
  <c r="T71" i="1"/>
  <c r="AB71" i="9" s="1"/>
  <c r="U71" i="1"/>
  <c r="AC71" i="9" s="1"/>
  <c r="V71" i="1"/>
  <c r="AD71" i="9" s="1"/>
  <c r="W71" i="1"/>
  <c r="AE71" i="9" s="1"/>
  <c r="R72" i="1"/>
  <c r="Z72" i="9" s="1"/>
  <c r="S72" i="1"/>
  <c r="AA72" i="9" s="1"/>
  <c r="T72" i="1"/>
  <c r="AB72" i="9" s="1"/>
  <c r="U72" i="1"/>
  <c r="AC72" i="9" s="1"/>
  <c r="V72" i="1"/>
  <c r="AD72" i="9" s="1"/>
  <c r="W72" i="1"/>
  <c r="AE72" i="9" s="1"/>
  <c r="R73" i="1"/>
  <c r="Z73" i="9" s="1"/>
  <c r="S73" i="1"/>
  <c r="AA73" i="9" s="1"/>
  <c r="T73" i="1"/>
  <c r="AB73" i="9" s="1"/>
  <c r="U73" i="1"/>
  <c r="AC73" i="9" s="1"/>
  <c r="V73" i="1"/>
  <c r="AD73" i="9" s="1"/>
  <c r="W73" i="1"/>
  <c r="AE73" i="9" s="1"/>
  <c r="R74" i="1"/>
  <c r="Z74" i="9" s="1"/>
  <c r="S74" i="1"/>
  <c r="AA74" i="9" s="1"/>
  <c r="T74" i="1"/>
  <c r="AB74" i="9" s="1"/>
  <c r="U74" i="1"/>
  <c r="AC74" i="9" s="1"/>
  <c r="V74" i="1"/>
  <c r="AD74" i="9" s="1"/>
  <c r="W74" i="1"/>
  <c r="AE74" i="9" s="1"/>
  <c r="R75" i="1"/>
  <c r="Z75" i="9" s="1"/>
  <c r="S75" i="1"/>
  <c r="AA75" i="9" s="1"/>
  <c r="T75" i="1"/>
  <c r="AB75" i="9" s="1"/>
  <c r="U75" i="1"/>
  <c r="AC75" i="9" s="1"/>
  <c r="V75" i="1"/>
  <c r="AD75" i="9" s="1"/>
  <c r="W75" i="1"/>
  <c r="AE75" i="9" s="1"/>
  <c r="R76" i="1"/>
  <c r="Z76" i="9" s="1"/>
  <c r="S76" i="1"/>
  <c r="AA76" i="9" s="1"/>
  <c r="T76" i="1"/>
  <c r="AB76" i="9" s="1"/>
  <c r="U76" i="1"/>
  <c r="AC76" i="9" s="1"/>
  <c r="V76" i="1"/>
  <c r="AD76" i="9" s="1"/>
  <c r="W76" i="1"/>
  <c r="AE76" i="9" s="1"/>
  <c r="R77" i="1"/>
  <c r="Z77" i="9" s="1"/>
  <c r="S77" i="1"/>
  <c r="AA77" i="9" s="1"/>
  <c r="T77" i="1"/>
  <c r="AB77" i="9" s="1"/>
  <c r="U77" i="1"/>
  <c r="AC77" i="9" s="1"/>
  <c r="V77" i="1"/>
  <c r="AD77" i="9" s="1"/>
  <c r="W77" i="1"/>
  <c r="AE77" i="9" s="1"/>
  <c r="R78" i="1"/>
  <c r="Z78" i="9" s="1"/>
  <c r="S78" i="1"/>
  <c r="AA78" i="9" s="1"/>
  <c r="T78" i="1"/>
  <c r="AB78" i="9" s="1"/>
  <c r="U78" i="1"/>
  <c r="AC78" i="9" s="1"/>
  <c r="V78" i="1"/>
  <c r="AD78" i="9" s="1"/>
  <c r="W78" i="1"/>
  <c r="AE78" i="9" s="1"/>
  <c r="R79" i="1"/>
  <c r="Z79" i="9" s="1"/>
  <c r="S79" i="1"/>
  <c r="AA79" i="9" s="1"/>
  <c r="T79" i="1"/>
  <c r="AB79" i="9" s="1"/>
  <c r="U79" i="1"/>
  <c r="AC79" i="9" s="1"/>
  <c r="V79" i="1"/>
  <c r="AD79" i="9" s="1"/>
  <c r="W79" i="1"/>
  <c r="AE79" i="9" s="1"/>
  <c r="R80" i="1"/>
  <c r="Z80" i="9" s="1"/>
  <c r="S80" i="1"/>
  <c r="AA80" i="9" s="1"/>
  <c r="T80" i="1"/>
  <c r="AB80" i="9" s="1"/>
  <c r="U80" i="1"/>
  <c r="AC80" i="9" s="1"/>
  <c r="V80" i="1"/>
  <c r="AD80" i="9" s="1"/>
  <c r="W80" i="1"/>
  <c r="AE80" i="9" s="1"/>
  <c r="R81" i="1"/>
  <c r="Z81" i="9" s="1"/>
  <c r="S81" i="1"/>
  <c r="AA81" i="9" s="1"/>
  <c r="T81" i="1"/>
  <c r="AB81" i="9" s="1"/>
  <c r="U81" i="1"/>
  <c r="AC81" i="9" s="1"/>
  <c r="V81" i="1"/>
  <c r="AD81" i="9" s="1"/>
  <c r="W81" i="1"/>
  <c r="AE81" i="9" s="1"/>
  <c r="R82" i="1"/>
  <c r="Z82" i="9" s="1"/>
  <c r="S82" i="1"/>
  <c r="AA82" i="9" s="1"/>
  <c r="T82" i="1"/>
  <c r="AB82" i="9" s="1"/>
  <c r="U82" i="1"/>
  <c r="AC82" i="9" s="1"/>
  <c r="V82" i="1"/>
  <c r="AD82" i="9" s="1"/>
  <c r="W82" i="1"/>
  <c r="AE82" i="9" s="1"/>
  <c r="R83" i="1"/>
  <c r="Z83" i="9" s="1"/>
  <c r="S83" i="1"/>
  <c r="AA83" i="9" s="1"/>
  <c r="T83" i="1"/>
  <c r="AB83" i="9" s="1"/>
  <c r="U83" i="1"/>
  <c r="AC83" i="9" s="1"/>
  <c r="V83" i="1"/>
  <c r="AD83" i="9" s="1"/>
  <c r="W83" i="1"/>
  <c r="AE83" i="9" s="1"/>
  <c r="R84" i="1"/>
  <c r="Z84" i="9" s="1"/>
  <c r="S84" i="1"/>
  <c r="AA84" i="9" s="1"/>
  <c r="T84" i="1"/>
  <c r="AB84" i="9" s="1"/>
  <c r="U84" i="1"/>
  <c r="AC84" i="9" s="1"/>
  <c r="V84" i="1"/>
  <c r="AD84" i="9" s="1"/>
  <c r="W84" i="1"/>
  <c r="AE84" i="9" s="1"/>
  <c r="R85" i="1"/>
  <c r="Z85" i="9" s="1"/>
  <c r="S85" i="1"/>
  <c r="AA85" i="9" s="1"/>
  <c r="T85" i="1"/>
  <c r="AB85" i="9" s="1"/>
  <c r="U85" i="1"/>
  <c r="AC85" i="9" s="1"/>
  <c r="V85" i="1"/>
  <c r="AD85" i="9" s="1"/>
  <c r="W85" i="1"/>
  <c r="AE85" i="9" s="1"/>
  <c r="R86" i="1"/>
  <c r="Z86" i="9" s="1"/>
  <c r="S86" i="1"/>
  <c r="AA86" i="9" s="1"/>
  <c r="T86" i="1"/>
  <c r="AB86" i="9" s="1"/>
  <c r="U86" i="1"/>
  <c r="AC86" i="9" s="1"/>
  <c r="V86" i="1"/>
  <c r="AD86" i="9" s="1"/>
  <c r="W86" i="1"/>
  <c r="AE86" i="9" s="1"/>
  <c r="R87" i="1"/>
  <c r="Z87" i="9" s="1"/>
  <c r="S87" i="1"/>
  <c r="AA87" i="9" s="1"/>
  <c r="T87" i="1"/>
  <c r="AB87" i="9" s="1"/>
  <c r="U87" i="1"/>
  <c r="AC87" i="9" s="1"/>
  <c r="V87" i="1"/>
  <c r="AD87" i="9" s="1"/>
  <c r="W87" i="1"/>
  <c r="AE87" i="9" s="1"/>
  <c r="R88" i="1"/>
  <c r="Z88" i="9" s="1"/>
  <c r="S88" i="1"/>
  <c r="AA88" i="9" s="1"/>
  <c r="T88" i="1"/>
  <c r="AB88" i="9" s="1"/>
  <c r="U88" i="1"/>
  <c r="AC88" i="9" s="1"/>
  <c r="V88" i="1"/>
  <c r="AD88" i="9" s="1"/>
  <c r="W88" i="1"/>
  <c r="AE88" i="9" s="1"/>
  <c r="R89" i="1"/>
  <c r="Z89" i="9" s="1"/>
  <c r="S89" i="1"/>
  <c r="AA89" i="9" s="1"/>
  <c r="T89" i="1"/>
  <c r="AB89" i="9" s="1"/>
  <c r="U89" i="1"/>
  <c r="AC89" i="9" s="1"/>
  <c r="V89" i="1"/>
  <c r="AD89" i="9" s="1"/>
  <c r="W89" i="1"/>
  <c r="AE89" i="9" s="1"/>
  <c r="R90" i="1"/>
  <c r="Z90" i="9" s="1"/>
  <c r="S90" i="1"/>
  <c r="AA90" i="9" s="1"/>
  <c r="T90" i="1"/>
  <c r="AB90" i="9" s="1"/>
  <c r="U90" i="1"/>
  <c r="AC90" i="9" s="1"/>
  <c r="V90" i="1"/>
  <c r="AD90" i="9" s="1"/>
  <c r="W90" i="1"/>
  <c r="AE90" i="9" s="1"/>
  <c r="R91" i="1"/>
  <c r="Z91" i="9" s="1"/>
  <c r="S91" i="1"/>
  <c r="AA91" i="9" s="1"/>
  <c r="T91" i="1"/>
  <c r="AB91" i="9" s="1"/>
  <c r="U91" i="1"/>
  <c r="AC91" i="9" s="1"/>
  <c r="V91" i="1"/>
  <c r="AD91" i="9" s="1"/>
  <c r="W91" i="1"/>
  <c r="AE91" i="9" s="1"/>
  <c r="R92" i="1"/>
  <c r="Z92" i="9" s="1"/>
  <c r="S92" i="1"/>
  <c r="AA92" i="9" s="1"/>
  <c r="T92" i="1"/>
  <c r="AB92" i="9" s="1"/>
  <c r="U92" i="1"/>
  <c r="AC92" i="9" s="1"/>
  <c r="V92" i="1"/>
  <c r="AD92" i="9" s="1"/>
  <c r="W92" i="1"/>
  <c r="AE92" i="9" s="1"/>
  <c r="R93" i="1"/>
  <c r="Z93" i="9" s="1"/>
  <c r="S93" i="1"/>
  <c r="AA93" i="9" s="1"/>
  <c r="T93" i="1"/>
  <c r="AB93" i="9" s="1"/>
  <c r="U93" i="1"/>
  <c r="AC93" i="9" s="1"/>
  <c r="V93" i="1"/>
  <c r="AD93" i="9" s="1"/>
  <c r="W93" i="1"/>
  <c r="AE93" i="9" s="1"/>
  <c r="R94" i="1"/>
  <c r="Z94" i="9" s="1"/>
  <c r="S94" i="1"/>
  <c r="AA94" i="9" s="1"/>
  <c r="T94" i="1"/>
  <c r="AB94" i="9" s="1"/>
  <c r="U94" i="1"/>
  <c r="AC94" i="9" s="1"/>
  <c r="V94" i="1"/>
  <c r="AD94" i="9" s="1"/>
  <c r="W94" i="1"/>
  <c r="AE94" i="9" s="1"/>
  <c r="R95" i="1"/>
  <c r="Z95" i="9" s="1"/>
  <c r="S95" i="1"/>
  <c r="AA95" i="9" s="1"/>
  <c r="T95" i="1"/>
  <c r="AB95" i="9" s="1"/>
  <c r="U95" i="1"/>
  <c r="AC95" i="9" s="1"/>
  <c r="V95" i="1"/>
  <c r="AD95" i="9" s="1"/>
  <c r="W95" i="1"/>
  <c r="AE95" i="9" s="1"/>
  <c r="R96" i="1"/>
  <c r="Z96" i="9" s="1"/>
  <c r="S96" i="1"/>
  <c r="AA96" i="9" s="1"/>
  <c r="T96" i="1"/>
  <c r="AB96" i="9" s="1"/>
  <c r="U96" i="1"/>
  <c r="AC96" i="9" s="1"/>
  <c r="V96" i="1"/>
  <c r="AD96" i="9" s="1"/>
  <c r="W96" i="1"/>
  <c r="AE96" i="9" s="1"/>
  <c r="R97" i="1"/>
  <c r="Z97" i="9" s="1"/>
  <c r="S97" i="1"/>
  <c r="AA97" i="9" s="1"/>
  <c r="T97" i="1"/>
  <c r="AB97" i="9" s="1"/>
  <c r="U97" i="1"/>
  <c r="AC97" i="9" s="1"/>
  <c r="V97" i="1"/>
  <c r="AD97" i="9" s="1"/>
  <c r="W97" i="1"/>
  <c r="AE97" i="9" s="1"/>
  <c r="R98" i="1"/>
  <c r="Z98" i="9" s="1"/>
  <c r="S98" i="1"/>
  <c r="AA98" i="9" s="1"/>
  <c r="T98" i="1"/>
  <c r="AB98" i="9" s="1"/>
  <c r="U98" i="1"/>
  <c r="AC98" i="9" s="1"/>
  <c r="V98" i="1"/>
  <c r="AD98" i="9" s="1"/>
  <c r="W98" i="1"/>
  <c r="AE98" i="9" s="1"/>
  <c r="R99" i="1"/>
  <c r="Z99" i="9" s="1"/>
  <c r="S99" i="1"/>
  <c r="AA99" i="9" s="1"/>
  <c r="T99" i="1"/>
  <c r="AB99" i="9" s="1"/>
  <c r="U99" i="1"/>
  <c r="AC99" i="9" s="1"/>
  <c r="V99" i="1"/>
  <c r="AD99" i="9" s="1"/>
  <c r="W99" i="1"/>
  <c r="AE99" i="9" s="1"/>
  <c r="R100" i="1"/>
  <c r="Z100" i="9" s="1"/>
  <c r="S100" i="1"/>
  <c r="AA100" i="9" s="1"/>
  <c r="T100" i="1"/>
  <c r="AB100" i="9" s="1"/>
  <c r="U100" i="1"/>
  <c r="AC100" i="9" s="1"/>
  <c r="V100" i="1"/>
  <c r="AD100" i="9" s="1"/>
  <c r="W100" i="1"/>
  <c r="AE100" i="9" s="1"/>
  <c r="R101" i="1"/>
  <c r="Z101" i="9" s="1"/>
  <c r="S101" i="1"/>
  <c r="AA101" i="9" s="1"/>
  <c r="T101" i="1"/>
  <c r="AB101" i="9" s="1"/>
  <c r="U101" i="1"/>
  <c r="AC101" i="9" s="1"/>
  <c r="V101" i="1"/>
  <c r="AD101" i="9" s="1"/>
  <c r="W101" i="1"/>
  <c r="AE101" i="9" s="1"/>
  <c r="R102" i="1"/>
  <c r="Z102" i="9" s="1"/>
  <c r="S102" i="1"/>
  <c r="AA102" i="9" s="1"/>
  <c r="T102" i="1"/>
  <c r="AB102" i="9" s="1"/>
  <c r="U102" i="1"/>
  <c r="AC102" i="9" s="1"/>
  <c r="V102" i="1"/>
  <c r="AD102" i="9" s="1"/>
  <c r="W102" i="1"/>
  <c r="AE102" i="9" s="1"/>
  <c r="R103" i="1"/>
  <c r="Z103" i="9" s="1"/>
  <c r="S103" i="1"/>
  <c r="AA103" i="9" s="1"/>
  <c r="T103" i="1"/>
  <c r="AB103" i="9" s="1"/>
  <c r="U103" i="1"/>
  <c r="AC103" i="9" s="1"/>
  <c r="V103" i="1"/>
  <c r="AD103" i="9" s="1"/>
  <c r="W103" i="1"/>
  <c r="AE103" i="9" s="1"/>
  <c r="R104" i="1"/>
  <c r="Z104" i="9" s="1"/>
  <c r="S104" i="1"/>
  <c r="AA104" i="9" s="1"/>
  <c r="T104" i="1"/>
  <c r="AB104" i="9" s="1"/>
  <c r="U104" i="1"/>
  <c r="AC104" i="9" s="1"/>
  <c r="V104" i="1"/>
  <c r="AD104" i="9" s="1"/>
  <c r="W104" i="1"/>
  <c r="AE104" i="9" s="1"/>
  <c r="R105" i="1"/>
  <c r="Z105" i="9" s="1"/>
  <c r="S105" i="1"/>
  <c r="AA105" i="9" s="1"/>
  <c r="T105" i="1"/>
  <c r="AB105" i="9" s="1"/>
  <c r="U105" i="1"/>
  <c r="AC105" i="9" s="1"/>
  <c r="V105" i="1"/>
  <c r="AD105" i="9" s="1"/>
  <c r="W105" i="1"/>
  <c r="AE105" i="9" s="1"/>
  <c r="R106" i="1"/>
  <c r="Z106" i="9" s="1"/>
  <c r="S106" i="1"/>
  <c r="AA106" i="9" s="1"/>
  <c r="T106" i="1"/>
  <c r="AB106" i="9" s="1"/>
  <c r="U106" i="1"/>
  <c r="AC106" i="9" s="1"/>
  <c r="V106" i="1"/>
  <c r="AD106" i="9" s="1"/>
  <c r="W106" i="1"/>
  <c r="AE106" i="9" s="1"/>
  <c r="R107" i="1"/>
  <c r="Z107" i="9" s="1"/>
  <c r="S107" i="1"/>
  <c r="AA107" i="9" s="1"/>
  <c r="T107" i="1"/>
  <c r="AB107" i="9" s="1"/>
  <c r="U107" i="1"/>
  <c r="AC107" i="9" s="1"/>
  <c r="V107" i="1"/>
  <c r="AD107" i="9" s="1"/>
  <c r="W107" i="1"/>
  <c r="AE107" i="9" s="1"/>
  <c r="R108" i="1"/>
  <c r="Z108" i="9" s="1"/>
  <c r="S108" i="1"/>
  <c r="AA108" i="9" s="1"/>
  <c r="T108" i="1"/>
  <c r="AB108" i="9" s="1"/>
  <c r="U108" i="1"/>
  <c r="AC108" i="9" s="1"/>
  <c r="V108" i="1"/>
  <c r="AD108" i="9" s="1"/>
  <c r="W108" i="1"/>
  <c r="AE108" i="9" s="1"/>
  <c r="R109" i="1"/>
  <c r="Z109" i="9" s="1"/>
  <c r="S109" i="1"/>
  <c r="AA109" i="9" s="1"/>
  <c r="T109" i="1"/>
  <c r="AB109" i="9" s="1"/>
  <c r="U109" i="1"/>
  <c r="AC109" i="9" s="1"/>
  <c r="V109" i="1"/>
  <c r="AD109" i="9" s="1"/>
  <c r="W109" i="1"/>
  <c r="AE109" i="9" s="1"/>
  <c r="R110" i="1"/>
  <c r="Z110" i="9" s="1"/>
  <c r="S110" i="1"/>
  <c r="AA110" i="9" s="1"/>
  <c r="T110" i="1"/>
  <c r="AB110" i="9" s="1"/>
  <c r="U110" i="1"/>
  <c r="AC110" i="9" s="1"/>
  <c r="V110" i="1"/>
  <c r="AD110" i="9" s="1"/>
  <c r="W110" i="1"/>
  <c r="AE110" i="9" s="1"/>
  <c r="R111" i="1"/>
  <c r="Z111" i="9" s="1"/>
  <c r="S111" i="1"/>
  <c r="AA111" i="9" s="1"/>
  <c r="T111" i="1"/>
  <c r="AB111" i="9" s="1"/>
  <c r="U111" i="1"/>
  <c r="AC111" i="9" s="1"/>
  <c r="V111" i="1"/>
  <c r="AD111" i="9" s="1"/>
  <c r="W111" i="1"/>
  <c r="AE111" i="9" s="1"/>
  <c r="R112" i="1"/>
  <c r="Z112" i="9" s="1"/>
  <c r="S112" i="1"/>
  <c r="AA112" i="9" s="1"/>
  <c r="T112" i="1"/>
  <c r="AB112" i="9" s="1"/>
  <c r="U112" i="1"/>
  <c r="AC112" i="9" s="1"/>
  <c r="V112" i="1"/>
  <c r="AD112" i="9" s="1"/>
  <c r="W112" i="1"/>
  <c r="AE112" i="9" s="1"/>
  <c r="R113" i="1"/>
  <c r="Z113" i="9" s="1"/>
  <c r="S113" i="1"/>
  <c r="AA113" i="9" s="1"/>
  <c r="T113" i="1"/>
  <c r="AB113" i="9" s="1"/>
  <c r="U113" i="1"/>
  <c r="AC113" i="9" s="1"/>
  <c r="V113" i="1"/>
  <c r="AD113" i="9" s="1"/>
  <c r="W113" i="1"/>
  <c r="AE113" i="9" s="1"/>
  <c r="R114" i="1"/>
  <c r="Z114" i="9" s="1"/>
  <c r="S114" i="1"/>
  <c r="AA114" i="9" s="1"/>
  <c r="T114" i="1"/>
  <c r="AB114" i="9" s="1"/>
  <c r="U114" i="1"/>
  <c r="AC114" i="9" s="1"/>
  <c r="V114" i="1"/>
  <c r="AD114" i="9" s="1"/>
  <c r="W114" i="1"/>
  <c r="AE114" i="9" s="1"/>
  <c r="R115" i="1"/>
  <c r="Z115" i="9" s="1"/>
  <c r="S115" i="1"/>
  <c r="AA115" i="9" s="1"/>
  <c r="T115" i="1"/>
  <c r="AB115" i="9" s="1"/>
  <c r="U115" i="1"/>
  <c r="AC115" i="9" s="1"/>
  <c r="V115" i="1"/>
  <c r="AD115" i="9" s="1"/>
  <c r="W115" i="1"/>
  <c r="AE115" i="9" s="1"/>
  <c r="R116" i="1"/>
  <c r="Z116" i="9" s="1"/>
  <c r="S116" i="1"/>
  <c r="AA116" i="9" s="1"/>
  <c r="T116" i="1"/>
  <c r="AB116" i="9" s="1"/>
  <c r="U116" i="1"/>
  <c r="AC116" i="9" s="1"/>
  <c r="V116" i="1"/>
  <c r="AD116" i="9" s="1"/>
  <c r="W116" i="1"/>
  <c r="AE116" i="9" s="1"/>
  <c r="R117" i="1"/>
  <c r="Z117" i="9" s="1"/>
  <c r="S117" i="1"/>
  <c r="AA117" i="9" s="1"/>
  <c r="T117" i="1"/>
  <c r="AB117" i="9" s="1"/>
  <c r="U117" i="1"/>
  <c r="AC117" i="9" s="1"/>
  <c r="V117" i="1"/>
  <c r="AD117" i="9" s="1"/>
  <c r="W117" i="1"/>
  <c r="AE117" i="9" s="1"/>
  <c r="R118" i="1"/>
  <c r="Z118" i="9" s="1"/>
  <c r="S118" i="1"/>
  <c r="AA118" i="9" s="1"/>
  <c r="T118" i="1"/>
  <c r="AB118" i="9" s="1"/>
  <c r="U118" i="1"/>
  <c r="AC118" i="9" s="1"/>
  <c r="V118" i="1"/>
  <c r="AD118" i="9" s="1"/>
  <c r="W118" i="1"/>
  <c r="AE118" i="9" s="1"/>
  <c r="R119" i="1"/>
  <c r="Z119" i="9" s="1"/>
  <c r="S119" i="1"/>
  <c r="AA119" i="9" s="1"/>
  <c r="T119" i="1"/>
  <c r="AB119" i="9" s="1"/>
  <c r="U119" i="1"/>
  <c r="AC119" i="9" s="1"/>
  <c r="V119" i="1"/>
  <c r="AD119" i="9" s="1"/>
  <c r="W119" i="1"/>
  <c r="AE119" i="9" s="1"/>
  <c r="R120" i="1"/>
  <c r="Z120" i="9" s="1"/>
  <c r="S120" i="1"/>
  <c r="AA120" i="9" s="1"/>
  <c r="T120" i="1"/>
  <c r="AB120" i="9" s="1"/>
  <c r="U120" i="1"/>
  <c r="AC120" i="9" s="1"/>
  <c r="V120" i="1"/>
  <c r="AD120" i="9" s="1"/>
  <c r="W120" i="1"/>
  <c r="AE120" i="9" s="1"/>
  <c r="R121" i="1"/>
  <c r="Z121" i="9" s="1"/>
  <c r="S121" i="1"/>
  <c r="AA121" i="9" s="1"/>
  <c r="T121" i="1"/>
  <c r="AB121" i="9" s="1"/>
  <c r="U121" i="1"/>
  <c r="AC121" i="9" s="1"/>
  <c r="V121" i="1"/>
  <c r="AD121" i="9" s="1"/>
  <c r="W121" i="1"/>
  <c r="AE121" i="9" s="1"/>
  <c r="R122" i="1"/>
  <c r="Z122" i="9" s="1"/>
  <c r="S122" i="1"/>
  <c r="AA122" i="9" s="1"/>
  <c r="T122" i="1"/>
  <c r="AB122" i="9" s="1"/>
  <c r="U122" i="1"/>
  <c r="AC122" i="9" s="1"/>
  <c r="V122" i="1"/>
  <c r="AD122" i="9" s="1"/>
  <c r="W122" i="1"/>
  <c r="AE122" i="9" s="1"/>
  <c r="R123" i="1"/>
  <c r="Z123" i="9" s="1"/>
  <c r="S123" i="1"/>
  <c r="AA123" i="9" s="1"/>
  <c r="T123" i="1"/>
  <c r="AB123" i="9" s="1"/>
  <c r="U123" i="1"/>
  <c r="AC123" i="9" s="1"/>
  <c r="V123" i="1"/>
  <c r="AD123" i="9" s="1"/>
  <c r="W123" i="1"/>
  <c r="AE123" i="9" s="1"/>
  <c r="R124" i="1"/>
  <c r="Z124" i="9" s="1"/>
  <c r="S124" i="1"/>
  <c r="AA124" i="9" s="1"/>
  <c r="T124" i="1"/>
  <c r="AB124" i="9" s="1"/>
  <c r="U124" i="1"/>
  <c r="AC124" i="9" s="1"/>
  <c r="V124" i="1"/>
  <c r="AD124" i="9" s="1"/>
  <c r="W124" i="1"/>
  <c r="AE124" i="9" s="1"/>
  <c r="R125" i="1"/>
  <c r="Z125" i="9" s="1"/>
  <c r="S125" i="1"/>
  <c r="AA125" i="9" s="1"/>
  <c r="T125" i="1"/>
  <c r="AB125" i="9" s="1"/>
  <c r="U125" i="1"/>
  <c r="AC125" i="9" s="1"/>
  <c r="V125" i="1"/>
  <c r="AD125" i="9" s="1"/>
  <c r="W125" i="1"/>
  <c r="AE125" i="9" s="1"/>
  <c r="R126" i="1"/>
  <c r="Z126" i="9" s="1"/>
  <c r="S126" i="1"/>
  <c r="AA126" i="9" s="1"/>
  <c r="T126" i="1"/>
  <c r="AB126" i="9" s="1"/>
  <c r="U126" i="1"/>
  <c r="AC126" i="9" s="1"/>
  <c r="V126" i="1"/>
  <c r="AD126" i="9" s="1"/>
  <c r="W126" i="1"/>
  <c r="AE126" i="9" s="1"/>
  <c r="R127" i="1"/>
  <c r="Z127" i="9" s="1"/>
  <c r="S127" i="1"/>
  <c r="AA127" i="9" s="1"/>
  <c r="T127" i="1"/>
  <c r="AB127" i="9" s="1"/>
  <c r="U127" i="1"/>
  <c r="AC127" i="9" s="1"/>
  <c r="V127" i="1"/>
  <c r="AD127" i="9" s="1"/>
  <c r="W127" i="1"/>
  <c r="AE127" i="9" s="1"/>
  <c r="R128" i="1"/>
  <c r="Z128" i="9" s="1"/>
  <c r="S128" i="1"/>
  <c r="AA128" i="9" s="1"/>
  <c r="T128" i="1"/>
  <c r="AB128" i="9" s="1"/>
  <c r="U128" i="1"/>
  <c r="AC128" i="9" s="1"/>
  <c r="V128" i="1"/>
  <c r="AD128" i="9" s="1"/>
  <c r="W128" i="1"/>
  <c r="AE128" i="9" s="1"/>
  <c r="R129" i="1"/>
  <c r="Z129" i="9" s="1"/>
  <c r="S129" i="1"/>
  <c r="AA129" i="9" s="1"/>
  <c r="T129" i="1"/>
  <c r="AB129" i="9" s="1"/>
  <c r="U129" i="1"/>
  <c r="AC129" i="9" s="1"/>
  <c r="V129" i="1"/>
  <c r="AD129" i="9" s="1"/>
  <c r="W129" i="1"/>
  <c r="AE129" i="9" s="1"/>
  <c r="R130" i="1"/>
  <c r="Z130" i="9" s="1"/>
  <c r="S130" i="1"/>
  <c r="AA130" i="9" s="1"/>
  <c r="T130" i="1"/>
  <c r="AB130" i="9" s="1"/>
  <c r="U130" i="1"/>
  <c r="AC130" i="9" s="1"/>
  <c r="V130" i="1"/>
  <c r="AD130" i="9" s="1"/>
  <c r="W130" i="1"/>
  <c r="AE130" i="9" s="1"/>
  <c r="R131" i="1"/>
  <c r="Z131" i="9" s="1"/>
  <c r="S131" i="1"/>
  <c r="AA131" i="9" s="1"/>
  <c r="T131" i="1"/>
  <c r="AB131" i="9" s="1"/>
  <c r="U131" i="1"/>
  <c r="AC131" i="9" s="1"/>
  <c r="V131" i="1"/>
  <c r="AD131" i="9" s="1"/>
  <c r="W131" i="1"/>
  <c r="AE131" i="9" s="1"/>
  <c r="R132" i="1"/>
  <c r="Z132" i="9" s="1"/>
  <c r="S132" i="1"/>
  <c r="AA132" i="9" s="1"/>
  <c r="T132" i="1"/>
  <c r="AB132" i="9" s="1"/>
  <c r="U132" i="1"/>
  <c r="AC132" i="9" s="1"/>
  <c r="V132" i="1"/>
  <c r="AD132" i="9" s="1"/>
  <c r="W132" i="1"/>
  <c r="AE132" i="9" s="1"/>
  <c r="R133" i="1"/>
  <c r="Z133" i="9" s="1"/>
  <c r="S133" i="1"/>
  <c r="AA133" i="9" s="1"/>
  <c r="T133" i="1"/>
  <c r="AB133" i="9" s="1"/>
  <c r="U133" i="1"/>
  <c r="AC133" i="9" s="1"/>
  <c r="V133" i="1"/>
  <c r="AD133" i="9" s="1"/>
  <c r="W133" i="1"/>
  <c r="AE133" i="9" s="1"/>
  <c r="R134" i="1"/>
  <c r="Z134" i="9" s="1"/>
  <c r="S134" i="1"/>
  <c r="AA134" i="9" s="1"/>
  <c r="T134" i="1"/>
  <c r="AB134" i="9" s="1"/>
  <c r="U134" i="1"/>
  <c r="AC134" i="9" s="1"/>
  <c r="V134" i="1"/>
  <c r="AD134" i="9" s="1"/>
  <c r="W134" i="1"/>
  <c r="AE134" i="9" s="1"/>
  <c r="R135" i="1"/>
  <c r="Z135" i="9" s="1"/>
  <c r="S135" i="1"/>
  <c r="AA135" i="9" s="1"/>
  <c r="T135" i="1"/>
  <c r="AB135" i="9" s="1"/>
  <c r="U135" i="1"/>
  <c r="AC135" i="9" s="1"/>
  <c r="V135" i="1"/>
  <c r="AD135" i="9" s="1"/>
  <c r="W135" i="1"/>
  <c r="AE135" i="9" s="1"/>
  <c r="R136" i="1"/>
  <c r="Z136" i="9" s="1"/>
  <c r="S136" i="1"/>
  <c r="AA136" i="9" s="1"/>
  <c r="T136" i="1"/>
  <c r="AB136" i="9" s="1"/>
  <c r="U136" i="1"/>
  <c r="AC136" i="9" s="1"/>
  <c r="V136" i="1"/>
  <c r="AD136" i="9" s="1"/>
  <c r="W136" i="1"/>
  <c r="AE136" i="9" s="1"/>
  <c r="R137" i="1"/>
  <c r="Z137" i="9" s="1"/>
  <c r="S137" i="1"/>
  <c r="AA137" i="9" s="1"/>
  <c r="T137" i="1"/>
  <c r="AB137" i="9" s="1"/>
  <c r="U137" i="1"/>
  <c r="AC137" i="9" s="1"/>
  <c r="V137" i="1"/>
  <c r="AD137" i="9" s="1"/>
  <c r="W137" i="1"/>
  <c r="AE137" i="9" s="1"/>
  <c r="R138" i="1"/>
  <c r="Z138" i="9" s="1"/>
  <c r="S138" i="1"/>
  <c r="AA138" i="9" s="1"/>
  <c r="T138" i="1"/>
  <c r="AB138" i="9" s="1"/>
  <c r="U138" i="1"/>
  <c r="AC138" i="9" s="1"/>
  <c r="V138" i="1"/>
  <c r="AD138" i="9" s="1"/>
  <c r="W138" i="1"/>
  <c r="AE138" i="9" s="1"/>
  <c r="R139" i="1"/>
  <c r="Z139" i="9" s="1"/>
  <c r="S139" i="1"/>
  <c r="AA139" i="9" s="1"/>
  <c r="T139" i="1"/>
  <c r="AB139" i="9" s="1"/>
  <c r="U139" i="1"/>
  <c r="AC139" i="9" s="1"/>
  <c r="V139" i="1"/>
  <c r="AD139" i="9" s="1"/>
  <c r="W139" i="1"/>
  <c r="AE139" i="9" s="1"/>
  <c r="R140" i="1"/>
  <c r="Z140" i="9" s="1"/>
  <c r="S140" i="1"/>
  <c r="AA140" i="9" s="1"/>
  <c r="T140" i="1"/>
  <c r="AB140" i="9" s="1"/>
  <c r="U140" i="1"/>
  <c r="AC140" i="9" s="1"/>
  <c r="V140" i="1"/>
  <c r="AD140" i="9" s="1"/>
  <c r="W140" i="1"/>
  <c r="AE140" i="9" s="1"/>
  <c r="R141" i="1"/>
  <c r="Z141" i="9" s="1"/>
  <c r="S141" i="1"/>
  <c r="AA141" i="9" s="1"/>
  <c r="T141" i="1"/>
  <c r="AB141" i="9" s="1"/>
  <c r="U141" i="1"/>
  <c r="AC141" i="9" s="1"/>
  <c r="V141" i="1"/>
  <c r="AD141" i="9" s="1"/>
  <c r="W141" i="1"/>
  <c r="AE141" i="9" s="1"/>
  <c r="R142" i="1"/>
  <c r="Z142" i="9" s="1"/>
  <c r="S142" i="1"/>
  <c r="AA142" i="9" s="1"/>
  <c r="T142" i="1"/>
  <c r="AB142" i="9" s="1"/>
  <c r="U142" i="1"/>
  <c r="AC142" i="9" s="1"/>
  <c r="V142" i="1"/>
  <c r="AD142" i="9" s="1"/>
  <c r="W142" i="1"/>
  <c r="AE142" i="9" s="1"/>
  <c r="R143" i="1"/>
  <c r="Z143" i="9" s="1"/>
  <c r="S143" i="1"/>
  <c r="AA143" i="9" s="1"/>
  <c r="T143" i="1"/>
  <c r="AB143" i="9" s="1"/>
  <c r="U143" i="1"/>
  <c r="AC143" i="9" s="1"/>
  <c r="V143" i="1"/>
  <c r="AD143" i="9" s="1"/>
  <c r="W143" i="1"/>
  <c r="AE143" i="9" s="1"/>
  <c r="R144" i="1"/>
  <c r="Z144" i="9" s="1"/>
  <c r="S144" i="1"/>
  <c r="AA144" i="9" s="1"/>
  <c r="T144" i="1"/>
  <c r="AB144" i="9" s="1"/>
  <c r="U144" i="1"/>
  <c r="AC144" i="9" s="1"/>
  <c r="V144" i="1"/>
  <c r="AD144" i="9" s="1"/>
  <c r="W144" i="1"/>
  <c r="AE144" i="9" s="1"/>
  <c r="R145" i="1"/>
  <c r="Z145" i="9" s="1"/>
  <c r="S145" i="1"/>
  <c r="AA145" i="9" s="1"/>
  <c r="T145" i="1"/>
  <c r="AB145" i="9" s="1"/>
  <c r="U145" i="1"/>
  <c r="AC145" i="9" s="1"/>
  <c r="V145" i="1"/>
  <c r="AD145" i="9" s="1"/>
  <c r="W145" i="1"/>
  <c r="AE145" i="9" s="1"/>
  <c r="R146" i="1"/>
  <c r="Z146" i="9" s="1"/>
  <c r="S146" i="1"/>
  <c r="AA146" i="9" s="1"/>
  <c r="T146" i="1"/>
  <c r="AB146" i="9" s="1"/>
  <c r="U146" i="1"/>
  <c r="AC146" i="9" s="1"/>
  <c r="V146" i="1"/>
  <c r="AD146" i="9" s="1"/>
  <c r="W146" i="1"/>
  <c r="AE146" i="9" s="1"/>
  <c r="R147" i="1"/>
  <c r="Z147" i="9" s="1"/>
  <c r="S147" i="1"/>
  <c r="AA147" i="9" s="1"/>
  <c r="T147" i="1"/>
  <c r="AB147" i="9" s="1"/>
  <c r="U147" i="1"/>
  <c r="AC147" i="9" s="1"/>
  <c r="V147" i="1"/>
  <c r="AD147" i="9" s="1"/>
  <c r="W147" i="1"/>
  <c r="AE147" i="9" s="1"/>
  <c r="R148" i="1"/>
  <c r="Z148" i="9" s="1"/>
  <c r="S148" i="1"/>
  <c r="AA148" i="9" s="1"/>
  <c r="T148" i="1"/>
  <c r="AB148" i="9" s="1"/>
  <c r="U148" i="1"/>
  <c r="AC148" i="9" s="1"/>
  <c r="V148" i="1"/>
  <c r="AD148" i="9" s="1"/>
  <c r="W148" i="1"/>
  <c r="AE148" i="9" s="1"/>
  <c r="R149" i="1"/>
  <c r="Z149" i="9" s="1"/>
  <c r="S149" i="1"/>
  <c r="AA149" i="9" s="1"/>
  <c r="T149" i="1"/>
  <c r="AB149" i="9" s="1"/>
  <c r="U149" i="1"/>
  <c r="AC149" i="9" s="1"/>
  <c r="V149" i="1"/>
  <c r="AD149" i="9" s="1"/>
  <c r="W149" i="1"/>
  <c r="AE149" i="9" s="1"/>
  <c r="R150" i="1"/>
  <c r="Z150" i="9" s="1"/>
  <c r="S150" i="1"/>
  <c r="AA150" i="9" s="1"/>
  <c r="T150" i="1"/>
  <c r="AB150" i="9" s="1"/>
  <c r="U150" i="1"/>
  <c r="AC150" i="9" s="1"/>
  <c r="V150" i="1"/>
  <c r="AD150" i="9" s="1"/>
  <c r="W150" i="1"/>
  <c r="AE150" i="9" s="1"/>
  <c r="R151" i="1"/>
  <c r="Z151" i="9" s="1"/>
  <c r="S151" i="1"/>
  <c r="AA151" i="9" s="1"/>
  <c r="T151" i="1"/>
  <c r="AB151" i="9" s="1"/>
  <c r="U151" i="1"/>
  <c r="AC151" i="9" s="1"/>
  <c r="V151" i="1"/>
  <c r="AD151" i="9" s="1"/>
  <c r="W151" i="1"/>
  <c r="AE151" i="9" s="1"/>
  <c r="R152" i="1"/>
  <c r="Z152" i="9" s="1"/>
  <c r="S152" i="1"/>
  <c r="AA152" i="9" s="1"/>
  <c r="T152" i="1"/>
  <c r="AB152" i="9" s="1"/>
  <c r="U152" i="1"/>
  <c r="AC152" i="9" s="1"/>
  <c r="V152" i="1"/>
  <c r="AD152" i="9" s="1"/>
  <c r="W152" i="1"/>
  <c r="AE152" i="9" s="1"/>
  <c r="R153" i="1"/>
  <c r="Z153" i="9" s="1"/>
  <c r="S153" i="1"/>
  <c r="AA153" i="9" s="1"/>
  <c r="T153" i="1"/>
  <c r="AB153" i="9" s="1"/>
  <c r="U153" i="1"/>
  <c r="AC153" i="9" s="1"/>
  <c r="V153" i="1"/>
  <c r="AD153" i="9" s="1"/>
  <c r="W153" i="1"/>
  <c r="AE153" i="9" s="1"/>
  <c r="R154" i="1"/>
  <c r="Z154" i="9" s="1"/>
  <c r="S154" i="1"/>
  <c r="AA154" i="9" s="1"/>
  <c r="T154" i="1"/>
  <c r="AB154" i="9" s="1"/>
  <c r="U154" i="1"/>
  <c r="AC154" i="9" s="1"/>
  <c r="V154" i="1"/>
  <c r="AD154" i="9" s="1"/>
  <c r="W154" i="1"/>
  <c r="AE154" i="9" s="1"/>
  <c r="R155" i="1"/>
  <c r="Z155" i="9" s="1"/>
  <c r="S155" i="1"/>
  <c r="AA155" i="9" s="1"/>
  <c r="T155" i="1"/>
  <c r="AB155" i="9" s="1"/>
  <c r="U155" i="1"/>
  <c r="AC155" i="9" s="1"/>
  <c r="V155" i="1"/>
  <c r="AD155" i="9" s="1"/>
  <c r="W155" i="1"/>
  <c r="AE155" i="9" s="1"/>
  <c r="R156" i="1"/>
  <c r="Z156" i="9" s="1"/>
  <c r="S156" i="1"/>
  <c r="AA156" i="9" s="1"/>
  <c r="T156" i="1"/>
  <c r="AB156" i="9" s="1"/>
  <c r="U156" i="1"/>
  <c r="AC156" i="9" s="1"/>
  <c r="V156" i="1"/>
  <c r="AD156" i="9" s="1"/>
  <c r="W156" i="1"/>
  <c r="AE156" i="9" s="1"/>
  <c r="R157" i="1"/>
  <c r="Z157" i="9" s="1"/>
  <c r="S157" i="1"/>
  <c r="AA157" i="9" s="1"/>
  <c r="T157" i="1"/>
  <c r="AB157" i="9" s="1"/>
  <c r="U157" i="1"/>
  <c r="AC157" i="9" s="1"/>
  <c r="V157" i="1"/>
  <c r="AD157" i="9" s="1"/>
  <c r="W157" i="1"/>
  <c r="AE157" i="9" s="1"/>
  <c r="R158" i="1"/>
  <c r="Z158" i="9" s="1"/>
  <c r="S158" i="1"/>
  <c r="AA158" i="9" s="1"/>
  <c r="T158" i="1"/>
  <c r="AB158" i="9" s="1"/>
  <c r="U158" i="1"/>
  <c r="AC158" i="9" s="1"/>
  <c r="V158" i="1"/>
  <c r="AD158" i="9" s="1"/>
  <c r="W158" i="1"/>
  <c r="AE158" i="9" s="1"/>
  <c r="R159" i="1"/>
  <c r="Z159" i="9" s="1"/>
  <c r="S159" i="1"/>
  <c r="AA159" i="9" s="1"/>
  <c r="T159" i="1"/>
  <c r="AB159" i="9" s="1"/>
  <c r="U159" i="1"/>
  <c r="AC159" i="9" s="1"/>
  <c r="V159" i="1"/>
  <c r="AD159" i="9" s="1"/>
  <c r="W159" i="1"/>
  <c r="AE159" i="9" s="1"/>
  <c r="R160" i="1"/>
  <c r="Z160" i="9" s="1"/>
  <c r="S160" i="1"/>
  <c r="AA160" i="9" s="1"/>
  <c r="T160" i="1"/>
  <c r="AB160" i="9" s="1"/>
  <c r="U160" i="1"/>
  <c r="AC160" i="9" s="1"/>
  <c r="V160" i="1"/>
  <c r="AD160" i="9" s="1"/>
  <c r="W160" i="1"/>
  <c r="AE160" i="9" s="1"/>
  <c r="R161" i="1"/>
  <c r="Z161" i="9" s="1"/>
  <c r="S161" i="1"/>
  <c r="AA161" i="9" s="1"/>
  <c r="T161" i="1"/>
  <c r="AB161" i="9" s="1"/>
  <c r="U161" i="1"/>
  <c r="AC161" i="9" s="1"/>
  <c r="V161" i="1"/>
  <c r="AD161" i="9" s="1"/>
  <c r="W161" i="1"/>
  <c r="AE161" i="9" s="1"/>
  <c r="R162" i="1"/>
  <c r="Z162" i="9" s="1"/>
  <c r="S162" i="1"/>
  <c r="AA162" i="9" s="1"/>
  <c r="T162" i="1"/>
  <c r="AB162" i="9" s="1"/>
  <c r="U162" i="1"/>
  <c r="AC162" i="9" s="1"/>
  <c r="V162" i="1"/>
  <c r="AD162" i="9" s="1"/>
  <c r="W162" i="1"/>
  <c r="AE162" i="9" s="1"/>
  <c r="R163" i="1"/>
  <c r="Z163" i="9" s="1"/>
  <c r="S163" i="1"/>
  <c r="AA163" i="9" s="1"/>
  <c r="T163" i="1"/>
  <c r="AB163" i="9" s="1"/>
  <c r="U163" i="1"/>
  <c r="AC163" i="9" s="1"/>
  <c r="V163" i="1"/>
  <c r="AD163" i="9" s="1"/>
  <c r="W163" i="1"/>
  <c r="AE163" i="9" s="1"/>
  <c r="R164" i="1"/>
  <c r="Z164" i="9" s="1"/>
  <c r="S164" i="1"/>
  <c r="AA164" i="9" s="1"/>
  <c r="T164" i="1"/>
  <c r="AB164" i="9" s="1"/>
  <c r="U164" i="1"/>
  <c r="AC164" i="9" s="1"/>
  <c r="V164" i="1"/>
  <c r="AD164" i="9" s="1"/>
  <c r="W164" i="1"/>
  <c r="AE164" i="9" s="1"/>
  <c r="R165" i="1"/>
  <c r="Z165" i="9" s="1"/>
  <c r="S165" i="1"/>
  <c r="AA165" i="9" s="1"/>
  <c r="T165" i="1"/>
  <c r="AB165" i="9" s="1"/>
  <c r="U165" i="1"/>
  <c r="AC165" i="9" s="1"/>
  <c r="V165" i="1"/>
  <c r="AD165" i="9" s="1"/>
  <c r="W165" i="1"/>
  <c r="AE165" i="9" s="1"/>
  <c r="R166" i="1"/>
  <c r="Z166" i="9" s="1"/>
  <c r="S166" i="1"/>
  <c r="AA166" i="9" s="1"/>
  <c r="T166" i="1"/>
  <c r="AB166" i="9" s="1"/>
  <c r="U166" i="1"/>
  <c r="AC166" i="9" s="1"/>
  <c r="V166" i="1"/>
  <c r="AD166" i="9" s="1"/>
  <c r="W166" i="1"/>
  <c r="AE166" i="9" s="1"/>
  <c r="R167" i="1"/>
  <c r="Z167" i="9" s="1"/>
  <c r="S167" i="1"/>
  <c r="AA167" i="9" s="1"/>
  <c r="T167" i="1"/>
  <c r="AB167" i="9" s="1"/>
  <c r="U167" i="1"/>
  <c r="AC167" i="9" s="1"/>
  <c r="V167" i="1"/>
  <c r="AD167" i="9" s="1"/>
  <c r="W167" i="1"/>
  <c r="AE167" i="9" s="1"/>
  <c r="R168" i="1"/>
  <c r="Z168" i="9" s="1"/>
  <c r="S168" i="1"/>
  <c r="AA168" i="9" s="1"/>
  <c r="T168" i="1"/>
  <c r="AB168" i="9" s="1"/>
  <c r="U168" i="1"/>
  <c r="AC168" i="9" s="1"/>
  <c r="V168" i="1"/>
  <c r="AD168" i="9" s="1"/>
  <c r="W168" i="1"/>
  <c r="AE168" i="9" s="1"/>
  <c r="R169" i="1"/>
  <c r="Z169" i="9" s="1"/>
  <c r="S169" i="1"/>
  <c r="AA169" i="9" s="1"/>
  <c r="T169" i="1"/>
  <c r="AB169" i="9" s="1"/>
  <c r="U169" i="1"/>
  <c r="AC169" i="9" s="1"/>
  <c r="V169" i="1"/>
  <c r="AD169" i="9" s="1"/>
  <c r="W169" i="1"/>
  <c r="AE169" i="9" s="1"/>
  <c r="R170" i="1"/>
  <c r="Z170" i="9" s="1"/>
  <c r="S170" i="1"/>
  <c r="AA170" i="9" s="1"/>
  <c r="T170" i="1"/>
  <c r="AB170" i="9" s="1"/>
  <c r="U170" i="1"/>
  <c r="AC170" i="9" s="1"/>
  <c r="V170" i="1"/>
  <c r="AD170" i="9" s="1"/>
  <c r="W170" i="1"/>
  <c r="AE170" i="9" s="1"/>
  <c r="R171" i="1"/>
  <c r="Z171" i="9" s="1"/>
  <c r="S171" i="1"/>
  <c r="AA171" i="9" s="1"/>
  <c r="T171" i="1"/>
  <c r="AB171" i="9" s="1"/>
  <c r="U171" i="1"/>
  <c r="AC171" i="9" s="1"/>
  <c r="V171" i="1"/>
  <c r="AD171" i="9" s="1"/>
  <c r="W171" i="1"/>
  <c r="AE171" i="9" s="1"/>
  <c r="R172" i="1"/>
  <c r="Z172" i="9" s="1"/>
  <c r="S172" i="1"/>
  <c r="AA172" i="9" s="1"/>
  <c r="T172" i="1"/>
  <c r="AB172" i="9" s="1"/>
  <c r="U172" i="1"/>
  <c r="AC172" i="9" s="1"/>
  <c r="V172" i="1"/>
  <c r="AD172" i="9" s="1"/>
  <c r="W172" i="1"/>
  <c r="AE172" i="9" s="1"/>
  <c r="R173" i="1"/>
  <c r="Z173" i="9" s="1"/>
  <c r="S173" i="1"/>
  <c r="AA173" i="9" s="1"/>
  <c r="T173" i="1"/>
  <c r="AB173" i="9" s="1"/>
  <c r="U173" i="1"/>
  <c r="AC173" i="9" s="1"/>
  <c r="V173" i="1"/>
  <c r="AD173" i="9" s="1"/>
  <c r="W173" i="1"/>
  <c r="AE173" i="9" s="1"/>
  <c r="R174" i="1"/>
  <c r="Z174" i="9" s="1"/>
  <c r="S174" i="1"/>
  <c r="AA174" i="9" s="1"/>
  <c r="T174" i="1"/>
  <c r="AB174" i="9" s="1"/>
  <c r="U174" i="1"/>
  <c r="AC174" i="9" s="1"/>
  <c r="V174" i="1"/>
  <c r="AD174" i="9" s="1"/>
  <c r="W174" i="1"/>
  <c r="AE174" i="9" s="1"/>
  <c r="R175" i="1"/>
  <c r="Z175" i="9" s="1"/>
  <c r="S175" i="1"/>
  <c r="AA175" i="9" s="1"/>
  <c r="T175" i="1"/>
  <c r="AB175" i="9" s="1"/>
  <c r="U175" i="1"/>
  <c r="AC175" i="9" s="1"/>
  <c r="V175" i="1"/>
  <c r="AD175" i="9" s="1"/>
  <c r="W175" i="1"/>
  <c r="AE175" i="9" s="1"/>
  <c r="R176" i="1"/>
  <c r="Z176" i="9" s="1"/>
  <c r="S176" i="1"/>
  <c r="AA176" i="9" s="1"/>
  <c r="T176" i="1"/>
  <c r="AB176" i="9" s="1"/>
  <c r="U176" i="1"/>
  <c r="AC176" i="9" s="1"/>
  <c r="V176" i="1"/>
  <c r="AD176" i="9" s="1"/>
  <c r="W176" i="1"/>
  <c r="AE176" i="9" s="1"/>
  <c r="R177" i="1"/>
  <c r="Z177" i="9" s="1"/>
  <c r="S177" i="1"/>
  <c r="AA177" i="9" s="1"/>
  <c r="T177" i="1"/>
  <c r="AB177" i="9" s="1"/>
  <c r="U177" i="1"/>
  <c r="AC177" i="9" s="1"/>
  <c r="V177" i="1"/>
  <c r="AD177" i="9" s="1"/>
  <c r="W177" i="1"/>
  <c r="AE177" i="9" s="1"/>
  <c r="R178" i="1"/>
  <c r="Z178" i="9" s="1"/>
  <c r="S178" i="1"/>
  <c r="AA178" i="9" s="1"/>
  <c r="T178" i="1"/>
  <c r="AB178" i="9" s="1"/>
  <c r="U178" i="1"/>
  <c r="AC178" i="9" s="1"/>
  <c r="V178" i="1"/>
  <c r="AD178" i="9" s="1"/>
  <c r="W178" i="1"/>
  <c r="AE178" i="9" s="1"/>
  <c r="R179" i="1"/>
  <c r="Z179" i="9" s="1"/>
  <c r="S179" i="1"/>
  <c r="AA179" i="9" s="1"/>
  <c r="T179" i="1"/>
  <c r="AB179" i="9" s="1"/>
  <c r="U179" i="1"/>
  <c r="AC179" i="9" s="1"/>
  <c r="V179" i="1"/>
  <c r="AD179" i="9" s="1"/>
  <c r="W179" i="1"/>
  <c r="AE179" i="9" s="1"/>
  <c r="R180" i="1"/>
  <c r="Z180" i="9" s="1"/>
  <c r="S180" i="1"/>
  <c r="AA180" i="9" s="1"/>
  <c r="T180" i="1"/>
  <c r="AB180" i="9" s="1"/>
  <c r="U180" i="1"/>
  <c r="AC180" i="9" s="1"/>
  <c r="V180" i="1"/>
  <c r="AD180" i="9" s="1"/>
  <c r="W180" i="1"/>
  <c r="AE180" i="9" s="1"/>
  <c r="R181" i="1"/>
  <c r="Z181" i="9" s="1"/>
  <c r="S181" i="1"/>
  <c r="AA181" i="9" s="1"/>
  <c r="T181" i="1"/>
  <c r="AB181" i="9" s="1"/>
  <c r="U181" i="1"/>
  <c r="AC181" i="9" s="1"/>
  <c r="V181" i="1"/>
  <c r="AD181" i="9" s="1"/>
  <c r="W181" i="1"/>
  <c r="AE181" i="9" s="1"/>
  <c r="R182" i="1"/>
  <c r="Z182" i="9" s="1"/>
  <c r="S182" i="1"/>
  <c r="AA182" i="9" s="1"/>
  <c r="T182" i="1"/>
  <c r="AB182" i="9" s="1"/>
  <c r="U182" i="1"/>
  <c r="AC182" i="9" s="1"/>
  <c r="V182" i="1"/>
  <c r="AD182" i="9" s="1"/>
  <c r="W182" i="1"/>
  <c r="AE182" i="9" s="1"/>
  <c r="R183" i="1"/>
  <c r="Z183" i="9" s="1"/>
  <c r="S183" i="1"/>
  <c r="AA183" i="9" s="1"/>
  <c r="T183" i="1"/>
  <c r="AB183" i="9" s="1"/>
  <c r="U183" i="1"/>
  <c r="AC183" i="9" s="1"/>
  <c r="V183" i="1"/>
  <c r="AD183" i="9" s="1"/>
  <c r="W183" i="1"/>
  <c r="AE183" i="9" s="1"/>
  <c r="R184" i="1"/>
  <c r="Z184" i="9" s="1"/>
  <c r="S184" i="1"/>
  <c r="AA184" i="9" s="1"/>
  <c r="T184" i="1"/>
  <c r="AB184" i="9" s="1"/>
  <c r="U184" i="1"/>
  <c r="AC184" i="9" s="1"/>
  <c r="V184" i="1"/>
  <c r="AD184" i="9" s="1"/>
  <c r="W184" i="1"/>
  <c r="AE184" i="9" s="1"/>
  <c r="R185" i="1"/>
  <c r="Z185" i="9" s="1"/>
  <c r="S185" i="1"/>
  <c r="AA185" i="9" s="1"/>
  <c r="T185" i="1"/>
  <c r="AB185" i="9" s="1"/>
  <c r="U185" i="1"/>
  <c r="AC185" i="9" s="1"/>
  <c r="V185" i="1"/>
  <c r="AD185" i="9" s="1"/>
  <c r="W185" i="1"/>
  <c r="AE185" i="9" s="1"/>
  <c r="R186" i="1"/>
  <c r="Z186" i="9" s="1"/>
  <c r="S186" i="1"/>
  <c r="AA186" i="9" s="1"/>
  <c r="T186" i="1"/>
  <c r="AB186" i="9" s="1"/>
  <c r="U186" i="1"/>
  <c r="AC186" i="9" s="1"/>
  <c r="V186" i="1"/>
  <c r="AD186" i="9" s="1"/>
  <c r="W186" i="1"/>
  <c r="AE186" i="9" s="1"/>
  <c r="R187" i="1"/>
  <c r="Z187" i="9" s="1"/>
  <c r="S187" i="1"/>
  <c r="AA187" i="9" s="1"/>
  <c r="T187" i="1"/>
  <c r="AB187" i="9" s="1"/>
  <c r="U187" i="1"/>
  <c r="AC187" i="9" s="1"/>
  <c r="V187" i="1"/>
  <c r="AD187" i="9" s="1"/>
  <c r="W187" i="1"/>
  <c r="AE187" i="9" s="1"/>
  <c r="R188" i="1"/>
  <c r="Z188" i="9" s="1"/>
  <c r="S188" i="1"/>
  <c r="AA188" i="9" s="1"/>
  <c r="T188" i="1"/>
  <c r="AB188" i="9" s="1"/>
  <c r="U188" i="1"/>
  <c r="AC188" i="9" s="1"/>
  <c r="V188" i="1"/>
  <c r="AD188" i="9" s="1"/>
  <c r="W188" i="1"/>
  <c r="AE188" i="9" s="1"/>
  <c r="R189" i="1"/>
  <c r="Z189" i="9" s="1"/>
  <c r="S189" i="1"/>
  <c r="AA189" i="9" s="1"/>
  <c r="T189" i="1"/>
  <c r="AB189" i="9" s="1"/>
  <c r="U189" i="1"/>
  <c r="AC189" i="9" s="1"/>
  <c r="V189" i="1"/>
  <c r="AD189" i="9" s="1"/>
  <c r="W189" i="1"/>
  <c r="AE189" i="9" s="1"/>
  <c r="R190" i="1"/>
  <c r="Z190" i="9" s="1"/>
  <c r="S190" i="1"/>
  <c r="AA190" i="9" s="1"/>
  <c r="T190" i="1"/>
  <c r="AB190" i="9" s="1"/>
  <c r="U190" i="1"/>
  <c r="AC190" i="9" s="1"/>
  <c r="V190" i="1"/>
  <c r="AD190" i="9" s="1"/>
  <c r="W190" i="1"/>
  <c r="AE190" i="9" s="1"/>
  <c r="R191" i="1"/>
  <c r="Z191" i="9" s="1"/>
  <c r="S191" i="1"/>
  <c r="AA191" i="9" s="1"/>
  <c r="T191" i="1"/>
  <c r="AB191" i="9" s="1"/>
  <c r="U191" i="1"/>
  <c r="AC191" i="9" s="1"/>
  <c r="V191" i="1"/>
  <c r="AD191" i="9" s="1"/>
  <c r="W191" i="1"/>
  <c r="AE191" i="9" s="1"/>
  <c r="R192" i="1"/>
  <c r="Z192" i="9" s="1"/>
  <c r="S192" i="1"/>
  <c r="AA192" i="9" s="1"/>
  <c r="T192" i="1"/>
  <c r="AB192" i="9" s="1"/>
  <c r="U192" i="1"/>
  <c r="AC192" i="9" s="1"/>
  <c r="V192" i="1"/>
  <c r="AD192" i="9" s="1"/>
  <c r="W192" i="1"/>
  <c r="AE192" i="9" s="1"/>
  <c r="R193" i="1"/>
  <c r="Z193" i="9" s="1"/>
  <c r="S193" i="1"/>
  <c r="AA193" i="9" s="1"/>
  <c r="T193" i="1"/>
  <c r="AB193" i="9" s="1"/>
  <c r="U193" i="1"/>
  <c r="AC193" i="9" s="1"/>
  <c r="V193" i="1"/>
  <c r="AD193" i="9" s="1"/>
  <c r="W193" i="1"/>
  <c r="AE193" i="9" s="1"/>
  <c r="R194" i="1"/>
  <c r="Z194" i="9" s="1"/>
  <c r="S194" i="1"/>
  <c r="AA194" i="9" s="1"/>
  <c r="T194" i="1"/>
  <c r="AB194" i="9" s="1"/>
  <c r="U194" i="1"/>
  <c r="AC194" i="9" s="1"/>
  <c r="V194" i="1"/>
  <c r="AD194" i="9" s="1"/>
  <c r="W194" i="1"/>
  <c r="AE194" i="9" s="1"/>
  <c r="R195" i="1"/>
  <c r="Z195" i="9" s="1"/>
  <c r="S195" i="1"/>
  <c r="AA195" i="9" s="1"/>
  <c r="T195" i="1"/>
  <c r="AB195" i="9" s="1"/>
  <c r="U195" i="1"/>
  <c r="AC195" i="9" s="1"/>
  <c r="V195" i="1"/>
  <c r="AD195" i="9" s="1"/>
  <c r="W195" i="1"/>
  <c r="AE195" i="9" s="1"/>
  <c r="R196" i="1"/>
  <c r="Z196" i="9" s="1"/>
  <c r="S196" i="1"/>
  <c r="AA196" i="9" s="1"/>
  <c r="T196" i="1"/>
  <c r="AB196" i="9" s="1"/>
  <c r="U196" i="1"/>
  <c r="AC196" i="9" s="1"/>
  <c r="V196" i="1"/>
  <c r="AD196" i="9" s="1"/>
  <c r="W196" i="1"/>
  <c r="AE196" i="9" s="1"/>
  <c r="R197" i="1"/>
  <c r="Z197" i="9" s="1"/>
  <c r="S197" i="1"/>
  <c r="AA197" i="9" s="1"/>
  <c r="T197" i="1"/>
  <c r="AB197" i="9" s="1"/>
  <c r="U197" i="1"/>
  <c r="AC197" i="9" s="1"/>
  <c r="V197" i="1"/>
  <c r="AD197" i="9" s="1"/>
  <c r="W197" i="1"/>
  <c r="AE197" i="9" s="1"/>
  <c r="R198" i="1"/>
  <c r="Z198" i="9" s="1"/>
  <c r="S198" i="1"/>
  <c r="AA198" i="9" s="1"/>
  <c r="T198" i="1"/>
  <c r="AB198" i="9" s="1"/>
  <c r="U198" i="1"/>
  <c r="AC198" i="9" s="1"/>
  <c r="V198" i="1"/>
  <c r="AD198" i="9" s="1"/>
  <c r="W198" i="1"/>
  <c r="AE198" i="9" s="1"/>
  <c r="R199" i="1"/>
  <c r="Z199" i="9" s="1"/>
  <c r="S199" i="1"/>
  <c r="AA199" i="9" s="1"/>
  <c r="T199" i="1"/>
  <c r="AB199" i="9" s="1"/>
  <c r="U199" i="1"/>
  <c r="AC199" i="9" s="1"/>
  <c r="V199" i="1"/>
  <c r="AD199" i="9" s="1"/>
  <c r="W199" i="1"/>
  <c r="AE199" i="9" s="1"/>
  <c r="R200" i="1"/>
  <c r="Z200" i="9" s="1"/>
  <c r="S200" i="1"/>
  <c r="AA200" i="9" s="1"/>
  <c r="T200" i="1"/>
  <c r="AB200" i="9" s="1"/>
  <c r="U200" i="1"/>
  <c r="AC200" i="9" s="1"/>
  <c r="V200" i="1"/>
  <c r="AD200" i="9" s="1"/>
  <c r="W200" i="1"/>
  <c r="AE200" i="9" s="1"/>
  <c r="R201" i="1"/>
  <c r="Z201" i="9" s="1"/>
  <c r="S201" i="1"/>
  <c r="AA201" i="9" s="1"/>
  <c r="T201" i="1"/>
  <c r="AB201" i="9" s="1"/>
  <c r="U201" i="1"/>
  <c r="AC201" i="9" s="1"/>
  <c r="V201" i="1"/>
  <c r="AD201" i="9" s="1"/>
  <c r="W201" i="1"/>
  <c r="AE201" i="9" s="1"/>
  <c r="R202" i="1"/>
  <c r="Z202" i="9" s="1"/>
  <c r="S202" i="1"/>
  <c r="AA202" i="9" s="1"/>
  <c r="T202" i="1"/>
  <c r="AB202" i="9" s="1"/>
  <c r="U202" i="1"/>
  <c r="AC202" i="9" s="1"/>
  <c r="V202" i="1"/>
  <c r="AD202" i="9" s="1"/>
  <c r="W202" i="1"/>
  <c r="AE202" i="9" s="1"/>
  <c r="R203" i="1"/>
  <c r="Z203" i="9" s="1"/>
  <c r="S203" i="1"/>
  <c r="AA203" i="9" s="1"/>
  <c r="T203" i="1"/>
  <c r="AB203" i="9" s="1"/>
  <c r="U203" i="1"/>
  <c r="AC203" i="9" s="1"/>
  <c r="V203" i="1"/>
  <c r="AD203" i="9" s="1"/>
  <c r="W203" i="1"/>
  <c r="AE203" i="9" s="1"/>
  <c r="R204" i="1"/>
  <c r="Z204" i="9" s="1"/>
  <c r="S204" i="1"/>
  <c r="AA204" i="9" s="1"/>
  <c r="T204" i="1"/>
  <c r="AB204" i="9" s="1"/>
  <c r="U204" i="1"/>
  <c r="AC204" i="9" s="1"/>
  <c r="V204" i="1"/>
  <c r="AD204" i="9" s="1"/>
  <c r="W204" i="1"/>
  <c r="AE204" i="9" s="1"/>
  <c r="R205" i="1"/>
  <c r="Z205" i="9" s="1"/>
  <c r="S205" i="1"/>
  <c r="AA205" i="9" s="1"/>
  <c r="T205" i="1"/>
  <c r="AB205" i="9" s="1"/>
  <c r="U205" i="1"/>
  <c r="AC205" i="9" s="1"/>
  <c r="V205" i="1"/>
  <c r="AD205" i="9" s="1"/>
  <c r="W205" i="1"/>
  <c r="AE205" i="9" s="1"/>
  <c r="R206" i="1"/>
  <c r="Z206" i="9" s="1"/>
  <c r="S206" i="1"/>
  <c r="AA206" i="9" s="1"/>
  <c r="T206" i="1"/>
  <c r="AB206" i="9" s="1"/>
  <c r="U206" i="1"/>
  <c r="AC206" i="9" s="1"/>
  <c r="V206" i="1"/>
  <c r="AD206" i="9" s="1"/>
  <c r="W206" i="1"/>
  <c r="AE206" i="9" s="1"/>
  <c r="R207" i="1"/>
  <c r="Z207" i="9" s="1"/>
  <c r="S207" i="1"/>
  <c r="AA207" i="9" s="1"/>
  <c r="T207" i="1"/>
  <c r="AB207" i="9" s="1"/>
  <c r="U207" i="1"/>
  <c r="AC207" i="9" s="1"/>
  <c r="V207" i="1"/>
  <c r="AD207" i="9" s="1"/>
  <c r="W207" i="1"/>
  <c r="AE207" i="9" s="1"/>
  <c r="R208" i="1"/>
  <c r="Z208" i="9" s="1"/>
  <c r="S208" i="1"/>
  <c r="AA208" i="9" s="1"/>
  <c r="T208" i="1"/>
  <c r="AB208" i="9" s="1"/>
  <c r="U208" i="1"/>
  <c r="AC208" i="9" s="1"/>
  <c r="V208" i="1"/>
  <c r="AD208" i="9" s="1"/>
  <c r="W208" i="1"/>
  <c r="AE208" i="9" s="1"/>
  <c r="R209" i="1"/>
  <c r="Z209" i="9" s="1"/>
  <c r="S209" i="1"/>
  <c r="AA209" i="9" s="1"/>
  <c r="T209" i="1"/>
  <c r="AB209" i="9" s="1"/>
  <c r="U209" i="1"/>
  <c r="AC209" i="9" s="1"/>
  <c r="V209" i="1"/>
  <c r="AD209" i="9" s="1"/>
  <c r="W209" i="1"/>
  <c r="AE209" i="9" s="1"/>
  <c r="R210" i="1"/>
  <c r="Z210" i="9" s="1"/>
  <c r="S210" i="1"/>
  <c r="AA210" i="9" s="1"/>
  <c r="T210" i="1"/>
  <c r="AB210" i="9" s="1"/>
  <c r="U210" i="1"/>
  <c r="AC210" i="9" s="1"/>
  <c r="V210" i="1"/>
  <c r="AD210" i="9" s="1"/>
  <c r="W210" i="1"/>
  <c r="AE210" i="9" s="1"/>
  <c r="R211" i="1"/>
  <c r="Z211" i="9" s="1"/>
  <c r="S211" i="1"/>
  <c r="AA211" i="9" s="1"/>
  <c r="T211" i="1"/>
  <c r="AB211" i="9" s="1"/>
  <c r="U211" i="1"/>
  <c r="AC211" i="9" s="1"/>
  <c r="V211" i="1"/>
  <c r="AD211" i="9" s="1"/>
  <c r="W211" i="1"/>
  <c r="AE211" i="9" s="1"/>
  <c r="R212" i="1"/>
  <c r="Z212" i="9" s="1"/>
  <c r="S212" i="1"/>
  <c r="AA212" i="9" s="1"/>
  <c r="T212" i="1"/>
  <c r="AB212" i="9" s="1"/>
  <c r="U212" i="1"/>
  <c r="AC212" i="9" s="1"/>
  <c r="V212" i="1"/>
  <c r="AD212" i="9" s="1"/>
  <c r="W212" i="1"/>
  <c r="AE212" i="9" s="1"/>
  <c r="R213" i="1"/>
  <c r="Z213" i="9" s="1"/>
  <c r="S213" i="1"/>
  <c r="AA213" i="9" s="1"/>
  <c r="T213" i="1"/>
  <c r="AB213" i="9" s="1"/>
  <c r="U213" i="1"/>
  <c r="AC213" i="9" s="1"/>
  <c r="V213" i="1"/>
  <c r="AD213" i="9" s="1"/>
  <c r="W213" i="1"/>
  <c r="AE213" i="9" s="1"/>
  <c r="R214" i="1"/>
  <c r="Z214" i="9" s="1"/>
  <c r="S214" i="1"/>
  <c r="AA214" i="9" s="1"/>
  <c r="T214" i="1"/>
  <c r="AB214" i="9" s="1"/>
  <c r="U214" i="1"/>
  <c r="AC214" i="9" s="1"/>
  <c r="V214" i="1"/>
  <c r="AD214" i="9" s="1"/>
  <c r="W214" i="1"/>
  <c r="AE214" i="9" s="1"/>
  <c r="R215" i="1"/>
  <c r="Z215" i="9" s="1"/>
  <c r="S215" i="1"/>
  <c r="AA215" i="9" s="1"/>
  <c r="T215" i="1"/>
  <c r="AB215" i="9" s="1"/>
  <c r="U215" i="1"/>
  <c r="AC215" i="9" s="1"/>
  <c r="V215" i="1"/>
  <c r="AD215" i="9" s="1"/>
  <c r="W215" i="1"/>
  <c r="AE215" i="9" s="1"/>
  <c r="R216" i="1"/>
  <c r="Z216" i="9" s="1"/>
  <c r="S216" i="1"/>
  <c r="AA216" i="9" s="1"/>
  <c r="T216" i="1"/>
  <c r="AB216" i="9" s="1"/>
  <c r="U216" i="1"/>
  <c r="AC216" i="9" s="1"/>
  <c r="V216" i="1"/>
  <c r="AD216" i="9" s="1"/>
  <c r="W216" i="1"/>
  <c r="AE216" i="9" s="1"/>
  <c r="R217" i="1"/>
  <c r="Z217" i="9" s="1"/>
  <c r="S217" i="1"/>
  <c r="AA217" i="9" s="1"/>
  <c r="T217" i="1"/>
  <c r="AB217" i="9" s="1"/>
  <c r="U217" i="1"/>
  <c r="AC217" i="9" s="1"/>
  <c r="V217" i="1"/>
  <c r="AD217" i="9" s="1"/>
  <c r="W217" i="1"/>
  <c r="AE217" i="9" s="1"/>
  <c r="R218" i="1"/>
  <c r="Z218" i="9" s="1"/>
  <c r="S218" i="1"/>
  <c r="AA218" i="9" s="1"/>
  <c r="T218" i="1"/>
  <c r="AB218" i="9" s="1"/>
  <c r="U218" i="1"/>
  <c r="AC218" i="9" s="1"/>
  <c r="V218" i="1"/>
  <c r="AD218" i="9" s="1"/>
  <c r="W218" i="1"/>
  <c r="AE218" i="9" s="1"/>
  <c r="R219" i="1"/>
  <c r="Z219" i="9" s="1"/>
  <c r="S219" i="1"/>
  <c r="AA219" i="9" s="1"/>
  <c r="T219" i="1"/>
  <c r="AB219" i="9" s="1"/>
  <c r="U219" i="1"/>
  <c r="AC219" i="9" s="1"/>
  <c r="V219" i="1"/>
  <c r="AD219" i="9" s="1"/>
  <c r="W219" i="1"/>
  <c r="AE219" i="9" s="1"/>
  <c r="R220" i="1"/>
  <c r="Z220" i="9" s="1"/>
  <c r="S220" i="1"/>
  <c r="AA220" i="9" s="1"/>
  <c r="T220" i="1"/>
  <c r="AB220" i="9" s="1"/>
  <c r="U220" i="1"/>
  <c r="AC220" i="9" s="1"/>
  <c r="V220" i="1"/>
  <c r="AD220" i="9" s="1"/>
  <c r="W220" i="1"/>
  <c r="AE220" i="9" s="1"/>
  <c r="R221" i="1"/>
  <c r="Z221" i="9" s="1"/>
  <c r="S221" i="1"/>
  <c r="AA221" i="9" s="1"/>
  <c r="T221" i="1"/>
  <c r="AB221" i="9" s="1"/>
  <c r="U221" i="1"/>
  <c r="AC221" i="9" s="1"/>
  <c r="V221" i="1"/>
  <c r="AD221" i="9" s="1"/>
  <c r="W221" i="1"/>
  <c r="AE221" i="9" s="1"/>
  <c r="R222" i="1"/>
  <c r="Z222" i="9" s="1"/>
  <c r="S222" i="1"/>
  <c r="AA222" i="9" s="1"/>
  <c r="T222" i="1"/>
  <c r="AB222" i="9" s="1"/>
  <c r="U222" i="1"/>
  <c r="AC222" i="9" s="1"/>
  <c r="V222" i="1"/>
  <c r="AD222" i="9" s="1"/>
  <c r="W222" i="1"/>
  <c r="AE222" i="9" s="1"/>
  <c r="R223" i="1"/>
  <c r="Z223" i="9" s="1"/>
  <c r="S223" i="1"/>
  <c r="AA223" i="9" s="1"/>
  <c r="T223" i="1"/>
  <c r="AB223" i="9" s="1"/>
  <c r="U223" i="1"/>
  <c r="AC223" i="9" s="1"/>
  <c r="V223" i="1"/>
  <c r="AD223" i="9" s="1"/>
  <c r="W223" i="1"/>
  <c r="AE223" i="9" s="1"/>
  <c r="R224" i="1"/>
  <c r="Z224" i="9" s="1"/>
  <c r="S224" i="1"/>
  <c r="AA224" i="9" s="1"/>
  <c r="T224" i="1"/>
  <c r="AB224" i="9" s="1"/>
  <c r="U224" i="1"/>
  <c r="AC224" i="9" s="1"/>
  <c r="V224" i="1"/>
  <c r="AD224" i="9" s="1"/>
  <c r="W224" i="1"/>
  <c r="AE224" i="9" s="1"/>
  <c r="R225" i="1"/>
  <c r="Z225" i="9" s="1"/>
  <c r="S225" i="1"/>
  <c r="AA225" i="9" s="1"/>
  <c r="T225" i="1"/>
  <c r="AB225" i="9" s="1"/>
  <c r="U225" i="1"/>
  <c r="AC225" i="9" s="1"/>
  <c r="V225" i="1"/>
  <c r="AD225" i="9" s="1"/>
  <c r="W225" i="1"/>
  <c r="AE225" i="9" s="1"/>
  <c r="R226" i="1"/>
  <c r="Z226" i="9" s="1"/>
  <c r="S226" i="1"/>
  <c r="AA226" i="9" s="1"/>
  <c r="T226" i="1"/>
  <c r="AB226" i="9" s="1"/>
  <c r="U226" i="1"/>
  <c r="AC226" i="9" s="1"/>
  <c r="V226" i="1"/>
  <c r="AD226" i="9" s="1"/>
  <c r="W226" i="1"/>
  <c r="AE226" i="9" s="1"/>
  <c r="R227" i="1"/>
  <c r="Z227" i="9" s="1"/>
  <c r="S227" i="1"/>
  <c r="AA227" i="9" s="1"/>
  <c r="T227" i="1"/>
  <c r="AB227" i="9" s="1"/>
  <c r="U227" i="1"/>
  <c r="AC227" i="9" s="1"/>
  <c r="V227" i="1"/>
  <c r="AD227" i="9" s="1"/>
  <c r="W227" i="1"/>
  <c r="AE227" i="9" s="1"/>
  <c r="R228" i="1"/>
  <c r="Z228" i="9" s="1"/>
  <c r="S228" i="1"/>
  <c r="AA228" i="9" s="1"/>
  <c r="T228" i="1"/>
  <c r="AB228" i="9" s="1"/>
  <c r="U228" i="1"/>
  <c r="AC228" i="9" s="1"/>
  <c r="V228" i="1"/>
  <c r="AD228" i="9" s="1"/>
  <c r="W228" i="1"/>
  <c r="AE228" i="9" s="1"/>
  <c r="R229" i="1"/>
  <c r="Z229" i="9" s="1"/>
  <c r="S229" i="1"/>
  <c r="AA229" i="9" s="1"/>
  <c r="T229" i="1"/>
  <c r="AB229" i="9" s="1"/>
  <c r="U229" i="1"/>
  <c r="AC229" i="9" s="1"/>
  <c r="V229" i="1"/>
  <c r="AD229" i="9" s="1"/>
  <c r="W229" i="1"/>
  <c r="AE229" i="9" s="1"/>
  <c r="R230" i="1"/>
  <c r="Z230" i="9" s="1"/>
  <c r="S230" i="1"/>
  <c r="AA230" i="9" s="1"/>
  <c r="T230" i="1"/>
  <c r="AB230" i="9" s="1"/>
  <c r="U230" i="1"/>
  <c r="AC230" i="9" s="1"/>
  <c r="V230" i="1"/>
  <c r="AD230" i="9" s="1"/>
  <c r="W230" i="1"/>
  <c r="AE230" i="9" s="1"/>
  <c r="R231" i="1"/>
  <c r="Z231" i="9" s="1"/>
  <c r="S231" i="1"/>
  <c r="AA231" i="9" s="1"/>
  <c r="T231" i="1"/>
  <c r="AB231" i="9" s="1"/>
  <c r="U231" i="1"/>
  <c r="AC231" i="9" s="1"/>
  <c r="V231" i="1"/>
  <c r="AD231" i="9" s="1"/>
  <c r="W231" i="1"/>
  <c r="AE231" i="9" s="1"/>
  <c r="R232" i="1"/>
  <c r="Z232" i="9" s="1"/>
  <c r="S232" i="1"/>
  <c r="AA232" i="9" s="1"/>
  <c r="T232" i="1"/>
  <c r="AB232" i="9" s="1"/>
  <c r="U232" i="1"/>
  <c r="AC232" i="9" s="1"/>
  <c r="V232" i="1"/>
  <c r="AD232" i="9" s="1"/>
  <c r="W232" i="1"/>
  <c r="AE232" i="9" s="1"/>
  <c r="R233" i="1"/>
  <c r="Z233" i="9" s="1"/>
  <c r="S233" i="1"/>
  <c r="AA233" i="9" s="1"/>
  <c r="T233" i="1"/>
  <c r="AB233" i="9" s="1"/>
  <c r="U233" i="1"/>
  <c r="AC233" i="9" s="1"/>
  <c r="V233" i="1"/>
  <c r="AD233" i="9" s="1"/>
  <c r="W233" i="1"/>
  <c r="AE233" i="9" s="1"/>
  <c r="R234" i="1"/>
  <c r="Z234" i="9" s="1"/>
  <c r="S234" i="1"/>
  <c r="AA234" i="9" s="1"/>
  <c r="T234" i="1"/>
  <c r="AB234" i="9" s="1"/>
  <c r="U234" i="1"/>
  <c r="AC234" i="9" s="1"/>
  <c r="V234" i="1"/>
  <c r="AD234" i="9" s="1"/>
  <c r="W234" i="1"/>
  <c r="AE234" i="9" s="1"/>
  <c r="R235" i="1"/>
  <c r="Z235" i="9" s="1"/>
  <c r="S235" i="1"/>
  <c r="AA235" i="9" s="1"/>
  <c r="T235" i="1"/>
  <c r="AB235" i="9" s="1"/>
  <c r="U235" i="1"/>
  <c r="AC235" i="9" s="1"/>
  <c r="V235" i="1"/>
  <c r="AD235" i="9" s="1"/>
  <c r="W235" i="1"/>
  <c r="AE235" i="9" s="1"/>
  <c r="R236" i="1"/>
  <c r="Z236" i="9" s="1"/>
  <c r="S236" i="1"/>
  <c r="AA236" i="9" s="1"/>
  <c r="T236" i="1"/>
  <c r="AB236" i="9" s="1"/>
  <c r="U236" i="1"/>
  <c r="AC236" i="9" s="1"/>
  <c r="V236" i="1"/>
  <c r="AD236" i="9" s="1"/>
  <c r="W236" i="1"/>
  <c r="AE236" i="9" s="1"/>
  <c r="R237" i="1"/>
  <c r="Z237" i="9" s="1"/>
  <c r="S237" i="1"/>
  <c r="AA237" i="9" s="1"/>
  <c r="T237" i="1"/>
  <c r="AB237" i="9" s="1"/>
  <c r="U237" i="1"/>
  <c r="AC237" i="9" s="1"/>
  <c r="V237" i="1"/>
  <c r="AD237" i="9" s="1"/>
  <c r="W237" i="1"/>
  <c r="AE237" i="9" s="1"/>
  <c r="R238" i="1"/>
  <c r="Z238" i="9" s="1"/>
  <c r="S238" i="1"/>
  <c r="AA238" i="9" s="1"/>
  <c r="T238" i="1"/>
  <c r="AB238" i="9" s="1"/>
  <c r="U238" i="1"/>
  <c r="AC238" i="9" s="1"/>
  <c r="V238" i="1"/>
  <c r="AD238" i="9" s="1"/>
  <c r="W238" i="1"/>
  <c r="AE238" i="9" s="1"/>
  <c r="R239" i="1"/>
  <c r="Z239" i="9" s="1"/>
  <c r="S239" i="1"/>
  <c r="AA239" i="9" s="1"/>
  <c r="T239" i="1"/>
  <c r="AB239" i="9" s="1"/>
  <c r="U239" i="1"/>
  <c r="AC239" i="9" s="1"/>
  <c r="V239" i="1"/>
  <c r="AD239" i="9" s="1"/>
  <c r="W239" i="1"/>
  <c r="AE239" i="9" s="1"/>
  <c r="R240" i="1"/>
  <c r="Z240" i="9" s="1"/>
  <c r="S240" i="1"/>
  <c r="AA240" i="9" s="1"/>
  <c r="T240" i="1"/>
  <c r="AB240" i="9" s="1"/>
  <c r="U240" i="1"/>
  <c r="AC240" i="9" s="1"/>
  <c r="V240" i="1"/>
  <c r="AD240" i="9" s="1"/>
  <c r="W240" i="1"/>
  <c r="AE240" i="9" s="1"/>
  <c r="R241" i="1"/>
  <c r="Z241" i="9" s="1"/>
  <c r="S241" i="1"/>
  <c r="AA241" i="9" s="1"/>
  <c r="T241" i="1"/>
  <c r="AB241" i="9" s="1"/>
  <c r="U241" i="1"/>
  <c r="AC241" i="9" s="1"/>
  <c r="V241" i="1"/>
  <c r="AD241" i="9" s="1"/>
  <c r="W241" i="1"/>
  <c r="AE241" i="9" s="1"/>
  <c r="R242" i="1"/>
  <c r="Z242" i="9" s="1"/>
  <c r="S242" i="1"/>
  <c r="AA242" i="9" s="1"/>
  <c r="T242" i="1"/>
  <c r="AB242" i="9" s="1"/>
  <c r="U242" i="1"/>
  <c r="AC242" i="9" s="1"/>
  <c r="V242" i="1"/>
  <c r="AD242" i="9" s="1"/>
  <c r="W242" i="1"/>
  <c r="AE242" i="9" s="1"/>
  <c r="R243" i="1"/>
  <c r="Z243" i="9" s="1"/>
  <c r="S243" i="1"/>
  <c r="AA243" i="9" s="1"/>
  <c r="T243" i="1"/>
  <c r="AB243" i="9" s="1"/>
  <c r="U243" i="1"/>
  <c r="AC243" i="9" s="1"/>
  <c r="V243" i="1"/>
  <c r="AD243" i="9" s="1"/>
  <c r="W243" i="1"/>
  <c r="AE243" i="9" s="1"/>
  <c r="R244" i="1"/>
  <c r="Z244" i="9" s="1"/>
  <c r="S244" i="1"/>
  <c r="AA244" i="9" s="1"/>
  <c r="T244" i="1"/>
  <c r="AB244" i="9" s="1"/>
  <c r="U244" i="1"/>
  <c r="AC244" i="9" s="1"/>
  <c r="V244" i="1"/>
  <c r="AD244" i="9" s="1"/>
  <c r="W244" i="1"/>
  <c r="AE244" i="9" s="1"/>
  <c r="R245" i="1"/>
  <c r="Z245" i="9" s="1"/>
  <c r="S245" i="1"/>
  <c r="AA245" i="9" s="1"/>
  <c r="T245" i="1"/>
  <c r="AB245" i="9" s="1"/>
  <c r="U245" i="1"/>
  <c r="AC245" i="9" s="1"/>
  <c r="V245" i="1"/>
  <c r="AD245" i="9" s="1"/>
  <c r="W245" i="1"/>
  <c r="AE245" i="9" s="1"/>
  <c r="R246" i="1"/>
  <c r="Z246" i="9" s="1"/>
  <c r="S246" i="1"/>
  <c r="AA246" i="9" s="1"/>
  <c r="T246" i="1"/>
  <c r="AB246" i="9" s="1"/>
  <c r="U246" i="1"/>
  <c r="AC246" i="9" s="1"/>
  <c r="V246" i="1"/>
  <c r="AD246" i="9" s="1"/>
  <c r="W246" i="1"/>
  <c r="AE246" i="9" s="1"/>
  <c r="R247" i="1"/>
  <c r="Z247" i="9" s="1"/>
  <c r="S247" i="1"/>
  <c r="AA247" i="9" s="1"/>
  <c r="T247" i="1"/>
  <c r="AB247" i="9" s="1"/>
  <c r="U247" i="1"/>
  <c r="AC247" i="9" s="1"/>
  <c r="V247" i="1"/>
  <c r="AD247" i="9" s="1"/>
  <c r="W247" i="1"/>
  <c r="AE247" i="9" s="1"/>
  <c r="R248" i="1"/>
  <c r="Z248" i="9" s="1"/>
  <c r="S248" i="1"/>
  <c r="AA248" i="9" s="1"/>
  <c r="T248" i="1"/>
  <c r="AB248" i="9" s="1"/>
  <c r="U248" i="1"/>
  <c r="AC248" i="9" s="1"/>
  <c r="V248" i="1"/>
  <c r="AD248" i="9" s="1"/>
  <c r="W248" i="1"/>
  <c r="AE248" i="9" s="1"/>
  <c r="R249" i="1"/>
  <c r="Z249" i="9" s="1"/>
  <c r="S249" i="1"/>
  <c r="AA249" i="9" s="1"/>
  <c r="T249" i="1"/>
  <c r="AB249" i="9" s="1"/>
  <c r="U249" i="1"/>
  <c r="AC249" i="9" s="1"/>
  <c r="V249" i="1"/>
  <c r="AD249" i="9" s="1"/>
  <c r="W249" i="1"/>
  <c r="AE249" i="9" s="1"/>
  <c r="R250" i="1"/>
  <c r="Z250" i="9" s="1"/>
  <c r="S250" i="1"/>
  <c r="AA250" i="9" s="1"/>
  <c r="T250" i="1"/>
  <c r="AB250" i="9" s="1"/>
  <c r="U250" i="1"/>
  <c r="AC250" i="9" s="1"/>
  <c r="V250" i="1"/>
  <c r="AD250" i="9" s="1"/>
  <c r="W250" i="1"/>
  <c r="AE250" i="9" s="1"/>
  <c r="R251" i="1"/>
  <c r="Z251" i="9" s="1"/>
  <c r="S251" i="1"/>
  <c r="AA251" i="9" s="1"/>
  <c r="T251" i="1"/>
  <c r="AB251" i="9" s="1"/>
  <c r="U251" i="1"/>
  <c r="AC251" i="9" s="1"/>
  <c r="V251" i="1"/>
  <c r="AD251" i="9" s="1"/>
  <c r="W251" i="1"/>
  <c r="AE251" i="9" s="1"/>
  <c r="R252" i="1"/>
  <c r="Z252" i="9" s="1"/>
  <c r="S252" i="1"/>
  <c r="AA252" i="9" s="1"/>
  <c r="T252" i="1"/>
  <c r="AB252" i="9" s="1"/>
  <c r="U252" i="1"/>
  <c r="AC252" i="9" s="1"/>
  <c r="V252" i="1"/>
  <c r="AD252" i="9" s="1"/>
  <c r="W252" i="1"/>
  <c r="AE252" i="9" s="1"/>
  <c r="R253" i="1"/>
  <c r="Z253" i="9" s="1"/>
  <c r="S253" i="1"/>
  <c r="AA253" i="9" s="1"/>
  <c r="T253" i="1"/>
  <c r="AB253" i="9" s="1"/>
  <c r="U253" i="1"/>
  <c r="AC253" i="9" s="1"/>
  <c r="V253" i="1"/>
  <c r="AD253" i="9" s="1"/>
  <c r="W253" i="1"/>
  <c r="AE253" i="9" s="1"/>
  <c r="R254" i="1"/>
  <c r="Z254" i="9" s="1"/>
  <c r="S254" i="1"/>
  <c r="AA254" i="9" s="1"/>
  <c r="T254" i="1"/>
  <c r="AB254" i="9" s="1"/>
  <c r="U254" i="1"/>
  <c r="AC254" i="9" s="1"/>
  <c r="V254" i="1"/>
  <c r="AD254" i="9" s="1"/>
  <c r="W254" i="1"/>
  <c r="AE254" i="9" s="1"/>
  <c r="R255" i="1"/>
  <c r="Z255" i="9" s="1"/>
  <c r="S255" i="1"/>
  <c r="AA255" i="9" s="1"/>
  <c r="T255" i="1"/>
  <c r="AB255" i="9" s="1"/>
  <c r="U255" i="1"/>
  <c r="AC255" i="9" s="1"/>
  <c r="V255" i="1"/>
  <c r="AD255" i="9" s="1"/>
  <c r="W255" i="1"/>
  <c r="AE255" i="9" s="1"/>
  <c r="R256" i="1"/>
  <c r="Z256" i="9" s="1"/>
  <c r="S256" i="1"/>
  <c r="AA256" i="9" s="1"/>
  <c r="T256" i="1"/>
  <c r="AB256" i="9" s="1"/>
  <c r="U256" i="1"/>
  <c r="AC256" i="9" s="1"/>
  <c r="V256" i="1"/>
  <c r="AD256" i="9" s="1"/>
  <c r="W256" i="1"/>
  <c r="AE256" i="9" s="1"/>
  <c r="R257" i="1"/>
  <c r="Z257" i="9" s="1"/>
  <c r="S257" i="1"/>
  <c r="AA257" i="9" s="1"/>
  <c r="T257" i="1"/>
  <c r="AB257" i="9" s="1"/>
  <c r="U257" i="1"/>
  <c r="AC257" i="9" s="1"/>
  <c r="V257" i="1"/>
  <c r="AD257" i="9" s="1"/>
  <c r="W257" i="1"/>
  <c r="AE257" i="9" s="1"/>
  <c r="R258" i="1"/>
  <c r="Z258" i="9" s="1"/>
  <c r="S258" i="1"/>
  <c r="AA258" i="9" s="1"/>
  <c r="T258" i="1"/>
  <c r="AB258" i="9" s="1"/>
  <c r="U258" i="1"/>
  <c r="AC258" i="9" s="1"/>
  <c r="V258" i="1"/>
  <c r="AD258" i="9" s="1"/>
  <c r="W258" i="1"/>
  <c r="AE258" i="9" s="1"/>
  <c r="R259" i="1"/>
  <c r="Z259" i="9" s="1"/>
  <c r="S259" i="1"/>
  <c r="AA259" i="9" s="1"/>
  <c r="T259" i="1"/>
  <c r="AB259" i="9" s="1"/>
  <c r="U259" i="1"/>
  <c r="AC259" i="9" s="1"/>
  <c r="V259" i="1"/>
  <c r="AD259" i="9" s="1"/>
  <c r="W259" i="1"/>
  <c r="AE259" i="9" s="1"/>
  <c r="R260" i="1"/>
  <c r="Z260" i="9" s="1"/>
  <c r="S260" i="1"/>
  <c r="AA260" i="9" s="1"/>
  <c r="T260" i="1"/>
  <c r="AB260" i="9" s="1"/>
  <c r="U260" i="1"/>
  <c r="AC260" i="9" s="1"/>
  <c r="V260" i="1"/>
  <c r="AD260" i="9" s="1"/>
  <c r="W260" i="1"/>
  <c r="AE260" i="9" s="1"/>
  <c r="R261" i="1"/>
  <c r="Z261" i="9" s="1"/>
  <c r="S261" i="1"/>
  <c r="AA261" i="9" s="1"/>
  <c r="T261" i="1"/>
  <c r="AB261" i="9" s="1"/>
  <c r="U261" i="1"/>
  <c r="AC261" i="9" s="1"/>
  <c r="V261" i="1"/>
  <c r="AD261" i="9" s="1"/>
  <c r="W261" i="1"/>
  <c r="AE261" i="9" s="1"/>
  <c r="R262" i="1"/>
  <c r="Z262" i="9" s="1"/>
  <c r="S262" i="1"/>
  <c r="AA262" i="9" s="1"/>
  <c r="T262" i="1"/>
  <c r="AB262" i="9" s="1"/>
  <c r="U262" i="1"/>
  <c r="AC262" i="9" s="1"/>
  <c r="V262" i="1"/>
  <c r="AD262" i="9" s="1"/>
  <c r="W262" i="1"/>
  <c r="AE262" i="9" s="1"/>
  <c r="R263" i="1"/>
  <c r="Z263" i="9" s="1"/>
  <c r="S263" i="1"/>
  <c r="AA263" i="9" s="1"/>
  <c r="T263" i="1"/>
  <c r="AB263" i="9" s="1"/>
  <c r="U263" i="1"/>
  <c r="AC263" i="9" s="1"/>
  <c r="V263" i="1"/>
  <c r="AD263" i="9" s="1"/>
  <c r="W263" i="1"/>
  <c r="AE263" i="9" s="1"/>
  <c r="R264" i="1"/>
  <c r="Z264" i="9" s="1"/>
  <c r="S264" i="1"/>
  <c r="AA264" i="9" s="1"/>
  <c r="T264" i="1"/>
  <c r="AB264" i="9" s="1"/>
  <c r="U264" i="1"/>
  <c r="AC264" i="9" s="1"/>
  <c r="V264" i="1"/>
  <c r="AD264" i="9" s="1"/>
  <c r="W264" i="1"/>
  <c r="AE264" i="9" s="1"/>
  <c r="R265" i="1"/>
  <c r="Z265" i="9" s="1"/>
  <c r="S265" i="1"/>
  <c r="AA265" i="9" s="1"/>
  <c r="T265" i="1"/>
  <c r="AB265" i="9" s="1"/>
  <c r="U265" i="1"/>
  <c r="AC265" i="9" s="1"/>
  <c r="V265" i="1"/>
  <c r="AD265" i="9" s="1"/>
  <c r="W265" i="1"/>
  <c r="AE265" i="9" s="1"/>
  <c r="R266" i="1"/>
  <c r="Z266" i="9" s="1"/>
  <c r="S266" i="1"/>
  <c r="AA266" i="9" s="1"/>
  <c r="T266" i="1"/>
  <c r="AB266" i="9" s="1"/>
  <c r="U266" i="1"/>
  <c r="AC266" i="9" s="1"/>
  <c r="V266" i="1"/>
  <c r="AD266" i="9" s="1"/>
  <c r="W266" i="1"/>
  <c r="AE266" i="9" s="1"/>
  <c r="R267" i="1"/>
  <c r="Z267" i="9" s="1"/>
  <c r="S267" i="1"/>
  <c r="AA267" i="9" s="1"/>
  <c r="T267" i="1"/>
  <c r="AB267" i="9" s="1"/>
  <c r="U267" i="1"/>
  <c r="AC267" i="9" s="1"/>
  <c r="V267" i="1"/>
  <c r="AD267" i="9" s="1"/>
  <c r="W267" i="1"/>
  <c r="AE267" i="9" s="1"/>
  <c r="R268" i="1"/>
  <c r="Z268" i="9" s="1"/>
  <c r="S268" i="1"/>
  <c r="AA268" i="9" s="1"/>
  <c r="T268" i="1"/>
  <c r="AB268" i="9" s="1"/>
  <c r="U268" i="1"/>
  <c r="AC268" i="9" s="1"/>
  <c r="V268" i="1"/>
  <c r="AD268" i="9" s="1"/>
  <c r="W268" i="1"/>
  <c r="AE268" i="9" s="1"/>
  <c r="R269" i="1"/>
  <c r="Z269" i="9" s="1"/>
  <c r="S269" i="1"/>
  <c r="AA269" i="9" s="1"/>
  <c r="T269" i="1"/>
  <c r="AB269" i="9" s="1"/>
  <c r="U269" i="1"/>
  <c r="AC269" i="9" s="1"/>
  <c r="V269" i="1"/>
  <c r="AD269" i="9" s="1"/>
  <c r="W269" i="1"/>
  <c r="AE269" i="9" s="1"/>
  <c r="R270" i="1"/>
  <c r="Z270" i="9" s="1"/>
  <c r="S270" i="1"/>
  <c r="AA270" i="9" s="1"/>
  <c r="T270" i="1"/>
  <c r="AB270" i="9" s="1"/>
  <c r="U270" i="1"/>
  <c r="AC270" i="9" s="1"/>
  <c r="V270" i="1"/>
  <c r="AD270" i="9" s="1"/>
  <c r="W270" i="1"/>
  <c r="AE270" i="9" s="1"/>
  <c r="R271" i="1"/>
  <c r="Z271" i="9" s="1"/>
  <c r="S271" i="1"/>
  <c r="AA271" i="9" s="1"/>
  <c r="T271" i="1"/>
  <c r="AB271" i="9" s="1"/>
  <c r="U271" i="1"/>
  <c r="AC271" i="9" s="1"/>
  <c r="V271" i="1"/>
  <c r="AD271" i="9" s="1"/>
  <c r="W271" i="1"/>
  <c r="AE271" i="9" s="1"/>
  <c r="R272" i="1"/>
  <c r="Z272" i="9" s="1"/>
  <c r="S272" i="1"/>
  <c r="AA272" i="9" s="1"/>
  <c r="T272" i="1"/>
  <c r="AB272" i="9" s="1"/>
  <c r="U272" i="1"/>
  <c r="AC272" i="9" s="1"/>
  <c r="V272" i="1"/>
  <c r="AD272" i="9" s="1"/>
  <c r="W272" i="1"/>
  <c r="AE272" i="9" s="1"/>
  <c r="R273" i="1"/>
  <c r="Z273" i="9" s="1"/>
  <c r="S273" i="1"/>
  <c r="AA273" i="9" s="1"/>
  <c r="T273" i="1"/>
  <c r="AB273" i="9" s="1"/>
  <c r="U273" i="1"/>
  <c r="AC273" i="9" s="1"/>
  <c r="V273" i="1"/>
  <c r="AD273" i="9" s="1"/>
  <c r="W273" i="1"/>
  <c r="AE273" i="9" s="1"/>
  <c r="R274" i="1"/>
  <c r="Z274" i="9" s="1"/>
  <c r="S274" i="1"/>
  <c r="AA274" i="9" s="1"/>
  <c r="T274" i="1"/>
  <c r="AB274" i="9" s="1"/>
  <c r="U274" i="1"/>
  <c r="AC274" i="9" s="1"/>
  <c r="V274" i="1"/>
  <c r="AD274" i="9" s="1"/>
  <c r="W274" i="1"/>
  <c r="AE274" i="9" s="1"/>
  <c r="R275" i="1"/>
  <c r="Z275" i="9" s="1"/>
  <c r="S275" i="1"/>
  <c r="AA275" i="9" s="1"/>
  <c r="T275" i="1"/>
  <c r="AB275" i="9" s="1"/>
  <c r="U275" i="1"/>
  <c r="AC275" i="9" s="1"/>
  <c r="V275" i="1"/>
  <c r="AD275" i="9" s="1"/>
  <c r="W275" i="1"/>
  <c r="AE275" i="9" s="1"/>
  <c r="R276" i="1"/>
  <c r="Z276" i="9" s="1"/>
  <c r="S276" i="1"/>
  <c r="AA276" i="9" s="1"/>
  <c r="T276" i="1"/>
  <c r="AB276" i="9" s="1"/>
  <c r="U276" i="1"/>
  <c r="AC276" i="9" s="1"/>
  <c r="V276" i="1"/>
  <c r="AD276" i="9" s="1"/>
  <c r="W276" i="1"/>
  <c r="AE276" i="9" s="1"/>
  <c r="R277" i="1"/>
  <c r="Z277" i="9" s="1"/>
  <c r="S277" i="1"/>
  <c r="AA277" i="9" s="1"/>
  <c r="T277" i="1"/>
  <c r="AB277" i="9" s="1"/>
  <c r="U277" i="1"/>
  <c r="AC277" i="9" s="1"/>
  <c r="V277" i="1"/>
  <c r="AD277" i="9" s="1"/>
  <c r="W277" i="1"/>
  <c r="AE277" i="9" s="1"/>
  <c r="R278" i="1"/>
  <c r="Z278" i="9" s="1"/>
  <c r="S278" i="1"/>
  <c r="AA278" i="9" s="1"/>
  <c r="T278" i="1"/>
  <c r="AB278" i="9" s="1"/>
  <c r="U278" i="1"/>
  <c r="AC278" i="9" s="1"/>
  <c r="V278" i="1"/>
  <c r="AD278" i="9" s="1"/>
  <c r="W278" i="1"/>
  <c r="AE278" i="9" s="1"/>
  <c r="R279" i="1"/>
  <c r="Z279" i="9" s="1"/>
  <c r="S279" i="1"/>
  <c r="AA279" i="9" s="1"/>
  <c r="T279" i="1"/>
  <c r="AB279" i="9" s="1"/>
  <c r="U279" i="1"/>
  <c r="AC279" i="9" s="1"/>
  <c r="V279" i="1"/>
  <c r="AD279" i="9" s="1"/>
  <c r="W279" i="1"/>
  <c r="AE279" i="9" s="1"/>
  <c r="R280" i="1"/>
  <c r="Z280" i="9" s="1"/>
  <c r="S280" i="1"/>
  <c r="AA280" i="9" s="1"/>
  <c r="T280" i="1"/>
  <c r="AB280" i="9" s="1"/>
  <c r="U280" i="1"/>
  <c r="AC280" i="9" s="1"/>
  <c r="V280" i="1"/>
  <c r="AD280" i="9" s="1"/>
  <c r="W280" i="1"/>
  <c r="AE280" i="9" s="1"/>
  <c r="R281" i="1"/>
  <c r="Z281" i="9" s="1"/>
  <c r="S281" i="1"/>
  <c r="AA281" i="9" s="1"/>
  <c r="T281" i="1"/>
  <c r="AB281" i="9" s="1"/>
  <c r="U281" i="1"/>
  <c r="AC281" i="9" s="1"/>
  <c r="V281" i="1"/>
  <c r="AD281" i="9" s="1"/>
  <c r="W281" i="1"/>
  <c r="AE281" i="9" s="1"/>
  <c r="R282" i="1"/>
  <c r="Z282" i="9" s="1"/>
  <c r="S282" i="1"/>
  <c r="AA282" i="9" s="1"/>
  <c r="T282" i="1"/>
  <c r="AB282" i="9" s="1"/>
  <c r="U282" i="1"/>
  <c r="AC282" i="9" s="1"/>
  <c r="V282" i="1"/>
  <c r="AD282" i="9" s="1"/>
  <c r="W282" i="1"/>
  <c r="AE282" i="9" s="1"/>
  <c r="R283" i="1"/>
  <c r="Z283" i="9" s="1"/>
  <c r="S283" i="1"/>
  <c r="AA283" i="9" s="1"/>
  <c r="T283" i="1"/>
  <c r="AB283" i="9" s="1"/>
  <c r="U283" i="1"/>
  <c r="AC283" i="9" s="1"/>
  <c r="V283" i="1"/>
  <c r="AD283" i="9" s="1"/>
  <c r="W283" i="1"/>
  <c r="AE283" i="9" s="1"/>
  <c r="R284" i="1"/>
  <c r="Z284" i="9" s="1"/>
  <c r="S284" i="1"/>
  <c r="AA284" i="9" s="1"/>
  <c r="T284" i="1"/>
  <c r="AB284" i="9" s="1"/>
  <c r="U284" i="1"/>
  <c r="AC284" i="9" s="1"/>
  <c r="V284" i="1"/>
  <c r="AD284" i="9" s="1"/>
  <c r="W284" i="1"/>
  <c r="AE284" i="9" s="1"/>
  <c r="R285" i="1"/>
  <c r="Z285" i="9" s="1"/>
  <c r="S285" i="1"/>
  <c r="AA285" i="9" s="1"/>
  <c r="T285" i="1"/>
  <c r="AB285" i="9" s="1"/>
  <c r="U285" i="1"/>
  <c r="AC285" i="9" s="1"/>
  <c r="V285" i="1"/>
  <c r="AD285" i="9" s="1"/>
  <c r="W285" i="1"/>
  <c r="AE285" i="9" s="1"/>
  <c r="R286" i="1"/>
  <c r="Z286" i="9" s="1"/>
  <c r="S286" i="1"/>
  <c r="AA286" i="9" s="1"/>
  <c r="T286" i="1"/>
  <c r="AB286" i="9" s="1"/>
  <c r="U286" i="1"/>
  <c r="AC286" i="9" s="1"/>
  <c r="V286" i="1"/>
  <c r="AD286" i="9" s="1"/>
  <c r="W286" i="1"/>
  <c r="AE286" i="9" s="1"/>
  <c r="R287" i="1"/>
  <c r="Z287" i="9" s="1"/>
  <c r="S287" i="1"/>
  <c r="AA287" i="9" s="1"/>
  <c r="T287" i="1"/>
  <c r="AB287" i="9" s="1"/>
  <c r="U287" i="1"/>
  <c r="AC287" i="9" s="1"/>
  <c r="V287" i="1"/>
  <c r="AD287" i="9" s="1"/>
  <c r="W287" i="1"/>
  <c r="AE287" i="9" s="1"/>
  <c r="R288" i="1"/>
  <c r="Z288" i="9" s="1"/>
  <c r="S288" i="1"/>
  <c r="AA288" i="9" s="1"/>
  <c r="T288" i="1"/>
  <c r="AB288" i="9" s="1"/>
  <c r="U288" i="1"/>
  <c r="AC288" i="9" s="1"/>
  <c r="V288" i="1"/>
  <c r="AD288" i="9" s="1"/>
  <c r="W288" i="1"/>
  <c r="AE288" i="9" s="1"/>
  <c r="R289" i="1"/>
  <c r="Z289" i="9" s="1"/>
  <c r="S289" i="1"/>
  <c r="AA289" i="9" s="1"/>
  <c r="T289" i="1"/>
  <c r="AB289" i="9" s="1"/>
  <c r="U289" i="1"/>
  <c r="AC289" i="9" s="1"/>
  <c r="V289" i="1"/>
  <c r="AD289" i="9" s="1"/>
  <c r="W289" i="1"/>
  <c r="AE289" i="9" s="1"/>
  <c r="R290" i="1"/>
  <c r="Z290" i="9" s="1"/>
  <c r="S290" i="1"/>
  <c r="AA290" i="9" s="1"/>
  <c r="T290" i="1"/>
  <c r="AB290" i="9" s="1"/>
  <c r="U290" i="1"/>
  <c r="AC290" i="9" s="1"/>
  <c r="V290" i="1"/>
  <c r="AD290" i="9" s="1"/>
  <c r="W290" i="1"/>
  <c r="AE290" i="9" s="1"/>
  <c r="R291" i="1"/>
  <c r="Z291" i="9" s="1"/>
  <c r="S291" i="1"/>
  <c r="AA291" i="9" s="1"/>
  <c r="T291" i="1"/>
  <c r="AB291" i="9" s="1"/>
  <c r="U291" i="1"/>
  <c r="AC291" i="9" s="1"/>
  <c r="V291" i="1"/>
  <c r="AD291" i="9" s="1"/>
  <c r="W291" i="1"/>
  <c r="AE291" i="9" s="1"/>
  <c r="R292" i="1"/>
  <c r="Z292" i="9" s="1"/>
  <c r="S292" i="1"/>
  <c r="AA292" i="9" s="1"/>
  <c r="T292" i="1"/>
  <c r="AB292" i="9" s="1"/>
  <c r="U292" i="1"/>
  <c r="AC292" i="9" s="1"/>
  <c r="V292" i="1"/>
  <c r="AD292" i="9" s="1"/>
  <c r="W292" i="1"/>
  <c r="AE292" i="9" s="1"/>
  <c r="R293" i="1"/>
  <c r="Z293" i="9" s="1"/>
  <c r="S293" i="1"/>
  <c r="AA293" i="9" s="1"/>
  <c r="T293" i="1"/>
  <c r="AB293" i="9" s="1"/>
  <c r="U293" i="1"/>
  <c r="AC293" i="9" s="1"/>
  <c r="V293" i="1"/>
  <c r="AD293" i="9" s="1"/>
  <c r="W293" i="1"/>
  <c r="AE293" i="9" s="1"/>
  <c r="R294" i="1"/>
  <c r="Z294" i="9" s="1"/>
  <c r="S294" i="1"/>
  <c r="AA294" i="9" s="1"/>
  <c r="T294" i="1"/>
  <c r="AB294" i="9" s="1"/>
  <c r="U294" i="1"/>
  <c r="AC294" i="9" s="1"/>
  <c r="V294" i="1"/>
  <c r="AD294" i="9" s="1"/>
  <c r="W294" i="1"/>
  <c r="AE294" i="9" s="1"/>
  <c r="R295" i="1"/>
  <c r="Z295" i="9" s="1"/>
  <c r="S295" i="1"/>
  <c r="AA295" i="9" s="1"/>
  <c r="T295" i="1"/>
  <c r="AB295" i="9" s="1"/>
  <c r="U295" i="1"/>
  <c r="AC295" i="9" s="1"/>
  <c r="V295" i="1"/>
  <c r="AD295" i="9" s="1"/>
  <c r="W295" i="1"/>
  <c r="AE295" i="9" s="1"/>
  <c r="R296" i="1"/>
  <c r="Z296" i="9" s="1"/>
  <c r="S296" i="1"/>
  <c r="AA296" i="9" s="1"/>
  <c r="T296" i="1"/>
  <c r="AB296" i="9" s="1"/>
  <c r="U296" i="1"/>
  <c r="AC296" i="9" s="1"/>
  <c r="V296" i="1"/>
  <c r="AD296" i="9" s="1"/>
  <c r="W296" i="1"/>
  <c r="AE296" i="9" s="1"/>
  <c r="R297" i="1"/>
  <c r="Z297" i="9" s="1"/>
  <c r="S297" i="1"/>
  <c r="AA297" i="9" s="1"/>
  <c r="T297" i="1"/>
  <c r="AB297" i="9" s="1"/>
  <c r="U297" i="1"/>
  <c r="AC297" i="9" s="1"/>
  <c r="V297" i="1"/>
  <c r="AD297" i="9" s="1"/>
  <c r="W297" i="1"/>
  <c r="AE297" i="9" s="1"/>
  <c r="R298" i="1"/>
  <c r="Z298" i="9" s="1"/>
  <c r="S298" i="1"/>
  <c r="AA298" i="9" s="1"/>
  <c r="T298" i="1"/>
  <c r="AB298" i="9" s="1"/>
  <c r="U298" i="1"/>
  <c r="AC298" i="9" s="1"/>
  <c r="V298" i="1"/>
  <c r="AD298" i="9" s="1"/>
  <c r="W298" i="1"/>
  <c r="AE298" i="9" s="1"/>
  <c r="R299" i="1"/>
  <c r="Z299" i="9" s="1"/>
  <c r="S299" i="1"/>
  <c r="AA299" i="9" s="1"/>
  <c r="T299" i="1"/>
  <c r="AB299" i="9" s="1"/>
  <c r="U299" i="1"/>
  <c r="AC299" i="9" s="1"/>
  <c r="V299" i="1"/>
  <c r="AD299" i="9" s="1"/>
  <c r="W299" i="1"/>
  <c r="AE299" i="9" s="1"/>
  <c r="R300" i="1"/>
  <c r="Z300" i="9" s="1"/>
  <c r="S300" i="1"/>
  <c r="AA300" i="9" s="1"/>
  <c r="T300" i="1"/>
  <c r="AB300" i="9" s="1"/>
  <c r="U300" i="1"/>
  <c r="AC300" i="9" s="1"/>
  <c r="V300" i="1"/>
  <c r="AD300" i="9" s="1"/>
  <c r="W300" i="1"/>
  <c r="AE300" i="9" s="1"/>
  <c r="R301" i="1"/>
  <c r="Z301" i="9" s="1"/>
  <c r="S301" i="1"/>
  <c r="AA301" i="9" s="1"/>
  <c r="T301" i="1"/>
  <c r="AB301" i="9" s="1"/>
  <c r="U301" i="1"/>
  <c r="AC301" i="9" s="1"/>
  <c r="V301" i="1"/>
  <c r="AD301" i="9" s="1"/>
  <c r="W301" i="1"/>
  <c r="AE301" i="9" s="1"/>
  <c r="R302" i="1"/>
  <c r="Z302" i="9" s="1"/>
  <c r="S302" i="1"/>
  <c r="AA302" i="9" s="1"/>
  <c r="T302" i="1"/>
  <c r="AB302" i="9" s="1"/>
  <c r="U302" i="1"/>
  <c r="AC302" i="9" s="1"/>
  <c r="V302" i="1"/>
  <c r="AD302" i="9" s="1"/>
  <c r="W302" i="1"/>
  <c r="AE302" i="9" s="1"/>
  <c r="R303" i="1"/>
  <c r="Z303" i="9" s="1"/>
  <c r="S303" i="1"/>
  <c r="AA303" i="9" s="1"/>
  <c r="T303" i="1"/>
  <c r="AB303" i="9" s="1"/>
  <c r="U303" i="1"/>
  <c r="AC303" i="9" s="1"/>
  <c r="V303" i="1"/>
  <c r="AD303" i="9" s="1"/>
  <c r="W303" i="1"/>
  <c r="AE303" i="9" s="1"/>
  <c r="R304" i="1"/>
  <c r="Z304" i="9" s="1"/>
  <c r="S304" i="1"/>
  <c r="AA304" i="9" s="1"/>
  <c r="T304" i="1"/>
  <c r="AB304" i="9" s="1"/>
  <c r="U304" i="1"/>
  <c r="AC304" i="9" s="1"/>
  <c r="V304" i="1"/>
  <c r="AD304" i="9" s="1"/>
  <c r="W304" i="1"/>
  <c r="AE304" i="9" s="1"/>
  <c r="R305" i="1"/>
  <c r="Z305" i="9" s="1"/>
  <c r="S305" i="1"/>
  <c r="AA305" i="9" s="1"/>
  <c r="T305" i="1"/>
  <c r="AB305" i="9" s="1"/>
  <c r="U305" i="1"/>
  <c r="AC305" i="9" s="1"/>
  <c r="V305" i="1"/>
  <c r="AD305" i="9" s="1"/>
  <c r="W305" i="1"/>
  <c r="AE305" i="9" s="1"/>
  <c r="R306" i="1"/>
  <c r="Z306" i="9" s="1"/>
  <c r="S306" i="1"/>
  <c r="AA306" i="9" s="1"/>
  <c r="T306" i="1"/>
  <c r="AB306" i="9" s="1"/>
  <c r="U306" i="1"/>
  <c r="AC306" i="9" s="1"/>
  <c r="V306" i="1"/>
  <c r="AD306" i="9" s="1"/>
  <c r="W306" i="1"/>
  <c r="AE306" i="9" s="1"/>
  <c r="R307" i="1"/>
  <c r="Z307" i="9" s="1"/>
  <c r="S307" i="1"/>
  <c r="AA307" i="9" s="1"/>
  <c r="T307" i="1"/>
  <c r="AB307" i="9" s="1"/>
  <c r="U307" i="1"/>
  <c r="AC307" i="9" s="1"/>
  <c r="V307" i="1"/>
  <c r="AD307" i="9" s="1"/>
  <c r="W307" i="1"/>
  <c r="AE307" i="9" s="1"/>
  <c r="R308" i="1"/>
  <c r="Z308" i="9" s="1"/>
  <c r="S308" i="1"/>
  <c r="AA308" i="9" s="1"/>
  <c r="T308" i="1"/>
  <c r="AB308" i="9" s="1"/>
  <c r="U308" i="1"/>
  <c r="AC308" i="9" s="1"/>
  <c r="V308" i="1"/>
  <c r="AD308" i="9" s="1"/>
  <c r="W308" i="1"/>
  <c r="AE308" i="9" s="1"/>
  <c r="R309" i="1"/>
  <c r="Z309" i="9" s="1"/>
  <c r="S309" i="1"/>
  <c r="AA309" i="9" s="1"/>
  <c r="T309" i="1"/>
  <c r="AB309" i="9" s="1"/>
  <c r="U309" i="1"/>
  <c r="AC309" i="9" s="1"/>
  <c r="V309" i="1"/>
  <c r="AD309" i="9" s="1"/>
  <c r="W309" i="1"/>
  <c r="AE309" i="9" s="1"/>
  <c r="R310" i="1"/>
  <c r="Z310" i="9" s="1"/>
  <c r="S310" i="1"/>
  <c r="AA310" i="9" s="1"/>
  <c r="T310" i="1"/>
  <c r="AB310" i="9" s="1"/>
  <c r="U310" i="1"/>
  <c r="AC310" i="9" s="1"/>
  <c r="V310" i="1"/>
  <c r="AD310" i="9" s="1"/>
  <c r="W310" i="1"/>
  <c r="AE310" i="9" s="1"/>
  <c r="R311" i="1"/>
  <c r="Z311" i="9" s="1"/>
  <c r="S311" i="1"/>
  <c r="AA311" i="9" s="1"/>
  <c r="T311" i="1"/>
  <c r="AB311" i="9" s="1"/>
  <c r="U311" i="1"/>
  <c r="AC311" i="9" s="1"/>
  <c r="V311" i="1"/>
  <c r="AD311" i="9" s="1"/>
  <c r="W311" i="1"/>
  <c r="AE311" i="9" s="1"/>
  <c r="R312" i="1"/>
  <c r="Z312" i="9" s="1"/>
  <c r="S312" i="1"/>
  <c r="AA312" i="9" s="1"/>
  <c r="T312" i="1"/>
  <c r="AB312" i="9" s="1"/>
  <c r="U312" i="1"/>
  <c r="AC312" i="9" s="1"/>
  <c r="V312" i="1"/>
  <c r="AD312" i="9" s="1"/>
  <c r="W312" i="1"/>
  <c r="AE312" i="9" s="1"/>
  <c r="R313" i="1"/>
  <c r="Z313" i="9" s="1"/>
  <c r="S313" i="1"/>
  <c r="AA313" i="9" s="1"/>
  <c r="T313" i="1"/>
  <c r="AB313" i="9" s="1"/>
  <c r="U313" i="1"/>
  <c r="AC313" i="9" s="1"/>
  <c r="V313" i="1"/>
  <c r="AD313" i="9" s="1"/>
  <c r="W313" i="1"/>
  <c r="AE313" i="9" s="1"/>
  <c r="R314" i="1"/>
  <c r="Z314" i="9" s="1"/>
  <c r="S314" i="1"/>
  <c r="AA314" i="9" s="1"/>
  <c r="T314" i="1"/>
  <c r="AB314" i="9" s="1"/>
  <c r="U314" i="1"/>
  <c r="AC314" i="9" s="1"/>
  <c r="V314" i="1"/>
  <c r="AD314" i="9" s="1"/>
  <c r="W314" i="1"/>
  <c r="AE314" i="9" s="1"/>
  <c r="R315" i="1"/>
  <c r="Z315" i="9" s="1"/>
  <c r="S315" i="1"/>
  <c r="AA315" i="9" s="1"/>
  <c r="T315" i="1"/>
  <c r="AB315" i="9" s="1"/>
  <c r="U315" i="1"/>
  <c r="AC315" i="9" s="1"/>
  <c r="V315" i="1"/>
  <c r="AD315" i="9" s="1"/>
  <c r="W315" i="1"/>
  <c r="AE315" i="9" s="1"/>
  <c r="R316" i="1"/>
  <c r="Z316" i="9" s="1"/>
  <c r="S316" i="1"/>
  <c r="AA316" i="9" s="1"/>
  <c r="T316" i="1"/>
  <c r="AB316" i="9" s="1"/>
  <c r="U316" i="1"/>
  <c r="AC316" i="9" s="1"/>
  <c r="V316" i="1"/>
  <c r="AD316" i="9" s="1"/>
  <c r="W316" i="1"/>
  <c r="AE316" i="9" s="1"/>
  <c r="R317" i="1"/>
  <c r="Z317" i="9" s="1"/>
  <c r="S317" i="1"/>
  <c r="AA317" i="9" s="1"/>
  <c r="T317" i="1"/>
  <c r="AB317" i="9" s="1"/>
  <c r="U317" i="1"/>
  <c r="AC317" i="9" s="1"/>
  <c r="V317" i="1"/>
  <c r="AD317" i="9" s="1"/>
  <c r="W317" i="1"/>
  <c r="AE317" i="9" s="1"/>
  <c r="R318" i="1"/>
  <c r="Z318" i="9" s="1"/>
  <c r="S318" i="1"/>
  <c r="AA318" i="9" s="1"/>
  <c r="T318" i="1"/>
  <c r="AB318" i="9" s="1"/>
  <c r="U318" i="1"/>
  <c r="AC318" i="9" s="1"/>
  <c r="V318" i="1"/>
  <c r="AD318" i="9" s="1"/>
  <c r="W318" i="1"/>
  <c r="AE318" i="9" s="1"/>
  <c r="R319" i="1"/>
  <c r="Z319" i="9" s="1"/>
  <c r="S319" i="1"/>
  <c r="AA319" i="9" s="1"/>
  <c r="T319" i="1"/>
  <c r="AB319" i="9" s="1"/>
  <c r="U319" i="1"/>
  <c r="AC319" i="9" s="1"/>
  <c r="V319" i="1"/>
  <c r="AD319" i="9" s="1"/>
  <c r="W319" i="1"/>
  <c r="AE319" i="9" s="1"/>
  <c r="R320" i="1"/>
  <c r="Z320" i="9" s="1"/>
  <c r="S320" i="1"/>
  <c r="AA320" i="9" s="1"/>
  <c r="T320" i="1"/>
  <c r="AB320" i="9" s="1"/>
  <c r="U320" i="1"/>
  <c r="AC320" i="9" s="1"/>
  <c r="V320" i="1"/>
  <c r="AD320" i="9" s="1"/>
  <c r="W320" i="1"/>
  <c r="AE320" i="9" s="1"/>
  <c r="R321" i="1"/>
  <c r="Z321" i="9" s="1"/>
  <c r="S321" i="1"/>
  <c r="AA321" i="9" s="1"/>
  <c r="T321" i="1"/>
  <c r="AB321" i="9" s="1"/>
  <c r="U321" i="1"/>
  <c r="AC321" i="9" s="1"/>
  <c r="V321" i="1"/>
  <c r="AD321" i="9" s="1"/>
  <c r="W321" i="1"/>
  <c r="AE321" i="9" s="1"/>
  <c r="R322" i="1"/>
  <c r="Z322" i="9" s="1"/>
  <c r="S322" i="1"/>
  <c r="AA322" i="9" s="1"/>
  <c r="T322" i="1"/>
  <c r="AB322" i="9" s="1"/>
  <c r="U322" i="1"/>
  <c r="AC322" i="9" s="1"/>
  <c r="V322" i="1"/>
  <c r="AD322" i="9" s="1"/>
  <c r="W322" i="1"/>
  <c r="AE322" i="9" s="1"/>
  <c r="R323" i="1"/>
  <c r="Z323" i="9" s="1"/>
  <c r="S323" i="1"/>
  <c r="AA323" i="9" s="1"/>
  <c r="T323" i="1"/>
  <c r="AB323" i="9" s="1"/>
  <c r="U323" i="1"/>
  <c r="AC323" i="9" s="1"/>
  <c r="V323" i="1"/>
  <c r="AD323" i="9" s="1"/>
  <c r="W323" i="1"/>
  <c r="AE323" i="9" s="1"/>
  <c r="R324" i="1"/>
  <c r="Z324" i="9" s="1"/>
  <c r="S324" i="1"/>
  <c r="AA324" i="9" s="1"/>
  <c r="T324" i="1"/>
  <c r="AB324" i="9" s="1"/>
  <c r="U324" i="1"/>
  <c r="AC324" i="9" s="1"/>
  <c r="V324" i="1"/>
  <c r="AD324" i="9" s="1"/>
  <c r="W324" i="1"/>
  <c r="AE324" i="9" s="1"/>
  <c r="R325" i="1"/>
  <c r="Z325" i="9" s="1"/>
  <c r="S325" i="1"/>
  <c r="AA325" i="9" s="1"/>
  <c r="T325" i="1"/>
  <c r="AB325" i="9" s="1"/>
  <c r="U325" i="1"/>
  <c r="AC325" i="9" s="1"/>
  <c r="V325" i="1"/>
  <c r="AD325" i="9" s="1"/>
  <c r="W325" i="1"/>
  <c r="AE325" i="9" s="1"/>
  <c r="R326" i="1"/>
  <c r="Z326" i="9" s="1"/>
  <c r="S326" i="1"/>
  <c r="AA326" i="9" s="1"/>
  <c r="T326" i="1"/>
  <c r="AB326" i="9" s="1"/>
  <c r="U326" i="1"/>
  <c r="AC326" i="9" s="1"/>
  <c r="V326" i="1"/>
  <c r="AD326" i="9" s="1"/>
  <c r="R327" i="1"/>
  <c r="Z327" i="9" s="1"/>
  <c r="S327" i="1"/>
  <c r="AA327" i="9" s="1"/>
  <c r="T327" i="1"/>
  <c r="AB327" i="9" s="1"/>
  <c r="U327" i="1"/>
  <c r="AC327" i="9" s="1"/>
  <c r="V327" i="1"/>
  <c r="AD327" i="9" s="1"/>
  <c r="W327" i="1"/>
  <c r="AE327" i="9" s="1"/>
  <c r="R328" i="1"/>
  <c r="Z328" i="9" s="1"/>
  <c r="S328" i="1"/>
  <c r="AA328" i="9" s="1"/>
  <c r="T328" i="1"/>
  <c r="AB328" i="9" s="1"/>
  <c r="U328" i="1"/>
  <c r="AC328" i="9" s="1"/>
  <c r="V328" i="1"/>
  <c r="AD328" i="9" s="1"/>
  <c r="W328" i="1"/>
  <c r="AE328" i="9" s="1"/>
  <c r="R329" i="1"/>
  <c r="Z329" i="9" s="1"/>
  <c r="S329" i="1"/>
  <c r="AA329" i="9" s="1"/>
  <c r="T329" i="1"/>
  <c r="AB329" i="9" s="1"/>
  <c r="U329" i="1"/>
  <c r="AC329" i="9" s="1"/>
  <c r="V329" i="1"/>
  <c r="AD329" i="9" s="1"/>
  <c r="W329" i="1"/>
  <c r="AE329" i="9" s="1"/>
  <c r="R330" i="1"/>
  <c r="Z330" i="9" s="1"/>
  <c r="S330" i="1"/>
  <c r="AA330" i="9" s="1"/>
  <c r="T330" i="1"/>
  <c r="AB330" i="9" s="1"/>
  <c r="U330" i="1"/>
  <c r="AC330" i="9" s="1"/>
  <c r="V330" i="1"/>
  <c r="AD330" i="9" s="1"/>
  <c r="W330" i="1"/>
  <c r="AE330" i="9" s="1"/>
  <c r="R331" i="1"/>
  <c r="Z331" i="9" s="1"/>
  <c r="S331" i="1"/>
  <c r="AA331" i="9" s="1"/>
  <c r="T331" i="1"/>
  <c r="AB331" i="9" s="1"/>
  <c r="U331" i="1"/>
  <c r="AC331" i="9" s="1"/>
  <c r="V331" i="1"/>
  <c r="AD331" i="9" s="1"/>
  <c r="W331" i="1"/>
  <c r="AE331" i="9" s="1"/>
  <c r="R332" i="1"/>
  <c r="Z332" i="9" s="1"/>
  <c r="S332" i="1"/>
  <c r="AA332" i="9" s="1"/>
  <c r="T332" i="1"/>
  <c r="AB332" i="9" s="1"/>
  <c r="U332" i="1"/>
  <c r="AC332" i="9" s="1"/>
  <c r="V332" i="1"/>
  <c r="AD332" i="9" s="1"/>
  <c r="W332" i="1"/>
  <c r="AE332" i="9" s="1"/>
  <c r="R333" i="1"/>
  <c r="Z333" i="9" s="1"/>
  <c r="S333" i="1"/>
  <c r="AA333" i="9" s="1"/>
  <c r="T333" i="1"/>
  <c r="AB333" i="9" s="1"/>
  <c r="U333" i="1"/>
  <c r="AC333" i="9" s="1"/>
  <c r="V333" i="1"/>
  <c r="AD333" i="9" s="1"/>
  <c r="W333" i="1"/>
  <c r="AE333" i="9" s="1"/>
  <c r="R334" i="1"/>
  <c r="Z334" i="9" s="1"/>
  <c r="S334" i="1"/>
  <c r="AA334" i="9" s="1"/>
  <c r="T334" i="1"/>
  <c r="AB334" i="9" s="1"/>
  <c r="U334" i="1"/>
  <c r="AC334" i="9" s="1"/>
  <c r="V334" i="1"/>
  <c r="AD334" i="9" s="1"/>
  <c r="W334" i="1"/>
  <c r="AE334" i="9" s="1"/>
  <c r="R335" i="1"/>
  <c r="Z335" i="9" s="1"/>
  <c r="S335" i="1"/>
  <c r="AA335" i="9" s="1"/>
  <c r="T335" i="1"/>
  <c r="AB335" i="9" s="1"/>
  <c r="U335" i="1"/>
  <c r="AC335" i="9" s="1"/>
  <c r="V335" i="1"/>
  <c r="AD335" i="9" s="1"/>
  <c r="W335" i="1"/>
  <c r="AE335" i="9" s="1"/>
  <c r="R336" i="1"/>
  <c r="Z336" i="9" s="1"/>
  <c r="S336" i="1"/>
  <c r="AA336" i="9" s="1"/>
  <c r="T336" i="1"/>
  <c r="AB336" i="9" s="1"/>
  <c r="U336" i="1"/>
  <c r="AC336" i="9" s="1"/>
  <c r="V336" i="1"/>
  <c r="AD336" i="9" s="1"/>
  <c r="W336" i="1"/>
  <c r="AE336" i="9" s="1"/>
  <c r="R337" i="1"/>
  <c r="Z337" i="9" s="1"/>
  <c r="S337" i="1"/>
  <c r="AA337" i="9" s="1"/>
  <c r="T337" i="1"/>
  <c r="AB337" i="9" s="1"/>
  <c r="U337" i="1"/>
  <c r="AC337" i="9" s="1"/>
  <c r="V337" i="1"/>
  <c r="AD337" i="9" s="1"/>
  <c r="W337" i="1"/>
  <c r="AE337" i="9" s="1"/>
  <c r="R338" i="1"/>
  <c r="Z338" i="9" s="1"/>
  <c r="S338" i="1"/>
  <c r="AA338" i="9" s="1"/>
  <c r="T338" i="1"/>
  <c r="AB338" i="9" s="1"/>
  <c r="U338" i="1"/>
  <c r="AC338" i="9" s="1"/>
  <c r="V338" i="1"/>
  <c r="AD338" i="9" s="1"/>
  <c r="W338" i="1"/>
  <c r="AE338" i="9" s="1"/>
  <c r="R339" i="1"/>
  <c r="Z339" i="9" s="1"/>
  <c r="S339" i="1"/>
  <c r="AA339" i="9" s="1"/>
  <c r="T339" i="1"/>
  <c r="AB339" i="9" s="1"/>
  <c r="U339" i="1"/>
  <c r="AC339" i="9" s="1"/>
  <c r="V339" i="1"/>
  <c r="AD339" i="9" s="1"/>
  <c r="W339" i="1"/>
  <c r="AE339" i="9" s="1"/>
  <c r="R340" i="1"/>
  <c r="Z340" i="9" s="1"/>
  <c r="S340" i="1"/>
  <c r="AA340" i="9" s="1"/>
  <c r="T340" i="1"/>
  <c r="AB340" i="9" s="1"/>
  <c r="U340" i="1"/>
  <c r="AC340" i="9" s="1"/>
  <c r="V340" i="1"/>
  <c r="AD340" i="9" s="1"/>
  <c r="W340" i="1"/>
  <c r="AE340" i="9" s="1"/>
  <c r="R341" i="1"/>
  <c r="Z341" i="9" s="1"/>
  <c r="S341" i="1"/>
  <c r="AA341" i="9" s="1"/>
  <c r="T341" i="1"/>
  <c r="AB341" i="9" s="1"/>
  <c r="U341" i="1"/>
  <c r="AC341" i="9" s="1"/>
  <c r="V341" i="1"/>
  <c r="AD341" i="9" s="1"/>
  <c r="W341" i="1"/>
  <c r="AE341" i="9" s="1"/>
  <c r="R342" i="1"/>
  <c r="Z342" i="9" s="1"/>
  <c r="S342" i="1"/>
  <c r="AA342" i="9" s="1"/>
  <c r="T342" i="1"/>
  <c r="AB342" i="9" s="1"/>
  <c r="U342" i="1"/>
  <c r="AC342" i="9" s="1"/>
  <c r="V342" i="1"/>
  <c r="AD342" i="9" s="1"/>
  <c r="W342" i="1"/>
  <c r="AE342" i="9" s="1"/>
  <c r="R343" i="1"/>
  <c r="Z343" i="9" s="1"/>
  <c r="S343" i="1"/>
  <c r="AA343" i="9" s="1"/>
  <c r="T343" i="1"/>
  <c r="AB343" i="9" s="1"/>
  <c r="U343" i="1"/>
  <c r="AC343" i="9" s="1"/>
  <c r="V343" i="1"/>
  <c r="AD343" i="9" s="1"/>
  <c r="W343" i="1"/>
  <c r="AE343" i="9" s="1"/>
  <c r="R344" i="1"/>
  <c r="Z344" i="9" s="1"/>
  <c r="S344" i="1"/>
  <c r="AA344" i="9" s="1"/>
  <c r="T344" i="1"/>
  <c r="AB344" i="9" s="1"/>
  <c r="U344" i="1"/>
  <c r="AC344" i="9" s="1"/>
  <c r="V344" i="1"/>
  <c r="AD344" i="9" s="1"/>
  <c r="W344" i="1"/>
  <c r="AE344" i="9" s="1"/>
  <c r="R345" i="1"/>
  <c r="Z345" i="9" s="1"/>
  <c r="S345" i="1"/>
  <c r="AA345" i="9" s="1"/>
  <c r="T345" i="1"/>
  <c r="AB345" i="9" s="1"/>
  <c r="U345" i="1"/>
  <c r="AC345" i="9" s="1"/>
  <c r="V345" i="1"/>
  <c r="AD345" i="9" s="1"/>
  <c r="W345" i="1"/>
  <c r="AE345" i="9" s="1"/>
  <c r="R346" i="1"/>
  <c r="Z346" i="9" s="1"/>
  <c r="S346" i="1"/>
  <c r="AA346" i="9" s="1"/>
  <c r="T346" i="1"/>
  <c r="AB346" i="9" s="1"/>
  <c r="U346" i="1"/>
  <c r="AC346" i="9" s="1"/>
  <c r="V346" i="1"/>
  <c r="AD346" i="9" s="1"/>
  <c r="W346" i="1"/>
  <c r="AE346" i="9" s="1"/>
  <c r="R347" i="1"/>
  <c r="Z347" i="9" s="1"/>
  <c r="S347" i="1"/>
  <c r="AA347" i="9" s="1"/>
  <c r="T347" i="1"/>
  <c r="AB347" i="9" s="1"/>
  <c r="U347" i="1"/>
  <c r="AC347" i="9" s="1"/>
  <c r="V347" i="1"/>
  <c r="AD347" i="9" s="1"/>
  <c r="W347" i="1"/>
  <c r="AE347" i="9" s="1"/>
  <c r="R348" i="1"/>
  <c r="Z348" i="9" s="1"/>
  <c r="S348" i="1"/>
  <c r="AA348" i="9" s="1"/>
  <c r="T348" i="1"/>
  <c r="AB348" i="9" s="1"/>
  <c r="U348" i="1"/>
  <c r="AC348" i="9" s="1"/>
  <c r="V348" i="1"/>
  <c r="AD348" i="9" s="1"/>
  <c r="W348" i="1"/>
  <c r="AE348" i="9" s="1"/>
  <c r="R349" i="1"/>
  <c r="Z349" i="9" s="1"/>
  <c r="S349" i="1"/>
  <c r="AA349" i="9" s="1"/>
  <c r="T349" i="1"/>
  <c r="AB349" i="9" s="1"/>
  <c r="U349" i="1"/>
  <c r="AC349" i="9" s="1"/>
  <c r="V349" i="1"/>
  <c r="AD349" i="9" s="1"/>
  <c r="W349" i="1"/>
  <c r="AE349" i="9" s="1"/>
  <c r="R350" i="1"/>
  <c r="Z350" i="9" s="1"/>
  <c r="S350" i="1"/>
  <c r="AA350" i="9" s="1"/>
  <c r="T350" i="1"/>
  <c r="AB350" i="9" s="1"/>
  <c r="U350" i="1"/>
  <c r="AC350" i="9" s="1"/>
  <c r="V350" i="1"/>
  <c r="AD350" i="9" s="1"/>
  <c r="W350" i="1"/>
  <c r="AE350" i="9" s="1"/>
  <c r="R351" i="1"/>
  <c r="Z351" i="9" s="1"/>
  <c r="S351" i="1"/>
  <c r="AA351" i="9" s="1"/>
  <c r="T351" i="1"/>
  <c r="AB351" i="9" s="1"/>
  <c r="U351" i="1"/>
  <c r="AC351" i="9" s="1"/>
  <c r="V351" i="1"/>
  <c r="AD351" i="9" s="1"/>
  <c r="W351" i="1"/>
  <c r="AE351" i="9" s="1"/>
  <c r="R352" i="1"/>
  <c r="Z352" i="9" s="1"/>
  <c r="S352" i="1"/>
  <c r="AA352" i="9" s="1"/>
  <c r="T352" i="1"/>
  <c r="AB352" i="9" s="1"/>
  <c r="U352" i="1"/>
  <c r="AC352" i="9" s="1"/>
  <c r="V352" i="1"/>
  <c r="AD352" i="9" s="1"/>
  <c r="W352" i="1"/>
  <c r="AE352" i="9" s="1"/>
  <c r="R353" i="1"/>
  <c r="Z353" i="9" s="1"/>
  <c r="S353" i="1"/>
  <c r="AA353" i="9" s="1"/>
  <c r="T353" i="1"/>
  <c r="AB353" i="9" s="1"/>
  <c r="U353" i="1"/>
  <c r="AC353" i="9" s="1"/>
  <c r="V353" i="1"/>
  <c r="AD353" i="9" s="1"/>
  <c r="W353" i="1"/>
  <c r="AE353" i="9" s="1"/>
  <c r="R354" i="1"/>
  <c r="Z354" i="9" s="1"/>
  <c r="S354" i="1"/>
  <c r="AA354" i="9" s="1"/>
  <c r="T354" i="1"/>
  <c r="AB354" i="9" s="1"/>
  <c r="U354" i="1"/>
  <c r="AC354" i="9" s="1"/>
  <c r="V354" i="1"/>
  <c r="AD354" i="9" s="1"/>
  <c r="W354" i="1"/>
  <c r="AE354" i="9" s="1"/>
  <c r="R355" i="1"/>
  <c r="Z355" i="9" s="1"/>
  <c r="S355" i="1"/>
  <c r="AA355" i="9" s="1"/>
  <c r="T355" i="1"/>
  <c r="AB355" i="9" s="1"/>
  <c r="U355" i="1"/>
  <c r="AC355" i="9" s="1"/>
  <c r="V355" i="1"/>
  <c r="AD355" i="9" s="1"/>
  <c r="W355" i="1"/>
  <c r="AE355" i="9" s="1"/>
  <c r="R356" i="1"/>
  <c r="Z356" i="9" s="1"/>
  <c r="S356" i="1"/>
  <c r="AA356" i="9" s="1"/>
  <c r="T356" i="1"/>
  <c r="AB356" i="9" s="1"/>
  <c r="U356" i="1"/>
  <c r="AC356" i="9" s="1"/>
  <c r="V356" i="1"/>
  <c r="AD356" i="9" s="1"/>
  <c r="W356" i="1"/>
  <c r="AE356" i="9" s="1"/>
  <c r="R357" i="1"/>
  <c r="Z357" i="9" s="1"/>
  <c r="S357" i="1"/>
  <c r="AA357" i="9" s="1"/>
  <c r="T357" i="1"/>
  <c r="AB357" i="9" s="1"/>
  <c r="U357" i="1"/>
  <c r="AC357" i="9" s="1"/>
  <c r="V357" i="1"/>
  <c r="AD357" i="9" s="1"/>
  <c r="W357" i="1"/>
  <c r="AE357" i="9" s="1"/>
  <c r="R358" i="1"/>
  <c r="Z358" i="9" s="1"/>
  <c r="S358" i="1"/>
  <c r="AA358" i="9" s="1"/>
  <c r="T358" i="1"/>
  <c r="AB358" i="9" s="1"/>
  <c r="U358" i="1"/>
  <c r="AC358" i="9" s="1"/>
  <c r="V358" i="1"/>
  <c r="AD358" i="9" s="1"/>
  <c r="W358" i="1"/>
  <c r="AE358" i="9" s="1"/>
  <c r="R359" i="1"/>
  <c r="Z359" i="9" s="1"/>
  <c r="S359" i="1"/>
  <c r="AA359" i="9" s="1"/>
  <c r="T359" i="1"/>
  <c r="AB359" i="9" s="1"/>
  <c r="U359" i="1"/>
  <c r="AC359" i="9" s="1"/>
  <c r="V359" i="1"/>
  <c r="AD359" i="9" s="1"/>
  <c r="W359" i="1"/>
  <c r="AE359" i="9" s="1"/>
  <c r="R360" i="1"/>
  <c r="Z360" i="9" s="1"/>
  <c r="S360" i="1"/>
  <c r="AA360" i="9" s="1"/>
  <c r="T360" i="1"/>
  <c r="AB360" i="9" s="1"/>
  <c r="U360" i="1"/>
  <c r="AC360" i="9" s="1"/>
  <c r="V360" i="1"/>
  <c r="AD360" i="9" s="1"/>
  <c r="W360" i="1"/>
  <c r="AE360" i="9" s="1"/>
  <c r="R361" i="1"/>
  <c r="Z361" i="9" s="1"/>
  <c r="S361" i="1"/>
  <c r="AA361" i="9" s="1"/>
  <c r="T361" i="1"/>
  <c r="AB361" i="9" s="1"/>
  <c r="U361" i="1"/>
  <c r="AC361" i="9" s="1"/>
  <c r="V361" i="1"/>
  <c r="AD361" i="9" s="1"/>
  <c r="W361" i="1"/>
  <c r="AE361" i="9" s="1"/>
  <c r="R362" i="1"/>
  <c r="Z362" i="9" s="1"/>
  <c r="S362" i="1"/>
  <c r="AA362" i="9" s="1"/>
  <c r="T362" i="1"/>
  <c r="AB362" i="9" s="1"/>
  <c r="U362" i="1"/>
  <c r="AC362" i="9" s="1"/>
  <c r="V362" i="1"/>
  <c r="AD362" i="9" s="1"/>
  <c r="W362" i="1"/>
  <c r="AE362" i="9" s="1"/>
  <c r="R363" i="1"/>
  <c r="Z363" i="9" s="1"/>
  <c r="S363" i="1"/>
  <c r="AA363" i="9" s="1"/>
  <c r="T363" i="1"/>
  <c r="AB363" i="9" s="1"/>
  <c r="U363" i="1"/>
  <c r="AC363" i="9" s="1"/>
  <c r="V363" i="1"/>
  <c r="AD363" i="9" s="1"/>
  <c r="W363" i="1"/>
  <c r="AE363" i="9" s="1"/>
  <c r="R364" i="1"/>
  <c r="Z364" i="9" s="1"/>
  <c r="S364" i="1"/>
  <c r="AA364" i="9" s="1"/>
  <c r="T364" i="1"/>
  <c r="AB364" i="9" s="1"/>
  <c r="U364" i="1"/>
  <c r="AC364" i="9" s="1"/>
  <c r="V364" i="1"/>
  <c r="AD364" i="9" s="1"/>
  <c r="W364" i="1"/>
  <c r="AE364" i="9" s="1"/>
  <c r="R365" i="1"/>
  <c r="Z365" i="9" s="1"/>
  <c r="S365" i="1"/>
  <c r="AA365" i="9" s="1"/>
  <c r="T365" i="1"/>
  <c r="AB365" i="9" s="1"/>
  <c r="U365" i="1"/>
  <c r="AC365" i="9" s="1"/>
  <c r="V365" i="1"/>
  <c r="AD365" i="9" s="1"/>
  <c r="W365" i="1"/>
  <c r="AE365" i="9" s="1"/>
  <c r="R366" i="1"/>
  <c r="Z366" i="9" s="1"/>
  <c r="S366" i="1"/>
  <c r="AA366" i="9" s="1"/>
  <c r="T366" i="1"/>
  <c r="AB366" i="9" s="1"/>
  <c r="U366" i="1"/>
  <c r="AC366" i="9" s="1"/>
  <c r="V366" i="1"/>
  <c r="AD366" i="9" s="1"/>
  <c r="W366" i="1"/>
  <c r="AE366" i="9" s="1"/>
  <c r="R367" i="1"/>
  <c r="Z367" i="9" s="1"/>
  <c r="S367" i="1"/>
  <c r="AA367" i="9" s="1"/>
  <c r="T367" i="1"/>
  <c r="AB367" i="9" s="1"/>
  <c r="U367" i="1"/>
  <c r="AC367" i="9" s="1"/>
  <c r="V367" i="1"/>
  <c r="AD367" i="9" s="1"/>
  <c r="W367" i="1"/>
  <c r="AE367" i="9" s="1"/>
  <c r="R368" i="1"/>
  <c r="Z368" i="9" s="1"/>
  <c r="S368" i="1"/>
  <c r="AA368" i="9" s="1"/>
  <c r="T368" i="1"/>
  <c r="AB368" i="9" s="1"/>
  <c r="U368" i="1"/>
  <c r="AC368" i="9" s="1"/>
  <c r="V368" i="1"/>
  <c r="AD368" i="9" s="1"/>
  <c r="W368" i="1"/>
  <c r="AE368" i="9" s="1"/>
  <c r="S4" i="1"/>
  <c r="AA4" i="9" s="1"/>
  <c r="T4" i="1"/>
  <c r="AB4" i="9" s="1"/>
  <c r="U4" i="1"/>
  <c r="AC4" i="9" s="1"/>
  <c r="V4" i="1"/>
  <c r="AD4" i="9" s="1"/>
  <c r="W4" i="1"/>
  <c r="AE4" i="9" s="1"/>
  <c r="Z4" i="9"/>
  <c r="AH4" i="1" l="1"/>
  <c r="Z4" i="1"/>
  <c r="AJ4" i="1"/>
  <c r="AB4" i="1"/>
  <c r="AK368" i="1"/>
  <c r="AC368" i="1"/>
  <c r="AM367" i="1"/>
  <c r="AE367" i="1"/>
  <c r="AI367" i="1"/>
  <c r="AA367" i="1"/>
  <c r="AK366" i="1"/>
  <c r="AC366" i="1"/>
  <c r="AM365" i="1"/>
  <c r="AE365" i="1"/>
  <c r="AI365" i="1"/>
  <c r="AA365" i="1"/>
  <c r="AK364" i="1"/>
  <c r="AC364" i="1"/>
  <c r="AM363" i="1"/>
  <c r="AE363" i="1"/>
  <c r="AI363" i="1"/>
  <c r="AA363" i="1"/>
  <c r="AK362" i="1"/>
  <c r="AC362" i="1"/>
  <c r="AM361" i="1"/>
  <c r="AE361" i="1"/>
  <c r="AI361" i="1"/>
  <c r="AA361" i="1"/>
  <c r="AK360" i="1"/>
  <c r="AC360" i="1"/>
  <c r="AM359" i="1"/>
  <c r="AE359" i="1"/>
  <c r="AI359" i="1"/>
  <c r="AA359" i="1"/>
  <c r="AK358" i="1"/>
  <c r="AC358" i="1"/>
  <c r="AM357" i="1"/>
  <c r="AE357" i="1"/>
  <c r="AI357" i="1"/>
  <c r="AA357" i="1"/>
  <c r="AK356" i="1"/>
  <c r="AC356" i="1"/>
  <c r="AM355" i="1"/>
  <c r="AE355" i="1"/>
  <c r="AI355" i="1"/>
  <c r="AA355" i="1"/>
  <c r="AK354" i="1"/>
  <c r="AC354" i="1"/>
  <c r="AM353" i="1"/>
  <c r="AE353" i="1"/>
  <c r="AI353" i="1"/>
  <c r="AA353" i="1"/>
  <c r="AK352" i="1"/>
  <c r="AC352" i="1"/>
  <c r="AM351" i="1"/>
  <c r="AE351" i="1"/>
  <c r="AI351" i="1"/>
  <c r="AA351" i="1"/>
  <c r="AK350" i="1"/>
  <c r="AC350" i="1"/>
  <c r="AM349" i="1"/>
  <c r="AE349" i="1"/>
  <c r="AI349" i="1"/>
  <c r="AA349" i="1"/>
  <c r="AK348" i="1"/>
  <c r="AC348" i="1"/>
  <c r="AM347" i="1"/>
  <c r="AE347" i="1"/>
  <c r="AI347" i="1"/>
  <c r="AA347" i="1"/>
  <c r="AK346" i="1"/>
  <c r="AC346" i="1"/>
  <c r="AM345" i="1"/>
  <c r="AE345" i="1"/>
  <c r="AI345" i="1"/>
  <c r="AA345" i="1"/>
  <c r="AK344" i="1"/>
  <c r="AC344" i="1"/>
  <c r="AM343" i="1"/>
  <c r="AE343" i="1"/>
  <c r="AI343" i="1"/>
  <c r="AA343" i="1"/>
  <c r="AK342" i="1"/>
  <c r="AC342" i="1"/>
  <c r="AM341" i="1"/>
  <c r="AE341" i="1"/>
  <c r="AI341" i="1"/>
  <c r="AA341" i="1"/>
  <c r="AK340" i="1"/>
  <c r="AC340" i="1"/>
  <c r="AM339" i="1"/>
  <c r="AE339" i="1"/>
  <c r="AI339" i="1"/>
  <c r="AA339" i="1"/>
  <c r="AK338" i="1"/>
  <c r="AC338" i="1"/>
  <c r="AM337" i="1"/>
  <c r="AE337" i="1"/>
  <c r="AI337" i="1"/>
  <c r="AA337" i="1"/>
  <c r="AK336" i="1"/>
  <c r="AC336" i="1"/>
  <c r="AM335" i="1"/>
  <c r="AE335" i="1"/>
  <c r="AI335" i="1"/>
  <c r="AA335" i="1"/>
  <c r="AK334" i="1"/>
  <c r="AC334" i="1"/>
  <c r="AM333" i="1"/>
  <c r="AE333" i="1"/>
  <c r="AI333" i="1"/>
  <c r="AA333" i="1"/>
  <c r="AK332" i="1"/>
  <c r="AC332" i="1"/>
  <c r="AM331" i="1"/>
  <c r="AE331" i="1"/>
  <c r="AI331" i="1"/>
  <c r="AA331" i="1"/>
  <c r="AK330" i="1"/>
  <c r="AC330" i="1"/>
  <c r="AM329" i="1"/>
  <c r="AE329" i="1"/>
  <c r="AI329" i="1"/>
  <c r="AA329" i="1"/>
  <c r="AK328" i="1"/>
  <c r="AC328" i="1"/>
  <c r="AM327" i="1"/>
  <c r="AE327" i="1"/>
  <c r="AI327" i="1"/>
  <c r="AA327" i="1"/>
  <c r="AK326" i="1"/>
  <c r="AC326" i="1"/>
  <c r="AM325" i="1"/>
  <c r="AE325" i="1"/>
  <c r="AI325" i="1"/>
  <c r="AA325" i="1"/>
  <c r="AK324" i="1"/>
  <c r="AC324" i="1"/>
  <c r="AM323" i="1"/>
  <c r="AE323" i="1"/>
  <c r="AI323" i="1"/>
  <c r="AA323" i="1"/>
  <c r="AK322" i="1"/>
  <c r="AC322" i="1"/>
  <c r="AM321" i="1"/>
  <c r="AE321" i="1"/>
  <c r="AI321" i="1"/>
  <c r="AA321" i="1"/>
  <c r="AK320" i="1"/>
  <c r="AC320" i="1"/>
  <c r="AM319" i="1"/>
  <c r="AE319" i="1"/>
  <c r="AI319" i="1"/>
  <c r="AA319" i="1"/>
  <c r="AK318" i="1"/>
  <c r="AC318" i="1"/>
  <c r="AM317" i="1"/>
  <c r="AE317" i="1"/>
  <c r="AI317" i="1"/>
  <c r="AA317" i="1"/>
  <c r="AK316" i="1"/>
  <c r="AC316" i="1"/>
  <c r="AM315" i="1"/>
  <c r="AE315" i="1"/>
  <c r="AI315" i="1"/>
  <c r="AA315" i="1"/>
  <c r="AK314" i="1"/>
  <c r="AC314" i="1"/>
  <c r="AM313" i="1"/>
  <c r="AE313" i="1"/>
  <c r="AI313" i="1"/>
  <c r="AA313" i="1"/>
  <c r="AK312" i="1"/>
  <c r="AC312" i="1"/>
  <c r="AM311" i="1"/>
  <c r="AE311" i="1"/>
  <c r="AI311" i="1"/>
  <c r="AA311" i="1"/>
  <c r="AK310" i="1"/>
  <c r="AC310" i="1"/>
  <c r="AM309" i="1"/>
  <c r="AE309" i="1"/>
  <c r="AI309" i="1"/>
  <c r="AA309" i="1"/>
  <c r="AK308" i="1"/>
  <c r="AC308" i="1"/>
  <c r="AM307" i="1"/>
  <c r="AE307" i="1"/>
  <c r="AI307" i="1"/>
  <c r="AA307" i="1"/>
  <c r="AK306" i="1"/>
  <c r="AC306" i="1"/>
  <c r="AM305" i="1"/>
  <c r="AE305" i="1"/>
  <c r="AI305" i="1"/>
  <c r="AA305" i="1"/>
  <c r="AK304" i="1"/>
  <c r="AC304" i="1"/>
  <c r="AM303" i="1"/>
  <c r="AE303" i="1"/>
  <c r="AI303" i="1"/>
  <c r="AA303" i="1"/>
  <c r="AK302" i="1"/>
  <c r="AC302" i="1"/>
  <c r="AM301" i="1"/>
  <c r="AE301" i="1"/>
  <c r="AI301" i="1"/>
  <c r="AA301" i="1"/>
  <c r="AK300" i="1"/>
  <c r="AC300" i="1"/>
  <c r="AM299" i="1"/>
  <c r="AE299" i="1"/>
  <c r="AI299" i="1"/>
  <c r="AA299" i="1"/>
  <c r="AK298" i="1"/>
  <c r="AC298" i="1"/>
  <c r="AM297" i="1"/>
  <c r="AE297" i="1"/>
  <c r="AI297" i="1"/>
  <c r="AA297" i="1"/>
  <c r="AK296" i="1"/>
  <c r="AC296" i="1"/>
  <c r="AM295" i="1"/>
  <c r="AE295" i="1"/>
  <c r="AI295" i="1"/>
  <c r="AA295" i="1"/>
  <c r="AK294" i="1"/>
  <c r="AC294" i="1"/>
  <c r="AM293" i="1"/>
  <c r="AE293" i="1"/>
  <c r="AI293" i="1"/>
  <c r="AA293" i="1"/>
  <c r="AK292" i="1"/>
  <c r="AC292" i="1"/>
  <c r="AM291" i="1"/>
  <c r="AE291" i="1"/>
  <c r="AI291" i="1"/>
  <c r="AA291" i="1"/>
  <c r="AK290" i="1"/>
  <c r="AC290" i="1"/>
  <c r="AM289" i="1"/>
  <c r="AE289" i="1"/>
  <c r="AI289" i="1"/>
  <c r="AA289" i="1"/>
  <c r="AK288" i="1"/>
  <c r="AC288" i="1"/>
  <c r="AM287" i="1"/>
  <c r="AE287" i="1"/>
  <c r="AI287" i="1"/>
  <c r="AA287" i="1"/>
  <c r="AK286" i="1"/>
  <c r="AC286" i="1"/>
  <c r="AM285" i="1"/>
  <c r="AE285" i="1"/>
  <c r="AI285" i="1"/>
  <c r="AA285" i="1"/>
  <c r="AK284" i="1"/>
  <c r="AC284" i="1"/>
  <c r="AM283" i="1"/>
  <c r="AE283" i="1"/>
  <c r="AI283" i="1"/>
  <c r="AA283" i="1"/>
  <c r="AK282" i="1"/>
  <c r="AC282" i="1"/>
  <c r="AM281" i="1"/>
  <c r="AE281" i="1"/>
  <c r="AI281" i="1"/>
  <c r="AA281" i="1"/>
  <c r="AK280" i="1"/>
  <c r="AC280" i="1"/>
  <c r="AM279" i="1"/>
  <c r="AE279" i="1"/>
  <c r="AI279" i="1"/>
  <c r="AA279" i="1"/>
  <c r="AK278" i="1"/>
  <c r="AC278" i="1"/>
  <c r="AM277" i="1"/>
  <c r="AE277" i="1"/>
  <c r="AI277" i="1"/>
  <c r="AA277" i="1"/>
  <c r="AK276" i="1"/>
  <c r="AC276" i="1"/>
  <c r="AM275" i="1"/>
  <c r="AE275" i="1"/>
  <c r="AI275" i="1"/>
  <c r="AA275" i="1"/>
  <c r="AK274" i="1"/>
  <c r="AC274" i="1"/>
  <c r="AM273" i="1"/>
  <c r="AE273" i="1"/>
  <c r="AI273" i="1"/>
  <c r="AA273" i="1"/>
  <c r="AK272" i="1"/>
  <c r="AC272" i="1"/>
  <c r="AM271" i="1"/>
  <c r="AE271" i="1"/>
  <c r="AI271" i="1"/>
  <c r="AA271" i="1"/>
  <c r="AK270" i="1"/>
  <c r="AC270" i="1"/>
  <c r="AM269" i="1"/>
  <c r="AE269" i="1"/>
  <c r="AI269" i="1"/>
  <c r="AA269" i="1"/>
  <c r="AK268" i="1"/>
  <c r="AC268" i="1"/>
  <c r="AM267" i="1"/>
  <c r="AE267" i="1"/>
  <c r="AI267" i="1"/>
  <c r="AA267" i="1"/>
  <c r="AK266" i="1"/>
  <c r="AC266" i="1"/>
  <c r="AM265" i="1"/>
  <c r="AE265" i="1"/>
  <c r="AI265" i="1"/>
  <c r="AA265" i="1"/>
  <c r="AK264" i="1"/>
  <c r="AC264" i="1"/>
  <c r="AM263" i="1"/>
  <c r="AE263" i="1"/>
  <c r="AI263" i="1"/>
  <c r="AA263" i="1"/>
  <c r="AK262" i="1"/>
  <c r="AC262" i="1"/>
  <c r="AM261" i="1"/>
  <c r="AE261" i="1"/>
  <c r="AI261" i="1"/>
  <c r="AA261" i="1"/>
  <c r="AK260" i="1"/>
  <c r="AC260" i="1"/>
  <c r="AM259" i="1"/>
  <c r="AE259" i="1"/>
  <c r="AI259" i="1"/>
  <c r="AA259" i="1"/>
  <c r="AK258" i="1"/>
  <c r="AC258" i="1"/>
  <c r="AM257" i="1"/>
  <c r="AE257" i="1"/>
  <c r="AI257" i="1"/>
  <c r="AA257" i="1"/>
  <c r="AK256" i="1"/>
  <c r="AC256" i="1"/>
  <c r="AM255" i="1"/>
  <c r="AE255" i="1"/>
  <c r="AI255" i="1"/>
  <c r="AA255" i="1"/>
  <c r="AK254" i="1"/>
  <c r="AC254" i="1"/>
  <c r="AM253" i="1"/>
  <c r="AE253" i="1"/>
  <c r="AI253" i="1"/>
  <c r="AA253" i="1"/>
  <c r="AK252" i="1"/>
  <c r="AC252" i="1"/>
  <c r="AM251" i="1"/>
  <c r="AE251" i="1"/>
  <c r="AI251" i="1"/>
  <c r="AA251" i="1"/>
  <c r="AK250" i="1"/>
  <c r="AC250" i="1"/>
  <c r="AM249" i="1"/>
  <c r="AE249" i="1"/>
  <c r="AI249" i="1"/>
  <c r="AA249" i="1"/>
  <c r="AK248" i="1"/>
  <c r="AC248" i="1"/>
  <c r="AM247" i="1"/>
  <c r="AE247" i="1"/>
  <c r="AI247" i="1"/>
  <c r="AA247" i="1"/>
  <c r="AK246" i="1"/>
  <c r="AC246" i="1"/>
  <c r="AM245" i="1"/>
  <c r="AE245" i="1"/>
  <c r="AI245" i="1"/>
  <c r="AA245" i="1"/>
  <c r="AK244" i="1"/>
  <c r="AC244" i="1"/>
  <c r="AM243" i="1"/>
  <c r="AE243" i="1"/>
  <c r="AI243" i="1"/>
  <c r="AA243" i="1"/>
  <c r="AK242" i="1"/>
  <c r="AC242" i="1"/>
  <c r="AM241" i="1"/>
  <c r="AE241" i="1"/>
  <c r="AI241" i="1"/>
  <c r="AA241" i="1"/>
  <c r="AK240" i="1"/>
  <c r="AC240" i="1"/>
  <c r="AM239" i="1"/>
  <c r="AE239" i="1"/>
  <c r="AI239" i="1"/>
  <c r="AA239" i="1"/>
  <c r="AK238" i="1"/>
  <c r="AC238" i="1"/>
  <c r="AM237" i="1"/>
  <c r="AE237" i="1"/>
  <c r="AI237" i="1"/>
  <c r="AA237" i="1"/>
  <c r="AK236" i="1"/>
  <c r="AC236" i="1"/>
  <c r="AM235" i="1"/>
  <c r="AE235" i="1"/>
  <c r="AI235" i="1"/>
  <c r="AA235" i="1"/>
  <c r="AK234" i="1"/>
  <c r="AC234" i="1"/>
  <c r="AM233" i="1"/>
  <c r="AE233" i="1"/>
  <c r="AI233" i="1"/>
  <c r="AA233" i="1"/>
  <c r="AK232" i="1"/>
  <c r="AC232" i="1"/>
  <c r="AM231" i="1"/>
  <c r="AE231" i="1"/>
  <c r="AI231" i="1"/>
  <c r="AA231" i="1"/>
  <c r="AK230" i="1"/>
  <c r="AC230" i="1"/>
  <c r="AM229" i="1"/>
  <c r="AE229" i="1"/>
  <c r="AI229" i="1"/>
  <c r="AA229" i="1"/>
  <c r="AK228" i="1"/>
  <c r="AC228" i="1"/>
  <c r="AM227" i="1"/>
  <c r="AE227" i="1"/>
  <c r="AI227" i="1"/>
  <c r="AA227" i="1"/>
  <c r="AK226" i="1"/>
  <c r="AC226" i="1"/>
  <c r="AM225" i="1"/>
  <c r="AE225" i="1"/>
  <c r="AI225" i="1"/>
  <c r="AA225" i="1"/>
  <c r="AK224" i="1"/>
  <c r="AC224" i="1"/>
  <c r="AM223" i="1"/>
  <c r="AE223" i="1"/>
  <c r="AI223" i="1"/>
  <c r="AA223" i="1"/>
  <c r="AK222" i="1"/>
  <c r="AC222" i="1"/>
  <c r="AM221" i="1"/>
  <c r="AE221" i="1"/>
  <c r="AI221" i="1"/>
  <c r="AA221" i="1"/>
  <c r="AK220" i="1"/>
  <c r="AC220" i="1"/>
  <c r="AM219" i="1"/>
  <c r="AE219" i="1"/>
  <c r="AI219" i="1"/>
  <c r="AA219" i="1"/>
  <c r="AK218" i="1"/>
  <c r="AC218" i="1"/>
  <c r="AM217" i="1"/>
  <c r="AE217" i="1"/>
  <c r="AI217" i="1"/>
  <c r="AA217" i="1"/>
  <c r="AK216" i="1"/>
  <c r="AC216" i="1"/>
  <c r="AM215" i="1"/>
  <c r="AE215" i="1"/>
  <c r="AI215" i="1"/>
  <c r="AA215" i="1"/>
  <c r="AK214" i="1"/>
  <c r="AC214" i="1"/>
  <c r="AM213" i="1"/>
  <c r="AE213" i="1"/>
  <c r="AI213" i="1"/>
  <c r="AA213" i="1"/>
  <c r="AK212" i="1"/>
  <c r="AC212" i="1"/>
  <c r="AM211" i="1"/>
  <c r="AE211" i="1"/>
  <c r="AI211" i="1"/>
  <c r="AA211" i="1"/>
  <c r="AK210" i="1"/>
  <c r="AC210" i="1"/>
  <c r="AM209" i="1"/>
  <c r="AE209" i="1"/>
  <c r="AI209" i="1"/>
  <c r="AA209" i="1"/>
  <c r="AK208" i="1"/>
  <c r="AC208" i="1"/>
  <c r="AM207" i="1"/>
  <c r="AE207" i="1"/>
  <c r="AI207" i="1"/>
  <c r="AA207" i="1"/>
  <c r="AK206" i="1"/>
  <c r="AC206" i="1"/>
  <c r="AM205" i="1"/>
  <c r="AE205" i="1"/>
  <c r="AI205" i="1"/>
  <c r="AA205" i="1"/>
  <c r="AK204" i="1"/>
  <c r="AC204" i="1"/>
  <c r="AM203" i="1"/>
  <c r="AE203" i="1"/>
  <c r="AI203" i="1"/>
  <c r="AA203" i="1"/>
  <c r="AK202" i="1"/>
  <c r="AC202" i="1"/>
  <c r="AM201" i="1"/>
  <c r="AE201" i="1"/>
  <c r="AI201" i="1"/>
  <c r="AA201" i="1"/>
  <c r="AK200" i="1"/>
  <c r="AC200" i="1"/>
  <c r="AM199" i="1"/>
  <c r="AE199" i="1"/>
  <c r="AI199" i="1"/>
  <c r="AA199" i="1"/>
  <c r="AK198" i="1"/>
  <c r="AC198" i="1"/>
  <c r="AM197" i="1"/>
  <c r="AE197" i="1"/>
  <c r="AI197" i="1"/>
  <c r="AA197" i="1"/>
  <c r="AK196" i="1"/>
  <c r="AC196" i="1"/>
  <c r="AM195" i="1"/>
  <c r="AE195" i="1"/>
  <c r="AI195" i="1"/>
  <c r="AA195" i="1"/>
  <c r="AK194" i="1"/>
  <c r="AC194" i="1"/>
  <c r="AM193" i="1"/>
  <c r="AE193" i="1"/>
  <c r="AI193" i="1"/>
  <c r="AA193" i="1"/>
  <c r="AM4" i="1"/>
  <c r="AE4" i="1"/>
  <c r="AI4" i="1"/>
  <c r="AA4" i="1"/>
  <c r="AJ368" i="1"/>
  <c r="AB368" i="1"/>
  <c r="AL367" i="1"/>
  <c r="AD367" i="1"/>
  <c r="AH367" i="1"/>
  <c r="Z367" i="1"/>
  <c r="AJ366" i="1"/>
  <c r="AB366" i="1"/>
  <c r="AL365" i="1"/>
  <c r="AD365" i="1"/>
  <c r="AH365" i="1"/>
  <c r="Z365" i="1"/>
  <c r="AJ364" i="1"/>
  <c r="AB364" i="1"/>
  <c r="AL363" i="1"/>
  <c r="AD363" i="1"/>
  <c r="AH363" i="1"/>
  <c r="Z363" i="1"/>
  <c r="AJ362" i="1"/>
  <c r="AB362" i="1"/>
  <c r="AL361" i="1"/>
  <c r="AD361" i="1"/>
  <c r="AH361" i="1"/>
  <c r="Z361" i="1"/>
  <c r="AJ360" i="1"/>
  <c r="AB360" i="1"/>
  <c r="AL359" i="1"/>
  <c r="AD359" i="1"/>
  <c r="AH359" i="1"/>
  <c r="Z359" i="1"/>
  <c r="AJ358" i="1"/>
  <c r="AB358" i="1"/>
  <c r="AL357" i="1"/>
  <c r="AD357" i="1"/>
  <c r="AH357" i="1"/>
  <c r="Z357" i="1"/>
  <c r="AJ356" i="1"/>
  <c r="AB356" i="1"/>
  <c r="AL355" i="1"/>
  <c r="AD355" i="1"/>
  <c r="AH355" i="1"/>
  <c r="Z355" i="1"/>
  <c r="AJ354" i="1"/>
  <c r="AB354" i="1"/>
  <c r="AL353" i="1"/>
  <c r="AD353" i="1"/>
  <c r="AH353" i="1"/>
  <c r="Z353" i="1"/>
  <c r="AJ352" i="1"/>
  <c r="AB352" i="1"/>
  <c r="AL351" i="1"/>
  <c r="AD351" i="1"/>
  <c r="AH351" i="1"/>
  <c r="Z351" i="1"/>
  <c r="AJ350" i="1"/>
  <c r="AB350" i="1"/>
  <c r="AL349" i="1"/>
  <c r="AD349" i="1"/>
  <c r="AH349" i="1"/>
  <c r="Z349" i="1"/>
  <c r="AJ348" i="1"/>
  <c r="AB348" i="1"/>
  <c r="AL347" i="1"/>
  <c r="AD347" i="1"/>
  <c r="AH347" i="1"/>
  <c r="Z347" i="1"/>
  <c r="AJ346" i="1"/>
  <c r="AB346" i="1"/>
  <c r="AL345" i="1"/>
  <c r="AD345" i="1"/>
  <c r="AH345" i="1"/>
  <c r="Z345" i="1"/>
  <c r="AJ344" i="1"/>
  <c r="AB344" i="1"/>
  <c r="AL343" i="1"/>
  <c r="AD343" i="1"/>
  <c r="AH343" i="1"/>
  <c r="Z343" i="1"/>
  <c r="AJ342" i="1"/>
  <c r="AB342" i="1"/>
  <c r="AL341" i="1"/>
  <c r="AD341" i="1"/>
  <c r="AH341" i="1"/>
  <c r="Z341" i="1"/>
  <c r="AJ340" i="1"/>
  <c r="AB340" i="1"/>
  <c r="AL339" i="1"/>
  <c r="AD339" i="1"/>
  <c r="AH339" i="1"/>
  <c r="Z339" i="1"/>
  <c r="AJ338" i="1"/>
  <c r="AB338" i="1"/>
  <c r="AL337" i="1"/>
  <c r="AD337" i="1"/>
  <c r="AH337" i="1"/>
  <c r="Z337" i="1"/>
  <c r="AJ336" i="1"/>
  <c r="AB336" i="1"/>
  <c r="AL335" i="1"/>
  <c r="AD335" i="1"/>
  <c r="AH335" i="1"/>
  <c r="Z335" i="1"/>
  <c r="AJ334" i="1"/>
  <c r="AB334" i="1"/>
  <c r="AL333" i="1"/>
  <c r="AD333" i="1"/>
  <c r="AH333" i="1"/>
  <c r="Z333" i="1"/>
  <c r="AJ332" i="1"/>
  <c r="AB332" i="1"/>
  <c r="AL331" i="1"/>
  <c r="AD331" i="1"/>
  <c r="AH331" i="1"/>
  <c r="Z331" i="1"/>
  <c r="AJ330" i="1"/>
  <c r="AB330" i="1"/>
  <c r="AL329" i="1"/>
  <c r="AD329" i="1"/>
  <c r="AH329" i="1"/>
  <c r="Z329" i="1"/>
  <c r="AJ328" i="1"/>
  <c r="AB328" i="1"/>
  <c r="AL327" i="1"/>
  <c r="AD327" i="1"/>
  <c r="AH327" i="1"/>
  <c r="Z327" i="1"/>
  <c r="AJ326" i="1"/>
  <c r="AB326" i="1"/>
  <c r="AL325" i="1"/>
  <c r="AD325" i="1"/>
  <c r="AH325" i="1"/>
  <c r="Z325" i="1"/>
  <c r="AJ324" i="1"/>
  <c r="AB324" i="1"/>
  <c r="AL323" i="1"/>
  <c r="AD323" i="1"/>
  <c r="AH323" i="1"/>
  <c r="Z323" i="1"/>
  <c r="AJ322" i="1"/>
  <c r="AB322" i="1"/>
  <c r="AL321" i="1"/>
  <c r="AD321" i="1"/>
  <c r="AH321" i="1"/>
  <c r="Z321" i="1"/>
  <c r="AJ320" i="1"/>
  <c r="AB320" i="1"/>
  <c r="AL319" i="1"/>
  <c r="AD319" i="1"/>
  <c r="AH319" i="1"/>
  <c r="Z319" i="1"/>
  <c r="AJ318" i="1"/>
  <c r="AB318" i="1"/>
  <c r="AL317" i="1"/>
  <c r="AD317" i="1"/>
  <c r="AH317" i="1"/>
  <c r="Z317" i="1"/>
  <c r="AJ316" i="1"/>
  <c r="AB316" i="1"/>
  <c r="AL315" i="1"/>
  <c r="AD315" i="1"/>
  <c r="AH315" i="1"/>
  <c r="Z315" i="1"/>
  <c r="AJ314" i="1"/>
  <c r="AB314" i="1"/>
  <c r="AL313" i="1"/>
  <c r="AD313" i="1"/>
  <c r="AH313" i="1"/>
  <c r="Z313" i="1"/>
  <c r="AJ312" i="1"/>
  <c r="AB312" i="1"/>
  <c r="AL311" i="1"/>
  <c r="AD311" i="1"/>
  <c r="AH311" i="1"/>
  <c r="Z311" i="1"/>
  <c r="AJ310" i="1"/>
  <c r="AB310" i="1"/>
  <c r="AL309" i="1"/>
  <c r="AD309" i="1"/>
  <c r="AH309" i="1"/>
  <c r="Z309" i="1"/>
  <c r="AJ308" i="1"/>
  <c r="AB308" i="1"/>
  <c r="AL307" i="1"/>
  <c r="AD307" i="1"/>
  <c r="AH307" i="1"/>
  <c r="Z307" i="1"/>
  <c r="AJ306" i="1"/>
  <c r="AB306" i="1"/>
  <c r="AL305" i="1"/>
  <c r="AD305" i="1"/>
  <c r="AH305" i="1"/>
  <c r="Z305" i="1"/>
  <c r="AJ304" i="1"/>
  <c r="AB304" i="1"/>
  <c r="AL303" i="1"/>
  <c r="AD303" i="1"/>
  <c r="AH303" i="1"/>
  <c r="Z303" i="1"/>
  <c r="AJ302" i="1"/>
  <c r="AB302" i="1"/>
  <c r="AL301" i="1"/>
  <c r="AD301" i="1"/>
  <c r="AH301" i="1"/>
  <c r="Z301" i="1"/>
  <c r="AJ300" i="1"/>
  <c r="AB300" i="1"/>
  <c r="AL299" i="1"/>
  <c r="AD299" i="1"/>
  <c r="AH299" i="1"/>
  <c r="Z299" i="1"/>
  <c r="AJ298" i="1"/>
  <c r="AB298" i="1"/>
  <c r="AL297" i="1"/>
  <c r="AD297" i="1"/>
  <c r="AH297" i="1"/>
  <c r="Z297" i="1"/>
  <c r="AJ296" i="1"/>
  <c r="AB296" i="1"/>
  <c r="AL295" i="1"/>
  <c r="AD295" i="1"/>
  <c r="AH295" i="1"/>
  <c r="Z295" i="1"/>
  <c r="AJ294" i="1"/>
  <c r="AB294" i="1"/>
  <c r="AL293" i="1"/>
  <c r="AD293" i="1"/>
  <c r="AH293" i="1"/>
  <c r="Z293" i="1"/>
  <c r="AJ292" i="1"/>
  <c r="AB292" i="1"/>
  <c r="AL291" i="1"/>
  <c r="AD291" i="1"/>
  <c r="AH291" i="1"/>
  <c r="Z291" i="1"/>
  <c r="AJ290" i="1"/>
  <c r="AB290" i="1"/>
  <c r="AL289" i="1"/>
  <c r="AD289" i="1"/>
  <c r="AH289" i="1"/>
  <c r="Z289" i="1"/>
  <c r="AJ288" i="1"/>
  <c r="AB288" i="1"/>
  <c r="AL287" i="1"/>
  <c r="AD287" i="1"/>
  <c r="AH287" i="1"/>
  <c r="Z287" i="1"/>
  <c r="AJ286" i="1"/>
  <c r="AB286" i="1"/>
  <c r="AL285" i="1"/>
  <c r="AD285" i="1"/>
  <c r="AH285" i="1"/>
  <c r="Z285" i="1"/>
  <c r="AJ284" i="1"/>
  <c r="AB284" i="1"/>
  <c r="AL283" i="1"/>
  <c r="AD283" i="1"/>
  <c r="AH283" i="1"/>
  <c r="Z283" i="1"/>
  <c r="AJ282" i="1"/>
  <c r="AB282" i="1"/>
  <c r="AL281" i="1"/>
  <c r="AD281" i="1"/>
  <c r="AH281" i="1"/>
  <c r="Z281" i="1"/>
  <c r="AJ280" i="1"/>
  <c r="AB280" i="1"/>
  <c r="AL279" i="1"/>
  <c r="AD279" i="1"/>
  <c r="AH279" i="1"/>
  <c r="Z279" i="1"/>
  <c r="AJ278" i="1"/>
  <c r="AB278" i="1"/>
  <c r="AL277" i="1"/>
  <c r="AD277" i="1"/>
  <c r="AH277" i="1"/>
  <c r="Z277" i="1"/>
  <c r="AJ276" i="1"/>
  <c r="AB276" i="1"/>
  <c r="AL275" i="1"/>
  <c r="AD275" i="1"/>
  <c r="AH275" i="1"/>
  <c r="Z275" i="1"/>
  <c r="AJ274" i="1"/>
  <c r="AB274" i="1"/>
  <c r="AL273" i="1"/>
  <c r="AD273" i="1"/>
  <c r="AH273" i="1"/>
  <c r="Z273" i="1"/>
  <c r="AJ272" i="1"/>
  <c r="AB272" i="1"/>
  <c r="AL271" i="1"/>
  <c r="AD271" i="1"/>
  <c r="AH271" i="1"/>
  <c r="Z271" i="1"/>
  <c r="AJ270" i="1"/>
  <c r="AB270" i="1"/>
  <c r="AL269" i="1"/>
  <c r="AD269" i="1"/>
  <c r="AH269" i="1"/>
  <c r="Z269" i="1"/>
  <c r="AJ268" i="1"/>
  <c r="AB268" i="1"/>
  <c r="AL267" i="1"/>
  <c r="AD267" i="1"/>
  <c r="AH267" i="1"/>
  <c r="Z267" i="1"/>
  <c r="AJ266" i="1"/>
  <c r="AB266" i="1"/>
  <c r="AL265" i="1"/>
  <c r="AD265" i="1"/>
  <c r="AH265" i="1"/>
  <c r="Z265" i="1"/>
  <c r="AJ264" i="1"/>
  <c r="AB264" i="1"/>
  <c r="AL263" i="1"/>
  <c r="AD263" i="1"/>
  <c r="AH263" i="1"/>
  <c r="Z263" i="1"/>
  <c r="AJ262" i="1"/>
  <c r="AB262" i="1"/>
  <c r="AL261" i="1"/>
  <c r="AD261" i="1"/>
  <c r="AH261" i="1"/>
  <c r="Z261" i="1"/>
  <c r="AJ260" i="1"/>
  <c r="AB260" i="1"/>
  <c r="AL259" i="1"/>
  <c r="AD259" i="1"/>
  <c r="AH259" i="1"/>
  <c r="Z259" i="1"/>
  <c r="AJ258" i="1"/>
  <c r="AB258" i="1"/>
  <c r="AL257" i="1"/>
  <c r="AD257" i="1"/>
  <c r="AH257" i="1"/>
  <c r="Z257" i="1"/>
  <c r="AJ256" i="1"/>
  <c r="AB256" i="1"/>
  <c r="AL255" i="1"/>
  <c r="AD255" i="1"/>
  <c r="AH255" i="1"/>
  <c r="Z255" i="1"/>
  <c r="AJ254" i="1"/>
  <c r="AB254" i="1"/>
  <c r="AL253" i="1"/>
  <c r="AD253" i="1"/>
  <c r="AH253" i="1"/>
  <c r="Z253" i="1"/>
  <c r="AJ252" i="1"/>
  <c r="AB252" i="1"/>
  <c r="AL251" i="1"/>
  <c r="AD251" i="1"/>
  <c r="AH251" i="1"/>
  <c r="Z251" i="1"/>
  <c r="AJ250" i="1"/>
  <c r="AB250" i="1"/>
  <c r="AL249" i="1"/>
  <c r="AD249" i="1"/>
  <c r="AH249" i="1"/>
  <c r="Z249" i="1"/>
  <c r="AJ248" i="1"/>
  <c r="AB248" i="1"/>
  <c r="AL247" i="1"/>
  <c r="AD247" i="1"/>
  <c r="AH247" i="1"/>
  <c r="Z247" i="1"/>
  <c r="AJ246" i="1"/>
  <c r="AB246" i="1"/>
  <c r="AL245" i="1"/>
  <c r="AD245" i="1"/>
  <c r="AH245" i="1"/>
  <c r="Z245" i="1"/>
  <c r="AJ244" i="1"/>
  <c r="AB244" i="1"/>
  <c r="AL243" i="1"/>
  <c r="AD243" i="1"/>
  <c r="AH243" i="1"/>
  <c r="Z243" i="1"/>
  <c r="AJ242" i="1"/>
  <c r="AB242" i="1"/>
  <c r="AL241" i="1"/>
  <c r="AD241" i="1"/>
  <c r="AH241" i="1"/>
  <c r="Z241" i="1"/>
  <c r="AJ240" i="1"/>
  <c r="AB240" i="1"/>
  <c r="AL239" i="1"/>
  <c r="AD239" i="1"/>
  <c r="AH239" i="1"/>
  <c r="Z239" i="1"/>
  <c r="AJ238" i="1"/>
  <c r="AB238" i="1"/>
  <c r="AL237" i="1"/>
  <c r="AD237" i="1"/>
  <c r="AH237" i="1"/>
  <c r="Z237" i="1"/>
  <c r="AJ236" i="1"/>
  <c r="AB236" i="1"/>
  <c r="AL235" i="1"/>
  <c r="AD235" i="1"/>
  <c r="AH235" i="1"/>
  <c r="Z235" i="1"/>
  <c r="AJ234" i="1"/>
  <c r="AB234" i="1"/>
  <c r="AL233" i="1"/>
  <c r="AD233" i="1"/>
  <c r="AH233" i="1"/>
  <c r="Z233" i="1"/>
  <c r="AJ232" i="1"/>
  <c r="AB232" i="1"/>
  <c r="AL231" i="1"/>
  <c r="AD231" i="1"/>
  <c r="AH231" i="1"/>
  <c r="Z231" i="1"/>
  <c r="AJ230" i="1"/>
  <c r="AB230" i="1"/>
  <c r="AL229" i="1"/>
  <c r="AD229" i="1"/>
  <c r="AH229" i="1"/>
  <c r="Z229" i="1"/>
  <c r="AJ228" i="1"/>
  <c r="AB228" i="1"/>
  <c r="AL227" i="1"/>
  <c r="AD227" i="1"/>
  <c r="AH227" i="1"/>
  <c r="Z227" i="1"/>
  <c r="AJ226" i="1"/>
  <c r="AB226" i="1"/>
  <c r="AL225" i="1"/>
  <c r="AD225" i="1"/>
  <c r="AH225" i="1"/>
  <c r="Z225" i="1"/>
  <c r="AJ224" i="1"/>
  <c r="AB224" i="1"/>
  <c r="AL223" i="1"/>
  <c r="AD223" i="1"/>
  <c r="AH223" i="1"/>
  <c r="Z223" i="1"/>
  <c r="AJ222" i="1"/>
  <c r="AB222" i="1"/>
  <c r="AL221" i="1"/>
  <c r="AD221" i="1"/>
  <c r="AH221" i="1"/>
  <c r="Z221" i="1"/>
  <c r="AJ220" i="1"/>
  <c r="AB220" i="1"/>
  <c r="AL219" i="1"/>
  <c r="AD219" i="1"/>
  <c r="AH219" i="1"/>
  <c r="Z219" i="1"/>
  <c r="AJ218" i="1"/>
  <c r="AB218" i="1"/>
  <c r="AL217" i="1"/>
  <c r="AD217" i="1"/>
  <c r="AH217" i="1"/>
  <c r="Z217" i="1"/>
  <c r="AJ216" i="1"/>
  <c r="AB216" i="1"/>
  <c r="AL215" i="1"/>
  <c r="AD215" i="1"/>
  <c r="AH215" i="1"/>
  <c r="Z215" i="1"/>
  <c r="AJ214" i="1"/>
  <c r="AB214" i="1"/>
  <c r="AL213" i="1"/>
  <c r="AD213" i="1"/>
  <c r="AH213" i="1"/>
  <c r="Z213" i="1"/>
  <c r="AJ212" i="1"/>
  <c r="AB212" i="1"/>
  <c r="AL211" i="1"/>
  <c r="AD211" i="1"/>
  <c r="AH211" i="1"/>
  <c r="Z211" i="1"/>
  <c r="AJ210" i="1"/>
  <c r="AB210" i="1"/>
  <c r="AL209" i="1"/>
  <c r="AD209" i="1"/>
  <c r="AH209" i="1"/>
  <c r="Z209" i="1"/>
  <c r="AJ208" i="1"/>
  <c r="AB208" i="1"/>
  <c r="AL207" i="1"/>
  <c r="AD207" i="1"/>
  <c r="AH207" i="1"/>
  <c r="Z207" i="1"/>
  <c r="AJ206" i="1"/>
  <c r="AB206" i="1"/>
  <c r="AL205" i="1"/>
  <c r="AD205" i="1"/>
  <c r="AH205" i="1"/>
  <c r="Z205" i="1"/>
  <c r="AJ204" i="1"/>
  <c r="AB204" i="1"/>
  <c r="AL203" i="1"/>
  <c r="AD203" i="1"/>
  <c r="AH203" i="1"/>
  <c r="Z203" i="1"/>
  <c r="AJ202" i="1"/>
  <c r="AB202" i="1"/>
  <c r="AL201" i="1"/>
  <c r="AD201" i="1"/>
  <c r="AH201" i="1"/>
  <c r="Z201" i="1"/>
  <c r="AJ200" i="1"/>
  <c r="AB200" i="1"/>
  <c r="AL199" i="1"/>
  <c r="AD199" i="1"/>
  <c r="AH199" i="1"/>
  <c r="Z199" i="1"/>
  <c r="AJ198" i="1"/>
  <c r="AB198" i="1"/>
  <c r="AL197" i="1"/>
  <c r="AD197" i="1"/>
  <c r="AH197" i="1"/>
  <c r="Z197" i="1"/>
  <c r="AJ196" i="1"/>
  <c r="AB196" i="1"/>
  <c r="AL195" i="1"/>
  <c r="AD195" i="1"/>
  <c r="AH195" i="1"/>
  <c r="Z195" i="1"/>
  <c r="AJ194" i="1"/>
  <c r="AB194" i="1"/>
  <c r="AL4" i="1"/>
  <c r="AD4" i="1"/>
  <c r="AM368" i="1"/>
  <c r="AE368" i="1"/>
  <c r="AI368" i="1"/>
  <c r="AA368" i="1"/>
  <c r="AK367" i="1"/>
  <c r="AC367" i="1"/>
  <c r="AM366" i="1"/>
  <c r="AE366" i="1"/>
  <c r="AI366" i="1"/>
  <c r="AA366" i="1"/>
  <c r="AK365" i="1"/>
  <c r="AC365" i="1"/>
  <c r="AM364" i="1"/>
  <c r="AE364" i="1"/>
  <c r="AI364" i="1"/>
  <c r="AA364" i="1"/>
  <c r="AK363" i="1"/>
  <c r="AC363" i="1"/>
  <c r="AM362" i="1"/>
  <c r="AE362" i="1"/>
  <c r="AI362" i="1"/>
  <c r="AA362" i="1"/>
  <c r="AK361" i="1"/>
  <c r="AC361" i="1"/>
  <c r="AM360" i="1"/>
  <c r="AE360" i="1"/>
  <c r="AI360" i="1"/>
  <c r="AA360" i="1"/>
  <c r="AK359" i="1"/>
  <c r="AC359" i="1"/>
  <c r="AM358" i="1"/>
  <c r="AE358" i="1"/>
  <c r="AI358" i="1"/>
  <c r="AA358" i="1"/>
  <c r="AK357" i="1"/>
  <c r="AC357" i="1"/>
  <c r="AM356" i="1"/>
  <c r="AE356" i="1"/>
  <c r="AI356" i="1"/>
  <c r="AA356" i="1"/>
  <c r="AK355" i="1"/>
  <c r="AC355" i="1"/>
  <c r="AM354" i="1"/>
  <c r="AE354" i="1"/>
  <c r="AI354" i="1"/>
  <c r="AA354" i="1"/>
  <c r="AK353" i="1"/>
  <c r="AC353" i="1"/>
  <c r="AM352" i="1"/>
  <c r="AE352" i="1"/>
  <c r="AI352" i="1"/>
  <c r="AA352" i="1"/>
  <c r="AK351" i="1"/>
  <c r="AC351" i="1"/>
  <c r="AM350" i="1"/>
  <c r="AE350" i="1"/>
  <c r="AI350" i="1"/>
  <c r="AA350" i="1"/>
  <c r="AK349" i="1"/>
  <c r="AC349" i="1"/>
  <c r="AM348" i="1"/>
  <c r="AE348" i="1"/>
  <c r="AI348" i="1"/>
  <c r="AA348" i="1"/>
  <c r="AK347" i="1"/>
  <c r="AC347" i="1"/>
  <c r="AM346" i="1"/>
  <c r="AE346" i="1"/>
  <c r="AI346" i="1"/>
  <c r="AA346" i="1"/>
  <c r="AK345" i="1"/>
  <c r="AC345" i="1"/>
  <c r="AM344" i="1"/>
  <c r="AE344" i="1"/>
  <c r="AI344" i="1"/>
  <c r="AA344" i="1"/>
  <c r="AK343" i="1"/>
  <c r="AC343" i="1"/>
  <c r="AM342" i="1"/>
  <c r="AE342" i="1"/>
  <c r="AI342" i="1"/>
  <c r="AA342" i="1"/>
  <c r="AK341" i="1"/>
  <c r="AC341" i="1"/>
  <c r="AM340" i="1"/>
  <c r="AE340" i="1"/>
  <c r="AI340" i="1"/>
  <c r="AA340" i="1"/>
  <c r="AK339" i="1"/>
  <c r="AC339" i="1"/>
  <c r="AM338" i="1"/>
  <c r="AE338" i="1"/>
  <c r="AI338" i="1"/>
  <c r="AA338" i="1"/>
  <c r="AK337" i="1"/>
  <c r="AC337" i="1"/>
  <c r="AM336" i="1"/>
  <c r="AE336" i="1"/>
  <c r="AI336" i="1"/>
  <c r="AA336" i="1"/>
  <c r="AK335" i="1"/>
  <c r="AC335" i="1"/>
  <c r="AM334" i="1"/>
  <c r="AE334" i="1"/>
  <c r="AI334" i="1"/>
  <c r="AA334" i="1"/>
  <c r="AK333" i="1"/>
  <c r="AC333" i="1"/>
  <c r="AM332" i="1"/>
  <c r="AE332" i="1"/>
  <c r="AI332" i="1"/>
  <c r="AA332" i="1"/>
  <c r="AK331" i="1"/>
  <c r="AC331" i="1"/>
  <c r="AM330" i="1"/>
  <c r="AE330" i="1"/>
  <c r="AI330" i="1"/>
  <c r="AA330" i="1"/>
  <c r="AK329" i="1"/>
  <c r="AC329" i="1"/>
  <c r="AM328" i="1"/>
  <c r="AE328" i="1"/>
  <c r="AI328" i="1"/>
  <c r="AA328" i="1"/>
  <c r="AK327" i="1"/>
  <c r="AC327" i="1"/>
  <c r="W326" i="1"/>
  <c r="AE326" i="9" s="1"/>
  <c r="AM326" i="1"/>
  <c r="AE326" i="1"/>
  <c r="AI326" i="1"/>
  <c r="AA326" i="1"/>
  <c r="AK325" i="1"/>
  <c r="AC325" i="1"/>
  <c r="AM324" i="1"/>
  <c r="AE324" i="1"/>
  <c r="AI324" i="1"/>
  <c r="AA324" i="1"/>
  <c r="AK323" i="1"/>
  <c r="AC323" i="1"/>
  <c r="AM322" i="1"/>
  <c r="AE322" i="1"/>
  <c r="AI322" i="1"/>
  <c r="AA322" i="1"/>
  <c r="AK321" i="1"/>
  <c r="AC321" i="1"/>
  <c r="AM320" i="1"/>
  <c r="AE320" i="1"/>
  <c r="AI320" i="1"/>
  <c r="AA320" i="1"/>
  <c r="AK319" i="1"/>
  <c r="AC319" i="1"/>
  <c r="AM318" i="1"/>
  <c r="AE318" i="1"/>
  <c r="AI318" i="1"/>
  <c r="AA318" i="1"/>
  <c r="AK317" i="1"/>
  <c r="AC317" i="1"/>
  <c r="AM316" i="1"/>
  <c r="AE316" i="1"/>
  <c r="AI316" i="1"/>
  <c r="AA316" i="1"/>
  <c r="AK315" i="1"/>
  <c r="AC315" i="1"/>
  <c r="AM314" i="1"/>
  <c r="AE314" i="1"/>
  <c r="AI314" i="1"/>
  <c r="AA314" i="1"/>
  <c r="AK313" i="1"/>
  <c r="AC313" i="1"/>
  <c r="AM312" i="1"/>
  <c r="AE312" i="1"/>
  <c r="AI312" i="1"/>
  <c r="AA312" i="1"/>
  <c r="AK311" i="1"/>
  <c r="AC311" i="1"/>
  <c r="AM310" i="1"/>
  <c r="AE310" i="1"/>
  <c r="AI310" i="1"/>
  <c r="AA310" i="1"/>
  <c r="AK309" i="1"/>
  <c r="AC309" i="1"/>
  <c r="AM308" i="1"/>
  <c r="AE308" i="1"/>
  <c r="AI308" i="1"/>
  <c r="AA308" i="1"/>
  <c r="AK307" i="1"/>
  <c r="AC307" i="1"/>
  <c r="AM306" i="1"/>
  <c r="AE306" i="1"/>
  <c r="AI306" i="1"/>
  <c r="AA306" i="1"/>
  <c r="AK305" i="1"/>
  <c r="AC305" i="1"/>
  <c r="AM304" i="1"/>
  <c r="AE304" i="1"/>
  <c r="AI304" i="1"/>
  <c r="AA304" i="1"/>
  <c r="AK303" i="1"/>
  <c r="AC303" i="1"/>
  <c r="AM302" i="1"/>
  <c r="AE302" i="1"/>
  <c r="AI302" i="1"/>
  <c r="AA302" i="1"/>
  <c r="AK301" i="1"/>
  <c r="AC301" i="1"/>
  <c r="AM300" i="1"/>
  <c r="AE300" i="1"/>
  <c r="AI300" i="1"/>
  <c r="AA300" i="1"/>
  <c r="AK299" i="1"/>
  <c r="AC299" i="1"/>
  <c r="AM298" i="1"/>
  <c r="AE298" i="1"/>
  <c r="AI298" i="1"/>
  <c r="AA298" i="1"/>
  <c r="AK297" i="1"/>
  <c r="AC297" i="1"/>
  <c r="AM296" i="1"/>
  <c r="AE296" i="1"/>
  <c r="AI296" i="1"/>
  <c r="AA296" i="1"/>
  <c r="AK295" i="1"/>
  <c r="AC295" i="1"/>
  <c r="AM294" i="1"/>
  <c r="AE294" i="1"/>
  <c r="AI294" i="1"/>
  <c r="AA294" i="1"/>
  <c r="AK293" i="1"/>
  <c r="AC293" i="1"/>
  <c r="AM292" i="1"/>
  <c r="AE292" i="1"/>
  <c r="AI292" i="1"/>
  <c r="AA292" i="1"/>
  <c r="AK291" i="1"/>
  <c r="AC291" i="1"/>
  <c r="AM290" i="1"/>
  <c r="AE290" i="1"/>
  <c r="AI290" i="1"/>
  <c r="AA290" i="1"/>
  <c r="AK289" i="1"/>
  <c r="AC289" i="1"/>
  <c r="AM288" i="1"/>
  <c r="AE288" i="1"/>
  <c r="AI288" i="1"/>
  <c r="AA288" i="1"/>
  <c r="AK287" i="1"/>
  <c r="AC287" i="1"/>
  <c r="AM286" i="1"/>
  <c r="AE286" i="1"/>
  <c r="AI286" i="1"/>
  <c r="AA286" i="1"/>
  <c r="AK285" i="1"/>
  <c r="AC285" i="1"/>
  <c r="AM284" i="1"/>
  <c r="AE284" i="1"/>
  <c r="AI284" i="1"/>
  <c r="AA284" i="1"/>
  <c r="AK283" i="1"/>
  <c r="AC283" i="1"/>
  <c r="AM282" i="1"/>
  <c r="AE282" i="1"/>
  <c r="AI282" i="1"/>
  <c r="AA282" i="1"/>
  <c r="AK281" i="1"/>
  <c r="AC281" i="1"/>
  <c r="AM280" i="1"/>
  <c r="AE280" i="1"/>
  <c r="AI280" i="1"/>
  <c r="AA280" i="1"/>
  <c r="AK279" i="1"/>
  <c r="AC279" i="1"/>
  <c r="AM278" i="1"/>
  <c r="AE278" i="1"/>
  <c r="AI278" i="1"/>
  <c r="AA278" i="1"/>
  <c r="AK277" i="1"/>
  <c r="AC277" i="1"/>
  <c r="AM276" i="1"/>
  <c r="AE276" i="1"/>
  <c r="AI276" i="1"/>
  <c r="AA276" i="1"/>
  <c r="AK275" i="1"/>
  <c r="AC275" i="1"/>
  <c r="AM274" i="1"/>
  <c r="AE274" i="1"/>
  <c r="AI274" i="1"/>
  <c r="AA274" i="1"/>
  <c r="AK273" i="1"/>
  <c r="AC273" i="1"/>
  <c r="AM272" i="1"/>
  <c r="AE272" i="1"/>
  <c r="AI272" i="1"/>
  <c r="AA272" i="1"/>
  <c r="AK271" i="1"/>
  <c r="AC271" i="1"/>
  <c r="AM270" i="1"/>
  <c r="AE270" i="1"/>
  <c r="AI270" i="1"/>
  <c r="AA270" i="1"/>
  <c r="AK269" i="1"/>
  <c r="AC269" i="1"/>
  <c r="AM268" i="1"/>
  <c r="AE268" i="1"/>
  <c r="AI268" i="1"/>
  <c r="AA268" i="1"/>
  <c r="AK267" i="1"/>
  <c r="AC267" i="1"/>
  <c r="AM266" i="1"/>
  <c r="AE266" i="1"/>
  <c r="AI266" i="1"/>
  <c r="AA266" i="1"/>
  <c r="AK265" i="1"/>
  <c r="AC265" i="1"/>
  <c r="AM264" i="1"/>
  <c r="AE264" i="1"/>
  <c r="AI264" i="1"/>
  <c r="AA264" i="1"/>
  <c r="AK263" i="1"/>
  <c r="AC263" i="1"/>
  <c r="AM262" i="1"/>
  <c r="AE262" i="1"/>
  <c r="AI262" i="1"/>
  <c r="AA262" i="1"/>
  <c r="AK261" i="1"/>
  <c r="AC261" i="1"/>
  <c r="AM260" i="1"/>
  <c r="AE260" i="1"/>
  <c r="AI260" i="1"/>
  <c r="AA260" i="1"/>
  <c r="AK259" i="1"/>
  <c r="AC259" i="1"/>
  <c r="AM258" i="1"/>
  <c r="AE258" i="1"/>
  <c r="AI258" i="1"/>
  <c r="AA258" i="1"/>
  <c r="AK257" i="1"/>
  <c r="AC257" i="1"/>
  <c r="AM256" i="1"/>
  <c r="AE256" i="1"/>
  <c r="AI256" i="1"/>
  <c r="AA256" i="1"/>
  <c r="AK255" i="1"/>
  <c r="AC255" i="1"/>
  <c r="AM254" i="1"/>
  <c r="AE254" i="1"/>
  <c r="AI254" i="1"/>
  <c r="AA254" i="1"/>
  <c r="AK253" i="1"/>
  <c r="AC253" i="1"/>
  <c r="AM252" i="1"/>
  <c r="AE252" i="1"/>
  <c r="AI252" i="1"/>
  <c r="AA252" i="1"/>
  <c r="AK251" i="1"/>
  <c r="AC251" i="1"/>
  <c r="AM250" i="1"/>
  <c r="AE250" i="1"/>
  <c r="AI250" i="1"/>
  <c r="AA250" i="1"/>
  <c r="AK249" i="1"/>
  <c r="AC249" i="1"/>
  <c r="AM248" i="1"/>
  <c r="AE248" i="1"/>
  <c r="AI248" i="1"/>
  <c r="AA248" i="1"/>
  <c r="AK247" i="1"/>
  <c r="AC247" i="1"/>
  <c r="AM246" i="1"/>
  <c r="AE246" i="1"/>
  <c r="AI246" i="1"/>
  <c r="AA246" i="1"/>
  <c r="AK245" i="1"/>
  <c r="AC245" i="1"/>
  <c r="AM244" i="1"/>
  <c r="AE244" i="1"/>
  <c r="AI244" i="1"/>
  <c r="AA244" i="1"/>
  <c r="AK243" i="1"/>
  <c r="AC243" i="1"/>
  <c r="AM242" i="1"/>
  <c r="AE242" i="1"/>
  <c r="AI242" i="1"/>
  <c r="AA242" i="1"/>
  <c r="AK241" i="1"/>
  <c r="AC241" i="1"/>
  <c r="AM240" i="1"/>
  <c r="AE240" i="1"/>
  <c r="AI240" i="1"/>
  <c r="AA240" i="1"/>
  <c r="AK239" i="1"/>
  <c r="AC239" i="1"/>
  <c r="AM238" i="1"/>
  <c r="AE238" i="1"/>
  <c r="AI238" i="1"/>
  <c r="AA238" i="1"/>
  <c r="AK237" i="1"/>
  <c r="AC237" i="1"/>
  <c r="AM236" i="1"/>
  <c r="AE236" i="1"/>
  <c r="AI236" i="1"/>
  <c r="AA236" i="1"/>
  <c r="AK235" i="1"/>
  <c r="AC235" i="1"/>
  <c r="AM234" i="1"/>
  <c r="AE234" i="1"/>
  <c r="AI234" i="1"/>
  <c r="AA234" i="1"/>
  <c r="AK233" i="1"/>
  <c r="AC233" i="1"/>
  <c r="AM232" i="1"/>
  <c r="AE232" i="1"/>
  <c r="AI232" i="1"/>
  <c r="AA232" i="1"/>
  <c r="AK231" i="1"/>
  <c r="AC231" i="1"/>
  <c r="AM230" i="1"/>
  <c r="AE230" i="1"/>
  <c r="AI230" i="1"/>
  <c r="AA230" i="1"/>
  <c r="AK229" i="1"/>
  <c r="AC229" i="1"/>
  <c r="AM228" i="1"/>
  <c r="AE228" i="1"/>
  <c r="AI228" i="1"/>
  <c r="AA228" i="1"/>
  <c r="AK227" i="1"/>
  <c r="AC227" i="1"/>
  <c r="AM226" i="1"/>
  <c r="AE226" i="1"/>
  <c r="AI226" i="1"/>
  <c r="AA226" i="1"/>
  <c r="AK225" i="1"/>
  <c r="AC225" i="1"/>
  <c r="AM224" i="1"/>
  <c r="AE224" i="1"/>
  <c r="AI224" i="1"/>
  <c r="AA224" i="1"/>
  <c r="AK223" i="1"/>
  <c r="AC223" i="1"/>
  <c r="AM222" i="1"/>
  <c r="AE222" i="1"/>
  <c r="AI222" i="1"/>
  <c r="AA222" i="1"/>
  <c r="AK221" i="1"/>
  <c r="AC221" i="1"/>
  <c r="AM220" i="1"/>
  <c r="AE220" i="1"/>
  <c r="AI220" i="1"/>
  <c r="AA220" i="1"/>
  <c r="AK219" i="1"/>
  <c r="AC219" i="1"/>
  <c r="AM218" i="1"/>
  <c r="AE218" i="1"/>
  <c r="AI218" i="1"/>
  <c r="AA218" i="1"/>
  <c r="AK217" i="1"/>
  <c r="AC217" i="1"/>
  <c r="AM216" i="1"/>
  <c r="AE216" i="1"/>
  <c r="AI216" i="1"/>
  <c r="AA216" i="1"/>
  <c r="AK215" i="1"/>
  <c r="AC215" i="1"/>
  <c r="AM214" i="1"/>
  <c r="AE214" i="1"/>
  <c r="AI214" i="1"/>
  <c r="AA214" i="1"/>
  <c r="AK213" i="1"/>
  <c r="AC213" i="1"/>
  <c r="AM212" i="1"/>
  <c r="AE212" i="1"/>
  <c r="AI212" i="1"/>
  <c r="AA212" i="1"/>
  <c r="AK211" i="1"/>
  <c r="AC211" i="1"/>
  <c r="AM210" i="1"/>
  <c r="AE210" i="1"/>
  <c r="AI210" i="1"/>
  <c r="AA210" i="1"/>
  <c r="AK209" i="1"/>
  <c r="AC209" i="1"/>
  <c r="AM208" i="1"/>
  <c r="AE208" i="1"/>
  <c r="AI208" i="1"/>
  <c r="AA208" i="1"/>
  <c r="AK207" i="1"/>
  <c r="AC207" i="1"/>
  <c r="AM206" i="1"/>
  <c r="AE206" i="1"/>
  <c r="AI206" i="1"/>
  <c r="AA206" i="1"/>
  <c r="AK205" i="1"/>
  <c r="AC205" i="1"/>
  <c r="AM204" i="1"/>
  <c r="AE204" i="1"/>
  <c r="AI204" i="1"/>
  <c r="AA204" i="1"/>
  <c r="AK203" i="1"/>
  <c r="AC203" i="1"/>
  <c r="AM202" i="1"/>
  <c r="AE202" i="1"/>
  <c r="AI202" i="1"/>
  <c r="AA202" i="1"/>
  <c r="AK201" i="1"/>
  <c r="AC201" i="1"/>
  <c r="AM200" i="1"/>
  <c r="AE200" i="1"/>
  <c r="AI200" i="1"/>
  <c r="AA200" i="1"/>
  <c r="AK199" i="1"/>
  <c r="AC199" i="1"/>
  <c r="AM198" i="1"/>
  <c r="AE198" i="1"/>
  <c r="AI198" i="1"/>
  <c r="AA198" i="1"/>
  <c r="AK197" i="1"/>
  <c r="AC197" i="1"/>
  <c r="AM196" i="1"/>
  <c r="AE196" i="1"/>
  <c r="AI196" i="1"/>
  <c r="AA196" i="1"/>
  <c r="AK4" i="1"/>
  <c r="AC4" i="1"/>
  <c r="AL368" i="1"/>
  <c r="AD368" i="1"/>
  <c r="AH368" i="1"/>
  <c r="Z368" i="1"/>
  <c r="AJ367" i="1"/>
  <c r="AB367" i="1"/>
  <c r="AL366" i="1"/>
  <c r="AD366" i="1"/>
  <c r="AH366" i="1"/>
  <c r="Z366" i="1"/>
  <c r="AJ365" i="1"/>
  <c r="AB365" i="1"/>
  <c r="AL364" i="1"/>
  <c r="AD364" i="1"/>
  <c r="AH364" i="1"/>
  <c r="Z364" i="1"/>
  <c r="AJ363" i="1"/>
  <c r="AB363" i="1"/>
  <c r="AL362" i="1"/>
  <c r="AD362" i="1"/>
  <c r="AH362" i="1"/>
  <c r="Z362" i="1"/>
  <c r="AJ361" i="1"/>
  <c r="AB361" i="1"/>
  <c r="AL360" i="1"/>
  <c r="AD360" i="1"/>
  <c r="AH360" i="1"/>
  <c r="Z360" i="1"/>
  <c r="AJ359" i="1"/>
  <c r="AB359" i="1"/>
  <c r="AL358" i="1"/>
  <c r="AD358" i="1"/>
  <c r="AH358" i="1"/>
  <c r="Z358" i="1"/>
  <c r="AJ357" i="1"/>
  <c r="AB357" i="1"/>
  <c r="AL356" i="1"/>
  <c r="AD356" i="1"/>
  <c r="AH356" i="1"/>
  <c r="Z356" i="1"/>
  <c r="AJ355" i="1"/>
  <c r="AB355" i="1"/>
  <c r="AL354" i="1"/>
  <c r="AD354" i="1"/>
  <c r="AH354" i="1"/>
  <c r="Z354" i="1"/>
  <c r="AJ353" i="1"/>
  <c r="AB353" i="1"/>
  <c r="AL352" i="1"/>
  <c r="AD352" i="1"/>
  <c r="AH352" i="1"/>
  <c r="Z352" i="1"/>
  <c r="AJ351" i="1"/>
  <c r="AB351" i="1"/>
  <c r="AL350" i="1"/>
  <c r="AD350" i="1"/>
  <c r="AH350" i="1"/>
  <c r="Z350" i="1"/>
  <c r="AJ349" i="1"/>
  <c r="AB349" i="1"/>
  <c r="AL348" i="1"/>
  <c r="AD348" i="1"/>
  <c r="AH348" i="1"/>
  <c r="Z348" i="1"/>
  <c r="AJ347" i="1"/>
  <c r="AB347" i="1"/>
  <c r="AL346" i="1"/>
  <c r="AD346" i="1"/>
  <c r="AH346" i="1"/>
  <c r="Z346" i="1"/>
  <c r="AJ345" i="1"/>
  <c r="AB345" i="1"/>
  <c r="AL344" i="1"/>
  <c r="AD344" i="1"/>
  <c r="AH344" i="1"/>
  <c r="Z344" i="1"/>
  <c r="AJ343" i="1"/>
  <c r="AB343" i="1"/>
  <c r="AL342" i="1"/>
  <c r="AD342" i="1"/>
  <c r="AH342" i="1"/>
  <c r="Z342" i="1"/>
  <c r="AJ341" i="1"/>
  <c r="AB341" i="1"/>
  <c r="AL340" i="1"/>
  <c r="AD340" i="1"/>
  <c r="AH340" i="1"/>
  <c r="Z340" i="1"/>
  <c r="AJ339" i="1"/>
  <c r="AB339" i="1"/>
  <c r="AL338" i="1"/>
  <c r="AD338" i="1"/>
  <c r="AH338" i="1"/>
  <c r="Z338" i="1"/>
  <c r="AJ337" i="1"/>
  <c r="AB337" i="1"/>
  <c r="AL336" i="1"/>
  <c r="AD336" i="1"/>
  <c r="AH336" i="1"/>
  <c r="Z336" i="1"/>
  <c r="AJ335" i="1"/>
  <c r="AB335" i="1"/>
  <c r="AL334" i="1"/>
  <c r="AD334" i="1"/>
  <c r="AH334" i="1"/>
  <c r="Z334" i="1"/>
  <c r="AJ333" i="1"/>
  <c r="AB333" i="1"/>
  <c r="AL332" i="1"/>
  <c r="AD332" i="1"/>
  <c r="AH332" i="1"/>
  <c r="Z332" i="1"/>
  <c r="AJ331" i="1"/>
  <c r="AB331" i="1"/>
  <c r="AL330" i="1"/>
  <c r="AD330" i="1"/>
  <c r="AH330" i="1"/>
  <c r="Z330" i="1"/>
  <c r="AJ329" i="1"/>
  <c r="AB329" i="1"/>
  <c r="AL328" i="1"/>
  <c r="AD328" i="1"/>
  <c r="AH328" i="1"/>
  <c r="Z328" i="1"/>
  <c r="AJ327" i="1"/>
  <c r="AB327" i="1"/>
  <c r="AL326" i="1"/>
  <c r="AD326" i="1"/>
  <c r="AH326" i="1"/>
  <c r="Z326" i="1"/>
  <c r="AJ325" i="1"/>
  <c r="AB325" i="1"/>
  <c r="AL324" i="1"/>
  <c r="AD324" i="1"/>
  <c r="AH324" i="1"/>
  <c r="Z324" i="1"/>
  <c r="AJ323" i="1"/>
  <c r="AB323" i="1"/>
  <c r="AL322" i="1"/>
  <c r="AD322" i="1"/>
  <c r="AH322" i="1"/>
  <c r="Z322" i="1"/>
  <c r="AJ321" i="1"/>
  <c r="AB321" i="1"/>
  <c r="AL320" i="1"/>
  <c r="AD320" i="1"/>
  <c r="AH320" i="1"/>
  <c r="Z320" i="1"/>
  <c r="AJ319" i="1"/>
  <c r="AB319" i="1"/>
  <c r="AL318" i="1"/>
  <c r="AD318" i="1"/>
  <c r="AH318" i="1"/>
  <c r="Z318" i="1"/>
  <c r="AJ317" i="1"/>
  <c r="AB317" i="1"/>
  <c r="AL316" i="1"/>
  <c r="AD316" i="1"/>
  <c r="AH316" i="1"/>
  <c r="Z316" i="1"/>
  <c r="AJ315" i="1"/>
  <c r="AB315" i="1"/>
  <c r="AL314" i="1"/>
  <c r="AD314" i="1"/>
  <c r="AH314" i="1"/>
  <c r="Z314" i="1"/>
  <c r="AJ313" i="1"/>
  <c r="AB313" i="1"/>
  <c r="AL312" i="1"/>
  <c r="AD312" i="1"/>
  <c r="AH312" i="1"/>
  <c r="Z312" i="1"/>
  <c r="AJ311" i="1"/>
  <c r="AB311" i="1"/>
  <c r="AL310" i="1"/>
  <c r="AD310" i="1"/>
  <c r="AH310" i="1"/>
  <c r="Z310" i="1"/>
  <c r="AJ309" i="1"/>
  <c r="AB309" i="1"/>
  <c r="AL308" i="1"/>
  <c r="AD308" i="1"/>
  <c r="AH308" i="1"/>
  <c r="Z308" i="1"/>
  <c r="AJ307" i="1"/>
  <c r="AB307" i="1"/>
  <c r="AL306" i="1"/>
  <c r="AD306" i="1"/>
  <c r="AH306" i="1"/>
  <c r="Z306" i="1"/>
  <c r="AJ305" i="1"/>
  <c r="AB305" i="1"/>
  <c r="AL304" i="1"/>
  <c r="AD304" i="1"/>
  <c r="AH304" i="1"/>
  <c r="Z304" i="1"/>
  <c r="AJ303" i="1"/>
  <c r="AB303" i="1"/>
  <c r="AL302" i="1"/>
  <c r="AD302" i="1"/>
  <c r="AH302" i="1"/>
  <c r="Z302" i="1"/>
  <c r="AJ301" i="1"/>
  <c r="AB301" i="1"/>
  <c r="AL300" i="1"/>
  <c r="AD300" i="1"/>
  <c r="AH300" i="1"/>
  <c r="Z300" i="1"/>
  <c r="AJ299" i="1"/>
  <c r="AB299" i="1"/>
  <c r="AL298" i="1"/>
  <c r="AD298" i="1"/>
  <c r="AH298" i="1"/>
  <c r="Z298" i="1"/>
  <c r="AJ297" i="1"/>
  <c r="AB297" i="1"/>
  <c r="AL296" i="1"/>
  <c r="AD296" i="1"/>
  <c r="AH296" i="1"/>
  <c r="Z296" i="1"/>
  <c r="AJ295" i="1"/>
  <c r="AB295" i="1"/>
  <c r="AL294" i="1"/>
  <c r="AD294" i="1"/>
  <c r="AH294" i="1"/>
  <c r="Z294" i="1"/>
  <c r="AJ293" i="1"/>
  <c r="AB293" i="1"/>
  <c r="AL292" i="1"/>
  <c r="AD292" i="1"/>
  <c r="AH292" i="1"/>
  <c r="Z292" i="1"/>
  <c r="AJ291" i="1"/>
  <c r="AB291" i="1"/>
  <c r="AL290" i="1"/>
  <c r="AD290" i="1"/>
  <c r="AH290" i="1"/>
  <c r="Z290" i="1"/>
  <c r="AJ289" i="1"/>
  <c r="AB289" i="1"/>
  <c r="AL288" i="1"/>
  <c r="AD288" i="1"/>
  <c r="AH288" i="1"/>
  <c r="Z288" i="1"/>
  <c r="AJ287" i="1"/>
  <c r="AB287" i="1"/>
  <c r="AL286" i="1"/>
  <c r="AD286" i="1"/>
  <c r="AH286" i="1"/>
  <c r="Z286" i="1"/>
  <c r="AJ285" i="1"/>
  <c r="AB285" i="1"/>
  <c r="AL284" i="1"/>
  <c r="AD284" i="1"/>
  <c r="AH284" i="1"/>
  <c r="Z284" i="1"/>
  <c r="AJ283" i="1"/>
  <c r="AB283" i="1"/>
  <c r="AL282" i="1"/>
  <c r="AD282" i="1"/>
  <c r="AH282" i="1"/>
  <c r="Z282" i="1"/>
  <c r="AJ281" i="1"/>
  <c r="AB281" i="1"/>
  <c r="AL280" i="1"/>
  <c r="AD280" i="1"/>
  <c r="AH280" i="1"/>
  <c r="Z280" i="1"/>
  <c r="AJ279" i="1"/>
  <c r="AB279" i="1"/>
  <c r="AL278" i="1"/>
  <c r="AD278" i="1"/>
  <c r="AH278" i="1"/>
  <c r="Z278" i="1"/>
  <c r="AJ277" i="1"/>
  <c r="AB277" i="1"/>
  <c r="AL276" i="1"/>
  <c r="AD276" i="1"/>
  <c r="AH276" i="1"/>
  <c r="Z276" i="1"/>
  <c r="AJ275" i="1"/>
  <c r="AB275" i="1"/>
  <c r="AL274" i="1"/>
  <c r="AD274" i="1"/>
  <c r="AH274" i="1"/>
  <c r="Z274" i="1"/>
  <c r="AJ273" i="1"/>
  <c r="AB273" i="1"/>
  <c r="AL272" i="1"/>
  <c r="AD272" i="1"/>
  <c r="AH272" i="1"/>
  <c r="Z272" i="1"/>
  <c r="AJ271" i="1"/>
  <c r="AB271" i="1"/>
  <c r="AL270" i="1"/>
  <c r="AD270" i="1"/>
  <c r="AH270" i="1"/>
  <c r="Z270" i="1"/>
  <c r="AJ269" i="1"/>
  <c r="AB269" i="1"/>
  <c r="AL268" i="1"/>
  <c r="AD268" i="1"/>
  <c r="AH268" i="1"/>
  <c r="Z268" i="1"/>
  <c r="AJ267" i="1"/>
  <c r="AB267" i="1"/>
  <c r="AL266" i="1"/>
  <c r="AD266" i="1"/>
  <c r="AH266" i="1"/>
  <c r="Z266" i="1"/>
  <c r="AJ265" i="1"/>
  <c r="AB265" i="1"/>
  <c r="AL264" i="1"/>
  <c r="AD264" i="1"/>
  <c r="AH264" i="1"/>
  <c r="Z264" i="1"/>
  <c r="AJ263" i="1"/>
  <c r="AB263" i="1"/>
  <c r="AL262" i="1"/>
  <c r="AD262" i="1"/>
  <c r="AH262" i="1"/>
  <c r="Z262" i="1"/>
  <c r="AJ261" i="1"/>
  <c r="AB261" i="1"/>
  <c r="AL260" i="1"/>
  <c r="AD260" i="1"/>
  <c r="AH260" i="1"/>
  <c r="Z260" i="1"/>
  <c r="AJ259" i="1"/>
  <c r="AB259" i="1"/>
  <c r="AL258" i="1"/>
  <c r="AD258" i="1"/>
  <c r="AH258" i="1"/>
  <c r="Z258" i="1"/>
  <c r="AJ257" i="1"/>
  <c r="AB257" i="1"/>
  <c r="AL256" i="1"/>
  <c r="AD256" i="1"/>
  <c r="AH256" i="1"/>
  <c r="Z256" i="1"/>
  <c r="AJ255" i="1"/>
  <c r="AB255" i="1"/>
  <c r="AL254" i="1"/>
  <c r="AD254" i="1"/>
  <c r="AH254" i="1"/>
  <c r="Z254" i="1"/>
  <c r="AJ253" i="1"/>
  <c r="AB253" i="1"/>
  <c r="AL252" i="1"/>
  <c r="AD252" i="1"/>
  <c r="AH252" i="1"/>
  <c r="Z252" i="1"/>
  <c r="AJ251" i="1"/>
  <c r="AB251" i="1"/>
  <c r="AL250" i="1"/>
  <c r="AD250" i="1"/>
  <c r="AH250" i="1"/>
  <c r="Z250" i="1"/>
  <c r="AJ249" i="1"/>
  <c r="AB249" i="1"/>
  <c r="AL248" i="1"/>
  <c r="AD248" i="1"/>
  <c r="AH248" i="1"/>
  <c r="Z248" i="1"/>
  <c r="AJ247" i="1"/>
  <c r="AB247" i="1"/>
  <c r="AL246" i="1"/>
  <c r="AD246" i="1"/>
  <c r="AH246" i="1"/>
  <c r="Z246" i="1"/>
  <c r="AJ245" i="1"/>
  <c r="AB245" i="1"/>
  <c r="AL244" i="1"/>
  <c r="AD244" i="1"/>
  <c r="AH244" i="1"/>
  <c r="Z244" i="1"/>
  <c r="AJ243" i="1"/>
  <c r="AB243" i="1"/>
  <c r="AL242" i="1"/>
  <c r="AD242" i="1"/>
  <c r="AH242" i="1"/>
  <c r="Z242" i="1"/>
  <c r="AJ241" i="1"/>
  <c r="AB241" i="1"/>
  <c r="AL240" i="1"/>
  <c r="AD240" i="1"/>
  <c r="AH240" i="1"/>
  <c r="Z240" i="1"/>
  <c r="AJ239" i="1"/>
  <c r="AB239" i="1"/>
  <c r="AL238" i="1"/>
  <c r="AD238" i="1"/>
  <c r="AH238" i="1"/>
  <c r="Z238" i="1"/>
  <c r="AJ237" i="1"/>
  <c r="AB237" i="1"/>
  <c r="AL236" i="1"/>
  <c r="AD236" i="1"/>
  <c r="AH236" i="1"/>
  <c r="Z236" i="1"/>
  <c r="AJ235" i="1"/>
  <c r="AB235" i="1"/>
  <c r="AL234" i="1"/>
  <c r="AD234" i="1"/>
  <c r="AH234" i="1"/>
  <c r="Z234" i="1"/>
  <c r="AJ233" i="1"/>
  <c r="AB233" i="1"/>
  <c r="AL232" i="1"/>
  <c r="AD232" i="1"/>
  <c r="AH232" i="1"/>
  <c r="Z232" i="1"/>
  <c r="AJ231" i="1"/>
  <c r="AB231" i="1"/>
  <c r="AL230" i="1"/>
  <c r="AD230" i="1"/>
  <c r="AH230" i="1"/>
  <c r="Z230" i="1"/>
  <c r="AJ229" i="1"/>
  <c r="AB229" i="1"/>
  <c r="AL228" i="1"/>
  <c r="AD228" i="1"/>
  <c r="AH228" i="1"/>
  <c r="Z228" i="1"/>
  <c r="AJ227" i="1"/>
  <c r="AB227" i="1"/>
  <c r="AL226" i="1"/>
  <c r="AD226" i="1"/>
  <c r="AH226" i="1"/>
  <c r="Z226" i="1"/>
  <c r="AJ225" i="1"/>
  <c r="AB225" i="1"/>
  <c r="AL224" i="1"/>
  <c r="AD224" i="1"/>
  <c r="AH224" i="1"/>
  <c r="Z224" i="1"/>
  <c r="AJ223" i="1"/>
  <c r="AB223" i="1"/>
  <c r="AL222" i="1"/>
  <c r="AD222" i="1"/>
  <c r="AH222" i="1"/>
  <c r="Z222" i="1"/>
  <c r="AJ221" i="1"/>
  <c r="AB221" i="1"/>
  <c r="AL220" i="1"/>
  <c r="AD220" i="1"/>
  <c r="AH220" i="1"/>
  <c r="Z220" i="1"/>
  <c r="AJ219" i="1"/>
  <c r="AB219" i="1"/>
  <c r="AL218" i="1"/>
  <c r="AD218" i="1"/>
  <c r="AH218" i="1"/>
  <c r="Z218" i="1"/>
  <c r="AJ217" i="1"/>
  <c r="AB217" i="1"/>
  <c r="AL216" i="1"/>
  <c r="AD216" i="1"/>
  <c r="AH216" i="1"/>
  <c r="Z216" i="1"/>
  <c r="AJ215" i="1"/>
  <c r="AB215" i="1"/>
  <c r="AL214" i="1"/>
  <c r="AD214" i="1"/>
  <c r="AH214" i="1"/>
  <c r="Z214" i="1"/>
  <c r="AJ213" i="1"/>
  <c r="AB213" i="1"/>
  <c r="AL212" i="1"/>
  <c r="AD212" i="1"/>
  <c r="AH212" i="1"/>
  <c r="Z212" i="1"/>
  <c r="AJ211" i="1"/>
  <c r="AB211" i="1"/>
  <c r="AL210" i="1"/>
  <c r="AD210" i="1"/>
  <c r="AH210" i="1"/>
  <c r="Z210" i="1"/>
  <c r="AJ209" i="1"/>
  <c r="AB209" i="1"/>
  <c r="AL208" i="1"/>
  <c r="AD208" i="1"/>
  <c r="AH208" i="1"/>
  <c r="Z208" i="1"/>
  <c r="AJ207" i="1"/>
  <c r="AB207" i="1"/>
  <c r="AL206" i="1"/>
  <c r="AD206" i="1"/>
  <c r="AH206" i="1"/>
  <c r="Z206" i="1"/>
  <c r="AJ205" i="1"/>
  <c r="AB205" i="1"/>
  <c r="AL204" i="1"/>
  <c r="AD204" i="1"/>
  <c r="AH204" i="1"/>
  <c r="Z204" i="1"/>
  <c r="AJ203" i="1"/>
  <c r="AB203" i="1"/>
  <c r="AL202" i="1"/>
  <c r="AD202" i="1"/>
  <c r="AH202" i="1"/>
  <c r="Z202" i="1"/>
  <c r="AJ201" i="1"/>
  <c r="AB201" i="1"/>
  <c r="AL200" i="1"/>
  <c r="AD200" i="1"/>
  <c r="AH200" i="1"/>
  <c r="Z200" i="1"/>
  <c r="AJ199" i="1"/>
  <c r="AB199" i="1"/>
  <c r="AL198" i="1"/>
  <c r="AD198" i="1"/>
  <c r="AH198" i="1"/>
  <c r="Z198" i="1"/>
  <c r="AJ197" i="1"/>
  <c r="AB197" i="1"/>
  <c r="AL196" i="1"/>
  <c r="AD196" i="1"/>
  <c r="AH196" i="1"/>
  <c r="Z196" i="1"/>
  <c r="AJ195" i="1"/>
  <c r="AB195" i="1"/>
  <c r="AL194" i="1"/>
  <c r="AD194" i="1"/>
  <c r="AH194" i="1"/>
  <c r="Z194" i="1"/>
  <c r="AJ193" i="1"/>
  <c r="AB193" i="1"/>
  <c r="AL192" i="1"/>
  <c r="AD192" i="1"/>
  <c r="AH192" i="1"/>
  <c r="Z192" i="1"/>
  <c r="AJ191" i="1"/>
  <c r="AB191" i="1"/>
  <c r="AH65" i="1"/>
  <c r="Z65" i="1"/>
  <c r="AJ64" i="1"/>
  <c r="AB64" i="1"/>
  <c r="AL63" i="1"/>
  <c r="AD63" i="1"/>
  <c r="AH63" i="1"/>
  <c r="Z63" i="1"/>
  <c r="AJ62" i="1"/>
  <c r="AB62" i="1"/>
  <c r="AL61" i="1"/>
  <c r="AD61" i="1"/>
  <c r="AH61" i="1"/>
  <c r="Z61" i="1"/>
  <c r="AJ60" i="1"/>
  <c r="AB60" i="1"/>
  <c r="AL59" i="1"/>
  <c r="AD59" i="1"/>
  <c r="AH59" i="1"/>
  <c r="Z59" i="1"/>
  <c r="AJ58" i="1"/>
  <c r="AB58" i="1"/>
  <c r="AL57" i="1"/>
  <c r="AD57" i="1"/>
  <c r="AH57" i="1"/>
  <c r="Z57" i="1"/>
  <c r="AJ56" i="1"/>
  <c r="AB56" i="1"/>
  <c r="AL55" i="1"/>
  <c r="AD55" i="1"/>
  <c r="AH55" i="1"/>
  <c r="Z55" i="1"/>
  <c r="AJ54" i="1"/>
  <c r="AB54" i="1"/>
  <c r="AL53" i="1"/>
  <c r="AD53" i="1"/>
  <c r="AH53" i="1"/>
  <c r="Z53" i="1"/>
  <c r="AJ52" i="1"/>
  <c r="AB52" i="1"/>
  <c r="AL51" i="1"/>
  <c r="AD51" i="1"/>
  <c r="AH51" i="1"/>
  <c r="Z51" i="1"/>
  <c r="AJ50" i="1"/>
  <c r="AB50" i="1"/>
  <c r="AL49" i="1"/>
  <c r="AD49" i="1"/>
  <c r="AH49" i="1"/>
  <c r="Z49" i="1"/>
  <c r="AJ48" i="1"/>
  <c r="AB48" i="1"/>
  <c r="AL47" i="1"/>
  <c r="AD47" i="1"/>
  <c r="AH47" i="1"/>
  <c r="Z47" i="1"/>
  <c r="AJ46" i="1"/>
  <c r="AB46" i="1"/>
  <c r="AL45" i="1"/>
  <c r="AD45" i="1"/>
  <c r="AH45" i="1"/>
  <c r="Z45" i="1"/>
  <c r="AJ44" i="1"/>
  <c r="AB44" i="1"/>
  <c r="AL43" i="1"/>
  <c r="AD43" i="1"/>
  <c r="AH43" i="1"/>
  <c r="Z43" i="1"/>
  <c r="AJ42" i="1"/>
  <c r="AB42" i="1"/>
  <c r="AL41" i="1"/>
  <c r="AD41" i="1"/>
  <c r="AH41" i="1"/>
  <c r="Z41" i="1"/>
  <c r="AJ40" i="1"/>
  <c r="AB40" i="1"/>
  <c r="AL39" i="1"/>
  <c r="AD39" i="1"/>
  <c r="AH39" i="1"/>
  <c r="Z39" i="1"/>
  <c r="AJ38" i="1"/>
  <c r="AB38" i="1"/>
  <c r="AL37" i="1"/>
  <c r="AD37" i="1"/>
  <c r="AH37" i="1"/>
  <c r="Z37" i="1"/>
  <c r="AJ36" i="1"/>
  <c r="AB36" i="1"/>
  <c r="AL35" i="1"/>
  <c r="AD35" i="1"/>
  <c r="AH35" i="1"/>
  <c r="Z35" i="1"/>
  <c r="AJ34" i="1"/>
  <c r="AB34" i="1"/>
  <c r="AL33" i="1"/>
  <c r="AD33" i="1"/>
  <c r="AH33" i="1"/>
  <c r="Z33" i="1"/>
  <c r="AJ32" i="1"/>
  <c r="AB32" i="1"/>
  <c r="AL31" i="1"/>
  <c r="AD31" i="1"/>
  <c r="AH31" i="1"/>
  <c r="Z31" i="1"/>
  <c r="AJ30" i="1"/>
  <c r="AB30" i="1"/>
  <c r="AL29" i="1"/>
  <c r="AD29" i="1"/>
  <c r="AH29" i="1"/>
  <c r="Z29" i="1"/>
  <c r="AJ28" i="1"/>
  <c r="AB28" i="1"/>
  <c r="AL27" i="1"/>
  <c r="AD27" i="1"/>
  <c r="AH27" i="1"/>
  <c r="Z27" i="1"/>
  <c r="AJ26" i="1"/>
  <c r="AB26" i="1"/>
  <c r="AL25" i="1"/>
  <c r="AD25" i="1"/>
  <c r="AH25" i="1"/>
  <c r="Z25" i="1"/>
  <c r="AJ24" i="1"/>
  <c r="AB24" i="1"/>
  <c r="AL23" i="1"/>
  <c r="AD23" i="1"/>
  <c r="AH23" i="1"/>
  <c r="Z23" i="1"/>
  <c r="AJ22" i="1"/>
  <c r="AB22" i="1"/>
  <c r="AL21" i="1"/>
  <c r="AD21" i="1"/>
  <c r="AH21" i="1"/>
  <c r="Z21" i="1"/>
  <c r="AJ20" i="1"/>
  <c r="AB20" i="1"/>
  <c r="AL19" i="1"/>
  <c r="AD19" i="1"/>
  <c r="AH19" i="1"/>
  <c r="Z19" i="1"/>
  <c r="AJ18" i="1"/>
  <c r="AB18" i="1"/>
  <c r="AL17" i="1"/>
  <c r="AD17" i="1"/>
  <c r="AH17" i="1"/>
  <c r="Z17" i="1"/>
  <c r="AJ16" i="1"/>
  <c r="AB16" i="1"/>
  <c r="AL15" i="1"/>
  <c r="AD15" i="1"/>
  <c r="AH15" i="1"/>
  <c r="Z15" i="1"/>
  <c r="AJ14" i="1"/>
  <c r="AB14" i="1"/>
  <c r="AL13" i="1"/>
  <c r="AD13" i="1"/>
  <c r="AH13" i="1"/>
  <c r="Z13" i="1"/>
  <c r="AJ12" i="1"/>
  <c r="AB12" i="1"/>
  <c r="AL11" i="1"/>
  <c r="AD11" i="1"/>
  <c r="AH11" i="1"/>
  <c r="Z11" i="1"/>
  <c r="AJ10" i="1"/>
  <c r="AB10" i="1"/>
  <c r="AL9" i="1"/>
  <c r="AD9" i="1"/>
  <c r="AH9" i="1"/>
  <c r="Z9" i="1"/>
  <c r="AJ8" i="1"/>
  <c r="AB8" i="1"/>
  <c r="AL7" i="1"/>
  <c r="AD7" i="1"/>
  <c r="AH7" i="1"/>
  <c r="Z7" i="1"/>
  <c r="AJ6" i="1"/>
  <c r="AB6" i="1"/>
  <c r="AL5" i="1"/>
  <c r="AD5" i="1"/>
  <c r="AH5" i="1"/>
  <c r="Z5" i="1"/>
  <c r="AD193" i="1"/>
  <c r="Z193" i="1"/>
  <c r="AB192" i="1"/>
  <c r="AD191" i="1"/>
  <c r="Z191" i="1"/>
  <c r="AB190" i="1"/>
  <c r="AD189" i="1"/>
  <c r="Z189" i="1"/>
  <c r="AB188" i="1"/>
  <c r="AD187" i="1"/>
  <c r="Z187" i="1"/>
  <c r="AB186" i="1"/>
  <c r="AD185" i="1"/>
  <c r="Z185" i="1"/>
  <c r="AB184" i="1"/>
  <c r="AD183" i="1"/>
  <c r="Z183" i="1"/>
  <c r="AB182" i="1"/>
  <c r="AD181" i="1"/>
  <c r="Z181" i="1"/>
  <c r="AB180" i="1"/>
  <c r="AD179" i="1"/>
  <c r="Z179" i="1"/>
  <c r="AB178" i="1"/>
  <c r="AD177" i="1"/>
  <c r="Z177" i="1"/>
  <c r="AB176" i="1"/>
  <c r="AD175" i="1"/>
  <c r="Z175" i="1"/>
  <c r="AB174" i="1"/>
  <c r="AD173" i="1"/>
  <c r="Z173" i="1"/>
  <c r="AB172" i="1"/>
  <c r="AD171" i="1"/>
  <c r="Z171" i="1"/>
  <c r="AB170" i="1"/>
  <c r="AD169" i="1"/>
  <c r="Z169" i="1"/>
  <c r="AB168" i="1"/>
  <c r="AD167" i="1"/>
  <c r="Z167" i="1"/>
  <c r="AB166" i="1"/>
  <c r="AD165" i="1"/>
  <c r="Z165" i="1"/>
  <c r="AB164" i="1"/>
  <c r="AD163" i="1"/>
  <c r="Z163" i="1"/>
  <c r="AB162" i="1"/>
  <c r="AD161" i="1"/>
  <c r="Z161" i="1"/>
  <c r="AB160" i="1"/>
  <c r="AD159" i="1"/>
  <c r="Z159" i="1"/>
  <c r="AB158" i="1"/>
  <c r="AD157" i="1"/>
  <c r="Z157" i="1"/>
  <c r="AB156" i="1"/>
  <c r="AD155" i="1"/>
  <c r="Z155" i="1"/>
  <c r="AB154" i="1"/>
  <c r="AD153" i="1"/>
  <c r="Z153" i="1"/>
  <c r="AB152" i="1"/>
  <c r="AD151" i="1"/>
  <c r="Z151" i="1"/>
  <c r="AB150" i="1"/>
  <c r="AD149" i="1"/>
  <c r="Z149" i="1"/>
  <c r="AB148" i="1"/>
  <c r="AD147" i="1"/>
  <c r="Z147" i="1"/>
  <c r="AB146" i="1"/>
  <c r="AD145" i="1"/>
  <c r="Z145" i="1"/>
  <c r="AB144" i="1"/>
  <c r="AD143" i="1"/>
  <c r="Z143" i="1"/>
  <c r="AB142" i="1"/>
  <c r="AD141" i="1"/>
  <c r="Z141" i="1"/>
  <c r="AB140" i="1"/>
  <c r="AD139" i="1"/>
  <c r="Z139" i="1"/>
  <c r="AB138" i="1"/>
  <c r="AD137" i="1"/>
  <c r="Z137" i="1"/>
  <c r="AB136" i="1"/>
  <c r="AD135" i="1"/>
  <c r="Z135" i="1"/>
  <c r="AB134" i="1"/>
  <c r="AD133" i="1"/>
  <c r="Z133" i="1"/>
  <c r="AB132" i="1"/>
  <c r="AD131" i="1"/>
  <c r="Z131" i="1"/>
  <c r="AB130" i="1"/>
  <c r="AD129" i="1"/>
  <c r="Z129" i="1"/>
  <c r="AB128" i="1"/>
  <c r="AD127" i="1"/>
  <c r="Z127" i="1"/>
  <c r="AB126" i="1"/>
  <c r="AD125" i="1"/>
  <c r="Z125" i="1"/>
  <c r="AB124" i="1"/>
  <c r="AD123" i="1"/>
  <c r="Z123" i="1"/>
  <c r="AB122" i="1"/>
  <c r="AD121" i="1"/>
  <c r="Z121" i="1"/>
  <c r="AB120" i="1"/>
  <c r="AD119" i="1"/>
  <c r="Z119" i="1"/>
  <c r="AB118" i="1"/>
  <c r="AD117" i="1"/>
  <c r="Z117" i="1"/>
  <c r="AB116" i="1"/>
  <c r="AD115" i="1"/>
  <c r="Z115" i="1"/>
  <c r="AB114" i="1"/>
  <c r="AD113" i="1"/>
  <c r="Z113" i="1"/>
  <c r="AB112" i="1"/>
  <c r="AD111" i="1"/>
  <c r="Z111" i="1"/>
  <c r="AB110" i="1"/>
  <c r="AD109" i="1"/>
  <c r="Z109" i="1"/>
  <c r="AB108" i="1"/>
  <c r="AD107" i="1"/>
  <c r="Z107" i="1"/>
  <c r="AB106" i="1"/>
  <c r="AD105" i="1"/>
  <c r="Z105" i="1"/>
  <c r="AB104" i="1"/>
  <c r="AD103" i="1"/>
  <c r="Z103" i="1"/>
  <c r="AB102" i="1"/>
  <c r="AD101" i="1"/>
  <c r="Z101" i="1"/>
  <c r="AB100" i="1"/>
  <c r="AD99" i="1"/>
  <c r="Z99" i="1"/>
  <c r="AB98" i="1"/>
  <c r="AD97" i="1"/>
  <c r="Z97" i="1"/>
  <c r="AB96" i="1"/>
  <c r="AD95" i="1"/>
  <c r="Z95" i="1"/>
  <c r="AB94" i="1"/>
  <c r="AD93" i="1"/>
  <c r="Z93" i="1"/>
  <c r="AB92" i="1"/>
  <c r="AD91" i="1"/>
  <c r="Z91" i="1"/>
  <c r="AB90" i="1"/>
  <c r="AD89" i="1"/>
  <c r="Z89" i="1"/>
  <c r="AB88" i="1"/>
  <c r="AD87" i="1"/>
  <c r="Z87" i="1"/>
  <c r="AB86" i="1"/>
  <c r="AD85" i="1"/>
  <c r="Z85" i="1"/>
  <c r="AB84" i="1"/>
  <c r="AD83" i="1"/>
  <c r="Z83" i="1"/>
  <c r="AB82" i="1"/>
  <c r="AD81" i="1"/>
  <c r="Z81" i="1"/>
  <c r="AB80" i="1"/>
  <c r="AD79" i="1"/>
  <c r="Z79" i="1"/>
  <c r="AB78" i="1"/>
  <c r="AD77" i="1"/>
  <c r="Z77" i="1"/>
  <c r="AB76" i="1"/>
  <c r="AD75" i="1"/>
  <c r="Z75" i="1"/>
  <c r="AB74" i="1"/>
  <c r="AD73" i="1"/>
  <c r="Z73" i="1"/>
  <c r="AB72" i="1"/>
  <c r="AD71" i="1"/>
  <c r="Z71" i="1"/>
  <c r="AB70" i="1"/>
  <c r="AD69" i="1"/>
  <c r="Z69" i="1"/>
  <c r="AB68" i="1"/>
  <c r="AD67" i="1"/>
  <c r="Z67" i="1"/>
  <c r="AB66" i="1"/>
  <c r="AD65" i="1"/>
  <c r="AD64" i="1"/>
  <c r="AB63" i="1"/>
  <c r="AM64" i="1"/>
  <c r="AE64" i="1"/>
  <c r="AI64" i="1"/>
  <c r="AA64" i="1"/>
  <c r="AK63" i="1"/>
  <c r="AC63" i="1"/>
  <c r="AM62" i="1"/>
  <c r="AE62" i="1"/>
  <c r="AI62" i="1"/>
  <c r="AA62" i="1"/>
  <c r="AK61" i="1"/>
  <c r="AC61" i="1"/>
  <c r="AM60" i="1"/>
  <c r="AE60" i="1"/>
  <c r="AI60" i="1"/>
  <c r="AA60" i="1"/>
  <c r="AK59" i="1"/>
  <c r="AC59" i="1"/>
  <c r="AM58" i="1"/>
  <c r="AE58" i="1"/>
  <c r="AI58" i="1"/>
  <c r="AA58" i="1"/>
  <c r="AK57" i="1"/>
  <c r="AC57" i="1"/>
  <c r="AM56" i="1"/>
  <c r="AE56" i="1"/>
  <c r="AI56" i="1"/>
  <c r="AA56" i="1"/>
  <c r="AK55" i="1"/>
  <c r="AC55" i="1"/>
  <c r="AM54" i="1"/>
  <c r="AE54" i="1"/>
  <c r="AI54" i="1"/>
  <c r="AA54" i="1"/>
  <c r="AK53" i="1"/>
  <c r="AC53" i="1"/>
  <c r="AM52" i="1"/>
  <c r="AE52" i="1"/>
  <c r="AI52" i="1"/>
  <c r="AA52" i="1"/>
  <c r="AK51" i="1"/>
  <c r="AC51" i="1"/>
  <c r="AM50" i="1"/>
  <c r="AE50" i="1"/>
  <c r="AI50" i="1"/>
  <c r="AA50" i="1"/>
  <c r="AK49" i="1"/>
  <c r="AC49" i="1"/>
  <c r="AM48" i="1"/>
  <c r="AE48" i="1"/>
  <c r="AI48" i="1"/>
  <c r="AA48" i="1"/>
  <c r="AK47" i="1"/>
  <c r="AC47" i="1"/>
  <c r="AM46" i="1"/>
  <c r="AE46" i="1"/>
  <c r="AI46" i="1"/>
  <c r="AA46" i="1"/>
  <c r="AK45" i="1"/>
  <c r="AC45" i="1"/>
  <c r="AM44" i="1"/>
  <c r="AE44" i="1"/>
  <c r="AI44" i="1"/>
  <c r="AA44" i="1"/>
  <c r="AK43" i="1"/>
  <c r="AC43" i="1"/>
  <c r="AM42" i="1"/>
  <c r="AE42" i="1"/>
  <c r="AI42" i="1"/>
  <c r="AA42" i="1"/>
  <c r="AK41" i="1"/>
  <c r="AC41" i="1"/>
  <c r="AM40" i="1"/>
  <c r="AE40" i="1"/>
  <c r="AI40" i="1"/>
  <c r="AA40" i="1"/>
  <c r="AK39" i="1"/>
  <c r="AC39" i="1"/>
  <c r="AM38" i="1"/>
  <c r="AE38" i="1"/>
  <c r="AI38" i="1"/>
  <c r="AA38" i="1"/>
  <c r="AK37" i="1"/>
  <c r="AC37" i="1"/>
  <c r="AM36" i="1"/>
  <c r="AE36" i="1"/>
  <c r="AI36" i="1"/>
  <c r="AA36" i="1"/>
  <c r="AK35" i="1"/>
  <c r="AC35" i="1"/>
  <c r="AM34" i="1"/>
  <c r="AE34" i="1"/>
  <c r="AI34" i="1"/>
  <c r="AA34" i="1"/>
  <c r="AK33" i="1"/>
  <c r="AC33" i="1"/>
  <c r="AM32" i="1"/>
  <c r="AE32" i="1"/>
  <c r="AI32" i="1"/>
  <c r="AA32" i="1"/>
  <c r="AK31" i="1"/>
  <c r="AC31" i="1"/>
  <c r="AM30" i="1"/>
  <c r="AE30" i="1"/>
  <c r="AI30" i="1"/>
  <c r="AA30" i="1"/>
  <c r="AK29" i="1"/>
  <c r="AC29" i="1"/>
  <c r="AM28" i="1"/>
  <c r="AE28" i="1"/>
  <c r="AI28" i="1"/>
  <c r="AA28" i="1"/>
  <c r="AK27" i="1"/>
  <c r="AC27" i="1"/>
  <c r="AM26" i="1"/>
  <c r="AE26" i="1"/>
  <c r="AI26" i="1"/>
  <c r="AA26" i="1"/>
  <c r="AK25" i="1"/>
  <c r="AC25" i="1"/>
  <c r="AM24" i="1"/>
  <c r="AE24" i="1"/>
  <c r="AI24" i="1"/>
  <c r="AA24" i="1"/>
  <c r="AK23" i="1"/>
  <c r="AC23" i="1"/>
  <c r="AM22" i="1"/>
  <c r="AE22" i="1"/>
  <c r="AI22" i="1"/>
  <c r="AA22" i="1"/>
  <c r="AK21" i="1"/>
  <c r="AC21" i="1"/>
  <c r="AM20" i="1"/>
  <c r="AE20" i="1"/>
  <c r="AI20" i="1"/>
  <c r="AA20" i="1"/>
  <c r="AK19" i="1"/>
  <c r="AC19" i="1"/>
  <c r="AM18" i="1"/>
  <c r="AE18" i="1"/>
  <c r="AI18" i="1"/>
  <c r="AA18" i="1"/>
  <c r="AK17" i="1"/>
  <c r="AC17" i="1"/>
  <c r="AM16" i="1"/>
  <c r="AE16" i="1"/>
  <c r="AI16" i="1"/>
  <c r="AA16" i="1"/>
  <c r="AK15" i="1"/>
  <c r="AC15" i="1"/>
  <c r="AM14" i="1"/>
  <c r="AE14" i="1"/>
  <c r="AI14" i="1"/>
  <c r="AA14" i="1"/>
  <c r="AK13" i="1"/>
  <c r="AC13" i="1"/>
  <c r="AM12" i="1"/>
  <c r="AE12" i="1"/>
  <c r="AI12" i="1"/>
  <c r="AA12" i="1"/>
  <c r="AK11" i="1"/>
  <c r="AC11" i="1"/>
  <c r="AM10" i="1"/>
  <c r="AE10" i="1"/>
  <c r="AI10" i="1"/>
  <c r="AA10" i="1"/>
  <c r="AK9" i="1"/>
  <c r="AC9" i="1"/>
  <c r="AM8" i="1"/>
  <c r="AE8" i="1"/>
  <c r="AI8" i="1"/>
  <c r="AA8" i="1"/>
  <c r="AK7" i="1"/>
  <c r="AC7" i="1"/>
  <c r="AM6" i="1"/>
  <c r="AE6" i="1"/>
  <c r="AI6" i="1"/>
  <c r="AA6" i="1"/>
  <c r="AK5" i="1"/>
  <c r="AC5" i="1"/>
  <c r="AI369" i="1"/>
  <c r="AA369" i="1"/>
  <c r="AC195" i="1"/>
  <c r="AE194" i="1"/>
  <c r="AA194" i="1"/>
  <c r="AC193" i="1"/>
  <c r="AE192" i="1"/>
  <c r="AA192" i="1"/>
  <c r="AC191" i="1"/>
  <c r="AE190" i="1"/>
  <c r="AA190" i="1"/>
  <c r="AC189" i="1"/>
  <c r="AE188" i="1"/>
  <c r="AA188" i="1"/>
  <c r="AC187" i="1"/>
  <c r="AE186" i="1"/>
  <c r="AA186" i="1"/>
  <c r="AC185" i="1"/>
  <c r="AE184" i="1"/>
  <c r="AA184" i="1"/>
  <c r="AC183" i="1"/>
  <c r="AE182" i="1"/>
  <c r="AA182" i="1"/>
  <c r="AC181" i="1"/>
  <c r="AE180" i="1"/>
  <c r="AA180" i="1"/>
  <c r="AC179" i="1"/>
  <c r="AE178" i="1"/>
  <c r="AA178" i="1"/>
  <c r="AC177" i="1"/>
  <c r="AE176" i="1"/>
  <c r="AA176" i="1"/>
  <c r="AC175" i="1"/>
  <c r="AE174" i="1"/>
  <c r="AA174" i="1"/>
  <c r="AC173" i="1"/>
  <c r="AE172" i="1"/>
  <c r="AA172" i="1"/>
  <c r="AC171" i="1"/>
  <c r="AE170" i="1"/>
  <c r="AA170" i="1"/>
  <c r="AC169" i="1"/>
  <c r="AE168" i="1"/>
  <c r="AA168" i="1"/>
  <c r="AC167" i="1"/>
  <c r="AE166" i="1"/>
  <c r="AA166" i="1"/>
  <c r="AC165" i="1"/>
  <c r="AE164" i="1"/>
  <c r="AA164" i="1"/>
  <c r="AC163" i="1"/>
  <c r="AE162" i="1"/>
  <c r="AA162" i="1"/>
  <c r="AC161" i="1"/>
  <c r="AE160" i="1"/>
  <c r="AA160" i="1"/>
  <c r="AC159" i="1"/>
  <c r="AE158" i="1"/>
  <c r="AA158" i="1"/>
  <c r="AC157" i="1"/>
  <c r="AE156" i="1"/>
  <c r="AA156" i="1"/>
  <c r="AC155" i="1"/>
  <c r="AE154" i="1"/>
  <c r="AA154" i="1"/>
  <c r="AC153" i="1"/>
  <c r="AE152" i="1"/>
  <c r="AA152" i="1"/>
  <c r="AC151" i="1"/>
  <c r="AE150" i="1"/>
  <c r="AA150" i="1"/>
  <c r="AC149" i="1"/>
  <c r="AE148" i="1"/>
  <c r="AA148" i="1"/>
  <c r="AC147" i="1"/>
  <c r="AE146" i="1"/>
  <c r="AA146" i="1"/>
  <c r="AC145" i="1"/>
  <c r="AE144" i="1"/>
  <c r="AA144" i="1"/>
  <c r="AC143" i="1"/>
  <c r="AE142" i="1"/>
  <c r="AA142" i="1"/>
  <c r="AC141" i="1"/>
  <c r="AE140" i="1"/>
  <c r="AA140" i="1"/>
  <c r="AC139" i="1"/>
  <c r="AE138" i="1"/>
  <c r="AA138" i="1"/>
  <c r="AC137" i="1"/>
  <c r="AE136" i="1"/>
  <c r="AA136" i="1"/>
  <c r="AC135" i="1"/>
  <c r="AE134" i="1"/>
  <c r="AA134" i="1"/>
  <c r="AC133" i="1"/>
  <c r="AE132" i="1"/>
  <c r="AA132" i="1"/>
  <c r="AC131" i="1"/>
  <c r="AE130" i="1"/>
  <c r="AA130" i="1"/>
  <c r="AC129" i="1"/>
  <c r="AE128" i="1"/>
  <c r="AA128" i="1"/>
  <c r="AC127" i="1"/>
  <c r="AE126" i="1"/>
  <c r="AA126" i="1"/>
  <c r="AC125" i="1"/>
  <c r="AE124" i="1"/>
  <c r="AA124" i="1"/>
  <c r="AC123" i="1"/>
  <c r="AE122" i="1"/>
  <c r="AA122" i="1"/>
  <c r="AC121" i="1"/>
  <c r="AE120" i="1"/>
  <c r="AA120" i="1"/>
  <c r="AC119" i="1"/>
  <c r="AE118" i="1"/>
  <c r="AA118" i="1"/>
  <c r="AC117" i="1"/>
  <c r="AE116" i="1"/>
  <c r="AA116" i="1"/>
  <c r="AC115" i="1"/>
  <c r="AE114" i="1"/>
  <c r="AA114" i="1"/>
  <c r="AC113" i="1"/>
  <c r="AE112" i="1"/>
  <c r="AA112" i="1"/>
  <c r="AC111" i="1"/>
  <c r="AE110" i="1"/>
  <c r="AA110" i="1"/>
  <c r="AC109" i="1"/>
  <c r="AE108" i="1"/>
  <c r="AA108" i="1"/>
  <c r="AC107" i="1"/>
  <c r="AE106" i="1"/>
  <c r="AA106" i="1"/>
  <c r="AC105" i="1"/>
  <c r="AE104" i="1"/>
  <c r="AA104" i="1"/>
  <c r="AC103" i="1"/>
  <c r="AE102" i="1"/>
  <c r="AA102" i="1"/>
  <c r="AC101" i="1"/>
  <c r="AE100" i="1"/>
  <c r="AA100" i="1"/>
  <c r="AC99" i="1"/>
  <c r="AE98" i="1"/>
  <c r="AA98" i="1"/>
  <c r="AC97" i="1"/>
  <c r="AE96" i="1"/>
  <c r="AA96" i="1"/>
  <c r="AC95" i="1"/>
  <c r="AE94" i="1"/>
  <c r="AA94" i="1"/>
  <c r="AC93" i="1"/>
  <c r="AE92" i="1"/>
  <c r="AA92" i="1"/>
  <c r="AC91" i="1"/>
  <c r="AE90" i="1"/>
  <c r="AA90" i="1"/>
  <c r="AC89" i="1"/>
  <c r="AE88" i="1"/>
  <c r="AA88" i="1"/>
  <c r="AC87" i="1"/>
  <c r="AE86" i="1"/>
  <c r="AA86" i="1"/>
  <c r="AC85" i="1"/>
  <c r="AE84" i="1"/>
  <c r="AA84" i="1"/>
  <c r="AC83" i="1"/>
  <c r="AE82" i="1"/>
  <c r="AA82" i="1"/>
  <c r="AC81" i="1"/>
  <c r="AE80" i="1"/>
  <c r="AA80" i="1"/>
  <c r="AC79" i="1"/>
  <c r="AE78" i="1"/>
  <c r="AA78" i="1"/>
  <c r="AC77" i="1"/>
  <c r="AE76" i="1"/>
  <c r="AA76" i="1"/>
  <c r="AC75" i="1"/>
  <c r="AE74" i="1"/>
  <c r="AA74" i="1"/>
  <c r="AC73" i="1"/>
  <c r="AE72" i="1"/>
  <c r="AA72" i="1"/>
  <c r="AC71" i="1"/>
  <c r="AE70" i="1"/>
  <c r="AA70" i="1"/>
  <c r="AC69" i="1"/>
  <c r="AE68" i="1"/>
  <c r="AA68" i="1"/>
  <c r="AC67" i="1"/>
  <c r="AE66" i="1"/>
  <c r="AA66" i="1"/>
  <c r="AC65" i="1"/>
  <c r="AC64" i="1"/>
  <c r="AA63" i="1"/>
  <c r="AH62" i="1"/>
  <c r="Z62" i="1"/>
  <c r="AJ61" i="1"/>
  <c r="AB61" i="1"/>
  <c r="AL60" i="1"/>
  <c r="AD60" i="1"/>
  <c r="AH60" i="1"/>
  <c r="Z60" i="1"/>
  <c r="AJ59" i="1"/>
  <c r="AB59" i="1"/>
  <c r="AL58" i="1"/>
  <c r="AD58" i="1"/>
  <c r="AH58" i="1"/>
  <c r="Z58" i="1"/>
  <c r="AJ57" i="1"/>
  <c r="AB57" i="1"/>
  <c r="AL56" i="1"/>
  <c r="AD56" i="1"/>
  <c r="AH56" i="1"/>
  <c r="Z56" i="1"/>
  <c r="AJ55" i="1"/>
  <c r="AB55" i="1"/>
  <c r="AL54" i="1"/>
  <c r="AD54" i="1"/>
  <c r="AH54" i="1"/>
  <c r="Z54" i="1"/>
  <c r="AJ53" i="1"/>
  <c r="AB53" i="1"/>
  <c r="AL52" i="1"/>
  <c r="AD52" i="1"/>
  <c r="AH52" i="1"/>
  <c r="Z52" i="1"/>
  <c r="AJ51" i="1"/>
  <c r="AB51" i="1"/>
  <c r="AL50" i="1"/>
  <c r="AD50" i="1"/>
  <c r="AH50" i="1"/>
  <c r="Z50" i="1"/>
  <c r="AJ49" i="1"/>
  <c r="AB49" i="1"/>
  <c r="AL48" i="1"/>
  <c r="AD48" i="1"/>
  <c r="AH48" i="1"/>
  <c r="Z48" i="1"/>
  <c r="AJ47" i="1"/>
  <c r="AB47" i="1"/>
  <c r="AL46" i="1"/>
  <c r="AD46" i="1"/>
  <c r="AH46" i="1"/>
  <c r="Z46" i="1"/>
  <c r="AJ45" i="1"/>
  <c r="AB45" i="1"/>
  <c r="AL44" i="1"/>
  <c r="AD44" i="1"/>
  <c r="AH44" i="1"/>
  <c r="Z44" i="1"/>
  <c r="AJ43" i="1"/>
  <c r="AB43" i="1"/>
  <c r="AL42" i="1"/>
  <c r="AD42" i="1"/>
  <c r="AH42" i="1"/>
  <c r="Z42" i="1"/>
  <c r="AJ41" i="1"/>
  <c r="AB41" i="1"/>
  <c r="AL40" i="1"/>
  <c r="AD40" i="1"/>
  <c r="AH40" i="1"/>
  <c r="Z40" i="1"/>
  <c r="AJ39" i="1"/>
  <c r="AB39" i="1"/>
  <c r="AL38" i="1"/>
  <c r="AD38" i="1"/>
  <c r="AH38" i="1"/>
  <c r="Z38" i="1"/>
  <c r="AJ37" i="1"/>
  <c r="AB37" i="1"/>
  <c r="AL36" i="1"/>
  <c r="AD36" i="1"/>
  <c r="AH36" i="1"/>
  <c r="Z36" i="1"/>
  <c r="AJ35" i="1"/>
  <c r="AB35" i="1"/>
  <c r="AL34" i="1"/>
  <c r="AD34" i="1"/>
  <c r="AH34" i="1"/>
  <c r="Z34" i="1"/>
  <c r="AJ33" i="1"/>
  <c r="AB33" i="1"/>
  <c r="AL32" i="1"/>
  <c r="AD32" i="1"/>
  <c r="AH32" i="1"/>
  <c r="Z32" i="1"/>
  <c r="AJ31" i="1"/>
  <c r="AB31" i="1"/>
  <c r="AL30" i="1"/>
  <c r="AD30" i="1"/>
  <c r="AH30" i="1"/>
  <c r="Z30" i="1"/>
  <c r="AJ29" i="1"/>
  <c r="AB29" i="1"/>
  <c r="AL28" i="1"/>
  <c r="AD28" i="1"/>
  <c r="AH28" i="1"/>
  <c r="Z28" i="1"/>
  <c r="AJ27" i="1"/>
  <c r="AB27" i="1"/>
  <c r="AL26" i="1"/>
  <c r="AD26" i="1"/>
  <c r="AH26" i="1"/>
  <c r="Z26" i="1"/>
  <c r="AJ25" i="1"/>
  <c r="AB25" i="1"/>
  <c r="AL24" i="1"/>
  <c r="AD24" i="1"/>
  <c r="AH24" i="1"/>
  <c r="Z24" i="1"/>
  <c r="AJ23" i="1"/>
  <c r="AB23" i="1"/>
  <c r="AL22" i="1"/>
  <c r="AD22" i="1"/>
  <c r="AH22" i="1"/>
  <c r="Z22" i="1"/>
  <c r="AJ21" i="1"/>
  <c r="AB21" i="1"/>
  <c r="AL20" i="1"/>
  <c r="AD20" i="1"/>
  <c r="AH20" i="1"/>
  <c r="Z20" i="1"/>
  <c r="AJ19" i="1"/>
  <c r="AB19" i="1"/>
  <c r="AL18" i="1"/>
  <c r="AD18" i="1"/>
  <c r="AH18" i="1"/>
  <c r="Z18" i="1"/>
  <c r="AJ17" i="1"/>
  <c r="AB17" i="1"/>
  <c r="AL16" i="1"/>
  <c r="AD16" i="1"/>
  <c r="AH16" i="1"/>
  <c r="Z16" i="1"/>
  <c r="AJ15" i="1"/>
  <c r="AB15" i="1"/>
  <c r="AL14" i="1"/>
  <c r="AD14" i="1"/>
  <c r="AH14" i="1"/>
  <c r="Z14" i="1"/>
  <c r="AJ13" i="1"/>
  <c r="AB13" i="1"/>
  <c r="AL12" i="1"/>
  <c r="AD12" i="1"/>
  <c r="AH12" i="1"/>
  <c r="Z12" i="1"/>
  <c r="AJ11" i="1"/>
  <c r="AB11" i="1"/>
  <c r="AL10" i="1"/>
  <c r="AD10" i="1"/>
  <c r="AH10" i="1"/>
  <c r="Z10" i="1"/>
  <c r="AJ9" i="1"/>
  <c r="AB9" i="1"/>
  <c r="AL8" i="1"/>
  <c r="AD8" i="1"/>
  <c r="AH8" i="1"/>
  <c r="Z8" i="1"/>
  <c r="AJ7" i="1"/>
  <c r="AB7" i="1"/>
  <c r="AL6" i="1"/>
  <c r="AD6" i="1"/>
  <c r="AH6" i="1"/>
  <c r="Z6" i="1"/>
  <c r="AJ5" i="1"/>
  <c r="AB5" i="1"/>
  <c r="AM369" i="1"/>
  <c r="AE369" i="1"/>
  <c r="AD190" i="1"/>
  <c r="Z190" i="1"/>
  <c r="AB189" i="1"/>
  <c r="AD188" i="1"/>
  <c r="Z188" i="1"/>
  <c r="AB187" i="1"/>
  <c r="AD186" i="1"/>
  <c r="Z186" i="1"/>
  <c r="AB185" i="1"/>
  <c r="AD184" i="1"/>
  <c r="Z184" i="1"/>
  <c r="AB183" i="1"/>
  <c r="AD182" i="1"/>
  <c r="Z182" i="1"/>
  <c r="AB181" i="1"/>
  <c r="AD180" i="1"/>
  <c r="Z180" i="1"/>
  <c r="AB179" i="1"/>
  <c r="AD178" i="1"/>
  <c r="Z178" i="1"/>
  <c r="AB177" i="1"/>
  <c r="AD176" i="1"/>
  <c r="Z176" i="1"/>
  <c r="AB175" i="1"/>
  <c r="AD174" i="1"/>
  <c r="Z174" i="1"/>
  <c r="AB173" i="1"/>
  <c r="AD172" i="1"/>
  <c r="Z172" i="1"/>
  <c r="AB171" i="1"/>
  <c r="AD170" i="1"/>
  <c r="Z170" i="1"/>
  <c r="AB169" i="1"/>
  <c r="AD168" i="1"/>
  <c r="Z168" i="1"/>
  <c r="AB167" i="1"/>
  <c r="AD166" i="1"/>
  <c r="Z166" i="1"/>
  <c r="AB165" i="1"/>
  <c r="AD164" i="1"/>
  <c r="Z164" i="1"/>
  <c r="AB163" i="1"/>
  <c r="AD162" i="1"/>
  <c r="Z162" i="1"/>
  <c r="AB161" i="1"/>
  <c r="AD160" i="1"/>
  <c r="Z160" i="1"/>
  <c r="AB159" i="1"/>
  <c r="AD158" i="1"/>
  <c r="Z158" i="1"/>
  <c r="AB157" i="1"/>
  <c r="AD156" i="1"/>
  <c r="Z156" i="1"/>
  <c r="AB155" i="1"/>
  <c r="AD154" i="1"/>
  <c r="Z154" i="1"/>
  <c r="AB153" i="1"/>
  <c r="AD152" i="1"/>
  <c r="Z152" i="1"/>
  <c r="AB151" i="1"/>
  <c r="AD150" i="1"/>
  <c r="Z150" i="1"/>
  <c r="AB149" i="1"/>
  <c r="AD148" i="1"/>
  <c r="Z148" i="1"/>
  <c r="AB147" i="1"/>
  <c r="AD146" i="1"/>
  <c r="Z146" i="1"/>
  <c r="AB145" i="1"/>
  <c r="AD144" i="1"/>
  <c r="Z144" i="1"/>
  <c r="AB143" i="1"/>
  <c r="AD142" i="1"/>
  <c r="Z142" i="1"/>
  <c r="AB141" i="1"/>
  <c r="AD140" i="1"/>
  <c r="Z140" i="1"/>
  <c r="AB139" i="1"/>
  <c r="AD138" i="1"/>
  <c r="Z138" i="1"/>
  <c r="AB137" i="1"/>
  <c r="AD136" i="1"/>
  <c r="Z136" i="1"/>
  <c r="AB135" i="1"/>
  <c r="AD134" i="1"/>
  <c r="Z134" i="1"/>
  <c r="AB133" i="1"/>
  <c r="AD132" i="1"/>
  <c r="Z132" i="1"/>
  <c r="AB131" i="1"/>
  <c r="AD130" i="1"/>
  <c r="Z130" i="1"/>
  <c r="AB129" i="1"/>
  <c r="AD128" i="1"/>
  <c r="Z128" i="1"/>
  <c r="AB127" i="1"/>
  <c r="AD126" i="1"/>
  <c r="Z126" i="1"/>
  <c r="AB125" i="1"/>
  <c r="AD124" i="1"/>
  <c r="Z124" i="1"/>
  <c r="AB123" i="1"/>
  <c r="AD122" i="1"/>
  <c r="Z122" i="1"/>
  <c r="AB121" i="1"/>
  <c r="AD120" i="1"/>
  <c r="Z120" i="1"/>
  <c r="AB119" i="1"/>
  <c r="AD118" i="1"/>
  <c r="Z118" i="1"/>
  <c r="AB117" i="1"/>
  <c r="AD116" i="1"/>
  <c r="Z116" i="1"/>
  <c r="AB115" i="1"/>
  <c r="AD114" i="1"/>
  <c r="Z114" i="1"/>
  <c r="AB113" i="1"/>
  <c r="AD112" i="1"/>
  <c r="Z112" i="1"/>
  <c r="AB111" i="1"/>
  <c r="AD110" i="1"/>
  <c r="Z110" i="1"/>
  <c r="AB109" i="1"/>
  <c r="AD108" i="1"/>
  <c r="Z108" i="1"/>
  <c r="AB107" i="1"/>
  <c r="AD106" i="1"/>
  <c r="Z106" i="1"/>
  <c r="AB105" i="1"/>
  <c r="AD104" i="1"/>
  <c r="Z104" i="1"/>
  <c r="AB103" i="1"/>
  <c r="AD102" i="1"/>
  <c r="Z102" i="1"/>
  <c r="AB101" i="1"/>
  <c r="AD100" i="1"/>
  <c r="Z100" i="1"/>
  <c r="AB99" i="1"/>
  <c r="AD98" i="1"/>
  <c r="Z98" i="1"/>
  <c r="AB97" i="1"/>
  <c r="AD96" i="1"/>
  <c r="Z96" i="1"/>
  <c r="AB95" i="1"/>
  <c r="AD94" i="1"/>
  <c r="Z94" i="1"/>
  <c r="AB93" i="1"/>
  <c r="AD92" i="1"/>
  <c r="Z92" i="1"/>
  <c r="AB91" i="1"/>
  <c r="AD90" i="1"/>
  <c r="Z90" i="1"/>
  <c r="AB89" i="1"/>
  <c r="AD88" i="1"/>
  <c r="Z88" i="1"/>
  <c r="AB87" i="1"/>
  <c r="AD86" i="1"/>
  <c r="Z86" i="1"/>
  <c r="AB85" i="1"/>
  <c r="AD84" i="1"/>
  <c r="Z84" i="1"/>
  <c r="AB83" i="1"/>
  <c r="AD82" i="1"/>
  <c r="Z82" i="1"/>
  <c r="AB81" i="1"/>
  <c r="AD80" i="1"/>
  <c r="Z80" i="1"/>
  <c r="AB79" i="1"/>
  <c r="AD78" i="1"/>
  <c r="Z78" i="1"/>
  <c r="AB77" i="1"/>
  <c r="AD76" i="1"/>
  <c r="Z76" i="1"/>
  <c r="AB75" i="1"/>
  <c r="AD74" i="1"/>
  <c r="Z74" i="1"/>
  <c r="AB73" i="1"/>
  <c r="AD72" i="1"/>
  <c r="Z72" i="1"/>
  <c r="AB71" i="1"/>
  <c r="AD70" i="1"/>
  <c r="Z70" i="1"/>
  <c r="AB69" i="1"/>
  <c r="AD68" i="1"/>
  <c r="Z68" i="1"/>
  <c r="AB67" i="1"/>
  <c r="AD66" i="1"/>
  <c r="Z66" i="1"/>
  <c r="AB65" i="1"/>
  <c r="Z64" i="1"/>
  <c r="AD62" i="1"/>
  <c r="AM61" i="1"/>
  <c r="AE61" i="1"/>
  <c r="AI61" i="1"/>
  <c r="AA61" i="1"/>
  <c r="AK60" i="1"/>
  <c r="AC60" i="1"/>
  <c r="AM59" i="1"/>
  <c r="AE59" i="1"/>
  <c r="AI59" i="1"/>
  <c r="AA59" i="1"/>
  <c r="AK58" i="1"/>
  <c r="AC58" i="1"/>
  <c r="AM57" i="1"/>
  <c r="AE57" i="1"/>
  <c r="AI57" i="1"/>
  <c r="AA57" i="1"/>
  <c r="AK56" i="1"/>
  <c r="AC56" i="1"/>
  <c r="AM55" i="1"/>
  <c r="AE55" i="1"/>
  <c r="AI55" i="1"/>
  <c r="AA55" i="1"/>
  <c r="AK54" i="1"/>
  <c r="AC54" i="1"/>
  <c r="AM53" i="1"/>
  <c r="AE53" i="1"/>
  <c r="AI53" i="1"/>
  <c r="AA53" i="1"/>
  <c r="AK52" i="1"/>
  <c r="AC52" i="1"/>
  <c r="AM51" i="1"/>
  <c r="AE51" i="1"/>
  <c r="AI51" i="1"/>
  <c r="AA51" i="1"/>
  <c r="AK50" i="1"/>
  <c r="AC50" i="1"/>
  <c r="AM49" i="1"/>
  <c r="AE49" i="1"/>
  <c r="AI49" i="1"/>
  <c r="AA49" i="1"/>
  <c r="AK48" i="1"/>
  <c r="AC48" i="1"/>
  <c r="AM47" i="1"/>
  <c r="AE47" i="1"/>
  <c r="AI47" i="1"/>
  <c r="AA47" i="1"/>
  <c r="AK46" i="1"/>
  <c r="AC46" i="1"/>
  <c r="AM45" i="1"/>
  <c r="AE45" i="1"/>
  <c r="AI45" i="1"/>
  <c r="AA45" i="1"/>
  <c r="AK44" i="1"/>
  <c r="AC44" i="1"/>
  <c r="AM43" i="1"/>
  <c r="AE43" i="1"/>
  <c r="AI43" i="1"/>
  <c r="AA43" i="1"/>
  <c r="AK42" i="1"/>
  <c r="AC42" i="1"/>
  <c r="AM41" i="1"/>
  <c r="AE41" i="1"/>
  <c r="AI41" i="1"/>
  <c r="AA41" i="1"/>
  <c r="AK40" i="1"/>
  <c r="AC40" i="1"/>
  <c r="AM39" i="1"/>
  <c r="AE39" i="1"/>
  <c r="AI39" i="1"/>
  <c r="AA39" i="1"/>
  <c r="AK38" i="1"/>
  <c r="AC38" i="1"/>
  <c r="AM37" i="1"/>
  <c r="AE37" i="1"/>
  <c r="AI37" i="1"/>
  <c r="AA37" i="1"/>
  <c r="AK36" i="1"/>
  <c r="AC36" i="1"/>
  <c r="AM35" i="1"/>
  <c r="AE35" i="1"/>
  <c r="AI35" i="1"/>
  <c r="AA35" i="1"/>
  <c r="AK34" i="1"/>
  <c r="AC34" i="1"/>
  <c r="AM33" i="1"/>
  <c r="AE33" i="1"/>
  <c r="AI33" i="1"/>
  <c r="AA33" i="1"/>
  <c r="AK32" i="1"/>
  <c r="AC32" i="1"/>
  <c r="AM31" i="1"/>
  <c r="AE31" i="1"/>
  <c r="AI31" i="1"/>
  <c r="AA31" i="1"/>
  <c r="AK30" i="1"/>
  <c r="AC30" i="1"/>
  <c r="AM29" i="1"/>
  <c r="AE29" i="1"/>
  <c r="AI29" i="1"/>
  <c r="AA29" i="1"/>
  <c r="AK28" i="1"/>
  <c r="AC28" i="1"/>
  <c r="AM27" i="1"/>
  <c r="AE27" i="1"/>
  <c r="AI27" i="1"/>
  <c r="AA27" i="1"/>
  <c r="AK26" i="1"/>
  <c r="AC26" i="1"/>
  <c r="AM25" i="1"/>
  <c r="AE25" i="1"/>
  <c r="AI25" i="1"/>
  <c r="AA25" i="1"/>
  <c r="AK24" i="1"/>
  <c r="AC24" i="1"/>
  <c r="AM23" i="1"/>
  <c r="AE23" i="1"/>
  <c r="AI23" i="1"/>
  <c r="AA23" i="1"/>
  <c r="AK22" i="1"/>
  <c r="AC22" i="1"/>
  <c r="AM21" i="1"/>
  <c r="AE21" i="1"/>
  <c r="AI21" i="1"/>
  <c r="AA21" i="1"/>
  <c r="AK20" i="1"/>
  <c r="AC20" i="1"/>
  <c r="AM19" i="1"/>
  <c r="AE19" i="1"/>
  <c r="AI19" i="1"/>
  <c r="AA19" i="1"/>
  <c r="AK18" i="1"/>
  <c r="AC18" i="1"/>
  <c r="AM17" i="1"/>
  <c r="AE17" i="1"/>
  <c r="AI17" i="1"/>
  <c r="AA17" i="1"/>
  <c r="AK16" i="1"/>
  <c r="AC16" i="1"/>
  <c r="AM15" i="1"/>
  <c r="AE15" i="1"/>
  <c r="AI15" i="1"/>
  <c r="AA15" i="1"/>
  <c r="AK14" i="1"/>
  <c r="AC14" i="1"/>
  <c r="AM13" i="1"/>
  <c r="AE13" i="1"/>
  <c r="AI13" i="1"/>
  <c r="AA13" i="1"/>
  <c r="AK12" i="1"/>
  <c r="AC12" i="1"/>
  <c r="AM11" i="1"/>
  <c r="AE11" i="1"/>
  <c r="AI11" i="1"/>
  <c r="AA11" i="1"/>
  <c r="AK10" i="1"/>
  <c r="AC10" i="1"/>
  <c r="AM9" i="1"/>
  <c r="AE9" i="1"/>
  <c r="AI9" i="1"/>
  <c r="AA9" i="1"/>
  <c r="AK8" i="1"/>
  <c r="AC8" i="1"/>
  <c r="AM7" i="1"/>
  <c r="AE7" i="1"/>
  <c r="AI7" i="1"/>
  <c r="AA7" i="1"/>
  <c r="AK6" i="1"/>
  <c r="AC6" i="1"/>
  <c r="AM5" i="1"/>
  <c r="AE5" i="1"/>
  <c r="AI5" i="1"/>
  <c r="AA5" i="1"/>
  <c r="AC192" i="1"/>
  <c r="AE191" i="1"/>
  <c r="AA191" i="1"/>
  <c r="AC190" i="1"/>
  <c r="AE189" i="1"/>
  <c r="AA189" i="1"/>
  <c r="AC188" i="1"/>
  <c r="AE187" i="1"/>
  <c r="AA187" i="1"/>
  <c r="AC186" i="1"/>
  <c r="AE185" i="1"/>
  <c r="AA185" i="1"/>
  <c r="AC184" i="1"/>
  <c r="AE183" i="1"/>
  <c r="AA183" i="1"/>
  <c r="AC182" i="1"/>
  <c r="AE181" i="1"/>
  <c r="AA181" i="1"/>
  <c r="AC180" i="1"/>
  <c r="AE179" i="1"/>
  <c r="AA179" i="1"/>
  <c r="AC178" i="1"/>
  <c r="AE177" i="1"/>
  <c r="AA177" i="1"/>
  <c r="AC176" i="1"/>
  <c r="AE175" i="1"/>
  <c r="AA175" i="1"/>
  <c r="AC174" i="1"/>
  <c r="AE173" i="1"/>
  <c r="AA173" i="1"/>
  <c r="AC172" i="1"/>
  <c r="AE171" i="1"/>
  <c r="AA171" i="1"/>
  <c r="AC170" i="1"/>
  <c r="AE169" i="1"/>
  <c r="AA169" i="1"/>
  <c r="AC168" i="1"/>
  <c r="AE167" i="1"/>
  <c r="AA167" i="1"/>
  <c r="AC166" i="1"/>
  <c r="AE165" i="1"/>
  <c r="AA165" i="1"/>
  <c r="AC164" i="1"/>
  <c r="AE163" i="1"/>
  <c r="AA163" i="1"/>
  <c r="AC162" i="1"/>
  <c r="AE161" i="1"/>
  <c r="AA161" i="1"/>
  <c r="AC160" i="1"/>
  <c r="AE159" i="1"/>
  <c r="AA159" i="1"/>
  <c r="AC158" i="1"/>
  <c r="AE157" i="1"/>
  <c r="AA157" i="1"/>
  <c r="AC156" i="1"/>
  <c r="AE155" i="1"/>
  <c r="AA155" i="1"/>
  <c r="AC154" i="1"/>
  <c r="AE153" i="1"/>
  <c r="AA153" i="1"/>
  <c r="AC152" i="1"/>
  <c r="AE151" i="1"/>
  <c r="AA151" i="1"/>
  <c r="AC150" i="1"/>
  <c r="AE149" i="1"/>
  <c r="AA149" i="1"/>
  <c r="AC148" i="1"/>
  <c r="AE147" i="1"/>
  <c r="AA147" i="1"/>
  <c r="AC146" i="1"/>
  <c r="AE145" i="1"/>
  <c r="AA145" i="1"/>
  <c r="AC144" i="1"/>
  <c r="AE143" i="1"/>
  <c r="AA143" i="1"/>
  <c r="AC142" i="1"/>
  <c r="AE141" i="1"/>
  <c r="AA141" i="1"/>
  <c r="AC140" i="1"/>
  <c r="AE139" i="1"/>
  <c r="AA139" i="1"/>
  <c r="AC138" i="1"/>
  <c r="AE137" i="1"/>
  <c r="AA137" i="1"/>
  <c r="AC136" i="1"/>
  <c r="AE135" i="1"/>
  <c r="AA135" i="1"/>
  <c r="AC134" i="1"/>
  <c r="AE133" i="1"/>
  <c r="AA133" i="1"/>
  <c r="AC132" i="1"/>
  <c r="AE131" i="1"/>
  <c r="AA131" i="1"/>
  <c r="AC130" i="1"/>
  <c r="AE129" i="1"/>
  <c r="AA129" i="1"/>
  <c r="AC128" i="1"/>
  <c r="AE127" i="1"/>
  <c r="AA127" i="1"/>
  <c r="AC126" i="1"/>
  <c r="AE125" i="1"/>
  <c r="AA125" i="1"/>
  <c r="AC124" i="1"/>
  <c r="AE123" i="1"/>
  <c r="AA123" i="1"/>
  <c r="AC122" i="1"/>
  <c r="AE121" i="1"/>
  <c r="AA121" i="1"/>
  <c r="AC120" i="1"/>
  <c r="AE119" i="1"/>
  <c r="AA119" i="1"/>
  <c r="AC118" i="1"/>
  <c r="AE117" i="1"/>
  <c r="AA117" i="1"/>
  <c r="AC116" i="1"/>
  <c r="AE115" i="1"/>
  <c r="AA115" i="1"/>
  <c r="AC114" i="1"/>
  <c r="AE113" i="1"/>
  <c r="AA113" i="1"/>
  <c r="AC112" i="1"/>
  <c r="AE111" i="1"/>
  <c r="AA111" i="1"/>
  <c r="AC110" i="1"/>
  <c r="AE109" i="1"/>
  <c r="AA109" i="1"/>
  <c r="AC108" i="1"/>
  <c r="AE107" i="1"/>
  <c r="AA107" i="1"/>
  <c r="AC106" i="1"/>
  <c r="AE105" i="1"/>
  <c r="AA105" i="1"/>
  <c r="AC104" i="1"/>
  <c r="AE103" i="1"/>
  <c r="AA103" i="1"/>
  <c r="AC102" i="1"/>
  <c r="AE101" i="1"/>
  <c r="AA101" i="1"/>
  <c r="AC100" i="1"/>
  <c r="AE99" i="1"/>
  <c r="AA99" i="1"/>
  <c r="AC98" i="1"/>
  <c r="AE97" i="1"/>
  <c r="AA97" i="1"/>
  <c r="AC96" i="1"/>
  <c r="AE95" i="1"/>
  <c r="AA95" i="1"/>
  <c r="AC94" i="1"/>
  <c r="AE93" i="1"/>
  <c r="AA93" i="1"/>
  <c r="AC92" i="1"/>
  <c r="AE91" i="1"/>
  <c r="AA91" i="1"/>
  <c r="AC90" i="1"/>
  <c r="AE89" i="1"/>
  <c r="AA89" i="1"/>
  <c r="AC88" i="1"/>
  <c r="AE87" i="1"/>
  <c r="AA87" i="1"/>
  <c r="AC86" i="1"/>
  <c r="AE85" i="1"/>
  <c r="AA85" i="1"/>
  <c r="AC84" i="1"/>
  <c r="AE83" i="1"/>
  <c r="AA83" i="1"/>
  <c r="AC82" i="1"/>
  <c r="AE81" i="1"/>
  <c r="AA81" i="1"/>
  <c r="AC80" i="1"/>
  <c r="AE79" i="1"/>
  <c r="AA79" i="1"/>
  <c r="AC78" i="1"/>
  <c r="AE77" i="1"/>
  <c r="AA77" i="1"/>
  <c r="AC76" i="1"/>
  <c r="AE75" i="1"/>
  <c r="AA75" i="1"/>
  <c r="AC74" i="1"/>
  <c r="AE73" i="1"/>
  <c r="AA73" i="1"/>
  <c r="AC72" i="1"/>
  <c r="AE71" i="1"/>
  <c r="AA71" i="1"/>
  <c r="AC70" i="1"/>
  <c r="AE69" i="1"/>
  <c r="AA69" i="1"/>
  <c r="AC68" i="1"/>
  <c r="AE67" i="1"/>
  <c r="AA67" i="1"/>
  <c r="AC66" i="1"/>
  <c r="AE65" i="1"/>
  <c r="AA65" i="1"/>
  <c r="AE63" i="1"/>
  <c r="AC62" i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I4" i="9"/>
  <c r="A4" i="9"/>
  <c r="W387" i="6"/>
  <c r="O369" i="9" s="1"/>
  <c r="W386" i="6"/>
  <c r="O368" i="9" s="1"/>
  <c r="W385" i="6"/>
  <c r="O367" i="9" s="1"/>
  <c r="W384" i="6"/>
  <c r="O366" i="9" s="1"/>
  <c r="W383" i="6"/>
  <c r="O365" i="9" s="1"/>
  <c r="W382" i="6"/>
  <c r="O364" i="9" s="1"/>
  <c r="W381" i="6"/>
  <c r="O363" i="9" s="1"/>
  <c r="W380" i="6"/>
  <c r="O362" i="9" s="1"/>
  <c r="W379" i="6"/>
  <c r="O361" i="9" s="1"/>
  <c r="W378" i="6"/>
  <c r="O360" i="9" s="1"/>
  <c r="W377" i="6"/>
  <c r="O359" i="9" s="1"/>
  <c r="W376" i="6"/>
  <c r="O358" i="9" s="1"/>
  <c r="W375" i="6"/>
  <c r="O357" i="9" s="1"/>
  <c r="W374" i="6"/>
  <c r="O356" i="9" s="1"/>
  <c r="W373" i="6"/>
  <c r="O355" i="9" s="1"/>
  <c r="W372" i="6"/>
  <c r="O354" i="9" s="1"/>
  <c r="W371" i="6"/>
  <c r="O353" i="9" s="1"/>
  <c r="W370" i="6"/>
  <c r="O352" i="9" s="1"/>
  <c r="W369" i="6"/>
  <c r="O351" i="9" s="1"/>
  <c r="W368" i="6"/>
  <c r="O350" i="9" s="1"/>
  <c r="W367" i="6"/>
  <c r="O349" i="9" s="1"/>
  <c r="W366" i="6"/>
  <c r="O348" i="9" s="1"/>
  <c r="W365" i="6"/>
  <c r="O347" i="9" s="1"/>
  <c r="W364" i="6"/>
  <c r="O346" i="9" s="1"/>
  <c r="W363" i="6"/>
  <c r="O345" i="9" s="1"/>
  <c r="W362" i="6"/>
  <c r="O344" i="9" s="1"/>
  <c r="W361" i="6"/>
  <c r="O343" i="9" s="1"/>
  <c r="W360" i="6"/>
  <c r="O342" i="9" s="1"/>
  <c r="W359" i="6"/>
  <c r="O341" i="9" s="1"/>
  <c r="W358" i="6"/>
  <c r="O340" i="9" s="1"/>
  <c r="W357" i="6"/>
  <c r="O339" i="9" s="1"/>
  <c r="W356" i="6"/>
  <c r="O338" i="9" s="1"/>
  <c r="W355" i="6"/>
  <c r="O337" i="9" s="1"/>
  <c r="W354" i="6"/>
  <c r="O336" i="9" s="1"/>
  <c r="W353" i="6"/>
  <c r="O335" i="9" s="1"/>
  <c r="W352" i="6"/>
  <c r="O334" i="9" s="1"/>
  <c r="W351" i="6"/>
  <c r="O333" i="9" s="1"/>
  <c r="W350" i="6"/>
  <c r="O332" i="9" s="1"/>
  <c r="W349" i="6"/>
  <c r="O331" i="9" s="1"/>
  <c r="W348" i="6"/>
  <c r="O330" i="9" s="1"/>
  <c r="W347" i="6"/>
  <c r="O329" i="9" s="1"/>
  <c r="W346" i="6"/>
  <c r="O328" i="9" s="1"/>
  <c r="W345" i="6"/>
  <c r="O327" i="9" s="1"/>
  <c r="W344" i="6"/>
  <c r="O326" i="9" s="1"/>
  <c r="W343" i="6"/>
  <c r="O325" i="9" s="1"/>
  <c r="W342" i="6"/>
  <c r="O324" i="9" s="1"/>
  <c r="W341" i="6"/>
  <c r="O323" i="9" s="1"/>
  <c r="W340" i="6"/>
  <c r="O322" i="9" s="1"/>
  <c r="W339" i="6"/>
  <c r="O321" i="9" s="1"/>
  <c r="W338" i="6"/>
  <c r="O320" i="9" s="1"/>
  <c r="W337" i="6"/>
  <c r="O319" i="9" s="1"/>
  <c r="W336" i="6"/>
  <c r="O318" i="9" s="1"/>
  <c r="W335" i="6"/>
  <c r="O317" i="9" s="1"/>
  <c r="W334" i="6"/>
  <c r="O316" i="9" s="1"/>
  <c r="W333" i="6"/>
  <c r="O315" i="9" s="1"/>
  <c r="W332" i="6"/>
  <c r="O314" i="9" s="1"/>
  <c r="W331" i="6"/>
  <c r="O313" i="9" s="1"/>
  <c r="W330" i="6"/>
  <c r="O312" i="9" s="1"/>
  <c r="W329" i="6"/>
  <c r="O311" i="9" s="1"/>
  <c r="W328" i="6"/>
  <c r="O310" i="9" s="1"/>
  <c r="W327" i="6"/>
  <c r="O309" i="9" s="1"/>
  <c r="W326" i="6"/>
  <c r="O308" i="9" s="1"/>
  <c r="W325" i="6"/>
  <c r="O307" i="9" s="1"/>
  <c r="W324" i="6"/>
  <c r="O306" i="9" s="1"/>
  <c r="W323" i="6"/>
  <c r="O305" i="9" s="1"/>
  <c r="W322" i="6"/>
  <c r="O304" i="9" s="1"/>
  <c r="W321" i="6"/>
  <c r="O303" i="9" s="1"/>
  <c r="W320" i="6"/>
  <c r="O302" i="9" s="1"/>
  <c r="W319" i="6"/>
  <c r="O301" i="9" s="1"/>
  <c r="W318" i="6"/>
  <c r="O300" i="9" s="1"/>
  <c r="W317" i="6"/>
  <c r="O299" i="9" s="1"/>
  <c r="W316" i="6"/>
  <c r="O298" i="9" s="1"/>
  <c r="W315" i="6"/>
  <c r="O297" i="9" s="1"/>
  <c r="W314" i="6"/>
  <c r="O296" i="9" s="1"/>
  <c r="W313" i="6"/>
  <c r="O295" i="9" s="1"/>
  <c r="W312" i="6"/>
  <c r="O294" i="9" s="1"/>
  <c r="W311" i="6"/>
  <c r="O293" i="9" s="1"/>
  <c r="W310" i="6"/>
  <c r="O292" i="9" s="1"/>
  <c r="W309" i="6"/>
  <c r="O291" i="9" s="1"/>
  <c r="W308" i="6"/>
  <c r="O290" i="9" s="1"/>
  <c r="W307" i="6"/>
  <c r="O289" i="9" s="1"/>
  <c r="W306" i="6"/>
  <c r="O288" i="9" s="1"/>
  <c r="W305" i="6"/>
  <c r="O287" i="9" s="1"/>
  <c r="W304" i="6"/>
  <c r="O286" i="9" s="1"/>
  <c r="W303" i="6"/>
  <c r="O285" i="9" s="1"/>
  <c r="W302" i="6"/>
  <c r="O284" i="9" s="1"/>
  <c r="W301" i="6"/>
  <c r="O283" i="9" s="1"/>
  <c r="W300" i="6"/>
  <c r="O282" i="9" s="1"/>
  <c r="W299" i="6"/>
  <c r="O281" i="9" s="1"/>
  <c r="W298" i="6"/>
  <c r="O280" i="9" s="1"/>
  <c r="W297" i="6"/>
  <c r="O279" i="9" s="1"/>
  <c r="W296" i="6"/>
  <c r="O278" i="9" s="1"/>
  <c r="W295" i="6"/>
  <c r="O277" i="9" s="1"/>
  <c r="W294" i="6"/>
  <c r="O276" i="9" s="1"/>
  <c r="W293" i="6"/>
  <c r="O275" i="9" s="1"/>
  <c r="W292" i="6"/>
  <c r="O274" i="9" s="1"/>
  <c r="W291" i="6"/>
  <c r="O273" i="9" s="1"/>
  <c r="W290" i="6"/>
  <c r="O272" i="9" s="1"/>
  <c r="W289" i="6"/>
  <c r="O271" i="9" s="1"/>
  <c r="W288" i="6"/>
  <c r="O270" i="9" s="1"/>
  <c r="W287" i="6"/>
  <c r="O269" i="9" s="1"/>
  <c r="W286" i="6"/>
  <c r="O268" i="9" s="1"/>
  <c r="W285" i="6"/>
  <c r="O267" i="9" s="1"/>
  <c r="W284" i="6"/>
  <c r="O266" i="9" s="1"/>
  <c r="W283" i="6"/>
  <c r="O265" i="9" s="1"/>
  <c r="W282" i="6"/>
  <c r="O264" i="9" s="1"/>
  <c r="W281" i="6"/>
  <c r="O263" i="9" s="1"/>
  <c r="W280" i="6"/>
  <c r="O262" i="9" s="1"/>
  <c r="W279" i="6"/>
  <c r="O261" i="9" s="1"/>
  <c r="W278" i="6"/>
  <c r="O260" i="9" s="1"/>
  <c r="W277" i="6"/>
  <c r="O259" i="9" s="1"/>
  <c r="W276" i="6"/>
  <c r="O258" i="9" s="1"/>
  <c r="W275" i="6"/>
  <c r="O257" i="9" s="1"/>
  <c r="W274" i="6"/>
  <c r="O256" i="9" s="1"/>
  <c r="W273" i="6"/>
  <c r="O255" i="9" s="1"/>
  <c r="W272" i="6"/>
  <c r="O254" i="9" s="1"/>
  <c r="W271" i="6"/>
  <c r="O253" i="9" s="1"/>
  <c r="W270" i="6"/>
  <c r="O252" i="9" s="1"/>
  <c r="W269" i="6"/>
  <c r="O251" i="9" s="1"/>
  <c r="W268" i="6"/>
  <c r="O250" i="9" s="1"/>
  <c r="W267" i="6"/>
  <c r="O249" i="9" s="1"/>
  <c r="W266" i="6"/>
  <c r="O248" i="9" s="1"/>
  <c r="W265" i="6"/>
  <c r="O247" i="9" s="1"/>
  <c r="W264" i="6"/>
  <c r="O246" i="9" s="1"/>
  <c r="W263" i="6"/>
  <c r="O245" i="9" s="1"/>
  <c r="W262" i="6"/>
  <c r="O244" i="9" s="1"/>
  <c r="W261" i="6"/>
  <c r="O243" i="9" s="1"/>
  <c r="W260" i="6"/>
  <c r="O242" i="9" s="1"/>
  <c r="W259" i="6"/>
  <c r="O241" i="9" s="1"/>
  <c r="W258" i="6"/>
  <c r="O240" i="9" s="1"/>
  <c r="W257" i="6"/>
  <c r="O239" i="9" s="1"/>
  <c r="W256" i="6"/>
  <c r="O238" i="9" s="1"/>
  <c r="W255" i="6"/>
  <c r="O237" i="9" s="1"/>
  <c r="W254" i="6"/>
  <c r="O236" i="9" s="1"/>
  <c r="W253" i="6"/>
  <c r="O235" i="9" s="1"/>
  <c r="W252" i="6"/>
  <c r="O234" i="9" s="1"/>
  <c r="W251" i="6"/>
  <c r="O233" i="9" s="1"/>
  <c r="W250" i="6"/>
  <c r="O232" i="9" s="1"/>
  <c r="W249" i="6"/>
  <c r="O231" i="9" s="1"/>
  <c r="W248" i="6"/>
  <c r="O230" i="9" s="1"/>
  <c r="W247" i="6"/>
  <c r="O229" i="9" s="1"/>
  <c r="W246" i="6"/>
  <c r="O228" i="9" s="1"/>
  <c r="W245" i="6"/>
  <c r="O227" i="9" s="1"/>
  <c r="W244" i="6"/>
  <c r="O226" i="9" s="1"/>
  <c r="W243" i="6"/>
  <c r="O225" i="9" s="1"/>
  <c r="W242" i="6"/>
  <c r="O224" i="9" s="1"/>
  <c r="W241" i="6"/>
  <c r="O223" i="9" s="1"/>
  <c r="W240" i="6"/>
  <c r="O222" i="9" s="1"/>
  <c r="W239" i="6"/>
  <c r="O221" i="9" s="1"/>
  <c r="W238" i="6"/>
  <c r="O220" i="9" s="1"/>
  <c r="W237" i="6"/>
  <c r="O219" i="9" s="1"/>
  <c r="W236" i="6"/>
  <c r="O218" i="9" s="1"/>
  <c r="W235" i="6"/>
  <c r="O217" i="9" s="1"/>
  <c r="W234" i="6"/>
  <c r="O216" i="9" s="1"/>
  <c r="W233" i="6"/>
  <c r="O215" i="9" s="1"/>
  <c r="W232" i="6"/>
  <c r="O214" i="9" s="1"/>
  <c r="W231" i="6"/>
  <c r="O213" i="9" s="1"/>
  <c r="W230" i="6"/>
  <c r="O212" i="9" s="1"/>
  <c r="W229" i="6"/>
  <c r="O211" i="9" s="1"/>
  <c r="W228" i="6"/>
  <c r="O210" i="9" s="1"/>
  <c r="W227" i="6"/>
  <c r="O209" i="9" s="1"/>
  <c r="W226" i="6"/>
  <c r="O208" i="9" s="1"/>
  <c r="W225" i="6"/>
  <c r="O207" i="9" s="1"/>
  <c r="W224" i="6"/>
  <c r="O206" i="9" s="1"/>
  <c r="W223" i="6"/>
  <c r="O205" i="9" s="1"/>
  <c r="W222" i="6"/>
  <c r="O204" i="9" s="1"/>
  <c r="W221" i="6"/>
  <c r="O203" i="9" s="1"/>
  <c r="W220" i="6"/>
  <c r="O202" i="9" s="1"/>
  <c r="W219" i="6"/>
  <c r="O201" i="9" s="1"/>
  <c r="W218" i="6"/>
  <c r="O200" i="9" s="1"/>
  <c r="W217" i="6"/>
  <c r="O199" i="9" s="1"/>
  <c r="W216" i="6"/>
  <c r="O198" i="9" s="1"/>
  <c r="W215" i="6"/>
  <c r="O197" i="9" s="1"/>
  <c r="W214" i="6"/>
  <c r="O196" i="9" s="1"/>
  <c r="W213" i="6"/>
  <c r="O195" i="9" s="1"/>
  <c r="W212" i="6"/>
  <c r="O194" i="9" s="1"/>
  <c r="W211" i="6"/>
  <c r="O193" i="9" s="1"/>
  <c r="W210" i="6"/>
  <c r="O192" i="9" s="1"/>
  <c r="W209" i="6"/>
  <c r="O191" i="9" s="1"/>
  <c r="W208" i="6"/>
  <c r="O190" i="9" s="1"/>
  <c r="W207" i="6"/>
  <c r="O189" i="9" s="1"/>
  <c r="W206" i="6"/>
  <c r="O188" i="9" s="1"/>
  <c r="W205" i="6"/>
  <c r="O187" i="9" s="1"/>
  <c r="W204" i="6"/>
  <c r="O186" i="9" s="1"/>
  <c r="W203" i="6"/>
  <c r="O185" i="9" s="1"/>
  <c r="W202" i="6"/>
  <c r="O184" i="9" s="1"/>
  <c r="W201" i="6"/>
  <c r="O183" i="9" s="1"/>
  <c r="W200" i="6"/>
  <c r="O182" i="9" s="1"/>
  <c r="W199" i="6"/>
  <c r="O181" i="9" s="1"/>
  <c r="W198" i="6"/>
  <c r="O180" i="9" s="1"/>
  <c r="W197" i="6"/>
  <c r="O179" i="9" s="1"/>
  <c r="W196" i="6"/>
  <c r="O178" i="9" s="1"/>
  <c r="W195" i="6"/>
  <c r="O177" i="9" s="1"/>
  <c r="W194" i="6"/>
  <c r="O176" i="9" s="1"/>
  <c r="W193" i="6"/>
  <c r="O175" i="9" s="1"/>
  <c r="W192" i="6"/>
  <c r="O174" i="9" s="1"/>
  <c r="W191" i="6"/>
  <c r="O173" i="9" s="1"/>
  <c r="W190" i="6"/>
  <c r="O172" i="9" s="1"/>
  <c r="W189" i="6"/>
  <c r="O171" i="9" s="1"/>
  <c r="W188" i="6"/>
  <c r="O170" i="9" s="1"/>
  <c r="W187" i="6"/>
  <c r="O169" i="9" s="1"/>
  <c r="W186" i="6"/>
  <c r="O168" i="9" s="1"/>
  <c r="W185" i="6"/>
  <c r="O167" i="9" s="1"/>
  <c r="W184" i="6"/>
  <c r="O166" i="9" s="1"/>
  <c r="W183" i="6"/>
  <c r="O165" i="9" s="1"/>
  <c r="W182" i="6"/>
  <c r="O164" i="9" s="1"/>
  <c r="W181" i="6"/>
  <c r="O163" i="9" s="1"/>
  <c r="W180" i="6"/>
  <c r="O162" i="9" s="1"/>
  <c r="W179" i="6"/>
  <c r="O161" i="9" s="1"/>
  <c r="W178" i="6"/>
  <c r="O160" i="9" s="1"/>
  <c r="W177" i="6"/>
  <c r="O159" i="9" s="1"/>
  <c r="W176" i="6"/>
  <c r="O158" i="9" s="1"/>
  <c r="W175" i="6"/>
  <c r="O157" i="9" s="1"/>
  <c r="W174" i="6"/>
  <c r="O156" i="9" s="1"/>
  <c r="W173" i="6"/>
  <c r="O155" i="9" s="1"/>
  <c r="W172" i="6"/>
  <c r="O154" i="9" s="1"/>
  <c r="W171" i="6"/>
  <c r="O153" i="9" s="1"/>
  <c r="W170" i="6"/>
  <c r="O152" i="9" s="1"/>
  <c r="W169" i="6"/>
  <c r="O151" i="9" s="1"/>
  <c r="W168" i="6"/>
  <c r="O150" i="9" s="1"/>
  <c r="W167" i="6"/>
  <c r="O149" i="9" s="1"/>
  <c r="W166" i="6"/>
  <c r="O148" i="9" s="1"/>
  <c r="W165" i="6"/>
  <c r="O147" i="9" s="1"/>
  <c r="W164" i="6"/>
  <c r="O146" i="9" s="1"/>
  <c r="W163" i="6"/>
  <c r="O145" i="9" s="1"/>
  <c r="W162" i="6"/>
  <c r="O144" i="9" s="1"/>
  <c r="W161" i="6"/>
  <c r="O143" i="9" s="1"/>
  <c r="W160" i="6"/>
  <c r="O142" i="9" s="1"/>
  <c r="W159" i="6"/>
  <c r="O141" i="9" s="1"/>
  <c r="W158" i="6"/>
  <c r="O140" i="9" s="1"/>
  <c r="W157" i="6"/>
  <c r="O139" i="9" s="1"/>
  <c r="W156" i="6"/>
  <c r="O138" i="9" s="1"/>
  <c r="W155" i="6"/>
  <c r="O137" i="9" s="1"/>
  <c r="W154" i="6"/>
  <c r="O136" i="9" s="1"/>
  <c r="W153" i="6"/>
  <c r="O135" i="9" s="1"/>
  <c r="W152" i="6"/>
  <c r="O134" i="9" s="1"/>
  <c r="W151" i="6"/>
  <c r="O133" i="9" s="1"/>
  <c r="W150" i="6"/>
  <c r="O132" i="9" s="1"/>
  <c r="W149" i="6"/>
  <c r="O131" i="9" s="1"/>
  <c r="W148" i="6"/>
  <c r="O130" i="9" s="1"/>
  <c r="W147" i="6"/>
  <c r="O129" i="9" s="1"/>
  <c r="W146" i="6"/>
  <c r="O128" i="9" s="1"/>
  <c r="W145" i="6"/>
  <c r="O127" i="9" s="1"/>
  <c r="W144" i="6"/>
  <c r="O126" i="9" s="1"/>
  <c r="W143" i="6"/>
  <c r="O125" i="9" s="1"/>
  <c r="W142" i="6"/>
  <c r="O124" i="9" s="1"/>
  <c r="W141" i="6"/>
  <c r="O123" i="9" s="1"/>
  <c r="W140" i="6"/>
  <c r="O122" i="9" s="1"/>
  <c r="W139" i="6"/>
  <c r="O121" i="9" s="1"/>
  <c r="W138" i="6"/>
  <c r="O120" i="9" s="1"/>
  <c r="W137" i="6"/>
  <c r="O119" i="9" s="1"/>
  <c r="W136" i="6"/>
  <c r="O118" i="9" s="1"/>
  <c r="W135" i="6"/>
  <c r="O117" i="9" s="1"/>
  <c r="W134" i="6"/>
  <c r="O116" i="9" s="1"/>
  <c r="W133" i="6"/>
  <c r="O115" i="9" s="1"/>
  <c r="W132" i="6"/>
  <c r="O114" i="9" s="1"/>
  <c r="W131" i="6"/>
  <c r="O113" i="9" s="1"/>
  <c r="W130" i="6"/>
  <c r="O112" i="9" s="1"/>
  <c r="W129" i="6"/>
  <c r="O111" i="9" s="1"/>
  <c r="W128" i="6"/>
  <c r="O110" i="9" s="1"/>
  <c r="W127" i="6"/>
  <c r="O109" i="9" s="1"/>
  <c r="W126" i="6"/>
  <c r="O108" i="9" s="1"/>
  <c r="W125" i="6"/>
  <c r="O107" i="9" s="1"/>
  <c r="W124" i="6"/>
  <c r="O106" i="9" s="1"/>
  <c r="W123" i="6"/>
  <c r="O105" i="9" s="1"/>
  <c r="W122" i="6"/>
  <c r="O104" i="9" s="1"/>
  <c r="W121" i="6"/>
  <c r="O103" i="9" s="1"/>
  <c r="W120" i="6"/>
  <c r="O102" i="9" s="1"/>
  <c r="W119" i="6"/>
  <c r="O101" i="9" s="1"/>
  <c r="W118" i="6"/>
  <c r="O100" i="9" s="1"/>
  <c r="W117" i="6"/>
  <c r="O99" i="9" s="1"/>
  <c r="W116" i="6"/>
  <c r="O98" i="9" s="1"/>
  <c r="W115" i="6"/>
  <c r="O97" i="9" s="1"/>
  <c r="W114" i="6"/>
  <c r="O96" i="9" s="1"/>
  <c r="W113" i="6"/>
  <c r="O95" i="9" s="1"/>
  <c r="W112" i="6"/>
  <c r="O94" i="9" s="1"/>
  <c r="W111" i="6"/>
  <c r="O93" i="9" s="1"/>
  <c r="W110" i="6"/>
  <c r="O92" i="9" s="1"/>
  <c r="W109" i="6"/>
  <c r="O91" i="9" s="1"/>
  <c r="W108" i="6"/>
  <c r="O90" i="9" s="1"/>
  <c r="W107" i="6"/>
  <c r="O89" i="9" s="1"/>
  <c r="W106" i="6"/>
  <c r="O88" i="9" s="1"/>
  <c r="W105" i="6"/>
  <c r="O87" i="9" s="1"/>
  <c r="W104" i="6"/>
  <c r="O86" i="9" s="1"/>
  <c r="W103" i="6"/>
  <c r="O85" i="9" s="1"/>
  <c r="W102" i="6"/>
  <c r="O84" i="9" s="1"/>
  <c r="W101" i="6"/>
  <c r="O83" i="9" s="1"/>
  <c r="W100" i="6"/>
  <c r="O82" i="9" s="1"/>
  <c r="W99" i="6"/>
  <c r="O81" i="9" s="1"/>
  <c r="W98" i="6"/>
  <c r="O80" i="9" s="1"/>
  <c r="W97" i="6"/>
  <c r="O79" i="9" s="1"/>
  <c r="W96" i="6"/>
  <c r="O78" i="9" s="1"/>
  <c r="W95" i="6"/>
  <c r="O77" i="9" s="1"/>
  <c r="W94" i="6"/>
  <c r="O76" i="9" s="1"/>
  <c r="W93" i="6"/>
  <c r="O75" i="9" s="1"/>
  <c r="W92" i="6"/>
  <c r="O74" i="9" s="1"/>
  <c r="W91" i="6"/>
  <c r="O73" i="9" s="1"/>
  <c r="W90" i="6"/>
  <c r="O72" i="9" s="1"/>
  <c r="W89" i="6"/>
  <c r="O71" i="9" s="1"/>
  <c r="W88" i="6"/>
  <c r="O70" i="9" s="1"/>
  <c r="W87" i="6"/>
  <c r="O69" i="9" s="1"/>
  <c r="W86" i="6"/>
  <c r="O68" i="9" s="1"/>
  <c r="W85" i="6"/>
  <c r="O67" i="9" s="1"/>
  <c r="W84" i="6"/>
  <c r="O66" i="9" s="1"/>
  <c r="W83" i="6"/>
  <c r="O65" i="9" s="1"/>
  <c r="W82" i="6"/>
  <c r="O64" i="9" s="1"/>
  <c r="W81" i="6"/>
  <c r="O63" i="9" s="1"/>
  <c r="W80" i="6"/>
  <c r="O62" i="9" s="1"/>
  <c r="W79" i="6"/>
  <c r="O61" i="9" s="1"/>
  <c r="W78" i="6"/>
  <c r="O60" i="9" s="1"/>
  <c r="W77" i="6"/>
  <c r="O59" i="9" s="1"/>
  <c r="W76" i="6"/>
  <c r="O58" i="9" s="1"/>
  <c r="W75" i="6"/>
  <c r="O57" i="9" s="1"/>
  <c r="W74" i="6"/>
  <c r="O56" i="9" s="1"/>
  <c r="W73" i="6"/>
  <c r="O55" i="9" s="1"/>
  <c r="W72" i="6"/>
  <c r="O54" i="9" s="1"/>
  <c r="W71" i="6"/>
  <c r="O53" i="9" s="1"/>
  <c r="W70" i="6"/>
  <c r="O52" i="9" s="1"/>
  <c r="W69" i="6"/>
  <c r="O51" i="9" s="1"/>
  <c r="W68" i="6"/>
  <c r="O50" i="9" s="1"/>
  <c r="W67" i="6"/>
  <c r="O49" i="9" s="1"/>
  <c r="W66" i="6"/>
  <c r="O48" i="9" s="1"/>
  <c r="W65" i="6"/>
  <c r="O47" i="9" s="1"/>
  <c r="W64" i="6"/>
  <c r="O46" i="9" s="1"/>
  <c r="W63" i="6"/>
  <c r="O45" i="9" s="1"/>
  <c r="W62" i="6"/>
  <c r="O44" i="9" s="1"/>
  <c r="W61" i="6"/>
  <c r="O43" i="9" s="1"/>
  <c r="W60" i="6"/>
  <c r="O42" i="9" s="1"/>
  <c r="W59" i="6"/>
  <c r="O41" i="9" s="1"/>
  <c r="W58" i="6"/>
  <c r="O40" i="9" s="1"/>
  <c r="W57" i="6"/>
  <c r="O39" i="9" s="1"/>
  <c r="W56" i="6"/>
  <c r="O38" i="9" s="1"/>
  <c r="W55" i="6"/>
  <c r="O37" i="9" s="1"/>
  <c r="W54" i="6"/>
  <c r="O36" i="9" s="1"/>
  <c r="W53" i="6"/>
  <c r="O35" i="9" s="1"/>
  <c r="W52" i="6"/>
  <c r="O34" i="9" s="1"/>
  <c r="W51" i="6"/>
  <c r="O33" i="9" s="1"/>
  <c r="W50" i="6"/>
  <c r="O32" i="9" s="1"/>
  <c r="W49" i="6"/>
  <c r="O31" i="9" s="1"/>
  <c r="W48" i="6"/>
  <c r="O30" i="9" s="1"/>
  <c r="W47" i="6"/>
  <c r="O29" i="9" s="1"/>
  <c r="W46" i="6"/>
  <c r="O28" i="9" s="1"/>
  <c r="W45" i="6"/>
  <c r="O27" i="9" s="1"/>
  <c r="W44" i="6"/>
  <c r="O26" i="9" s="1"/>
  <c r="W43" i="6"/>
  <c r="O25" i="9" s="1"/>
  <c r="W42" i="6"/>
  <c r="O24" i="9" s="1"/>
  <c r="W41" i="6"/>
  <c r="O23" i="9" s="1"/>
  <c r="W40" i="6"/>
  <c r="O22" i="9" s="1"/>
  <c r="W39" i="6"/>
  <c r="O21" i="9" s="1"/>
  <c r="W38" i="6"/>
  <c r="O20" i="9" s="1"/>
  <c r="W37" i="6"/>
  <c r="O19" i="9" s="1"/>
  <c r="W36" i="6"/>
  <c r="O18" i="9" s="1"/>
  <c r="W35" i="6"/>
  <c r="O17" i="9" s="1"/>
  <c r="W34" i="6"/>
  <c r="O16" i="9" s="1"/>
  <c r="W33" i="6"/>
  <c r="O15" i="9" s="1"/>
  <c r="W32" i="6"/>
  <c r="O14" i="9" s="1"/>
  <c r="W31" i="6"/>
  <c r="O13" i="9" s="1"/>
  <c r="W30" i="6"/>
  <c r="O12" i="9" s="1"/>
  <c r="W29" i="6"/>
  <c r="O11" i="9" s="1"/>
  <c r="W28" i="6"/>
  <c r="O10" i="9" s="1"/>
  <c r="W27" i="6"/>
  <c r="O9" i="9" s="1"/>
  <c r="W26" i="6"/>
  <c r="O8" i="9" s="1"/>
  <c r="W25" i="6"/>
  <c r="O7" i="9" s="1"/>
  <c r="W24" i="6"/>
  <c r="O6" i="9" s="1"/>
  <c r="W23" i="6"/>
  <c r="O5" i="9" s="1"/>
  <c r="W22" i="6"/>
  <c r="O4" i="9" s="1"/>
  <c r="S81" i="6"/>
  <c r="K63" i="9" s="1"/>
  <c r="S387" i="6"/>
  <c r="K369" i="9" s="1"/>
  <c r="S386" i="6"/>
  <c r="K368" i="9" s="1"/>
  <c r="S385" i="6"/>
  <c r="K367" i="9" s="1"/>
  <c r="S384" i="6"/>
  <c r="K366" i="9" s="1"/>
  <c r="S383" i="6"/>
  <c r="K365" i="9" s="1"/>
  <c r="S382" i="6"/>
  <c r="K364" i="9" s="1"/>
  <c r="S381" i="6"/>
  <c r="K363" i="9" s="1"/>
  <c r="S380" i="6"/>
  <c r="K362" i="9" s="1"/>
  <c r="S379" i="6"/>
  <c r="K361" i="9" s="1"/>
  <c r="S378" i="6"/>
  <c r="K360" i="9" s="1"/>
  <c r="S377" i="6"/>
  <c r="K359" i="9" s="1"/>
  <c r="S376" i="6"/>
  <c r="K358" i="9" s="1"/>
  <c r="S375" i="6"/>
  <c r="K357" i="9" s="1"/>
  <c r="S374" i="6"/>
  <c r="K356" i="9" s="1"/>
  <c r="S373" i="6"/>
  <c r="K355" i="9" s="1"/>
  <c r="S372" i="6"/>
  <c r="K354" i="9" s="1"/>
  <c r="S371" i="6"/>
  <c r="K353" i="9" s="1"/>
  <c r="S370" i="6"/>
  <c r="K352" i="9" s="1"/>
  <c r="S369" i="6"/>
  <c r="K351" i="9" s="1"/>
  <c r="S368" i="6"/>
  <c r="K350" i="9" s="1"/>
  <c r="S367" i="6"/>
  <c r="K349" i="9" s="1"/>
  <c r="S366" i="6"/>
  <c r="K348" i="9" s="1"/>
  <c r="S365" i="6"/>
  <c r="K347" i="9" s="1"/>
  <c r="S364" i="6"/>
  <c r="K346" i="9" s="1"/>
  <c r="S363" i="6"/>
  <c r="K345" i="9" s="1"/>
  <c r="S362" i="6"/>
  <c r="K344" i="9" s="1"/>
  <c r="S361" i="6"/>
  <c r="K343" i="9" s="1"/>
  <c r="S360" i="6"/>
  <c r="K342" i="9" s="1"/>
  <c r="S359" i="6"/>
  <c r="K341" i="9" s="1"/>
  <c r="S358" i="6"/>
  <c r="K340" i="9" s="1"/>
  <c r="S357" i="6"/>
  <c r="K339" i="9" s="1"/>
  <c r="S356" i="6"/>
  <c r="K338" i="9" s="1"/>
  <c r="S355" i="6"/>
  <c r="K337" i="9" s="1"/>
  <c r="S354" i="6"/>
  <c r="K336" i="9" s="1"/>
  <c r="S353" i="6"/>
  <c r="K335" i="9" s="1"/>
  <c r="S352" i="6"/>
  <c r="K334" i="9" s="1"/>
  <c r="S351" i="6"/>
  <c r="K333" i="9" s="1"/>
  <c r="S350" i="6"/>
  <c r="K332" i="9" s="1"/>
  <c r="S349" i="6"/>
  <c r="K331" i="9" s="1"/>
  <c r="S348" i="6"/>
  <c r="K330" i="9" s="1"/>
  <c r="S347" i="6"/>
  <c r="K329" i="9" s="1"/>
  <c r="S346" i="6"/>
  <c r="K328" i="9" s="1"/>
  <c r="S345" i="6"/>
  <c r="K327" i="9" s="1"/>
  <c r="S344" i="6"/>
  <c r="K326" i="9" s="1"/>
  <c r="S343" i="6"/>
  <c r="K325" i="9" s="1"/>
  <c r="S342" i="6"/>
  <c r="K324" i="9" s="1"/>
  <c r="S341" i="6"/>
  <c r="K323" i="9" s="1"/>
  <c r="S340" i="6"/>
  <c r="K322" i="9" s="1"/>
  <c r="S339" i="6"/>
  <c r="K321" i="9" s="1"/>
  <c r="S338" i="6"/>
  <c r="K320" i="9" s="1"/>
  <c r="S337" i="6"/>
  <c r="K319" i="9" s="1"/>
  <c r="S336" i="6"/>
  <c r="K318" i="9" s="1"/>
  <c r="S335" i="6"/>
  <c r="K317" i="9" s="1"/>
  <c r="S334" i="6"/>
  <c r="K316" i="9" s="1"/>
  <c r="S333" i="6"/>
  <c r="K315" i="9" s="1"/>
  <c r="S332" i="6"/>
  <c r="K314" i="9" s="1"/>
  <c r="S331" i="6"/>
  <c r="K313" i="9" s="1"/>
  <c r="S330" i="6"/>
  <c r="K312" i="9" s="1"/>
  <c r="S329" i="6"/>
  <c r="K311" i="9" s="1"/>
  <c r="S328" i="6"/>
  <c r="K310" i="9" s="1"/>
  <c r="S327" i="6"/>
  <c r="K309" i="9" s="1"/>
  <c r="S326" i="6"/>
  <c r="K308" i="9" s="1"/>
  <c r="S325" i="6"/>
  <c r="K307" i="9" s="1"/>
  <c r="S324" i="6"/>
  <c r="K306" i="9" s="1"/>
  <c r="S323" i="6"/>
  <c r="K305" i="9" s="1"/>
  <c r="S322" i="6"/>
  <c r="K304" i="9" s="1"/>
  <c r="S321" i="6"/>
  <c r="K303" i="9" s="1"/>
  <c r="S320" i="6"/>
  <c r="K302" i="9" s="1"/>
  <c r="S319" i="6"/>
  <c r="K301" i="9" s="1"/>
  <c r="S318" i="6"/>
  <c r="K300" i="9" s="1"/>
  <c r="S317" i="6"/>
  <c r="K299" i="9" s="1"/>
  <c r="S316" i="6"/>
  <c r="K298" i="9" s="1"/>
  <c r="S315" i="6"/>
  <c r="K297" i="9" s="1"/>
  <c r="S314" i="6"/>
  <c r="K296" i="9" s="1"/>
  <c r="S313" i="6"/>
  <c r="K295" i="9" s="1"/>
  <c r="S312" i="6"/>
  <c r="K294" i="9" s="1"/>
  <c r="S311" i="6"/>
  <c r="K293" i="9" s="1"/>
  <c r="S310" i="6"/>
  <c r="K292" i="9" s="1"/>
  <c r="S309" i="6"/>
  <c r="K291" i="9" s="1"/>
  <c r="S308" i="6"/>
  <c r="K290" i="9" s="1"/>
  <c r="S307" i="6"/>
  <c r="K289" i="9" s="1"/>
  <c r="S306" i="6"/>
  <c r="K288" i="9" s="1"/>
  <c r="S305" i="6"/>
  <c r="K287" i="9" s="1"/>
  <c r="S304" i="6"/>
  <c r="K286" i="9" s="1"/>
  <c r="S303" i="6"/>
  <c r="K285" i="9" s="1"/>
  <c r="S302" i="6"/>
  <c r="K284" i="9" s="1"/>
  <c r="S301" i="6"/>
  <c r="K283" i="9" s="1"/>
  <c r="S300" i="6"/>
  <c r="K282" i="9" s="1"/>
  <c r="S299" i="6"/>
  <c r="K281" i="9" s="1"/>
  <c r="S298" i="6"/>
  <c r="K280" i="9" s="1"/>
  <c r="S297" i="6"/>
  <c r="K279" i="9" s="1"/>
  <c r="S296" i="6"/>
  <c r="K278" i="9" s="1"/>
  <c r="S295" i="6"/>
  <c r="K277" i="9" s="1"/>
  <c r="S294" i="6"/>
  <c r="K276" i="9" s="1"/>
  <c r="S293" i="6"/>
  <c r="K275" i="9" s="1"/>
  <c r="S292" i="6"/>
  <c r="K274" i="9" s="1"/>
  <c r="S291" i="6"/>
  <c r="K273" i="9" s="1"/>
  <c r="S290" i="6"/>
  <c r="K272" i="9" s="1"/>
  <c r="S289" i="6"/>
  <c r="K271" i="9" s="1"/>
  <c r="S288" i="6"/>
  <c r="K270" i="9" s="1"/>
  <c r="S287" i="6"/>
  <c r="K269" i="9" s="1"/>
  <c r="S286" i="6"/>
  <c r="K268" i="9" s="1"/>
  <c r="S285" i="6"/>
  <c r="K267" i="9" s="1"/>
  <c r="S284" i="6"/>
  <c r="K266" i="9" s="1"/>
  <c r="S283" i="6"/>
  <c r="K265" i="9" s="1"/>
  <c r="S282" i="6"/>
  <c r="K264" i="9" s="1"/>
  <c r="S281" i="6"/>
  <c r="K263" i="9" s="1"/>
  <c r="S280" i="6"/>
  <c r="K262" i="9" s="1"/>
  <c r="S279" i="6"/>
  <c r="K261" i="9" s="1"/>
  <c r="S278" i="6"/>
  <c r="K260" i="9" s="1"/>
  <c r="S277" i="6"/>
  <c r="K259" i="9" s="1"/>
  <c r="S276" i="6"/>
  <c r="K258" i="9" s="1"/>
  <c r="S275" i="6"/>
  <c r="K257" i="9" s="1"/>
  <c r="S274" i="6"/>
  <c r="K256" i="9" s="1"/>
  <c r="S273" i="6"/>
  <c r="K255" i="9" s="1"/>
  <c r="S272" i="6"/>
  <c r="K254" i="9" s="1"/>
  <c r="S271" i="6"/>
  <c r="K253" i="9" s="1"/>
  <c r="S270" i="6"/>
  <c r="K252" i="9" s="1"/>
  <c r="S269" i="6"/>
  <c r="K251" i="9" s="1"/>
  <c r="S268" i="6"/>
  <c r="K250" i="9" s="1"/>
  <c r="S267" i="6"/>
  <c r="K249" i="9" s="1"/>
  <c r="S266" i="6"/>
  <c r="K248" i="9" s="1"/>
  <c r="S265" i="6"/>
  <c r="K247" i="9" s="1"/>
  <c r="S264" i="6"/>
  <c r="K246" i="9" s="1"/>
  <c r="S263" i="6"/>
  <c r="K245" i="9" s="1"/>
  <c r="S262" i="6"/>
  <c r="K244" i="9" s="1"/>
  <c r="S261" i="6"/>
  <c r="K243" i="9" s="1"/>
  <c r="S260" i="6"/>
  <c r="K242" i="9" s="1"/>
  <c r="S259" i="6"/>
  <c r="K241" i="9" s="1"/>
  <c r="S258" i="6"/>
  <c r="K240" i="9" s="1"/>
  <c r="S257" i="6"/>
  <c r="K239" i="9" s="1"/>
  <c r="S256" i="6"/>
  <c r="K238" i="9" s="1"/>
  <c r="S255" i="6"/>
  <c r="K237" i="9" s="1"/>
  <c r="S254" i="6"/>
  <c r="K236" i="9" s="1"/>
  <c r="S253" i="6"/>
  <c r="K235" i="9" s="1"/>
  <c r="S252" i="6"/>
  <c r="K234" i="9" s="1"/>
  <c r="S251" i="6"/>
  <c r="K233" i="9" s="1"/>
  <c r="S250" i="6"/>
  <c r="K232" i="9" s="1"/>
  <c r="S249" i="6"/>
  <c r="K231" i="9" s="1"/>
  <c r="S248" i="6"/>
  <c r="K230" i="9" s="1"/>
  <c r="S247" i="6"/>
  <c r="K229" i="9" s="1"/>
  <c r="S246" i="6"/>
  <c r="K228" i="9" s="1"/>
  <c r="S245" i="6"/>
  <c r="K227" i="9" s="1"/>
  <c r="S244" i="6"/>
  <c r="K226" i="9" s="1"/>
  <c r="S243" i="6"/>
  <c r="K225" i="9" s="1"/>
  <c r="S242" i="6"/>
  <c r="K224" i="9" s="1"/>
  <c r="S241" i="6"/>
  <c r="K223" i="9" s="1"/>
  <c r="S240" i="6"/>
  <c r="K222" i="9" s="1"/>
  <c r="S239" i="6"/>
  <c r="K221" i="9" s="1"/>
  <c r="S238" i="6"/>
  <c r="K220" i="9" s="1"/>
  <c r="S237" i="6"/>
  <c r="K219" i="9" s="1"/>
  <c r="S236" i="6"/>
  <c r="K218" i="9" s="1"/>
  <c r="S235" i="6"/>
  <c r="K217" i="9" s="1"/>
  <c r="S234" i="6"/>
  <c r="K216" i="9" s="1"/>
  <c r="S233" i="6"/>
  <c r="K215" i="9" s="1"/>
  <c r="S232" i="6"/>
  <c r="K214" i="9" s="1"/>
  <c r="S231" i="6"/>
  <c r="K213" i="9" s="1"/>
  <c r="S230" i="6"/>
  <c r="K212" i="9" s="1"/>
  <c r="S229" i="6"/>
  <c r="K211" i="9" s="1"/>
  <c r="S228" i="6"/>
  <c r="K210" i="9" s="1"/>
  <c r="S227" i="6"/>
  <c r="K209" i="9" s="1"/>
  <c r="S226" i="6"/>
  <c r="K208" i="9" s="1"/>
  <c r="S225" i="6"/>
  <c r="K207" i="9" s="1"/>
  <c r="S224" i="6"/>
  <c r="K206" i="9" s="1"/>
  <c r="S223" i="6"/>
  <c r="K205" i="9" s="1"/>
  <c r="S222" i="6"/>
  <c r="K204" i="9" s="1"/>
  <c r="S221" i="6"/>
  <c r="K203" i="9" s="1"/>
  <c r="S220" i="6"/>
  <c r="K202" i="9" s="1"/>
  <c r="S219" i="6"/>
  <c r="K201" i="9" s="1"/>
  <c r="S218" i="6"/>
  <c r="K200" i="9" s="1"/>
  <c r="S217" i="6"/>
  <c r="K199" i="9" s="1"/>
  <c r="S216" i="6"/>
  <c r="K198" i="9" s="1"/>
  <c r="S215" i="6"/>
  <c r="K197" i="9" s="1"/>
  <c r="S214" i="6"/>
  <c r="K196" i="9" s="1"/>
  <c r="S213" i="6"/>
  <c r="K195" i="9" s="1"/>
  <c r="S212" i="6"/>
  <c r="K194" i="9" s="1"/>
  <c r="S211" i="6"/>
  <c r="K193" i="9" s="1"/>
  <c r="S210" i="6"/>
  <c r="K192" i="9" s="1"/>
  <c r="S209" i="6"/>
  <c r="K191" i="9" s="1"/>
  <c r="S208" i="6"/>
  <c r="K190" i="9" s="1"/>
  <c r="S207" i="6"/>
  <c r="K189" i="9" s="1"/>
  <c r="S206" i="6"/>
  <c r="K188" i="9" s="1"/>
  <c r="S205" i="6"/>
  <c r="K187" i="9" s="1"/>
  <c r="S204" i="6"/>
  <c r="K186" i="9" s="1"/>
  <c r="S203" i="6"/>
  <c r="K185" i="9" s="1"/>
  <c r="S202" i="6"/>
  <c r="K184" i="9" s="1"/>
  <c r="S201" i="6"/>
  <c r="K183" i="9" s="1"/>
  <c r="S200" i="6"/>
  <c r="K182" i="9" s="1"/>
  <c r="S199" i="6"/>
  <c r="K181" i="9" s="1"/>
  <c r="S198" i="6"/>
  <c r="K180" i="9" s="1"/>
  <c r="S197" i="6"/>
  <c r="K179" i="9" s="1"/>
  <c r="S196" i="6"/>
  <c r="K178" i="9" s="1"/>
  <c r="S195" i="6"/>
  <c r="K177" i="9" s="1"/>
  <c r="S194" i="6"/>
  <c r="K176" i="9" s="1"/>
  <c r="S193" i="6"/>
  <c r="K175" i="9" s="1"/>
  <c r="S192" i="6"/>
  <c r="K174" i="9" s="1"/>
  <c r="S191" i="6"/>
  <c r="K173" i="9" s="1"/>
  <c r="S190" i="6"/>
  <c r="K172" i="9" s="1"/>
  <c r="S189" i="6"/>
  <c r="K171" i="9" s="1"/>
  <c r="S188" i="6"/>
  <c r="K170" i="9" s="1"/>
  <c r="S187" i="6"/>
  <c r="K169" i="9" s="1"/>
  <c r="S186" i="6"/>
  <c r="K168" i="9" s="1"/>
  <c r="S185" i="6"/>
  <c r="K167" i="9" s="1"/>
  <c r="S184" i="6"/>
  <c r="K166" i="9" s="1"/>
  <c r="S183" i="6"/>
  <c r="K165" i="9" s="1"/>
  <c r="S182" i="6"/>
  <c r="K164" i="9" s="1"/>
  <c r="S181" i="6"/>
  <c r="K163" i="9" s="1"/>
  <c r="S180" i="6"/>
  <c r="K162" i="9" s="1"/>
  <c r="S179" i="6"/>
  <c r="K161" i="9" s="1"/>
  <c r="S178" i="6"/>
  <c r="K160" i="9" s="1"/>
  <c r="S177" i="6"/>
  <c r="K159" i="9" s="1"/>
  <c r="S176" i="6"/>
  <c r="K158" i="9" s="1"/>
  <c r="S175" i="6"/>
  <c r="K157" i="9" s="1"/>
  <c r="S174" i="6"/>
  <c r="K156" i="9" s="1"/>
  <c r="S173" i="6"/>
  <c r="K155" i="9" s="1"/>
  <c r="S172" i="6"/>
  <c r="K154" i="9" s="1"/>
  <c r="S171" i="6"/>
  <c r="K153" i="9" s="1"/>
  <c r="S170" i="6"/>
  <c r="K152" i="9" s="1"/>
  <c r="S169" i="6"/>
  <c r="K151" i="9" s="1"/>
  <c r="S168" i="6"/>
  <c r="K150" i="9" s="1"/>
  <c r="S167" i="6"/>
  <c r="K149" i="9" s="1"/>
  <c r="S166" i="6"/>
  <c r="K148" i="9" s="1"/>
  <c r="S165" i="6"/>
  <c r="K147" i="9" s="1"/>
  <c r="S164" i="6"/>
  <c r="K146" i="9" s="1"/>
  <c r="S163" i="6"/>
  <c r="K145" i="9" s="1"/>
  <c r="S162" i="6"/>
  <c r="K144" i="9" s="1"/>
  <c r="S161" i="6"/>
  <c r="K143" i="9" s="1"/>
  <c r="S160" i="6"/>
  <c r="K142" i="9" s="1"/>
  <c r="S159" i="6"/>
  <c r="K141" i="9" s="1"/>
  <c r="S158" i="6"/>
  <c r="K140" i="9" s="1"/>
  <c r="S157" i="6"/>
  <c r="K139" i="9" s="1"/>
  <c r="S156" i="6"/>
  <c r="K138" i="9" s="1"/>
  <c r="S155" i="6"/>
  <c r="K137" i="9" s="1"/>
  <c r="S154" i="6"/>
  <c r="K136" i="9" s="1"/>
  <c r="S153" i="6"/>
  <c r="K135" i="9" s="1"/>
  <c r="S152" i="6"/>
  <c r="K134" i="9" s="1"/>
  <c r="S151" i="6"/>
  <c r="K133" i="9" s="1"/>
  <c r="S150" i="6"/>
  <c r="K132" i="9" s="1"/>
  <c r="S149" i="6"/>
  <c r="K131" i="9" s="1"/>
  <c r="S148" i="6"/>
  <c r="K130" i="9" s="1"/>
  <c r="S147" i="6"/>
  <c r="K129" i="9" s="1"/>
  <c r="S146" i="6"/>
  <c r="K128" i="9" s="1"/>
  <c r="S145" i="6"/>
  <c r="K127" i="9" s="1"/>
  <c r="S144" i="6"/>
  <c r="K126" i="9" s="1"/>
  <c r="S143" i="6"/>
  <c r="K125" i="9" s="1"/>
  <c r="S142" i="6"/>
  <c r="K124" i="9" s="1"/>
  <c r="S141" i="6"/>
  <c r="K123" i="9" s="1"/>
  <c r="S140" i="6"/>
  <c r="K122" i="9" s="1"/>
  <c r="S139" i="6"/>
  <c r="K121" i="9" s="1"/>
  <c r="S138" i="6"/>
  <c r="K120" i="9" s="1"/>
  <c r="S137" i="6"/>
  <c r="K119" i="9" s="1"/>
  <c r="S136" i="6"/>
  <c r="K118" i="9" s="1"/>
  <c r="S135" i="6"/>
  <c r="K117" i="9" s="1"/>
  <c r="S134" i="6"/>
  <c r="K116" i="9" s="1"/>
  <c r="S133" i="6"/>
  <c r="K115" i="9" s="1"/>
  <c r="S132" i="6"/>
  <c r="K114" i="9" s="1"/>
  <c r="S131" i="6"/>
  <c r="K113" i="9" s="1"/>
  <c r="S130" i="6"/>
  <c r="K112" i="9" s="1"/>
  <c r="S129" i="6"/>
  <c r="K111" i="9" s="1"/>
  <c r="S128" i="6"/>
  <c r="K110" i="9" s="1"/>
  <c r="S127" i="6"/>
  <c r="K109" i="9" s="1"/>
  <c r="S126" i="6"/>
  <c r="K108" i="9" s="1"/>
  <c r="S125" i="6"/>
  <c r="K107" i="9" s="1"/>
  <c r="S124" i="6"/>
  <c r="K106" i="9" s="1"/>
  <c r="S123" i="6"/>
  <c r="K105" i="9" s="1"/>
  <c r="S122" i="6"/>
  <c r="K104" i="9" s="1"/>
  <c r="S121" i="6"/>
  <c r="K103" i="9" s="1"/>
  <c r="S120" i="6"/>
  <c r="K102" i="9" s="1"/>
  <c r="S119" i="6"/>
  <c r="K101" i="9" s="1"/>
  <c r="S118" i="6"/>
  <c r="K100" i="9" s="1"/>
  <c r="S117" i="6"/>
  <c r="K99" i="9" s="1"/>
  <c r="S116" i="6"/>
  <c r="K98" i="9" s="1"/>
  <c r="S115" i="6"/>
  <c r="K97" i="9" s="1"/>
  <c r="S114" i="6"/>
  <c r="K96" i="9" s="1"/>
  <c r="S113" i="6"/>
  <c r="K95" i="9" s="1"/>
  <c r="S112" i="6"/>
  <c r="K94" i="9" s="1"/>
  <c r="S111" i="6"/>
  <c r="K93" i="9" s="1"/>
  <c r="S110" i="6"/>
  <c r="K92" i="9" s="1"/>
  <c r="S109" i="6"/>
  <c r="K91" i="9" s="1"/>
  <c r="S108" i="6"/>
  <c r="K90" i="9" s="1"/>
  <c r="S107" i="6"/>
  <c r="K89" i="9" s="1"/>
  <c r="S106" i="6"/>
  <c r="K88" i="9" s="1"/>
  <c r="S105" i="6"/>
  <c r="K87" i="9" s="1"/>
  <c r="S104" i="6"/>
  <c r="K86" i="9" s="1"/>
  <c r="S103" i="6"/>
  <c r="K85" i="9" s="1"/>
  <c r="S102" i="6"/>
  <c r="K84" i="9" s="1"/>
  <c r="S101" i="6"/>
  <c r="K83" i="9" s="1"/>
  <c r="S100" i="6"/>
  <c r="K82" i="9" s="1"/>
  <c r="S99" i="6"/>
  <c r="K81" i="9" s="1"/>
  <c r="S98" i="6"/>
  <c r="K80" i="9" s="1"/>
  <c r="S97" i="6"/>
  <c r="K79" i="9" s="1"/>
  <c r="S96" i="6"/>
  <c r="K78" i="9" s="1"/>
  <c r="S95" i="6"/>
  <c r="K77" i="9" s="1"/>
  <c r="S94" i="6"/>
  <c r="K76" i="9" s="1"/>
  <c r="S93" i="6"/>
  <c r="K75" i="9" s="1"/>
  <c r="S92" i="6"/>
  <c r="K74" i="9" s="1"/>
  <c r="S91" i="6"/>
  <c r="K73" i="9" s="1"/>
  <c r="S90" i="6"/>
  <c r="K72" i="9" s="1"/>
  <c r="S89" i="6"/>
  <c r="K71" i="9" s="1"/>
  <c r="S88" i="6"/>
  <c r="K70" i="9" s="1"/>
  <c r="S87" i="6"/>
  <c r="K69" i="9" s="1"/>
  <c r="S86" i="6"/>
  <c r="K68" i="9" s="1"/>
  <c r="S85" i="6"/>
  <c r="K67" i="9" s="1"/>
  <c r="S84" i="6"/>
  <c r="K66" i="9" s="1"/>
  <c r="S83" i="6"/>
  <c r="K65" i="9" s="1"/>
  <c r="S82" i="6"/>
  <c r="K64" i="9" s="1"/>
  <c r="S80" i="6"/>
  <c r="K62" i="9" s="1"/>
  <c r="S79" i="6"/>
  <c r="K61" i="9" s="1"/>
  <c r="S78" i="6"/>
  <c r="K60" i="9" s="1"/>
  <c r="S77" i="6"/>
  <c r="K59" i="9" s="1"/>
  <c r="S76" i="6"/>
  <c r="K58" i="9" s="1"/>
  <c r="S75" i="6"/>
  <c r="K57" i="9" s="1"/>
  <c r="S74" i="6"/>
  <c r="K56" i="9" s="1"/>
  <c r="S73" i="6"/>
  <c r="K55" i="9" s="1"/>
  <c r="S72" i="6"/>
  <c r="K54" i="9" s="1"/>
  <c r="S71" i="6"/>
  <c r="K53" i="9" s="1"/>
  <c r="S70" i="6"/>
  <c r="K52" i="9" s="1"/>
  <c r="S69" i="6"/>
  <c r="K51" i="9" s="1"/>
  <c r="S68" i="6"/>
  <c r="K50" i="9" s="1"/>
  <c r="S67" i="6"/>
  <c r="K49" i="9" s="1"/>
  <c r="S66" i="6"/>
  <c r="K48" i="9" s="1"/>
  <c r="S65" i="6"/>
  <c r="K47" i="9" s="1"/>
  <c r="S64" i="6"/>
  <c r="K46" i="9" s="1"/>
  <c r="S63" i="6"/>
  <c r="K45" i="9" s="1"/>
  <c r="S62" i="6"/>
  <c r="K44" i="9" s="1"/>
  <c r="S61" i="6"/>
  <c r="K43" i="9" s="1"/>
  <c r="S60" i="6"/>
  <c r="K42" i="9" s="1"/>
  <c r="S59" i="6"/>
  <c r="K41" i="9" s="1"/>
  <c r="S58" i="6"/>
  <c r="K40" i="9" s="1"/>
  <c r="S57" i="6"/>
  <c r="K39" i="9" s="1"/>
  <c r="S56" i="6"/>
  <c r="K38" i="9" s="1"/>
  <c r="S55" i="6"/>
  <c r="K37" i="9" s="1"/>
  <c r="S54" i="6"/>
  <c r="K36" i="9" s="1"/>
  <c r="S53" i="6"/>
  <c r="K35" i="9" s="1"/>
  <c r="S52" i="6"/>
  <c r="K34" i="9" s="1"/>
  <c r="S51" i="6"/>
  <c r="K33" i="9" s="1"/>
  <c r="S50" i="6"/>
  <c r="K32" i="9" s="1"/>
  <c r="S49" i="6"/>
  <c r="K31" i="9" s="1"/>
  <c r="S48" i="6"/>
  <c r="K30" i="9" s="1"/>
  <c r="S47" i="6"/>
  <c r="K29" i="9" s="1"/>
  <c r="S46" i="6"/>
  <c r="K28" i="9" s="1"/>
  <c r="S45" i="6"/>
  <c r="K27" i="9" s="1"/>
  <c r="S44" i="6"/>
  <c r="K26" i="9" s="1"/>
  <c r="S43" i="6"/>
  <c r="K25" i="9" s="1"/>
  <c r="S42" i="6"/>
  <c r="K24" i="9" s="1"/>
  <c r="S41" i="6"/>
  <c r="K23" i="9" s="1"/>
  <c r="S40" i="6"/>
  <c r="K22" i="9" s="1"/>
  <c r="S39" i="6"/>
  <c r="K21" i="9" s="1"/>
  <c r="S38" i="6"/>
  <c r="K20" i="9" s="1"/>
  <c r="S37" i="6"/>
  <c r="K19" i="9" s="1"/>
  <c r="S36" i="6"/>
  <c r="K18" i="9" s="1"/>
  <c r="S35" i="6"/>
  <c r="K17" i="9" s="1"/>
  <c r="S34" i="6"/>
  <c r="K16" i="9" s="1"/>
  <c r="S33" i="6"/>
  <c r="K15" i="9" s="1"/>
  <c r="S32" i="6"/>
  <c r="K14" i="9" s="1"/>
  <c r="S31" i="6"/>
  <c r="K13" i="9" s="1"/>
  <c r="S30" i="6"/>
  <c r="K12" i="9" s="1"/>
  <c r="S29" i="6"/>
  <c r="K11" i="9" s="1"/>
  <c r="S28" i="6"/>
  <c r="K10" i="9" s="1"/>
  <c r="S27" i="6"/>
  <c r="K9" i="9" s="1"/>
  <c r="S26" i="6"/>
  <c r="K8" i="9" s="1"/>
  <c r="S25" i="6"/>
  <c r="K7" i="9" s="1"/>
  <c r="S24" i="6"/>
  <c r="K6" i="9" s="1"/>
  <c r="S23" i="6"/>
  <c r="K5" i="9" s="1"/>
  <c r="S22" i="6"/>
  <c r="K4" i="9" s="1"/>
  <c r="V386" i="6"/>
  <c r="N368" i="9" s="1"/>
  <c r="V385" i="6"/>
  <c r="N367" i="9" s="1"/>
  <c r="V384" i="6"/>
  <c r="N366" i="9" s="1"/>
  <c r="V383" i="6"/>
  <c r="N365" i="9" s="1"/>
  <c r="V382" i="6"/>
  <c r="N364" i="9" s="1"/>
  <c r="V381" i="6"/>
  <c r="N363" i="9" s="1"/>
  <c r="V380" i="6"/>
  <c r="N362" i="9" s="1"/>
  <c r="V379" i="6"/>
  <c r="N361" i="9" s="1"/>
  <c r="V378" i="6"/>
  <c r="N360" i="9" s="1"/>
  <c r="V377" i="6"/>
  <c r="N359" i="9" s="1"/>
  <c r="V376" i="6"/>
  <c r="N358" i="9" s="1"/>
  <c r="V375" i="6"/>
  <c r="N357" i="9" s="1"/>
  <c r="V374" i="6"/>
  <c r="N356" i="9" s="1"/>
  <c r="V373" i="6"/>
  <c r="N355" i="9" s="1"/>
  <c r="V372" i="6"/>
  <c r="N354" i="9" s="1"/>
  <c r="V371" i="6"/>
  <c r="N353" i="9" s="1"/>
  <c r="V370" i="6"/>
  <c r="N352" i="9" s="1"/>
  <c r="V369" i="6"/>
  <c r="N351" i="9" s="1"/>
  <c r="V368" i="6"/>
  <c r="N350" i="9" s="1"/>
  <c r="V367" i="6"/>
  <c r="N349" i="9" s="1"/>
  <c r="V366" i="6"/>
  <c r="N348" i="9" s="1"/>
  <c r="V365" i="6"/>
  <c r="N347" i="9" s="1"/>
  <c r="V364" i="6"/>
  <c r="N346" i="9" s="1"/>
  <c r="V363" i="6"/>
  <c r="N345" i="9" s="1"/>
  <c r="V362" i="6"/>
  <c r="N344" i="9" s="1"/>
  <c r="V361" i="6"/>
  <c r="N343" i="9" s="1"/>
  <c r="V360" i="6"/>
  <c r="N342" i="9" s="1"/>
  <c r="V359" i="6"/>
  <c r="N341" i="9" s="1"/>
  <c r="V358" i="6"/>
  <c r="N340" i="9" s="1"/>
  <c r="V357" i="6"/>
  <c r="N339" i="9" s="1"/>
  <c r="V356" i="6"/>
  <c r="N338" i="9" s="1"/>
  <c r="V355" i="6"/>
  <c r="N337" i="9" s="1"/>
  <c r="V354" i="6"/>
  <c r="N336" i="9" s="1"/>
  <c r="V353" i="6"/>
  <c r="N335" i="9" s="1"/>
  <c r="V352" i="6"/>
  <c r="N334" i="9" s="1"/>
  <c r="V351" i="6"/>
  <c r="N333" i="9" s="1"/>
  <c r="V350" i="6"/>
  <c r="N332" i="9" s="1"/>
  <c r="V349" i="6"/>
  <c r="N331" i="9" s="1"/>
  <c r="V348" i="6"/>
  <c r="N330" i="9" s="1"/>
  <c r="V347" i="6"/>
  <c r="N329" i="9" s="1"/>
  <c r="V346" i="6"/>
  <c r="N328" i="9" s="1"/>
  <c r="V345" i="6"/>
  <c r="N327" i="9" s="1"/>
  <c r="V344" i="6"/>
  <c r="N326" i="9" s="1"/>
  <c r="V343" i="6"/>
  <c r="N325" i="9" s="1"/>
  <c r="V342" i="6"/>
  <c r="N324" i="9" s="1"/>
  <c r="V341" i="6"/>
  <c r="N323" i="9" s="1"/>
  <c r="V340" i="6"/>
  <c r="N322" i="9" s="1"/>
  <c r="V339" i="6"/>
  <c r="N321" i="9" s="1"/>
  <c r="V338" i="6"/>
  <c r="N320" i="9" s="1"/>
  <c r="V337" i="6"/>
  <c r="N319" i="9" s="1"/>
  <c r="V336" i="6"/>
  <c r="N318" i="9" s="1"/>
  <c r="V335" i="6"/>
  <c r="N317" i="9" s="1"/>
  <c r="V334" i="6"/>
  <c r="N316" i="9" s="1"/>
  <c r="V333" i="6"/>
  <c r="N315" i="9" s="1"/>
  <c r="V332" i="6"/>
  <c r="N314" i="9" s="1"/>
  <c r="V331" i="6"/>
  <c r="N313" i="9" s="1"/>
  <c r="V330" i="6"/>
  <c r="N312" i="9" s="1"/>
  <c r="V329" i="6"/>
  <c r="N311" i="9" s="1"/>
  <c r="V328" i="6"/>
  <c r="N310" i="9" s="1"/>
  <c r="V327" i="6"/>
  <c r="N309" i="9" s="1"/>
  <c r="V326" i="6"/>
  <c r="N308" i="9" s="1"/>
  <c r="V325" i="6"/>
  <c r="N307" i="9" s="1"/>
  <c r="V324" i="6"/>
  <c r="N306" i="9" s="1"/>
  <c r="V323" i="6"/>
  <c r="N305" i="9" s="1"/>
  <c r="V322" i="6"/>
  <c r="N304" i="9" s="1"/>
  <c r="V321" i="6"/>
  <c r="N303" i="9" s="1"/>
  <c r="V320" i="6"/>
  <c r="N302" i="9" s="1"/>
  <c r="V319" i="6"/>
  <c r="N301" i="9" s="1"/>
  <c r="V318" i="6"/>
  <c r="N300" i="9" s="1"/>
  <c r="V317" i="6"/>
  <c r="N299" i="9" s="1"/>
  <c r="V316" i="6"/>
  <c r="N298" i="9" s="1"/>
  <c r="V315" i="6"/>
  <c r="N297" i="9" s="1"/>
  <c r="V314" i="6"/>
  <c r="N296" i="9" s="1"/>
  <c r="V313" i="6"/>
  <c r="N295" i="9" s="1"/>
  <c r="V312" i="6"/>
  <c r="N294" i="9" s="1"/>
  <c r="V311" i="6"/>
  <c r="N293" i="9" s="1"/>
  <c r="V310" i="6"/>
  <c r="N292" i="9" s="1"/>
  <c r="V309" i="6"/>
  <c r="N291" i="9" s="1"/>
  <c r="V308" i="6"/>
  <c r="N290" i="9" s="1"/>
  <c r="V307" i="6"/>
  <c r="N289" i="9" s="1"/>
  <c r="V306" i="6"/>
  <c r="N288" i="9" s="1"/>
  <c r="V305" i="6"/>
  <c r="N287" i="9" s="1"/>
  <c r="V304" i="6"/>
  <c r="N286" i="9" s="1"/>
  <c r="V303" i="6"/>
  <c r="N285" i="9" s="1"/>
  <c r="V302" i="6"/>
  <c r="N284" i="9" s="1"/>
  <c r="V301" i="6"/>
  <c r="N283" i="9" s="1"/>
  <c r="V300" i="6"/>
  <c r="N282" i="9" s="1"/>
  <c r="V299" i="6"/>
  <c r="N281" i="9" s="1"/>
  <c r="V298" i="6"/>
  <c r="N280" i="9" s="1"/>
  <c r="V297" i="6"/>
  <c r="N279" i="9" s="1"/>
  <c r="V296" i="6"/>
  <c r="N278" i="9" s="1"/>
  <c r="V295" i="6"/>
  <c r="N277" i="9" s="1"/>
  <c r="V294" i="6"/>
  <c r="N276" i="9" s="1"/>
  <c r="V293" i="6"/>
  <c r="N275" i="9" s="1"/>
  <c r="V292" i="6"/>
  <c r="N274" i="9" s="1"/>
  <c r="V291" i="6"/>
  <c r="N273" i="9" s="1"/>
  <c r="V290" i="6"/>
  <c r="N272" i="9" s="1"/>
  <c r="V289" i="6"/>
  <c r="N271" i="9" s="1"/>
  <c r="V288" i="6"/>
  <c r="N270" i="9" s="1"/>
  <c r="V287" i="6"/>
  <c r="N269" i="9" s="1"/>
  <c r="V286" i="6"/>
  <c r="N268" i="9" s="1"/>
  <c r="V285" i="6"/>
  <c r="N267" i="9" s="1"/>
  <c r="V284" i="6"/>
  <c r="N266" i="9" s="1"/>
  <c r="V283" i="6"/>
  <c r="N265" i="9" s="1"/>
  <c r="V282" i="6"/>
  <c r="N264" i="9" s="1"/>
  <c r="V281" i="6"/>
  <c r="N263" i="9" s="1"/>
  <c r="V280" i="6"/>
  <c r="N262" i="9" s="1"/>
  <c r="V279" i="6"/>
  <c r="N261" i="9" s="1"/>
  <c r="V278" i="6"/>
  <c r="N260" i="9" s="1"/>
  <c r="V277" i="6"/>
  <c r="N259" i="9" s="1"/>
  <c r="V276" i="6"/>
  <c r="N258" i="9" s="1"/>
  <c r="V275" i="6"/>
  <c r="N257" i="9" s="1"/>
  <c r="V274" i="6"/>
  <c r="N256" i="9" s="1"/>
  <c r="V273" i="6"/>
  <c r="N255" i="9" s="1"/>
  <c r="V272" i="6"/>
  <c r="N254" i="9" s="1"/>
  <c r="V271" i="6"/>
  <c r="N253" i="9" s="1"/>
  <c r="V270" i="6"/>
  <c r="N252" i="9" s="1"/>
  <c r="V269" i="6"/>
  <c r="N251" i="9" s="1"/>
  <c r="V268" i="6"/>
  <c r="N250" i="9" s="1"/>
  <c r="V267" i="6"/>
  <c r="N249" i="9" s="1"/>
  <c r="V266" i="6"/>
  <c r="N248" i="9" s="1"/>
  <c r="V265" i="6"/>
  <c r="N247" i="9" s="1"/>
  <c r="V264" i="6"/>
  <c r="N246" i="9" s="1"/>
  <c r="V263" i="6"/>
  <c r="N245" i="9" s="1"/>
  <c r="V262" i="6"/>
  <c r="N244" i="9" s="1"/>
  <c r="V261" i="6"/>
  <c r="N243" i="9" s="1"/>
  <c r="V260" i="6"/>
  <c r="N242" i="9" s="1"/>
  <c r="V259" i="6"/>
  <c r="N241" i="9" s="1"/>
  <c r="V258" i="6"/>
  <c r="N240" i="9" s="1"/>
  <c r="V257" i="6"/>
  <c r="N239" i="9" s="1"/>
  <c r="V256" i="6"/>
  <c r="N238" i="9" s="1"/>
  <c r="V255" i="6"/>
  <c r="N237" i="9" s="1"/>
  <c r="V254" i="6"/>
  <c r="N236" i="9" s="1"/>
  <c r="V253" i="6"/>
  <c r="N235" i="9" s="1"/>
  <c r="V252" i="6"/>
  <c r="N234" i="9" s="1"/>
  <c r="V251" i="6"/>
  <c r="N233" i="9" s="1"/>
  <c r="V250" i="6"/>
  <c r="N232" i="9" s="1"/>
  <c r="V249" i="6"/>
  <c r="N231" i="9" s="1"/>
  <c r="V248" i="6"/>
  <c r="N230" i="9" s="1"/>
  <c r="V247" i="6"/>
  <c r="N229" i="9" s="1"/>
  <c r="V246" i="6"/>
  <c r="N228" i="9" s="1"/>
  <c r="V245" i="6"/>
  <c r="N227" i="9" s="1"/>
  <c r="V244" i="6"/>
  <c r="N226" i="9" s="1"/>
  <c r="V243" i="6"/>
  <c r="N225" i="9" s="1"/>
  <c r="V242" i="6"/>
  <c r="N224" i="9" s="1"/>
  <c r="V241" i="6"/>
  <c r="N223" i="9" s="1"/>
  <c r="V240" i="6"/>
  <c r="N222" i="9" s="1"/>
  <c r="V239" i="6"/>
  <c r="N221" i="9" s="1"/>
  <c r="V238" i="6"/>
  <c r="N220" i="9" s="1"/>
  <c r="V237" i="6"/>
  <c r="N219" i="9" s="1"/>
  <c r="V236" i="6"/>
  <c r="N218" i="9" s="1"/>
  <c r="V235" i="6"/>
  <c r="N217" i="9" s="1"/>
  <c r="V234" i="6"/>
  <c r="N216" i="9" s="1"/>
  <c r="V233" i="6"/>
  <c r="N215" i="9" s="1"/>
  <c r="V232" i="6"/>
  <c r="N214" i="9" s="1"/>
  <c r="V231" i="6"/>
  <c r="N213" i="9" s="1"/>
  <c r="V230" i="6"/>
  <c r="N212" i="9" s="1"/>
  <c r="V229" i="6"/>
  <c r="N211" i="9" s="1"/>
  <c r="V228" i="6"/>
  <c r="N210" i="9" s="1"/>
  <c r="V227" i="6"/>
  <c r="N209" i="9" s="1"/>
  <c r="V226" i="6"/>
  <c r="N208" i="9" s="1"/>
  <c r="V225" i="6"/>
  <c r="N207" i="9" s="1"/>
  <c r="V224" i="6"/>
  <c r="N206" i="9" s="1"/>
  <c r="V223" i="6"/>
  <c r="N205" i="9" s="1"/>
  <c r="V222" i="6"/>
  <c r="N204" i="9" s="1"/>
  <c r="V221" i="6"/>
  <c r="N203" i="9" s="1"/>
  <c r="V220" i="6"/>
  <c r="N202" i="9" s="1"/>
  <c r="V219" i="6"/>
  <c r="N201" i="9" s="1"/>
  <c r="V218" i="6"/>
  <c r="N200" i="9" s="1"/>
  <c r="V217" i="6"/>
  <c r="N199" i="9" s="1"/>
  <c r="V216" i="6"/>
  <c r="N198" i="9" s="1"/>
  <c r="V215" i="6"/>
  <c r="N197" i="9" s="1"/>
  <c r="V214" i="6"/>
  <c r="N196" i="9" s="1"/>
  <c r="V213" i="6"/>
  <c r="N195" i="9" s="1"/>
  <c r="V212" i="6"/>
  <c r="N194" i="9" s="1"/>
  <c r="V211" i="6"/>
  <c r="N193" i="9" s="1"/>
  <c r="V210" i="6"/>
  <c r="N192" i="9" s="1"/>
  <c r="V209" i="6"/>
  <c r="N191" i="9" s="1"/>
  <c r="V208" i="6"/>
  <c r="N190" i="9" s="1"/>
  <c r="V207" i="6"/>
  <c r="N189" i="9" s="1"/>
  <c r="V206" i="6"/>
  <c r="N188" i="9" s="1"/>
  <c r="V205" i="6"/>
  <c r="N187" i="9" s="1"/>
  <c r="V204" i="6"/>
  <c r="N186" i="9" s="1"/>
  <c r="V203" i="6"/>
  <c r="N185" i="9" s="1"/>
  <c r="V202" i="6"/>
  <c r="N184" i="9" s="1"/>
  <c r="V201" i="6"/>
  <c r="N183" i="9" s="1"/>
  <c r="V200" i="6"/>
  <c r="N182" i="9" s="1"/>
  <c r="V199" i="6"/>
  <c r="N181" i="9" s="1"/>
  <c r="V198" i="6"/>
  <c r="N180" i="9" s="1"/>
  <c r="V197" i="6"/>
  <c r="N179" i="9" s="1"/>
  <c r="V196" i="6"/>
  <c r="N178" i="9" s="1"/>
  <c r="V195" i="6"/>
  <c r="N177" i="9" s="1"/>
  <c r="V194" i="6"/>
  <c r="N176" i="9" s="1"/>
  <c r="V193" i="6"/>
  <c r="N175" i="9" s="1"/>
  <c r="V192" i="6"/>
  <c r="N174" i="9" s="1"/>
  <c r="V191" i="6"/>
  <c r="N173" i="9" s="1"/>
  <c r="V190" i="6"/>
  <c r="N172" i="9" s="1"/>
  <c r="V189" i="6"/>
  <c r="N171" i="9" s="1"/>
  <c r="V188" i="6"/>
  <c r="N170" i="9" s="1"/>
  <c r="V187" i="6"/>
  <c r="N169" i="9" s="1"/>
  <c r="V186" i="6"/>
  <c r="N168" i="9" s="1"/>
  <c r="V185" i="6"/>
  <c r="N167" i="9" s="1"/>
  <c r="V184" i="6"/>
  <c r="N166" i="9" s="1"/>
  <c r="V183" i="6"/>
  <c r="N165" i="9" s="1"/>
  <c r="V182" i="6"/>
  <c r="N164" i="9" s="1"/>
  <c r="V181" i="6"/>
  <c r="N163" i="9" s="1"/>
  <c r="V180" i="6"/>
  <c r="N162" i="9" s="1"/>
  <c r="V179" i="6"/>
  <c r="N161" i="9" s="1"/>
  <c r="V178" i="6"/>
  <c r="N160" i="9" s="1"/>
  <c r="V177" i="6"/>
  <c r="N159" i="9" s="1"/>
  <c r="V176" i="6"/>
  <c r="N158" i="9" s="1"/>
  <c r="V175" i="6"/>
  <c r="N157" i="9" s="1"/>
  <c r="V174" i="6"/>
  <c r="N156" i="9" s="1"/>
  <c r="V173" i="6"/>
  <c r="N155" i="9" s="1"/>
  <c r="V172" i="6"/>
  <c r="N154" i="9" s="1"/>
  <c r="V171" i="6"/>
  <c r="N153" i="9" s="1"/>
  <c r="V170" i="6"/>
  <c r="N152" i="9" s="1"/>
  <c r="V169" i="6"/>
  <c r="N151" i="9" s="1"/>
  <c r="V168" i="6"/>
  <c r="N150" i="9" s="1"/>
  <c r="V167" i="6"/>
  <c r="N149" i="9" s="1"/>
  <c r="V166" i="6"/>
  <c r="N148" i="9" s="1"/>
  <c r="V165" i="6"/>
  <c r="N147" i="9" s="1"/>
  <c r="V164" i="6"/>
  <c r="N146" i="9" s="1"/>
  <c r="V163" i="6"/>
  <c r="N145" i="9" s="1"/>
  <c r="V162" i="6"/>
  <c r="N144" i="9" s="1"/>
  <c r="V161" i="6"/>
  <c r="N143" i="9" s="1"/>
  <c r="V160" i="6"/>
  <c r="N142" i="9" s="1"/>
  <c r="V159" i="6"/>
  <c r="N141" i="9" s="1"/>
  <c r="V158" i="6"/>
  <c r="N140" i="9" s="1"/>
  <c r="V157" i="6"/>
  <c r="N139" i="9" s="1"/>
  <c r="V156" i="6"/>
  <c r="N138" i="9" s="1"/>
  <c r="V155" i="6"/>
  <c r="N137" i="9" s="1"/>
  <c r="V154" i="6"/>
  <c r="N136" i="9" s="1"/>
  <c r="V153" i="6"/>
  <c r="N135" i="9" s="1"/>
  <c r="V152" i="6"/>
  <c r="N134" i="9" s="1"/>
  <c r="V151" i="6"/>
  <c r="N133" i="9" s="1"/>
  <c r="V150" i="6"/>
  <c r="N132" i="9" s="1"/>
  <c r="V149" i="6"/>
  <c r="N131" i="9" s="1"/>
  <c r="V148" i="6"/>
  <c r="N130" i="9" s="1"/>
  <c r="V147" i="6"/>
  <c r="N129" i="9" s="1"/>
  <c r="V146" i="6"/>
  <c r="N128" i="9" s="1"/>
  <c r="V145" i="6"/>
  <c r="N127" i="9" s="1"/>
  <c r="V144" i="6"/>
  <c r="N126" i="9" s="1"/>
  <c r="V143" i="6"/>
  <c r="N125" i="9" s="1"/>
  <c r="V142" i="6"/>
  <c r="N124" i="9" s="1"/>
  <c r="V141" i="6"/>
  <c r="N123" i="9" s="1"/>
  <c r="V140" i="6"/>
  <c r="N122" i="9" s="1"/>
  <c r="V139" i="6"/>
  <c r="N121" i="9" s="1"/>
  <c r="V138" i="6"/>
  <c r="N120" i="9" s="1"/>
  <c r="V137" i="6"/>
  <c r="N119" i="9" s="1"/>
  <c r="V136" i="6"/>
  <c r="N118" i="9" s="1"/>
  <c r="V135" i="6"/>
  <c r="N117" i="9" s="1"/>
  <c r="V134" i="6"/>
  <c r="N116" i="9" s="1"/>
  <c r="V133" i="6"/>
  <c r="N115" i="9" s="1"/>
  <c r="V132" i="6"/>
  <c r="N114" i="9" s="1"/>
  <c r="V131" i="6"/>
  <c r="N113" i="9" s="1"/>
  <c r="V130" i="6"/>
  <c r="N112" i="9" s="1"/>
  <c r="V129" i="6"/>
  <c r="N111" i="9" s="1"/>
  <c r="V128" i="6"/>
  <c r="N110" i="9" s="1"/>
  <c r="V127" i="6"/>
  <c r="N109" i="9" s="1"/>
  <c r="V126" i="6"/>
  <c r="N108" i="9" s="1"/>
  <c r="V125" i="6"/>
  <c r="N107" i="9" s="1"/>
  <c r="V124" i="6"/>
  <c r="N106" i="9" s="1"/>
  <c r="V123" i="6"/>
  <c r="N105" i="9" s="1"/>
  <c r="V122" i="6"/>
  <c r="N104" i="9" s="1"/>
  <c r="V121" i="6"/>
  <c r="N103" i="9" s="1"/>
  <c r="V120" i="6"/>
  <c r="N102" i="9" s="1"/>
  <c r="V119" i="6"/>
  <c r="N101" i="9" s="1"/>
  <c r="V118" i="6"/>
  <c r="N100" i="9" s="1"/>
  <c r="V117" i="6"/>
  <c r="N99" i="9" s="1"/>
  <c r="V116" i="6"/>
  <c r="N98" i="9" s="1"/>
  <c r="V115" i="6"/>
  <c r="N97" i="9" s="1"/>
  <c r="V114" i="6"/>
  <c r="N96" i="9" s="1"/>
  <c r="V113" i="6"/>
  <c r="N95" i="9" s="1"/>
  <c r="V112" i="6"/>
  <c r="N94" i="9" s="1"/>
  <c r="V111" i="6"/>
  <c r="N93" i="9" s="1"/>
  <c r="V110" i="6"/>
  <c r="N92" i="9" s="1"/>
  <c r="V109" i="6"/>
  <c r="N91" i="9" s="1"/>
  <c r="V108" i="6"/>
  <c r="N90" i="9" s="1"/>
  <c r="V107" i="6"/>
  <c r="N89" i="9" s="1"/>
  <c r="V106" i="6"/>
  <c r="N88" i="9" s="1"/>
  <c r="V105" i="6"/>
  <c r="N87" i="9" s="1"/>
  <c r="V104" i="6"/>
  <c r="N86" i="9" s="1"/>
  <c r="V103" i="6"/>
  <c r="N85" i="9" s="1"/>
  <c r="V102" i="6"/>
  <c r="N84" i="9" s="1"/>
  <c r="V101" i="6"/>
  <c r="N83" i="9" s="1"/>
  <c r="V100" i="6"/>
  <c r="N82" i="9" s="1"/>
  <c r="V99" i="6"/>
  <c r="N81" i="9" s="1"/>
  <c r="V98" i="6"/>
  <c r="N80" i="9" s="1"/>
  <c r="V97" i="6"/>
  <c r="N79" i="9" s="1"/>
  <c r="V96" i="6"/>
  <c r="N78" i="9" s="1"/>
  <c r="V95" i="6"/>
  <c r="N77" i="9" s="1"/>
  <c r="V94" i="6"/>
  <c r="N76" i="9" s="1"/>
  <c r="V93" i="6"/>
  <c r="N75" i="9" s="1"/>
  <c r="V92" i="6"/>
  <c r="N74" i="9" s="1"/>
  <c r="V91" i="6"/>
  <c r="N73" i="9" s="1"/>
  <c r="V90" i="6"/>
  <c r="N72" i="9" s="1"/>
  <c r="V89" i="6"/>
  <c r="N71" i="9" s="1"/>
  <c r="V88" i="6"/>
  <c r="N70" i="9" s="1"/>
  <c r="V87" i="6"/>
  <c r="N69" i="9" s="1"/>
  <c r="V86" i="6"/>
  <c r="N68" i="9" s="1"/>
  <c r="V85" i="6"/>
  <c r="N67" i="9" s="1"/>
  <c r="V84" i="6"/>
  <c r="N66" i="9" s="1"/>
  <c r="V83" i="6"/>
  <c r="N65" i="9" s="1"/>
  <c r="V82" i="6"/>
  <c r="N64" i="9" s="1"/>
  <c r="V81" i="6"/>
  <c r="N63" i="9" s="1"/>
  <c r="V80" i="6"/>
  <c r="N62" i="9" s="1"/>
  <c r="V79" i="6"/>
  <c r="N61" i="9" s="1"/>
  <c r="V78" i="6"/>
  <c r="N60" i="9" s="1"/>
  <c r="V77" i="6"/>
  <c r="N59" i="9" s="1"/>
  <c r="V76" i="6"/>
  <c r="N58" i="9" s="1"/>
  <c r="V75" i="6"/>
  <c r="N57" i="9" s="1"/>
  <c r="V74" i="6"/>
  <c r="N56" i="9" s="1"/>
  <c r="V73" i="6"/>
  <c r="N55" i="9" s="1"/>
  <c r="V72" i="6"/>
  <c r="N54" i="9" s="1"/>
  <c r="V71" i="6"/>
  <c r="N53" i="9" s="1"/>
  <c r="V70" i="6"/>
  <c r="N52" i="9" s="1"/>
  <c r="V69" i="6"/>
  <c r="N51" i="9" s="1"/>
  <c r="V68" i="6"/>
  <c r="N50" i="9" s="1"/>
  <c r="V67" i="6"/>
  <c r="N49" i="9" s="1"/>
  <c r="V66" i="6"/>
  <c r="N48" i="9" s="1"/>
  <c r="V65" i="6"/>
  <c r="N47" i="9" s="1"/>
  <c r="V64" i="6"/>
  <c r="N46" i="9" s="1"/>
  <c r="V63" i="6"/>
  <c r="N45" i="9" s="1"/>
  <c r="V62" i="6"/>
  <c r="N44" i="9" s="1"/>
  <c r="V61" i="6"/>
  <c r="N43" i="9" s="1"/>
  <c r="V60" i="6"/>
  <c r="N42" i="9" s="1"/>
  <c r="V59" i="6"/>
  <c r="N41" i="9" s="1"/>
  <c r="V58" i="6"/>
  <c r="N40" i="9" s="1"/>
  <c r="V57" i="6"/>
  <c r="N39" i="9" s="1"/>
  <c r="V56" i="6"/>
  <c r="N38" i="9" s="1"/>
  <c r="V55" i="6"/>
  <c r="N37" i="9" s="1"/>
  <c r="V54" i="6"/>
  <c r="N36" i="9" s="1"/>
  <c r="V53" i="6"/>
  <c r="N35" i="9" s="1"/>
  <c r="V52" i="6"/>
  <c r="N34" i="9" s="1"/>
  <c r="V51" i="6"/>
  <c r="N33" i="9" s="1"/>
  <c r="V50" i="6"/>
  <c r="N32" i="9" s="1"/>
  <c r="V49" i="6"/>
  <c r="N31" i="9" s="1"/>
  <c r="V48" i="6"/>
  <c r="N30" i="9" s="1"/>
  <c r="V47" i="6"/>
  <c r="N29" i="9" s="1"/>
  <c r="V46" i="6"/>
  <c r="N28" i="9" s="1"/>
  <c r="V45" i="6"/>
  <c r="N27" i="9" s="1"/>
  <c r="V44" i="6"/>
  <c r="N26" i="9" s="1"/>
  <c r="V43" i="6"/>
  <c r="N25" i="9" s="1"/>
  <c r="V42" i="6"/>
  <c r="N24" i="9" s="1"/>
  <c r="V41" i="6"/>
  <c r="N23" i="9" s="1"/>
  <c r="V40" i="6"/>
  <c r="N22" i="9" s="1"/>
  <c r="V39" i="6"/>
  <c r="N21" i="9" s="1"/>
  <c r="V38" i="6"/>
  <c r="N20" i="9" s="1"/>
  <c r="V37" i="6"/>
  <c r="N19" i="9" s="1"/>
  <c r="V36" i="6"/>
  <c r="N18" i="9" s="1"/>
  <c r="V35" i="6"/>
  <c r="N17" i="9" s="1"/>
  <c r="V34" i="6"/>
  <c r="N16" i="9" s="1"/>
  <c r="V33" i="6"/>
  <c r="N15" i="9" s="1"/>
  <c r="V32" i="6"/>
  <c r="N14" i="9" s="1"/>
  <c r="V31" i="6"/>
  <c r="N13" i="9" s="1"/>
  <c r="V30" i="6"/>
  <c r="N12" i="9" s="1"/>
  <c r="V29" i="6"/>
  <c r="N11" i="9" s="1"/>
  <c r="V28" i="6"/>
  <c r="N10" i="9" s="1"/>
  <c r="V27" i="6"/>
  <c r="N9" i="9" s="1"/>
  <c r="V26" i="6"/>
  <c r="N8" i="9" s="1"/>
  <c r="V25" i="6"/>
  <c r="N7" i="9" s="1"/>
  <c r="V24" i="6"/>
  <c r="N6" i="9" s="1"/>
  <c r="V23" i="6"/>
  <c r="N5" i="9" s="1"/>
  <c r="V22" i="6"/>
  <c r="N4" i="9" s="1"/>
  <c r="U386" i="6"/>
  <c r="M368" i="9" s="1"/>
  <c r="U385" i="6"/>
  <c r="M367" i="9" s="1"/>
  <c r="U384" i="6"/>
  <c r="M366" i="9" s="1"/>
  <c r="U383" i="6"/>
  <c r="M365" i="9" s="1"/>
  <c r="U382" i="6"/>
  <c r="M364" i="9" s="1"/>
  <c r="U381" i="6"/>
  <c r="M363" i="9" s="1"/>
  <c r="U380" i="6"/>
  <c r="M362" i="9" s="1"/>
  <c r="U379" i="6"/>
  <c r="M361" i="9" s="1"/>
  <c r="U378" i="6"/>
  <c r="M360" i="9" s="1"/>
  <c r="U377" i="6"/>
  <c r="M359" i="9" s="1"/>
  <c r="U376" i="6"/>
  <c r="M358" i="9" s="1"/>
  <c r="U375" i="6"/>
  <c r="M357" i="9" s="1"/>
  <c r="U374" i="6"/>
  <c r="M356" i="9" s="1"/>
  <c r="U373" i="6"/>
  <c r="M355" i="9" s="1"/>
  <c r="U372" i="6"/>
  <c r="M354" i="9" s="1"/>
  <c r="U371" i="6"/>
  <c r="M353" i="9" s="1"/>
  <c r="U370" i="6"/>
  <c r="M352" i="9" s="1"/>
  <c r="U369" i="6"/>
  <c r="M351" i="9" s="1"/>
  <c r="U368" i="6"/>
  <c r="M350" i="9" s="1"/>
  <c r="U367" i="6"/>
  <c r="M349" i="9" s="1"/>
  <c r="U366" i="6"/>
  <c r="M348" i="9" s="1"/>
  <c r="U365" i="6"/>
  <c r="M347" i="9" s="1"/>
  <c r="U364" i="6"/>
  <c r="M346" i="9" s="1"/>
  <c r="U363" i="6"/>
  <c r="M345" i="9" s="1"/>
  <c r="U362" i="6"/>
  <c r="M344" i="9" s="1"/>
  <c r="U361" i="6"/>
  <c r="M343" i="9" s="1"/>
  <c r="U360" i="6"/>
  <c r="M342" i="9" s="1"/>
  <c r="U359" i="6"/>
  <c r="M341" i="9" s="1"/>
  <c r="U358" i="6"/>
  <c r="M340" i="9" s="1"/>
  <c r="U357" i="6"/>
  <c r="M339" i="9" s="1"/>
  <c r="U356" i="6"/>
  <c r="M338" i="9" s="1"/>
  <c r="U355" i="6"/>
  <c r="M337" i="9" s="1"/>
  <c r="U354" i="6"/>
  <c r="M336" i="9" s="1"/>
  <c r="U353" i="6"/>
  <c r="M335" i="9" s="1"/>
  <c r="U352" i="6"/>
  <c r="M334" i="9" s="1"/>
  <c r="U351" i="6"/>
  <c r="M333" i="9" s="1"/>
  <c r="U350" i="6"/>
  <c r="M332" i="9" s="1"/>
  <c r="U349" i="6"/>
  <c r="M331" i="9" s="1"/>
  <c r="U348" i="6"/>
  <c r="M330" i="9" s="1"/>
  <c r="U347" i="6"/>
  <c r="M329" i="9" s="1"/>
  <c r="U346" i="6"/>
  <c r="M328" i="9" s="1"/>
  <c r="U345" i="6"/>
  <c r="M327" i="9" s="1"/>
  <c r="U344" i="6"/>
  <c r="M326" i="9" s="1"/>
  <c r="U343" i="6"/>
  <c r="M325" i="9" s="1"/>
  <c r="U342" i="6"/>
  <c r="M324" i="9" s="1"/>
  <c r="U341" i="6"/>
  <c r="M323" i="9" s="1"/>
  <c r="U340" i="6"/>
  <c r="M322" i="9" s="1"/>
  <c r="U339" i="6"/>
  <c r="M321" i="9" s="1"/>
  <c r="U338" i="6"/>
  <c r="M320" i="9" s="1"/>
  <c r="U337" i="6"/>
  <c r="M319" i="9" s="1"/>
  <c r="U336" i="6"/>
  <c r="M318" i="9" s="1"/>
  <c r="U335" i="6"/>
  <c r="M317" i="9" s="1"/>
  <c r="U334" i="6"/>
  <c r="M316" i="9" s="1"/>
  <c r="U333" i="6"/>
  <c r="M315" i="9" s="1"/>
  <c r="U332" i="6"/>
  <c r="M314" i="9" s="1"/>
  <c r="U331" i="6"/>
  <c r="M313" i="9" s="1"/>
  <c r="U330" i="6"/>
  <c r="M312" i="9" s="1"/>
  <c r="U329" i="6"/>
  <c r="M311" i="9" s="1"/>
  <c r="U328" i="6"/>
  <c r="M310" i="9" s="1"/>
  <c r="U327" i="6"/>
  <c r="M309" i="9" s="1"/>
  <c r="U326" i="6"/>
  <c r="M308" i="9" s="1"/>
  <c r="U325" i="6"/>
  <c r="M307" i="9" s="1"/>
  <c r="U324" i="6"/>
  <c r="M306" i="9" s="1"/>
  <c r="U323" i="6"/>
  <c r="M305" i="9" s="1"/>
  <c r="U322" i="6"/>
  <c r="M304" i="9" s="1"/>
  <c r="U321" i="6"/>
  <c r="M303" i="9" s="1"/>
  <c r="U320" i="6"/>
  <c r="M302" i="9" s="1"/>
  <c r="U319" i="6"/>
  <c r="M301" i="9" s="1"/>
  <c r="U318" i="6"/>
  <c r="M300" i="9" s="1"/>
  <c r="U317" i="6"/>
  <c r="M299" i="9" s="1"/>
  <c r="U316" i="6"/>
  <c r="M298" i="9" s="1"/>
  <c r="U315" i="6"/>
  <c r="M297" i="9" s="1"/>
  <c r="U314" i="6"/>
  <c r="M296" i="9" s="1"/>
  <c r="U313" i="6"/>
  <c r="M295" i="9" s="1"/>
  <c r="U312" i="6"/>
  <c r="M294" i="9" s="1"/>
  <c r="U311" i="6"/>
  <c r="M293" i="9" s="1"/>
  <c r="U310" i="6"/>
  <c r="M292" i="9" s="1"/>
  <c r="U309" i="6"/>
  <c r="M291" i="9" s="1"/>
  <c r="U308" i="6"/>
  <c r="M290" i="9" s="1"/>
  <c r="U307" i="6"/>
  <c r="M289" i="9" s="1"/>
  <c r="U306" i="6"/>
  <c r="M288" i="9" s="1"/>
  <c r="U305" i="6"/>
  <c r="M287" i="9" s="1"/>
  <c r="U304" i="6"/>
  <c r="M286" i="9" s="1"/>
  <c r="U303" i="6"/>
  <c r="M285" i="9" s="1"/>
  <c r="U302" i="6"/>
  <c r="M284" i="9" s="1"/>
  <c r="U301" i="6"/>
  <c r="M283" i="9" s="1"/>
  <c r="U300" i="6"/>
  <c r="M282" i="9" s="1"/>
  <c r="U299" i="6"/>
  <c r="M281" i="9" s="1"/>
  <c r="U298" i="6"/>
  <c r="M280" i="9" s="1"/>
  <c r="U297" i="6"/>
  <c r="M279" i="9" s="1"/>
  <c r="U296" i="6"/>
  <c r="M278" i="9" s="1"/>
  <c r="U295" i="6"/>
  <c r="M277" i="9" s="1"/>
  <c r="U294" i="6"/>
  <c r="M276" i="9" s="1"/>
  <c r="U293" i="6"/>
  <c r="M275" i="9" s="1"/>
  <c r="U292" i="6"/>
  <c r="M274" i="9" s="1"/>
  <c r="U291" i="6"/>
  <c r="M273" i="9" s="1"/>
  <c r="U290" i="6"/>
  <c r="M272" i="9" s="1"/>
  <c r="U289" i="6"/>
  <c r="M271" i="9" s="1"/>
  <c r="U288" i="6"/>
  <c r="M270" i="9" s="1"/>
  <c r="U287" i="6"/>
  <c r="M269" i="9" s="1"/>
  <c r="U286" i="6"/>
  <c r="M268" i="9" s="1"/>
  <c r="U285" i="6"/>
  <c r="M267" i="9" s="1"/>
  <c r="U284" i="6"/>
  <c r="M266" i="9" s="1"/>
  <c r="U283" i="6"/>
  <c r="M265" i="9" s="1"/>
  <c r="U282" i="6"/>
  <c r="M264" i="9" s="1"/>
  <c r="U281" i="6"/>
  <c r="M263" i="9" s="1"/>
  <c r="U280" i="6"/>
  <c r="M262" i="9" s="1"/>
  <c r="U279" i="6"/>
  <c r="M261" i="9" s="1"/>
  <c r="U278" i="6"/>
  <c r="M260" i="9" s="1"/>
  <c r="U277" i="6"/>
  <c r="M259" i="9" s="1"/>
  <c r="U276" i="6"/>
  <c r="M258" i="9" s="1"/>
  <c r="U275" i="6"/>
  <c r="M257" i="9" s="1"/>
  <c r="U274" i="6"/>
  <c r="M256" i="9" s="1"/>
  <c r="U273" i="6"/>
  <c r="M255" i="9" s="1"/>
  <c r="U272" i="6"/>
  <c r="M254" i="9" s="1"/>
  <c r="U271" i="6"/>
  <c r="M253" i="9" s="1"/>
  <c r="U270" i="6"/>
  <c r="M252" i="9" s="1"/>
  <c r="U269" i="6"/>
  <c r="M251" i="9" s="1"/>
  <c r="U268" i="6"/>
  <c r="M250" i="9" s="1"/>
  <c r="U267" i="6"/>
  <c r="M249" i="9" s="1"/>
  <c r="U266" i="6"/>
  <c r="M248" i="9" s="1"/>
  <c r="U265" i="6"/>
  <c r="M247" i="9" s="1"/>
  <c r="U264" i="6"/>
  <c r="M246" i="9" s="1"/>
  <c r="U263" i="6"/>
  <c r="M245" i="9" s="1"/>
  <c r="U262" i="6"/>
  <c r="M244" i="9" s="1"/>
  <c r="U261" i="6"/>
  <c r="M243" i="9" s="1"/>
  <c r="U260" i="6"/>
  <c r="M242" i="9" s="1"/>
  <c r="U259" i="6"/>
  <c r="M241" i="9" s="1"/>
  <c r="U258" i="6"/>
  <c r="M240" i="9" s="1"/>
  <c r="U257" i="6"/>
  <c r="M239" i="9" s="1"/>
  <c r="U256" i="6"/>
  <c r="M238" i="9" s="1"/>
  <c r="U255" i="6"/>
  <c r="M237" i="9" s="1"/>
  <c r="U254" i="6"/>
  <c r="M236" i="9" s="1"/>
  <c r="U253" i="6"/>
  <c r="M235" i="9" s="1"/>
  <c r="U252" i="6"/>
  <c r="M234" i="9" s="1"/>
  <c r="U251" i="6"/>
  <c r="M233" i="9" s="1"/>
  <c r="U250" i="6"/>
  <c r="M232" i="9" s="1"/>
  <c r="U249" i="6"/>
  <c r="M231" i="9" s="1"/>
  <c r="U248" i="6"/>
  <c r="M230" i="9" s="1"/>
  <c r="U247" i="6"/>
  <c r="M229" i="9" s="1"/>
  <c r="U246" i="6"/>
  <c r="M228" i="9" s="1"/>
  <c r="U245" i="6"/>
  <c r="M227" i="9" s="1"/>
  <c r="U244" i="6"/>
  <c r="M226" i="9" s="1"/>
  <c r="U243" i="6"/>
  <c r="M225" i="9" s="1"/>
  <c r="U242" i="6"/>
  <c r="M224" i="9" s="1"/>
  <c r="U241" i="6"/>
  <c r="M223" i="9" s="1"/>
  <c r="U240" i="6"/>
  <c r="M222" i="9" s="1"/>
  <c r="U239" i="6"/>
  <c r="M221" i="9" s="1"/>
  <c r="U238" i="6"/>
  <c r="M220" i="9" s="1"/>
  <c r="U237" i="6"/>
  <c r="M219" i="9" s="1"/>
  <c r="U236" i="6"/>
  <c r="M218" i="9" s="1"/>
  <c r="U235" i="6"/>
  <c r="M217" i="9" s="1"/>
  <c r="U234" i="6"/>
  <c r="M216" i="9" s="1"/>
  <c r="U233" i="6"/>
  <c r="M215" i="9" s="1"/>
  <c r="U232" i="6"/>
  <c r="M214" i="9" s="1"/>
  <c r="U231" i="6"/>
  <c r="M213" i="9" s="1"/>
  <c r="U230" i="6"/>
  <c r="M212" i="9" s="1"/>
  <c r="U229" i="6"/>
  <c r="M211" i="9" s="1"/>
  <c r="U228" i="6"/>
  <c r="M210" i="9" s="1"/>
  <c r="U227" i="6"/>
  <c r="M209" i="9" s="1"/>
  <c r="U226" i="6"/>
  <c r="M208" i="9" s="1"/>
  <c r="U225" i="6"/>
  <c r="M207" i="9" s="1"/>
  <c r="U224" i="6"/>
  <c r="M206" i="9" s="1"/>
  <c r="U223" i="6"/>
  <c r="M205" i="9" s="1"/>
  <c r="U222" i="6"/>
  <c r="M204" i="9" s="1"/>
  <c r="U221" i="6"/>
  <c r="M203" i="9" s="1"/>
  <c r="U220" i="6"/>
  <c r="M202" i="9" s="1"/>
  <c r="U219" i="6"/>
  <c r="M201" i="9" s="1"/>
  <c r="U218" i="6"/>
  <c r="M200" i="9" s="1"/>
  <c r="U217" i="6"/>
  <c r="M199" i="9" s="1"/>
  <c r="U216" i="6"/>
  <c r="M198" i="9" s="1"/>
  <c r="U215" i="6"/>
  <c r="M197" i="9" s="1"/>
  <c r="U214" i="6"/>
  <c r="M196" i="9" s="1"/>
  <c r="U213" i="6"/>
  <c r="M195" i="9" s="1"/>
  <c r="U212" i="6"/>
  <c r="M194" i="9" s="1"/>
  <c r="U211" i="6"/>
  <c r="M193" i="9" s="1"/>
  <c r="U210" i="6"/>
  <c r="M192" i="9" s="1"/>
  <c r="U209" i="6"/>
  <c r="M191" i="9" s="1"/>
  <c r="U208" i="6"/>
  <c r="M190" i="9" s="1"/>
  <c r="U207" i="6"/>
  <c r="M189" i="9" s="1"/>
  <c r="U206" i="6"/>
  <c r="M188" i="9" s="1"/>
  <c r="U205" i="6"/>
  <c r="M187" i="9" s="1"/>
  <c r="U204" i="6"/>
  <c r="M186" i="9" s="1"/>
  <c r="U203" i="6"/>
  <c r="M185" i="9" s="1"/>
  <c r="U202" i="6"/>
  <c r="M184" i="9" s="1"/>
  <c r="U201" i="6"/>
  <c r="M183" i="9" s="1"/>
  <c r="U200" i="6"/>
  <c r="M182" i="9" s="1"/>
  <c r="U199" i="6"/>
  <c r="M181" i="9" s="1"/>
  <c r="U198" i="6"/>
  <c r="M180" i="9" s="1"/>
  <c r="U197" i="6"/>
  <c r="M179" i="9" s="1"/>
  <c r="U196" i="6"/>
  <c r="M178" i="9" s="1"/>
  <c r="U195" i="6"/>
  <c r="M177" i="9" s="1"/>
  <c r="U194" i="6"/>
  <c r="M176" i="9" s="1"/>
  <c r="U193" i="6"/>
  <c r="M175" i="9" s="1"/>
  <c r="U192" i="6"/>
  <c r="M174" i="9" s="1"/>
  <c r="U191" i="6"/>
  <c r="M173" i="9" s="1"/>
  <c r="U190" i="6"/>
  <c r="M172" i="9" s="1"/>
  <c r="U189" i="6"/>
  <c r="M171" i="9" s="1"/>
  <c r="U188" i="6"/>
  <c r="M170" i="9" s="1"/>
  <c r="U187" i="6"/>
  <c r="M169" i="9" s="1"/>
  <c r="U186" i="6"/>
  <c r="M168" i="9" s="1"/>
  <c r="U185" i="6"/>
  <c r="M167" i="9" s="1"/>
  <c r="U184" i="6"/>
  <c r="M166" i="9" s="1"/>
  <c r="U183" i="6"/>
  <c r="M165" i="9" s="1"/>
  <c r="U182" i="6"/>
  <c r="M164" i="9" s="1"/>
  <c r="U181" i="6"/>
  <c r="M163" i="9" s="1"/>
  <c r="U180" i="6"/>
  <c r="M162" i="9" s="1"/>
  <c r="U179" i="6"/>
  <c r="M161" i="9" s="1"/>
  <c r="U178" i="6"/>
  <c r="M160" i="9" s="1"/>
  <c r="U177" i="6"/>
  <c r="M159" i="9" s="1"/>
  <c r="U176" i="6"/>
  <c r="M158" i="9" s="1"/>
  <c r="U175" i="6"/>
  <c r="M157" i="9" s="1"/>
  <c r="U174" i="6"/>
  <c r="M156" i="9" s="1"/>
  <c r="U173" i="6"/>
  <c r="M155" i="9" s="1"/>
  <c r="U172" i="6"/>
  <c r="M154" i="9" s="1"/>
  <c r="U171" i="6"/>
  <c r="M153" i="9" s="1"/>
  <c r="U170" i="6"/>
  <c r="M152" i="9" s="1"/>
  <c r="U169" i="6"/>
  <c r="M151" i="9" s="1"/>
  <c r="U168" i="6"/>
  <c r="M150" i="9" s="1"/>
  <c r="U167" i="6"/>
  <c r="M149" i="9" s="1"/>
  <c r="U166" i="6"/>
  <c r="M148" i="9" s="1"/>
  <c r="U165" i="6"/>
  <c r="M147" i="9" s="1"/>
  <c r="U164" i="6"/>
  <c r="M146" i="9" s="1"/>
  <c r="U163" i="6"/>
  <c r="M145" i="9" s="1"/>
  <c r="U162" i="6"/>
  <c r="M144" i="9" s="1"/>
  <c r="U161" i="6"/>
  <c r="M143" i="9" s="1"/>
  <c r="U160" i="6"/>
  <c r="M142" i="9" s="1"/>
  <c r="U159" i="6"/>
  <c r="M141" i="9" s="1"/>
  <c r="U158" i="6"/>
  <c r="M140" i="9" s="1"/>
  <c r="U157" i="6"/>
  <c r="M139" i="9" s="1"/>
  <c r="U156" i="6"/>
  <c r="M138" i="9" s="1"/>
  <c r="U155" i="6"/>
  <c r="M137" i="9" s="1"/>
  <c r="U154" i="6"/>
  <c r="M136" i="9" s="1"/>
  <c r="U153" i="6"/>
  <c r="M135" i="9" s="1"/>
  <c r="U152" i="6"/>
  <c r="M134" i="9" s="1"/>
  <c r="U151" i="6"/>
  <c r="M133" i="9" s="1"/>
  <c r="U150" i="6"/>
  <c r="M132" i="9" s="1"/>
  <c r="U149" i="6"/>
  <c r="M131" i="9" s="1"/>
  <c r="U148" i="6"/>
  <c r="M130" i="9" s="1"/>
  <c r="U147" i="6"/>
  <c r="M129" i="9" s="1"/>
  <c r="U146" i="6"/>
  <c r="M128" i="9" s="1"/>
  <c r="U145" i="6"/>
  <c r="M127" i="9" s="1"/>
  <c r="U144" i="6"/>
  <c r="M126" i="9" s="1"/>
  <c r="U143" i="6"/>
  <c r="M125" i="9" s="1"/>
  <c r="U142" i="6"/>
  <c r="M124" i="9" s="1"/>
  <c r="U141" i="6"/>
  <c r="M123" i="9" s="1"/>
  <c r="U140" i="6"/>
  <c r="M122" i="9" s="1"/>
  <c r="U139" i="6"/>
  <c r="M121" i="9" s="1"/>
  <c r="U138" i="6"/>
  <c r="M120" i="9" s="1"/>
  <c r="U137" i="6"/>
  <c r="M119" i="9" s="1"/>
  <c r="U136" i="6"/>
  <c r="M118" i="9" s="1"/>
  <c r="U135" i="6"/>
  <c r="M117" i="9" s="1"/>
  <c r="U134" i="6"/>
  <c r="M116" i="9" s="1"/>
  <c r="U133" i="6"/>
  <c r="M115" i="9" s="1"/>
  <c r="U132" i="6"/>
  <c r="M114" i="9" s="1"/>
  <c r="U131" i="6"/>
  <c r="M113" i="9" s="1"/>
  <c r="U130" i="6"/>
  <c r="M112" i="9" s="1"/>
  <c r="U129" i="6"/>
  <c r="M111" i="9" s="1"/>
  <c r="U128" i="6"/>
  <c r="M110" i="9" s="1"/>
  <c r="U127" i="6"/>
  <c r="M109" i="9" s="1"/>
  <c r="U126" i="6"/>
  <c r="M108" i="9" s="1"/>
  <c r="U125" i="6"/>
  <c r="M107" i="9" s="1"/>
  <c r="U124" i="6"/>
  <c r="M106" i="9" s="1"/>
  <c r="U123" i="6"/>
  <c r="M105" i="9" s="1"/>
  <c r="U122" i="6"/>
  <c r="M104" i="9" s="1"/>
  <c r="U121" i="6"/>
  <c r="M103" i="9" s="1"/>
  <c r="U120" i="6"/>
  <c r="M102" i="9" s="1"/>
  <c r="U119" i="6"/>
  <c r="M101" i="9" s="1"/>
  <c r="U118" i="6"/>
  <c r="M100" i="9" s="1"/>
  <c r="U117" i="6"/>
  <c r="M99" i="9" s="1"/>
  <c r="U116" i="6"/>
  <c r="M98" i="9" s="1"/>
  <c r="U115" i="6"/>
  <c r="M97" i="9" s="1"/>
  <c r="U114" i="6"/>
  <c r="M96" i="9" s="1"/>
  <c r="U113" i="6"/>
  <c r="M95" i="9" s="1"/>
  <c r="U112" i="6"/>
  <c r="M94" i="9" s="1"/>
  <c r="U111" i="6"/>
  <c r="M93" i="9" s="1"/>
  <c r="U110" i="6"/>
  <c r="M92" i="9" s="1"/>
  <c r="U109" i="6"/>
  <c r="M91" i="9" s="1"/>
  <c r="U108" i="6"/>
  <c r="M90" i="9" s="1"/>
  <c r="U107" i="6"/>
  <c r="M89" i="9" s="1"/>
  <c r="U106" i="6"/>
  <c r="M88" i="9" s="1"/>
  <c r="U105" i="6"/>
  <c r="M87" i="9" s="1"/>
  <c r="U104" i="6"/>
  <c r="M86" i="9" s="1"/>
  <c r="U103" i="6"/>
  <c r="M85" i="9" s="1"/>
  <c r="U102" i="6"/>
  <c r="M84" i="9" s="1"/>
  <c r="U101" i="6"/>
  <c r="M83" i="9" s="1"/>
  <c r="U100" i="6"/>
  <c r="M82" i="9" s="1"/>
  <c r="U99" i="6"/>
  <c r="M81" i="9" s="1"/>
  <c r="U98" i="6"/>
  <c r="M80" i="9" s="1"/>
  <c r="U97" i="6"/>
  <c r="M79" i="9" s="1"/>
  <c r="U96" i="6"/>
  <c r="M78" i="9" s="1"/>
  <c r="U95" i="6"/>
  <c r="M77" i="9" s="1"/>
  <c r="U94" i="6"/>
  <c r="M76" i="9" s="1"/>
  <c r="U93" i="6"/>
  <c r="M75" i="9" s="1"/>
  <c r="U92" i="6"/>
  <c r="M74" i="9" s="1"/>
  <c r="U91" i="6"/>
  <c r="M73" i="9" s="1"/>
  <c r="U90" i="6"/>
  <c r="M72" i="9" s="1"/>
  <c r="U89" i="6"/>
  <c r="M71" i="9" s="1"/>
  <c r="U88" i="6"/>
  <c r="M70" i="9" s="1"/>
  <c r="U87" i="6"/>
  <c r="M69" i="9" s="1"/>
  <c r="U86" i="6"/>
  <c r="M68" i="9" s="1"/>
  <c r="U85" i="6"/>
  <c r="M67" i="9" s="1"/>
  <c r="U84" i="6"/>
  <c r="M66" i="9" s="1"/>
  <c r="U83" i="6"/>
  <c r="M65" i="9" s="1"/>
  <c r="U82" i="6"/>
  <c r="M64" i="9" s="1"/>
  <c r="U81" i="6"/>
  <c r="M63" i="9" s="1"/>
  <c r="U80" i="6"/>
  <c r="M62" i="9" s="1"/>
  <c r="U79" i="6"/>
  <c r="M61" i="9" s="1"/>
  <c r="U78" i="6"/>
  <c r="M60" i="9" s="1"/>
  <c r="U77" i="6"/>
  <c r="M59" i="9" s="1"/>
  <c r="U76" i="6"/>
  <c r="M58" i="9" s="1"/>
  <c r="U75" i="6"/>
  <c r="M57" i="9" s="1"/>
  <c r="U74" i="6"/>
  <c r="M56" i="9" s="1"/>
  <c r="U73" i="6"/>
  <c r="M55" i="9" s="1"/>
  <c r="U72" i="6"/>
  <c r="M54" i="9" s="1"/>
  <c r="U71" i="6"/>
  <c r="M53" i="9" s="1"/>
  <c r="U70" i="6"/>
  <c r="M52" i="9" s="1"/>
  <c r="U69" i="6"/>
  <c r="M51" i="9" s="1"/>
  <c r="U68" i="6"/>
  <c r="M50" i="9" s="1"/>
  <c r="U67" i="6"/>
  <c r="M49" i="9" s="1"/>
  <c r="U66" i="6"/>
  <c r="M48" i="9" s="1"/>
  <c r="U65" i="6"/>
  <c r="M47" i="9" s="1"/>
  <c r="U64" i="6"/>
  <c r="M46" i="9" s="1"/>
  <c r="U63" i="6"/>
  <c r="M45" i="9" s="1"/>
  <c r="U62" i="6"/>
  <c r="M44" i="9" s="1"/>
  <c r="U61" i="6"/>
  <c r="M43" i="9" s="1"/>
  <c r="U60" i="6"/>
  <c r="M42" i="9" s="1"/>
  <c r="U59" i="6"/>
  <c r="M41" i="9" s="1"/>
  <c r="U58" i="6"/>
  <c r="M40" i="9" s="1"/>
  <c r="U57" i="6"/>
  <c r="M39" i="9" s="1"/>
  <c r="U56" i="6"/>
  <c r="M38" i="9" s="1"/>
  <c r="U55" i="6"/>
  <c r="M37" i="9" s="1"/>
  <c r="U54" i="6"/>
  <c r="M36" i="9" s="1"/>
  <c r="U53" i="6"/>
  <c r="M35" i="9" s="1"/>
  <c r="U52" i="6"/>
  <c r="M34" i="9" s="1"/>
  <c r="U51" i="6"/>
  <c r="M33" i="9" s="1"/>
  <c r="U50" i="6"/>
  <c r="M32" i="9" s="1"/>
  <c r="U49" i="6"/>
  <c r="M31" i="9" s="1"/>
  <c r="U48" i="6"/>
  <c r="M30" i="9" s="1"/>
  <c r="U47" i="6"/>
  <c r="M29" i="9" s="1"/>
  <c r="U46" i="6"/>
  <c r="M28" i="9" s="1"/>
  <c r="U45" i="6"/>
  <c r="M27" i="9" s="1"/>
  <c r="U44" i="6"/>
  <c r="M26" i="9" s="1"/>
  <c r="U43" i="6"/>
  <c r="M25" i="9" s="1"/>
  <c r="U42" i="6"/>
  <c r="M24" i="9" s="1"/>
  <c r="U41" i="6"/>
  <c r="M23" i="9" s="1"/>
  <c r="U40" i="6"/>
  <c r="M22" i="9" s="1"/>
  <c r="U39" i="6"/>
  <c r="M21" i="9" s="1"/>
  <c r="U38" i="6"/>
  <c r="M20" i="9" s="1"/>
  <c r="U37" i="6"/>
  <c r="M19" i="9" s="1"/>
  <c r="U36" i="6"/>
  <c r="M18" i="9" s="1"/>
  <c r="U35" i="6"/>
  <c r="M17" i="9" s="1"/>
  <c r="U34" i="6"/>
  <c r="M16" i="9" s="1"/>
  <c r="U33" i="6"/>
  <c r="M15" i="9" s="1"/>
  <c r="U32" i="6"/>
  <c r="M14" i="9" s="1"/>
  <c r="U31" i="6"/>
  <c r="M13" i="9" s="1"/>
  <c r="U30" i="6"/>
  <c r="M12" i="9" s="1"/>
  <c r="U29" i="6"/>
  <c r="M11" i="9" s="1"/>
  <c r="U28" i="6"/>
  <c r="M10" i="9" s="1"/>
  <c r="U27" i="6"/>
  <c r="M9" i="9" s="1"/>
  <c r="U26" i="6"/>
  <c r="M8" i="9" s="1"/>
  <c r="U25" i="6"/>
  <c r="M7" i="9" s="1"/>
  <c r="U24" i="6"/>
  <c r="M6" i="9" s="1"/>
  <c r="U23" i="6"/>
  <c r="M5" i="9" s="1"/>
  <c r="U22" i="6"/>
  <c r="M4" i="9" s="1"/>
  <c r="T386" i="6"/>
  <c r="L368" i="9" s="1"/>
  <c r="T385" i="6"/>
  <c r="L367" i="9" s="1"/>
  <c r="T384" i="6"/>
  <c r="L366" i="9" s="1"/>
  <c r="T383" i="6"/>
  <c r="L365" i="9" s="1"/>
  <c r="T382" i="6"/>
  <c r="L364" i="9" s="1"/>
  <c r="T381" i="6"/>
  <c r="L363" i="9" s="1"/>
  <c r="T380" i="6"/>
  <c r="L362" i="9" s="1"/>
  <c r="T379" i="6"/>
  <c r="L361" i="9" s="1"/>
  <c r="T378" i="6"/>
  <c r="L360" i="9" s="1"/>
  <c r="T377" i="6"/>
  <c r="L359" i="9" s="1"/>
  <c r="T376" i="6"/>
  <c r="L358" i="9" s="1"/>
  <c r="T375" i="6"/>
  <c r="L357" i="9" s="1"/>
  <c r="T374" i="6"/>
  <c r="L356" i="9" s="1"/>
  <c r="T373" i="6"/>
  <c r="L355" i="9" s="1"/>
  <c r="T372" i="6"/>
  <c r="L354" i="9" s="1"/>
  <c r="T371" i="6"/>
  <c r="L353" i="9" s="1"/>
  <c r="T370" i="6"/>
  <c r="L352" i="9" s="1"/>
  <c r="T369" i="6"/>
  <c r="L351" i="9" s="1"/>
  <c r="T368" i="6"/>
  <c r="L350" i="9" s="1"/>
  <c r="T367" i="6"/>
  <c r="L349" i="9" s="1"/>
  <c r="T366" i="6"/>
  <c r="L348" i="9" s="1"/>
  <c r="T365" i="6"/>
  <c r="L347" i="9" s="1"/>
  <c r="T364" i="6"/>
  <c r="L346" i="9" s="1"/>
  <c r="T363" i="6"/>
  <c r="L345" i="9" s="1"/>
  <c r="T362" i="6"/>
  <c r="L344" i="9" s="1"/>
  <c r="T361" i="6"/>
  <c r="L343" i="9" s="1"/>
  <c r="T360" i="6"/>
  <c r="L342" i="9" s="1"/>
  <c r="T359" i="6"/>
  <c r="L341" i="9" s="1"/>
  <c r="T358" i="6"/>
  <c r="L340" i="9" s="1"/>
  <c r="T357" i="6"/>
  <c r="L339" i="9" s="1"/>
  <c r="T356" i="6"/>
  <c r="L338" i="9" s="1"/>
  <c r="T355" i="6"/>
  <c r="L337" i="9" s="1"/>
  <c r="T354" i="6"/>
  <c r="L336" i="9" s="1"/>
  <c r="T353" i="6"/>
  <c r="L335" i="9" s="1"/>
  <c r="T352" i="6"/>
  <c r="L334" i="9" s="1"/>
  <c r="T351" i="6"/>
  <c r="L333" i="9" s="1"/>
  <c r="T350" i="6"/>
  <c r="L332" i="9" s="1"/>
  <c r="T349" i="6"/>
  <c r="L331" i="9" s="1"/>
  <c r="T348" i="6"/>
  <c r="L330" i="9" s="1"/>
  <c r="T347" i="6"/>
  <c r="L329" i="9" s="1"/>
  <c r="T346" i="6"/>
  <c r="L328" i="9" s="1"/>
  <c r="T345" i="6"/>
  <c r="L327" i="9" s="1"/>
  <c r="T344" i="6"/>
  <c r="L326" i="9" s="1"/>
  <c r="T343" i="6"/>
  <c r="L325" i="9" s="1"/>
  <c r="T342" i="6"/>
  <c r="L324" i="9" s="1"/>
  <c r="T341" i="6"/>
  <c r="L323" i="9" s="1"/>
  <c r="T340" i="6"/>
  <c r="L322" i="9" s="1"/>
  <c r="T339" i="6"/>
  <c r="L321" i="9" s="1"/>
  <c r="T338" i="6"/>
  <c r="L320" i="9" s="1"/>
  <c r="T337" i="6"/>
  <c r="L319" i="9" s="1"/>
  <c r="T336" i="6"/>
  <c r="L318" i="9" s="1"/>
  <c r="T335" i="6"/>
  <c r="L317" i="9" s="1"/>
  <c r="T334" i="6"/>
  <c r="L316" i="9" s="1"/>
  <c r="T333" i="6"/>
  <c r="L315" i="9" s="1"/>
  <c r="T332" i="6"/>
  <c r="L314" i="9" s="1"/>
  <c r="T331" i="6"/>
  <c r="L313" i="9" s="1"/>
  <c r="T330" i="6"/>
  <c r="L312" i="9" s="1"/>
  <c r="T329" i="6"/>
  <c r="L311" i="9" s="1"/>
  <c r="T328" i="6"/>
  <c r="L310" i="9" s="1"/>
  <c r="T327" i="6"/>
  <c r="L309" i="9" s="1"/>
  <c r="T326" i="6"/>
  <c r="L308" i="9" s="1"/>
  <c r="T325" i="6"/>
  <c r="L307" i="9" s="1"/>
  <c r="T324" i="6"/>
  <c r="L306" i="9" s="1"/>
  <c r="T323" i="6"/>
  <c r="L305" i="9" s="1"/>
  <c r="T322" i="6"/>
  <c r="L304" i="9" s="1"/>
  <c r="T321" i="6"/>
  <c r="L303" i="9" s="1"/>
  <c r="T320" i="6"/>
  <c r="L302" i="9" s="1"/>
  <c r="T319" i="6"/>
  <c r="L301" i="9" s="1"/>
  <c r="T318" i="6"/>
  <c r="L300" i="9" s="1"/>
  <c r="T317" i="6"/>
  <c r="L299" i="9" s="1"/>
  <c r="T316" i="6"/>
  <c r="L298" i="9" s="1"/>
  <c r="T315" i="6"/>
  <c r="L297" i="9" s="1"/>
  <c r="T314" i="6"/>
  <c r="L296" i="9" s="1"/>
  <c r="T313" i="6"/>
  <c r="L295" i="9" s="1"/>
  <c r="T312" i="6"/>
  <c r="L294" i="9" s="1"/>
  <c r="T311" i="6"/>
  <c r="L293" i="9" s="1"/>
  <c r="T310" i="6"/>
  <c r="L292" i="9" s="1"/>
  <c r="T309" i="6"/>
  <c r="L291" i="9" s="1"/>
  <c r="T308" i="6"/>
  <c r="L290" i="9" s="1"/>
  <c r="T307" i="6"/>
  <c r="L289" i="9" s="1"/>
  <c r="T306" i="6"/>
  <c r="L288" i="9" s="1"/>
  <c r="T305" i="6"/>
  <c r="L287" i="9" s="1"/>
  <c r="T304" i="6"/>
  <c r="L286" i="9" s="1"/>
  <c r="T303" i="6"/>
  <c r="L285" i="9" s="1"/>
  <c r="T302" i="6"/>
  <c r="L284" i="9" s="1"/>
  <c r="T301" i="6"/>
  <c r="L283" i="9" s="1"/>
  <c r="T300" i="6"/>
  <c r="L282" i="9" s="1"/>
  <c r="T299" i="6"/>
  <c r="L281" i="9" s="1"/>
  <c r="T298" i="6"/>
  <c r="L280" i="9" s="1"/>
  <c r="T297" i="6"/>
  <c r="L279" i="9" s="1"/>
  <c r="T296" i="6"/>
  <c r="L278" i="9" s="1"/>
  <c r="T295" i="6"/>
  <c r="L277" i="9" s="1"/>
  <c r="T294" i="6"/>
  <c r="L276" i="9" s="1"/>
  <c r="T293" i="6"/>
  <c r="L275" i="9" s="1"/>
  <c r="T292" i="6"/>
  <c r="L274" i="9" s="1"/>
  <c r="T291" i="6"/>
  <c r="L273" i="9" s="1"/>
  <c r="T290" i="6"/>
  <c r="L272" i="9" s="1"/>
  <c r="T289" i="6"/>
  <c r="L271" i="9" s="1"/>
  <c r="T288" i="6"/>
  <c r="L270" i="9" s="1"/>
  <c r="T287" i="6"/>
  <c r="L269" i="9" s="1"/>
  <c r="T286" i="6"/>
  <c r="L268" i="9" s="1"/>
  <c r="T285" i="6"/>
  <c r="L267" i="9" s="1"/>
  <c r="T284" i="6"/>
  <c r="L266" i="9" s="1"/>
  <c r="T283" i="6"/>
  <c r="L265" i="9" s="1"/>
  <c r="T282" i="6"/>
  <c r="L264" i="9" s="1"/>
  <c r="T281" i="6"/>
  <c r="L263" i="9" s="1"/>
  <c r="T280" i="6"/>
  <c r="L262" i="9" s="1"/>
  <c r="T279" i="6"/>
  <c r="L261" i="9" s="1"/>
  <c r="T278" i="6"/>
  <c r="L260" i="9" s="1"/>
  <c r="T277" i="6"/>
  <c r="L259" i="9" s="1"/>
  <c r="T276" i="6"/>
  <c r="L258" i="9" s="1"/>
  <c r="T275" i="6"/>
  <c r="L257" i="9" s="1"/>
  <c r="T274" i="6"/>
  <c r="L256" i="9" s="1"/>
  <c r="T273" i="6"/>
  <c r="L255" i="9" s="1"/>
  <c r="T272" i="6"/>
  <c r="L254" i="9" s="1"/>
  <c r="T271" i="6"/>
  <c r="L253" i="9" s="1"/>
  <c r="T270" i="6"/>
  <c r="L252" i="9" s="1"/>
  <c r="T269" i="6"/>
  <c r="L251" i="9" s="1"/>
  <c r="T268" i="6"/>
  <c r="L250" i="9" s="1"/>
  <c r="T267" i="6"/>
  <c r="L249" i="9" s="1"/>
  <c r="T266" i="6"/>
  <c r="L248" i="9" s="1"/>
  <c r="T265" i="6"/>
  <c r="L247" i="9" s="1"/>
  <c r="T264" i="6"/>
  <c r="L246" i="9" s="1"/>
  <c r="T263" i="6"/>
  <c r="L245" i="9" s="1"/>
  <c r="T262" i="6"/>
  <c r="L244" i="9" s="1"/>
  <c r="T261" i="6"/>
  <c r="L243" i="9" s="1"/>
  <c r="T260" i="6"/>
  <c r="L242" i="9" s="1"/>
  <c r="T259" i="6"/>
  <c r="L241" i="9" s="1"/>
  <c r="T258" i="6"/>
  <c r="L240" i="9" s="1"/>
  <c r="T257" i="6"/>
  <c r="L239" i="9" s="1"/>
  <c r="T256" i="6"/>
  <c r="L238" i="9" s="1"/>
  <c r="T255" i="6"/>
  <c r="L237" i="9" s="1"/>
  <c r="T254" i="6"/>
  <c r="L236" i="9" s="1"/>
  <c r="T253" i="6"/>
  <c r="L235" i="9" s="1"/>
  <c r="T252" i="6"/>
  <c r="L234" i="9" s="1"/>
  <c r="T251" i="6"/>
  <c r="L233" i="9" s="1"/>
  <c r="T250" i="6"/>
  <c r="L232" i="9" s="1"/>
  <c r="T249" i="6"/>
  <c r="L231" i="9" s="1"/>
  <c r="T248" i="6"/>
  <c r="L230" i="9" s="1"/>
  <c r="T247" i="6"/>
  <c r="L229" i="9" s="1"/>
  <c r="T246" i="6"/>
  <c r="L228" i="9" s="1"/>
  <c r="T245" i="6"/>
  <c r="L227" i="9" s="1"/>
  <c r="T244" i="6"/>
  <c r="L226" i="9" s="1"/>
  <c r="T243" i="6"/>
  <c r="L225" i="9" s="1"/>
  <c r="T242" i="6"/>
  <c r="L224" i="9" s="1"/>
  <c r="T241" i="6"/>
  <c r="L223" i="9" s="1"/>
  <c r="T240" i="6"/>
  <c r="L222" i="9" s="1"/>
  <c r="T239" i="6"/>
  <c r="L221" i="9" s="1"/>
  <c r="T238" i="6"/>
  <c r="L220" i="9" s="1"/>
  <c r="T237" i="6"/>
  <c r="L219" i="9" s="1"/>
  <c r="T236" i="6"/>
  <c r="L218" i="9" s="1"/>
  <c r="T235" i="6"/>
  <c r="L217" i="9" s="1"/>
  <c r="T234" i="6"/>
  <c r="L216" i="9" s="1"/>
  <c r="T233" i="6"/>
  <c r="L215" i="9" s="1"/>
  <c r="T232" i="6"/>
  <c r="L214" i="9" s="1"/>
  <c r="T231" i="6"/>
  <c r="L213" i="9" s="1"/>
  <c r="T230" i="6"/>
  <c r="L212" i="9" s="1"/>
  <c r="T229" i="6"/>
  <c r="L211" i="9" s="1"/>
  <c r="T228" i="6"/>
  <c r="L210" i="9" s="1"/>
  <c r="T227" i="6"/>
  <c r="L209" i="9" s="1"/>
  <c r="T226" i="6"/>
  <c r="L208" i="9" s="1"/>
  <c r="T225" i="6"/>
  <c r="L207" i="9" s="1"/>
  <c r="T224" i="6"/>
  <c r="L206" i="9" s="1"/>
  <c r="T223" i="6"/>
  <c r="L205" i="9" s="1"/>
  <c r="T222" i="6"/>
  <c r="L204" i="9" s="1"/>
  <c r="T221" i="6"/>
  <c r="L203" i="9" s="1"/>
  <c r="T220" i="6"/>
  <c r="L202" i="9" s="1"/>
  <c r="T219" i="6"/>
  <c r="L201" i="9" s="1"/>
  <c r="T218" i="6"/>
  <c r="L200" i="9" s="1"/>
  <c r="T217" i="6"/>
  <c r="L199" i="9" s="1"/>
  <c r="T216" i="6"/>
  <c r="L198" i="9" s="1"/>
  <c r="T215" i="6"/>
  <c r="L197" i="9" s="1"/>
  <c r="T214" i="6"/>
  <c r="L196" i="9" s="1"/>
  <c r="T213" i="6"/>
  <c r="L195" i="9" s="1"/>
  <c r="T212" i="6"/>
  <c r="L194" i="9" s="1"/>
  <c r="T211" i="6"/>
  <c r="L193" i="9" s="1"/>
  <c r="T210" i="6"/>
  <c r="L192" i="9" s="1"/>
  <c r="T209" i="6"/>
  <c r="L191" i="9" s="1"/>
  <c r="T208" i="6"/>
  <c r="L190" i="9" s="1"/>
  <c r="T207" i="6"/>
  <c r="L189" i="9" s="1"/>
  <c r="T206" i="6"/>
  <c r="L188" i="9" s="1"/>
  <c r="T205" i="6"/>
  <c r="L187" i="9" s="1"/>
  <c r="T204" i="6"/>
  <c r="L186" i="9" s="1"/>
  <c r="T203" i="6"/>
  <c r="L185" i="9" s="1"/>
  <c r="T202" i="6"/>
  <c r="L184" i="9" s="1"/>
  <c r="T201" i="6"/>
  <c r="L183" i="9" s="1"/>
  <c r="T200" i="6"/>
  <c r="L182" i="9" s="1"/>
  <c r="T199" i="6"/>
  <c r="L181" i="9" s="1"/>
  <c r="T198" i="6"/>
  <c r="L180" i="9" s="1"/>
  <c r="T197" i="6"/>
  <c r="L179" i="9" s="1"/>
  <c r="T196" i="6"/>
  <c r="L178" i="9" s="1"/>
  <c r="T195" i="6"/>
  <c r="L177" i="9" s="1"/>
  <c r="T194" i="6"/>
  <c r="L176" i="9" s="1"/>
  <c r="T193" i="6"/>
  <c r="L175" i="9" s="1"/>
  <c r="T192" i="6"/>
  <c r="L174" i="9" s="1"/>
  <c r="T191" i="6"/>
  <c r="L173" i="9" s="1"/>
  <c r="T190" i="6"/>
  <c r="L172" i="9" s="1"/>
  <c r="T189" i="6"/>
  <c r="L171" i="9" s="1"/>
  <c r="T188" i="6"/>
  <c r="L170" i="9" s="1"/>
  <c r="T187" i="6"/>
  <c r="L169" i="9" s="1"/>
  <c r="T186" i="6"/>
  <c r="L168" i="9" s="1"/>
  <c r="T185" i="6"/>
  <c r="L167" i="9" s="1"/>
  <c r="T184" i="6"/>
  <c r="L166" i="9" s="1"/>
  <c r="T183" i="6"/>
  <c r="L165" i="9" s="1"/>
  <c r="T182" i="6"/>
  <c r="L164" i="9" s="1"/>
  <c r="T181" i="6"/>
  <c r="L163" i="9" s="1"/>
  <c r="T180" i="6"/>
  <c r="L162" i="9" s="1"/>
  <c r="T179" i="6"/>
  <c r="L161" i="9" s="1"/>
  <c r="T178" i="6"/>
  <c r="L160" i="9" s="1"/>
  <c r="T177" i="6"/>
  <c r="L159" i="9" s="1"/>
  <c r="T176" i="6"/>
  <c r="L158" i="9" s="1"/>
  <c r="T175" i="6"/>
  <c r="L157" i="9" s="1"/>
  <c r="T174" i="6"/>
  <c r="L156" i="9" s="1"/>
  <c r="T173" i="6"/>
  <c r="L155" i="9" s="1"/>
  <c r="T172" i="6"/>
  <c r="L154" i="9" s="1"/>
  <c r="T171" i="6"/>
  <c r="L153" i="9" s="1"/>
  <c r="T170" i="6"/>
  <c r="L152" i="9" s="1"/>
  <c r="T169" i="6"/>
  <c r="L151" i="9" s="1"/>
  <c r="T168" i="6"/>
  <c r="L150" i="9" s="1"/>
  <c r="T167" i="6"/>
  <c r="L149" i="9" s="1"/>
  <c r="T166" i="6"/>
  <c r="L148" i="9" s="1"/>
  <c r="T165" i="6"/>
  <c r="L147" i="9" s="1"/>
  <c r="T164" i="6"/>
  <c r="L146" i="9" s="1"/>
  <c r="T163" i="6"/>
  <c r="L145" i="9" s="1"/>
  <c r="T162" i="6"/>
  <c r="L144" i="9" s="1"/>
  <c r="T161" i="6"/>
  <c r="L143" i="9" s="1"/>
  <c r="T160" i="6"/>
  <c r="L142" i="9" s="1"/>
  <c r="T159" i="6"/>
  <c r="L141" i="9" s="1"/>
  <c r="T158" i="6"/>
  <c r="L140" i="9" s="1"/>
  <c r="T157" i="6"/>
  <c r="L139" i="9" s="1"/>
  <c r="T156" i="6"/>
  <c r="L138" i="9" s="1"/>
  <c r="T155" i="6"/>
  <c r="L137" i="9" s="1"/>
  <c r="T154" i="6"/>
  <c r="L136" i="9" s="1"/>
  <c r="T153" i="6"/>
  <c r="L135" i="9" s="1"/>
  <c r="T152" i="6"/>
  <c r="L134" i="9" s="1"/>
  <c r="T151" i="6"/>
  <c r="L133" i="9" s="1"/>
  <c r="T150" i="6"/>
  <c r="L132" i="9" s="1"/>
  <c r="T149" i="6"/>
  <c r="L131" i="9" s="1"/>
  <c r="T148" i="6"/>
  <c r="L130" i="9" s="1"/>
  <c r="T147" i="6"/>
  <c r="L129" i="9" s="1"/>
  <c r="T146" i="6"/>
  <c r="L128" i="9" s="1"/>
  <c r="T145" i="6"/>
  <c r="L127" i="9" s="1"/>
  <c r="T144" i="6"/>
  <c r="L126" i="9" s="1"/>
  <c r="T143" i="6"/>
  <c r="L125" i="9" s="1"/>
  <c r="T142" i="6"/>
  <c r="L124" i="9" s="1"/>
  <c r="T141" i="6"/>
  <c r="L123" i="9" s="1"/>
  <c r="T140" i="6"/>
  <c r="L122" i="9" s="1"/>
  <c r="T139" i="6"/>
  <c r="L121" i="9" s="1"/>
  <c r="T138" i="6"/>
  <c r="L120" i="9" s="1"/>
  <c r="T137" i="6"/>
  <c r="L119" i="9" s="1"/>
  <c r="T136" i="6"/>
  <c r="L118" i="9" s="1"/>
  <c r="T135" i="6"/>
  <c r="L117" i="9" s="1"/>
  <c r="T134" i="6"/>
  <c r="L116" i="9" s="1"/>
  <c r="T133" i="6"/>
  <c r="L115" i="9" s="1"/>
  <c r="T132" i="6"/>
  <c r="L114" i="9" s="1"/>
  <c r="T131" i="6"/>
  <c r="L113" i="9" s="1"/>
  <c r="T130" i="6"/>
  <c r="L112" i="9" s="1"/>
  <c r="T129" i="6"/>
  <c r="L111" i="9" s="1"/>
  <c r="T128" i="6"/>
  <c r="L110" i="9" s="1"/>
  <c r="T127" i="6"/>
  <c r="L109" i="9" s="1"/>
  <c r="T126" i="6"/>
  <c r="L108" i="9" s="1"/>
  <c r="T125" i="6"/>
  <c r="L107" i="9" s="1"/>
  <c r="T124" i="6"/>
  <c r="L106" i="9" s="1"/>
  <c r="T123" i="6"/>
  <c r="L105" i="9" s="1"/>
  <c r="T122" i="6"/>
  <c r="L104" i="9" s="1"/>
  <c r="T121" i="6"/>
  <c r="L103" i="9" s="1"/>
  <c r="T120" i="6"/>
  <c r="L102" i="9" s="1"/>
  <c r="T119" i="6"/>
  <c r="L101" i="9" s="1"/>
  <c r="T118" i="6"/>
  <c r="L100" i="9" s="1"/>
  <c r="T117" i="6"/>
  <c r="L99" i="9" s="1"/>
  <c r="T116" i="6"/>
  <c r="L98" i="9" s="1"/>
  <c r="T115" i="6"/>
  <c r="L97" i="9" s="1"/>
  <c r="T114" i="6"/>
  <c r="L96" i="9" s="1"/>
  <c r="T113" i="6"/>
  <c r="L95" i="9" s="1"/>
  <c r="T112" i="6"/>
  <c r="L94" i="9" s="1"/>
  <c r="T111" i="6"/>
  <c r="L93" i="9" s="1"/>
  <c r="T110" i="6"/>
  <c r="L92" i="9" s="1"/>
  <c r="T109" i="6"/>
  <c r="L91" i="9" s="1"/>
  <c r="T108" i="6"/>
  <c r="L90" i="9" s="1"/>
  <c r="T107" i="6"/>
  <c r="L89" i="9" s="1"/>
  <c r="T106" i="6"/>
  <c r="L88" i="9" s="1"/>
  <c r="T105" i="6"/>
  <c r="L87" i="9" s="1"/>
  <c r="T104" i="6"/>
  <c r="L86" i="9" s="1"/>
  <c r="T103" i="6"/>
  <c r="L85" i="9" s="1"/>
  <c r="T102" i="6"/>
  <c r="L84" i="9" s="1"/>
  <c r="T101" i="6"/>
  <c r="L83" i="9" s="1"/>
  <c r="T100" i="6"/>
  <c r="L82" i="9" s="1"/>
  <c r="T99" i="6"/>
  <c r="L81" i="9" s="1"/>
  <c r="T98" i="6"/>
  <c r="L80" i="9" s="1"/>
  <c r="T97" i="6"/>
  <c r="L79" i="9" s="1"/>
  <c r="T96" i="6"/>
  <c r="L78" i="9" s="1"/>
  <c r="T95" i="6"/>
  <c r="L77" i="9" s="1"/>
  <c r="T94" i="6"/>
  <c r="L76" i="9" s="1"/>
  <c r="T93" i="6"/>
  <c r="L75" i="9" s="1"/>
  <c r="T92" i="6"/>
  <c r="L74" i="9" s="1"/>
  <c r="T91" i="6"/>
  <c r="L73" i="9" s="1"/>
  <c r="T90" i="6"/>
  <c r="L72" i="9" s="1"/>
  <c r="T89" i="6"/>
  <c r="L71" i="9" s="1"/>
  <c r="T88" i="6"/>
  <c r="L70" i="9" s="1"/>
  <c r="T87" i="6"/>
  <c r="L69" i="9" s="1"/>
  <c r="T86" i="6"/>
  <c r="L68" i="9" s="1"/>
  <c r="T85" i="6"/>
  <c r="L67" i="9" s="1"/>
  <c r="T84" i="6"/>
  <c r="L66" i="9" s="1"/>
  <c r="T83" i="6"/>
  <c r="L65" i="9" s="1"/>
  <c r="T82" i="6"/>
  <c r="L64" i="9" s="1"/>
  <c r="T81" i="6"/>
  <c r="L63" i="9" s="1"/>
  <c r="T80" i="6"/>
  <c r="L62" i="9" s="1"/>
  <c r="T79" i="6"/>
  <c r="L61" i="9" s="1"/>
  <c r="T78" i="6"/>
  <c r="L60" i="9" s="1"/>
  <c r="T77" i="6"/>
  <c r="L59" i="9" s="1"/>
  <c r="T76" i="6"/>
  <c r="L58" i="9" s="1"/>
  <c r="T75" i="6"/>
  <c r="L57" i="9" s="1"/>
  <c r="T74" i="6"/>
  <c r="L56" i="9" s="1"/>
  <c r="T73" i="6"/>
  <c r="L55" i="9" s="1"/>
  <c r="T72" i="6"/>
  <c r="L54" i="9" s="1"/>
  <c r="T71" i="6"/>
  <c r="L53" i="9" s="1"/>
  <c r="T70" i="6"/>
  <c r="L52" i="9" s="1"/>
  <c r="T69" i="6"/>
  <c r="L51" i="9" s="1"/>
  <c r="T68" i="6"/>
  <c r="L50" i="9" s="1"/>
  <c r="T67" i="6"/>
  <c r="L49" i="9" s="1"/>
  <c r="T66" i="6"/>
  <c r="L48" i="9" s="1"/>
  <c r="T65" i="6"/>
  <c r="L47" i="9" s="1"/>
  <c r="T64" i="6"/>
  <c r="L46" i="9" s="1"/>
  <c r="T63" i="6"/>
  <c r="L45" i="9" s="1"/>
  <c r="T62" i="6"/>
  <c r="L44" i="9" s="1"/>
  <c r="T61" i="6"/>
  <c r="L43" i="9" s="1"/>
  <c r="T60" i="6"/>
  <c r="L42" i="9" s="1"/>
  <c r="T59" i="6"/>
  <c r="L41" i="9" s="1"/>
  <c r="T58" i="6"/>
  <c r="L40" i="9" s="1"/>
  <c r="T57" i="6"/>
  <c r="L39" i="9" s="1"/>
  <c r="T56" i="6"/>
  <c r="L38" i="9" s="1"/>
  <c r="T55" i="6"/>
  <c r="L37" i="9" s="1"/>
  <c r="T54" i="6"/>
  <c r="L36" i="9" s="1"/>
  <c r="T53" i="6"/>
  <c r="L35" i="9" s="1"/>
  <c r="T52" i="6"/>
  <c r="L34" i="9" s="1"/>
  <c r="T51" i="6"/>
  <c r="L33" i="9" s="1"/>
  <c r="T50" i="6"/>
  <c r="L32" i="9" s="1"/>
  <c r="T49" i="6"/>
  <c r="L31" i="9" s="1"/>
  <c r="T48" i="6"/>
  <c r="L30" i="9" s="1"/>
  <c r="T47" i="6"/>
  <c r="L29" i="9" s="1"/>
  <c r="T46" i="6"/>
  <c r="L28" i="9" s="1"/>
  <c r="T45" i="6"/>
  <c r="L27" i="9" s="1"/>
  <c r="T44" i="6"/>
  <c r="L26" i="9" s="1"/>
  <c r="T43" i="6"/>
  <c r="L25" i="9" s="1"/>
  <c r="T42" i="6"/>
  <c r="L24" i="9" s="1"/>
  <c r="T41" i="6"/>
  <c r="L23" i="9" s="1"/>
  <c r="T40" i="6"/>
  <c r="L22" i="9" s="1"/>
  <c r="T39" i="6"/>
  <c r="L21" i="9" s="1"/>
  <c r="T38" i="6"/>
  <c r="L20" i="9" s="1"/>
  <c r="T37" i="6"/>
  <c r="L19" i="9" s="1"/>
  <c r="T36" i="6"/>
  <c r="L18" i="9" s="1"/>
  <c r="T35" i="6"/>
  <c r="L17" i="9" s="1"/>
  <c r="T34" i="6"/>
  <c r="L16" i="9" s="1"/>
  <c r="T33" i="6"/>
  <c r="L15" i="9" s="1"/>
  <c r="T32" i="6"/>
  <c r="L14" i="9" s="1"/>
  <c r="T31" i="6"/>
  <c r="L13" i="9" s="1"/>
  <c r="T30" i="6"/>
  <c r="L12" i="9" s="1"/>
  <c r="T29" i="6"/>
  <c r="L11" i="9" s="1"/>
  <c r="T28" i="6"/>
  <c r="L10" i="9" s="1"/>
  <c r="T27" i="6"/>
  <c r="L9" i="9" s="1"/>
  <c r="T26" i="6"/>
  <c r="L8" i="9" s="1"/>
  <c r="T25" i="6"/>
  <c r="L7" i="9" s="1"/>
  <c r="T24" i="6"/>
  <c r="L6" i="9" s="1"/>
  <c r="T23" i="6"/>
  <c r="L5" i="9" s="1"/>
  <c r="T22" i="6"/>
  <c r="L4" i="9" s="1"/>
  <c r="R357" i="6"/>
  <c r="J339" i="9" s="1"/>
  <c r="R358" i="6"/>
  <c r="J340" i="9" s="1"/>
  <c r="R359" i="6"/>
  <c r="J341" i="9" s="1"/>
  <c r="R360" i="6"/>
  <c r="J342" i="9" s="1"/>
  <c r="R361" i="6"/>
  <c r="J343" i="9" s="1"/>
  <c r="R362" i="6"/>
  <c r="J344" i="9" s="1"/>
  <c r="R363" i="6"/>
  <c r="J345" i="9" s="1"/>
  <c r="R364" i="6"/>
  <c r="J346" i="9" s="1"/>
  <c r="R365" i="6"/>
  <c r="J347" i="9" s="1"/>
  <c r="R366" i="6"/>
  <c r="J348" i="9" s="1"/>
  <c r="R367" i="6"/>
  <c r="J349" i="9" s="1"/>
  <c r="R368" i="6"/>
  <c r="J350" i="9" s="1"/>
  <c r="R369" i="6"/>
  <c r="J351" i="9" s="1"/>
  <c r="R370" i="6"/>
  <c r="J352" i="9" s="1"/>
  <c r="R371" i="6"/>
  <c r="J353" i="9" s="1"/>
  <c r="R372" i="6"/>
  <c r="J354" i="9" s="1"/>
  <c r="R373" i="6"/>
  <c r="J355" i="9" s="1"/>
  <c r="R374" i="6"/>
  <c r="J356" i="9" s="1"/>
  <c r="R375" i="6"/>
  <c r="J357" i="9" s="1"/>
  <c r="R376" i="6"/>
  <c r="J358" i="9" s="1"/>
  <c r="R377" i="6"/>
  <c r="J359" i="9" s="1"/>
  <c r="R378" i="6"/>
  <c r="J360" i="9" s="1"/>
  <c r="R379" i="6"/>
  <c r="J361" i="9" s="1"/>
  <c r="R380" i="6"/>
  <c r="J362" i="9" s="1"/>
  <c r="R381" i="6"/>
  <c r="J363" i="9" s="1"/>
  <c r="R382" i="6"/>
  <c r="J364" i="9" s="1"/>
  <c r="R383" i="6"/>
  <c r="J365" i="9" s="1"/>
  <c r="R384" i="6"/>
  <c r="J366" i="9" s="1"/>
  <c r="R385" i="6"/>
  <c r="J367" i="9" s="1"/>
  <c r="R386" i="6"/>
  <c r="J368" i="9" s="1"/>
  <c r="R356" i="6"/>
  <c r="J338" i="9" s="1"/>
  <c r="R327" i="6"/>
  <c r="J309" i="9" s="1"/>
  <c r="R328" i="6"/>
  <c r="J310" i="9" s="1"/>
  <c r="R329" i="6"/>
  <c r="J311" i="9" s="1"/>
  <c r="R330" i="6"/>
  <c r="J312" i="9" s="1"/>
  <c r="R331" i="6"/>
  <c r="J313" i="9" s="1"/>
  <c r="R332" i="6"/>
  <c r="J314" i="9" s="1"/>
  <c r="R333" i="6"/>
  <c r="J315" i="9" s="1"/>
  <c r="R334" i="6"/>
  <c r="J316" i="9" s="1"/>
  <c r="R335" i="6"/>
  <c r="J317" i="9" s="1"/>
  <c r="R336" i="6"/>
  <c r="J318" i="9" s="1"/>
  <c r="R337" i="6"/>
  <c r="J319" i="9" s="1"/>
  <c r="R338" i="6"/>
  <c r="J320" i="9" s="1"/>
  <c r="R339" i="6"/>
  <c r="J321" i="9" s="1"/>
  <c r="R340" i="6"/>
  <c r="J322" i="9" s="1"/>
  <c r="R341" i="6"/>
  <c r="J323" i="9" s="1"/>
  <c r="R342" i="6"/>
  <c r="J324" i="9" s="1"/>
  <c r="R343" i="6"/>
  <c r="J325" i="9" s="1"/>
  <c r="R344" i="6"/>
  <c r="J326" i="9" s="1"/>
  <c r="R345" i="6"/>
  <c r="J327" i="9" s="1"/>
  <c r="R346" i="6"/>
  <c r="J328" i="9" s="1"/>
  <c r="R347" i="6"/>
  <c r="J329" i="9" s="1"/>
  <c r="R348" i="6"/>
  <c r="J330" i="9" s="1"/>
  <c r="R349" i="6"/>
  <c r="J331" i="9" s="1"/>
  <c r="R350" i="6"/>
  <c r="J332" i="9" s="1"/>
  <c r="R351" i="6"/>
  <c r="J333" i="9" s="1"/>
  <c r="R352" i="6"/>
  <c r="J334" i="9" s="1"/>
  <c r="R353" i="6"/>
  <c r="J335" i="9" s="1"/>
  <c r="R354" i="6"/>
  <c r="J336" i="9" s="1"/>
  <c r="R355" i="6"/>
  <c r="J337" i="9" s="1"/>
  <c r="R326" i="6"/>
  <c r="J308" i="9" s="1"/>
  <c r="R296" i="6"/>
  <c r="J278" i="9" s="1"/>
  <c r="R297" i="6"/>
  <c r="J279" i="9" s="1"/>
  <c r="R298" i="6"/>
  <c r="J280" i="9" s="1"/>
  <c r="R299" i="6"/>
  <c r="J281" i="9" s="1"/>
  <c r="R301" i="6"/>
  <c r="J283" i="9" s="1"/>
  <c r="R302" i="6"/>
  <c r="J284" i="9" s="1"/>
  <c r="R303" i="6"/>
  <c r="J285" i="9" s="1"/>
  <c r="R305" i="6"/>
  <c r="J287" i="9" s="1"/>
  <c r="R306" i="6"/>
  <c r="J288" i="9" s="1"/>
  <c r="R307" i="6"/>
  <c r="J289" i="9" s="1"/>
  <c r="R309" i="6"/>
  <c r="J291" i="9" s="1"/>
  <c r="R310" i="6"/>
  <c r="J292" i="9" s="1"/>
  <c r="R311" i="6"/>
  <c r="J293" i="9" s="1"/>
  <c r="R313" i="6"/>
  <c r="J295" i="9" s="1"/>
  <c r="R314" i="6"/>
  <c r="J296" i="9" s="1"/>
  <c r="R315" i="6"/>
  <c r="J297" i="9" s="1"/>
  <c r="R317" i="6"/>
  <c r="J299" i="9" s="1"/>
  <c r="R318" i="6"/>
  <c r="J300" i="9" s="1"/>
  <c r="R319" i="6"/>
  <c r="J301" i="9" s="1"/>
  <c r="R321" i="6"/>
  <c r="J303" i="9" s="1"/>
  <c r="R322" i="6"/>
  <c r="J304" i="9" s="1"/>
  <c r="R323" i="6"/>
  <c r="J305" i="9" s="1"/>
  <c r="R325" i="6"/>
  <c r="J307" i="9" s="1"/>
  <c r="R295" i="6"/>
  <c r="J277" i="9" s="1"/>
  <c r="R266" i="6"/>
  <c r="J248" i="9" s="1"/>
  <c r="R267" i="6"/>
  <c r="J249" i="9" s="1"/>
  <c r="R268" i="6"/>
  <c r="J250" i="9" s="1"/>
  <c r="R269" i="6"/>
  <c r="J251" i="9" s="1"/>
  <c r="R270" i="6"/>
  <c r="J252" i="9" s="1"/>
  <c r="R271" i="6"/>
  <c r="J253" i="9" s="1"/>
  <c r="R272" i="6"/>
  <c r="J254" i="9" s="1"/>
  <c r="R273" i="6"/>
  <c r="J255" i="9" s="1"/>
  <c r="R274" i="6"/>
  <c r="J256" i="9" s="1"/>
  <c r="R275" i="6"/>
  <c r="J257" i="9" s="1"/>
  <c r="R276" i="6"/>
  <c r="J258" i="9" s="1"/>
  <c r="R277" i="6"/>
  <c r="J259" i="9" s="1"/>
  <c r="R278" i="6"/>
  <c r="J260" i="9" s="1"/>
  <c r="R279" i="6"/>
  <c r="J261" i="9" s="1"/>
  <c r="R280" i="6"/>
  <c r="J262" i="9" s="1"/>
  <c r="R281" i="6"/>
  <c r="J263" i="9" s="1"/>
  <c r="R282" i="6"/>
  <c r="J264" i="9" s="1"/>
  <c r="R283" i="6"/>
  <c r="J265" i="9" s="1"/>
  <c r="R284" i="6"/>
  <c r="J266" i="9" s="1"/>
  <c r="R285" i="6"/>
  <c r="J267" i="9" s="1"/>
  <c r="R286" i="6"/>
  <c r="J268" i="9" s="1"/>
  <c r="R287" i="6"/>
  <c r="J269" i="9" s="1"/>
  <c r="R288" i="6"/>
  <c r="J270" i="9" s="1"/>
  <c r="R289" i="6"/>
  <c r="J271" i="9" s="1"/>
  <c r="R290" i="6"/>
  <c r="J272" i="9" s="1"/>
  <c r="R291" i="6"/>
  <c r="J273" i="9" s="1"/>
  <c r="R292" i="6"/>
  <c r="J274" i="9" s="1"/>
  <c r="R293" i="6"/>
  <c r="J275" i="9" s="1"/>
  <c r="R294" i="6"/>
  <c r="J276" i="9" s="1"/>
  <c r="R265" i="6"/>
  <c r="J247" i="9" s="1"/>
  <c r="R235" i="6"/>
  <c r="J217" i="9" s="1"/>
  <c r="R236" i="6"/>
  <c r="J218" i="9" s="1"/>
  <c r="R237" i="6"/>
  <c r="J219" i="9" s="1"/>
  <c r="R238" i="6"/>
  <c r="J220" i="9" s="1"/>
  <c r="R239" i="6"/>
  <c r="J221" i="9" s="1"/>
  <c r="R240" i="6"/>
  <c r="J222" i="9" s="1"/>
  <c r="R241" i="6"/>
  <c r="J223" i="9" s="1"/>
  <c r="R242" i="6"/>
  <c r="J224" i="9" s="1"/>
  <c r="R243" i="6"/>
  <c r="J225" i="9" s="1"/>
  <c r="R244" i="6"/>
  <c r="J226" i="9" s="1"/>
  <c r="R245" i="6"/>
  <c r="J227" i="9" s="1"/>
  <c r="R246" i="6"/>
  <c r="J228" i="9" s="1"/>
  <c r="R247" i="6"/>
  <c r="J229" i="9" s="1"/>
  <c r="R248" i="6"/>
  <c r="J230" i="9" s="1"/>
  <c r="R249" i="6"/>
  <c r="J231" i="9" s="1"/>
  <c r="R250" i="6"/>
  <c r="J232" i="9" s="1"/>
  <c r="R251" i="6"/>
  <c r="J233" i="9" s="1"/>
  <c r="R252" i="6"/>
  <c r="J234" i="9" s="1"/>
  <c r="R253" i="6"/>
  <c r="J235" i="9" s="1"/>
  <c r="R254" i="6"/>
  <c r="J236" i="9" s="1"/>
  <c r="R255" i="6"/>
  <c r="J237" i="9" s="1"/>
  <c r="R256" i="6"/>
  <c r="J238" i="9" s="1"/>
  <c r="R257" i="6"/>
  <c r="J239" i="9" s="1"/>
  <c r="R258" i="6"/>
  <c r="J240" i="9" s="1"/>
  <c r="R259" i="6"/>
  <c r="J241" i="9" s="1"/>
  <c r="R260" i="6"/>
  <c r="J242" i="9" s="1"/>
  <c r="R261" i="6"/>
  <c r="J243" i="9" s="1"/>
  <c r="R262" i="6"/>
  <c r="J244" i="9" s="1"/>
  <c r="R263" i="6"/>
  <c r="J245" i="9" s="1"/>
  <c r="R264" i="6"/>
  <c r="J246" i="9" s="1"/>
  <c r="R234" i="6"/>
  <c r="J216" i="9" s="1"/>
  <c r="R204" i="6"/>
  <c r="J186" i="9" s="1"/>
  <c r="R205" i="6"/>
  <c r="J187" i="9" s="1"/>
  <c r="R206" i="6"/>
  <c r="J188" i="9" s="1"/>
  <c r="R207" i="6"/>
  <c r="J189" i="9" s="1"/>
  <c r="R208" i="6"/>
  <c r="J190" i="9" s="1"/>
  <c r="R209" i="6"/>
  <c r="J191" i="9" s="1"/>
  <c r="R210" i="6"/>
  <c r="J192" i="9" s="1"/>
  <c r="R211" i="6"/>
  <c r="J193" i="9" s="1"/>
  <c r="R212" i="6"/>
  <c r="J194" i="9" s="1"/>
  <c r="R213" i="6"/>
  <c r="J195" i="9" s="1"/>
  <c r="R214" i="6"/>
  <c r="J196" i="9" s="1"/>
  <c r="R215" i="6"/>
  <c r="J197" i="9" s="1"/>
  <c r="R216" i="6"/>
  <c r="J198" i="9" s="1"/>
  <c r="R217" i="6"/>
  <c r="J199" i="9" s="1"/>
  <c r="R218" i="6"/>
  <c r="J200" i="9" s="1"/>
  <c r="R219" i="6"/>
  <c r="J201" i="9" s="1"/>
  <c r="R220" i="6"/>
  <c r="J202" i="9" s="1"/>
  <c r="R221" i="6"/>
  <c r="J203" i="9" s="1"/>
  <c r="R222" i="6"/>
  <c r="J204" i="9" s="1"/>
  <c r="R223" i="6"/>
  <c r="J205" i="9" s="1"/>
  <c r="R224" i="6"/>
  <c r="J206" i="9" s="1"/>
  <c r="R225" i="6"/>
  <c r="J207" i="9" s="1"/>
  <c r="R226" i="6"/>
  <c r="J208" i="9" s="1"/>
  <c r="R227" i="6"/>
  <c r="J209" i="9" s="1"/>
  <c r="R228" i="6"/>
  <c r="J210" i="9" s="1"/>
  <c r="R229" i="6"/>
  <c r="J211" i="9" s="1"/>
  <c r="R230" i="6"/>
  <c r="J212" i="9" s="1"/>
  <c r="R231" i="6"/>
  <c r="J213" i="9" s="1"/>
  <c r="R232" i="6"/>
  <c r="J214" i="9" s="1"/>
  <c r="R233" i="6"/>
  <c r="J215" i="9" s="1"/>
  <c r="R203" i="6"/>
  <c r="J185" i="9" s="1"/>
  <c r="R174" i="6"/>
  <c r="J156" i="9" s="1"/>
  <c r="R175" i="6"/>
  <c r="J157" i="9" s="1"/>
  <c r="R176" i="6"/>
  <c r="J158" i="9" s="1"/>
  <c r="R177" i="6"/>
  <c r="J159" i="9" s="1"/>
  <c r="R178" i="6"/>
  <c r="J160" i="9" s="1"/>
  <c r="R179" i="6"/>
  <c r="J161" i="9" s="1"/>
  <c r="R180" i="6"/>
  <c r="J162" i="9" s="1"/>
  <c r="R181" i="6"/>
  <c r="J163" i="9" s="1"/>
  <c r="R182" i="6"/>
  <c r="J164" i="9" s="1"/>
  <c r="R183" i="6"/>
  <c r="J165" i="9" s="1"/>
  <c r="R184" i="6"/>
  <c r="J166" i="9" s="1"/>
  <c r="R185" i="6"/>
  <c r="J167" i="9" s="1"/>
  <c r="R186" i="6"/>
  <c r="J168" i="9" s="1"/>
  <c r="R187" i="6"/>
  <c r="J169" i="9" s="1"/>
  <c r="R188" i="6"/>
  <c r="J170" i="9" s="1"/>
  <c r="R189" i="6"/>
  <c r="J171" i="9" s="1"/>
  <c r="R190" i="6"/>
  <c r="J172" i="9" s="1"/>
  <c r="R191" i="6"/>
  <c r="J173" i="9" s="1"/>
  <c r="R192" i="6"/>
  <c r="J174" i="9" s="1"/>
  <c r="R193" i="6"/>
  <c r="J175" i="9" s="1"/>
  <c r="R194" i="6"/>
  <c r="J176" i="9" s="1"/>
  <c r="R195" i="6"/>
  <c r="J177" i="9" s="1"/>
  <c r="R196" i="6"/>
  <c r="J178" i="9" s="1"/>
  <c r="R197" i="6"/>
  <c r="J179" i="9" s="1"/>
  <c r="R198" i="6"/>
  <c r="J180" i="9" s="1"/>
  <c r="R199" i="6"/>
  <c r="J181" i="9" s="1"/>
  <c r="R200" i="6"/>
  <c r="J182" i="9" s="1"/>
  <c r="R201" i="6"/>
  <c r="J183" i="9" s="1"/>
  <c r="R202" i="6"/>
  <c r="J184" i="9" s="1"/>
  <c r="R173" i="6"/>
  <c r="J155" i="9" s="1"/>
  <c r="R143" i="6"/>
  <c r="J125" i="9" s="1"/>
  <c r="R144" i="6"/>
  <c r="J126" i="9" s="1"/>
  <c r="R145" i="6"/>
  <c r="J127" i="9" s="1"/>
  <c r="R146" i="6"/>
  <c r="J128" i="9" s="1"/>
  <c r="R147" i="6"/>
  <c r="J129" i="9" s="1"/>
  <c r="R148" i="6"/>
  <c r="J130" i="9" s="1"/>
  <c r="R149" i="6"/>
  <c r="J131" i="9" s="1"/>
  <c r="R150" i="6"/>
  <c r="J132" i="9" s="1"/>
  <c r="R151" i="6"/>
  <c r="J133" i="9" s="1"/>
  <c r="R152" i="6"/>
  <c r="J134" i="9" s="1"/>
  <c r="R153" i="6"/>
  <c r="J135" i="9" s="1"/>
  <c r="R154" i="6"/>
  <c r="J136" i="9" s="1"/>
  <c r="R155" i="6"/>
  <c r="J137" i="9" s="1"/>
  <c r="R156" i="6"/>
  <c r="J138" i="9" s="1"/>
  <c r="R157" i="6"/>
  <c r="J139" i="9" s="1"/>
  <c r="R158" i="6"/>
  <c r="J140" i="9" s="1"/>
  <c r="R159" i="6"/>
  <c r="J141" i="9" s="1"/>
  <c r="R160" i="6"/>
  <c r="J142" i="9" s="1"/>
  <c r="R161" i="6"/>
  <c r="J143" i="9" s="1"/>
  <c r="R162" i="6"/>
  <c r="J144" i="9" s="1"/>
  <c r="R163" i="6"/>
  <c r="J145" i="9" s="1"/>
  <c r="R164" i="6"/>
  <c r="J146" i="9" s="1"/>
  <c r="R165" i="6"/>
  <c r="J147" i="9" s="1"/>
  <c r="R166" i="6"/>
  <c r="J148" i="9" s="1"/>
  <c r="R167" i="6"/>
  <c r="J149" i="9" s="1"/>
  <c r="R168" i="6"/>
  <c r="J150" i="9" s="1"/>
  <c r="R169" i="6"/>
  <c r="J151" i="9" s="1"/>
  <c r="R170" i="6"/>
  <c r="J152" i="9" s="1"/>
  <c r="R171" i="6"/>
  <c r="J153" i="9" s="1"/>
  <c r="R172" i="6"/>
  <c r="J154" i="9" s="1"/>
  <c r="R142" i="6"/>
  <c r="J124" i="9" s="1"/>
  <c r="R113" i="6"/>
  <c r="J95" i="9" s="1"/>
  <c r="R114" i="6"/>
  <c r="J96" i="9" s="1"/>
  <c r="R115" i="6"/>
  <c r="J97" i="9" s="1"/>
  <c r="R116" i="6"/>
  <c r="J98" i="9" s="1"/>
  <c r="R117" i="6"/>
  <c r="J99" i="9" s="1"/>
  <c r="R118" i="6"/>
  <c r="J100" i="9" s="1"/>
  <c r="R119" i="6"/>
  <c r="J101" i="9" s="1"/>
  <c r="R120" i="6"/>
  <c r="J102" i="9" s="1"/>
  <c r="R121" i="6"/>
  <c r="J103" i="9" s="1"/>
  <c r="R122" i="6"/>
  <c r="J104" i="9" s="1"/>
  <c r="R123" i="6"/>
  <c r="J105" i="9" s="1"/>
  <c r="R124" i="6"/>
  <c r="J106" i="9" s="1"/>
  <c r="R125" i="6"/>
  <c r="J107" i="9" s="1"/>
  <c r="R126" i="6"/>
  <c r="J108" i="9" s="1"/>
  <c r="R127" i="6"/>
  <c r="J109" i="9" s="1"/>
  <c r="R128" i="6"/>
  <c r="J110" i="9" s="1"/>
  <c r="R129" i="6"/>
  <c r="J111" i="9" s="1"/>
  <c r="R130" i="6"/>
  <c r="J112" i="9" s="1"/>
  <c r="R131" i="6"/>
  <c r="J113" i="9" s="1"/>
  <c r="R132" i="6"/>
  <c r="J114" i="9" s="1"/>
  <c r="R133" i="6"/>
  <c r="J115" i="9" s="1"/>
  <c r="R134" i="6"/>
  <c r="J116" i="9" s="1"/>
  <c r="R135" i="6"/>
  <c r="J117" i="9" s="1"/>
  <c r="R136" i="6"/>
  <c r="J118" i="9" s="1"/>
  <c r="R137" i="6"/>
  <c r="J119" i="9" s="1"/>
  <c r="R138" i="6"/>
  <c r="J120" i="9" s="1"/>
  <c r="R139" i="6"/>
  <c r="J121" i="9" s="1"/>
  <c r="R140" i="6"/>
  <c r="J122" i="9" s="1"/>
  <c r="R141" i="6"/>
  <c r="J123" i="9" s="1"/>
  <c r="R112" i="6"/>
  <c r="J94" i="9" s="1"/>
  <c r="R82" i="6"/>
  <c r="J64" i="9" s="1"/>
  <c r="R83" i="6"/>
  <c r="J65" i="9" s="1"/>
  <c r="R84" i="6"/>
  <c r="J66" i="9" s="1"/>
  <c r="R85" i="6"/>
  <c r="J67" i="9" s="1"/>
  <c r="R86" i="6"/>
  <c r="J68" i="9" s="1"/>
  <c r="R87" i="6"/>
  <c r="J69" i="9" s="1"/>
  <c r="R88" i="6"/>
  <c r="J70" i="9" s="1"/>
  <c r="R89" i="6"/>
  <c r="J71" i="9" s="1"/>
  <c r="R90" i="6"/>
  <c r="J72" i="9" s="1"/>
  <c r="R91" i="6"/>
  <c r="J73" i="9" s="1"/>
  <c r="R92" i="6"/>
  <c r="J74" i="9" s="1"/>
  <c r="R93" i="6"/>
  <c r="J75" i="9" s="1"/>
  <c r="R94" i="6"/>
  <c r="J76" i="9" s="1"/>
  <c r="R95" i="6"/>
  <c r="J77" i="9" s="1"/>
  <c r="R96" i="6"/>
  <c r="J78" i="9" s="1"/>
  <c r="R97" i="6"/>
  <c r="J79" i="9" s="1"/>
  <c r="R98" i="6"/>
  <c r="J80" i="9" s="1"/>
  <c r="R99" i="6"/>
  <c r="J81" i="9" s="1"/>
  <c r="R100" i="6"/>
  <c r="J82" i="9" s="1"/>
  <c r="R101" i="6"/>
  <c r="J83" i="9" s="1"/>
  <c r="R102" i="6"/>
  <c r="J84" i="9" s="1"/>
  <c r="R103" i="6"/>
  <c r="J85" i="9" s="1"/>
  <c r="R104" i="6"/>
  <c r="J86" i="9" s="1"/>
  <c r="R105" i="6"/>
  <c r="J87" i="9" s="1"/>
  <c r="R106" i="6"/>
  <c r="J88" i="9" s="1"/>
  <c r="R107" i="6"/>
  <c r="J89" i="9" s="1"/>
  <c r="R108" i="6"/>
  <c r="J90" i="9" s="1"/>
  <c r="R109" i="6"/>
  <c r="J91" i="9" s="1"/>
  <c r="R110" i="6"/>
  <c r="J92" i="9" s="1"/>
  <c r="R111" i="6"/>
  <c r="J93" i="9" s="1"/>
  <c r="R81" i="6"/>
  <c r="J63" i="9" s="1"/>
  <c r="R54" i="6"/>
  <c r="J36" i="9" s="1"/>
  <c r="R55" i="6"/>
  <c r="J37" i="9" s="1"/>
  <c r="R56" i="6"/>
  <c r="J38" i="9" s="1"/>
  <c r="R57" i="6"/>
  <c r="J39" i="9" s="1"/>
  <c r="R58" i="6"/>
  <c r="J40" i="9" s="1"/>
  <c r="R59" i="6"/>
  <c r="J41" i="9" s="1"/>
  <c r="R60" i="6"/>
  <c r="J42" i="9" s="1"/>
  <c r="R61" i="6"/>
  <c r="J43" i="9" s="1"/>
  <c r="R62" i="6"/>
  <c r="J44" i="9" s="1"/>
  <c r="R63" i="6"/>
  <c r="J45" i="9" s="1"/>
  <c r="R64" i="6"/>
  <c r="J46" i="9" s="1"/>
  <c r="R65" i="6"/>
  <c r="J47" i="9" s="1"/>
  <c r="R66" i="6"/>
  <c r="J48" i="9" s="1"/>
  <c r="R67" i="6"/>
  <c r="J49" i="9" s="1"/>
  <c r="R68" i="6"/>
  <c r="J50" i="9" s="1"/>
  <c r="R69" i="6"/>
  <c r="J51" i="9" s="1"/>
  <c r="R70" i="6"/>
  <c r="J52" i="9" s="1"/>
  <c r="R71" i="6"/>
  <c r="J53" i="9" s="1"/>
  <c r="R72" i="6"/>
  <c r="J54" i="9" s="1"/>
  <c r="R73" i="6"/>
  <c r="J55" i="9" s="1"/>
  <c r="R74" i="6"/>
  <c r="J56" i="9" s="1"/>
  <c r="R75" i="6"/>
  <c r="J57" i="9" s="1"/>
  <c r="R76" i="6"/>
  <c r="J58" i="9" s="1"/>
  <c r="R77" i="6"/>
  <c r="J59" i="9" s="1"/>
  <c r="R78" i="6"/>
  <c r="J60" i="9" s="1"/>
  <c r="R79" i="6"/>
  <c r="J61" i="9" s="1"/>
  <c r="R80" i="6"/>
  <c r="J62" i="9" s="1"/>
  <c r="R53" i="6"/>
  <c r="J35" i="9" s="1"/>
  <c r="R23" i="6"/>
  <c r="J5" i="9" s="1"/>
  <c r="R24" i="6"/>
  <c r="J6" i="9" s="1"/>
  <c r="R25" i="6"/>
  <c r="J7" i="9" s="1"/>
  <c r="R26" i="6"/>
  <c r="J8" i="9" s="1"/>
  <c r="R27" i="6"/>
  <c r="J9" i="9" s="1"/>
  <c r="R28" i="6"/>
  <c r="J10" i="9" s="1"/>
  <c r="R29" i="6"/>
  <c r="J11" i="9" s="1"/>
  <c r="R30" i="6"/>
  <c r="J12" i="9" s="1"/>
  <c r="R31" i="6"/>
  <c r="J13" i="9" s="1"/>
  <c r="R32" i="6"/>
  <c r="J14" i="9" s="1"/>
  <c r="R33" i="6"/>
  <c r="J15" i="9" s="1"/>
  <c r="R34" i="6"/>
  <c r="J16" i="9" s="1"/>
  <c r="R35" i="6"/>
  <c r="J17" i="9" s="1"/>
  <c r="R36" i="6"/>
  <c r="J18" i="9" s="1"/>
  <c r="R37" i="6"/>
  <c r="J19" i="9" s="1"/>
  <c r="R38" i="6"/>
  <c r="J20" i="9" s="1"/>
  <c r="R39" i="6"/>
  <c r="J21" i="9" s="1"/>
  <c r="R40" i="6"/>
  <c r="J22" i="9" s="1"/>
  <c r="R41" i="6"/>
  <c r="J23" i="9" s="1"/>
  <c r="R42" i="6"/>
  <c r="J24" i="9" s="1"/>
  <c r="R43" i="6"/>
  <c r="J25" i="9" s="1"/>
  <c r="R44" i="6"/>
  <c r="J26" i="9" s="1"/>
  <c r="R45" i="6"/>
  <c r="J27" i="9" s="1"/>
  <c r="R46" i="6"/>
  <c r="J28" i="9" s="1"/>
  <c r="R47" i="6"/>
  <c r="J29" i="9" s="1"/>
  <c r="R48" i="6"/>
  <c r="J30" i="9" s="1"/>
  <c r="R49" i="6"/>
  <c r="J31" i="9" s="1"/>
  <c r="R50" i="6"/>
  <c r="J32" i="9" s="1"/>
  <c r="R51" i="6"/>
  <c r="J33" i="9" s="1"/>
  <c r="R52" i="6"/>
  <c r="J34" i="9" s="1"/>
  <c r="R22" i="6"/>
  <c r="J4" i="9" s="1"/>
  <c r="O387" i="6"/>
  <c r="G369" i="9" s="1"/>
  <c r="O386" i="6"/>
  <c r="G368" i="9" s="1"/>
  <c r="O385" i="6"/>
  <c r="G367" i="9" s="1"/>
  <c r="O384" i="6"/>
  <c r="G366" i="9" s="1"/>
  <c r="O383" i="6"/>
  <c r="G365" i="9" s="1"/>
  <c r="O382" i="6"/>
  <c r="G364" i="9" s="1"/>
  <c r="O381" i="6"/>
  <c r="G363" i="9" s="1"/>
  <c r="O380" i="6"/>
  <c r="G362" i="9" s="1"/>
  <c r="O379" i="6"/>
  <c r="G361" i="9" s="1"/>
  <c r="O378" i="6"/>
  <c r="G360" i="9" s="1"/>
  <c r="O377" i="6"/>
  <c r="G359" i="9" s="1"/>
  <c r="O376" i="6"/>
  <c r="G358" i="9" s="1"/>
  <c r="O375" i="6"/>
  <c r="G357" i="9" s="1"/>
  <c r="O374" i="6"/>
  <c r="G356" i="9" s="1"/>
  <c r="O373" i="6"/>
  <c r="G355" i="9" s="1"/>
  <c r="O372" i="6"/>
  <c r="G354" i="9" s="1"/>
  <c r="O371" i="6"/>
  <c r="G353" i="9" s="1"/>
  <c r="O370" i="6"/>
  <c r="G352" i="9" s="1"/>
  <c r="O369" i="6"/>
  <c r="G351" i="9" s="1"/>
  <c r="O368" i="6"/>
  <c r="G350" i="9" s="1"/>
  <c r="O367" i="6"/>
  <c r="G349" i="9" s="1"/>
  <c r="O366" i="6"/>
  <c r="G348" i="9" s="1"/>
  <c r="O365" i="6"/>
  <c r="G347" i="9" s="1"/>
  <c r="O364" i="6"/>
  <c r="G346" i="9" s="1"/>
  <c r="O363" i="6"/>
  <c r="G345" i="9" s="1"/>
  <c r="O362" i="6"/>
  <c r="G344" i="9" s="1"/>
  <c r="O361" i="6"/>
  <c r="G343" i="9" s="1"/>
  <c r="O360" i="6"/>
  <c r="G342" i="9" s="1"/>
  <c r="O359" i="6"/>
  <c r="G341" i="9" s="1"/>
  <c r="O358" i="6"/>
  <c r="G340" i="9" s="1"/>
  <c r="O357" i="6"/>
  <c r="G339" i="9" s="1"/>
  <c r="O356" i="6"/>
  <c r="G338" i="9" s="1"/>
  <c r="O355" i="6"/>
  <c r="G337" i="9" s="1"/>
  <c r="O354" i="6"/>
  <c r="G336" i="9" s="1"/>
  <c r="O353" i="6"/>
  <c r="G335" i="9" s="1"/>
  <c r="O352" i="6"/>
  <c r="G334" i="9" s="1"/>
  <c r="O351" i="6"/>
  <c r="G333" i="9" s="1"/>
  <c r="O350" i="6"/>
  <c r="G332" i="9" s="1"/>
  <c r="O349" i="6"/>
  <c r="G331" i="9" s="1"/>
  <c r="O348" i="6"/>
  <c r="G330" i="9" s="1"/>
  <c r="O347" i="6"/>
  <c r="G329" i="9" s="1"/>
  <c r="O346" i="6"/>
  <c r="G328" i="9" s="1"/>
  <c r="O345" i="6"/>
  <c r="G327" i="9" s="1"/>
  <c r="O344" i="6"/>
  <c r="G326" i="9" s="1"/>
  <c r="O343" i="6"/>
  <c r="G325" i="9" s="1"/>
  <c r="O342" i="6"/>
  <c r="G324" i="9" s="1"/>
  <c r="O341" i="6"/>
  <c r="G323" i="9" s="1"/>
  <c r="O340" i="6"/>
  <c r="G322" i="9" s="1"/>
  <c r="O339" i="6"/>
  <c r="G321" i="9" s="1"/>
  <c r="O338" i="6"/>
  <c r="G320" i="9" s="1"/>
  <c r="O337" i="6"/>
  <c r="G319" i="9" s="1"/>
  <c r="O336" i="6"/>
  <c r="G318" i="9" s="1"/>
  <c r="O335" i="6"/>
  <c r="G317" i="9" s="1"/>
  <c r="O334" i="6"/>
  <c r="G316" i="9" s="1"/>
  <c r="O333" i="6"/>
  <c r="G315" i="9" s="1"/>
  <c r="O332" i="6"/>
  <c r="G314" i="9" s="1"/>
  <c r="O331" i="6"/>
  <c r="G313" i="9" s="1"/>
  <c r="O330" i="6"/>
  <c r="G312" i="9" s="1"/>
  <c r="O329" i="6"/>
  <c r="G311" i="9" s="1"/>
  <c r="O328" i="6"/>
  <c r="G310" i="9" s="1"/>
  <c r="O327" i="6"/>
  <c r="G309" i="9" s="1"/>
  <c r="O326" i="6"/>
  <c r="G308" i="9" s="1"/>
  <c r="O325" i="6"/>
  <c r="G307" i="9" s="1"/>
  <c r="O324" i="6"/>
  <c r="G306" i="9" s="1"/>
  <c r="O323" i="6"/>
  <c r="G305" i="9" s="1"/>
  <c r="O322" i="6"/>
  <c r="G304" i="9" s="1"/>
  <c r="O321" i="6"/>
  <c r="G303" i="9" s="1"/>
  <c r="O320" i="6"/>
  <c r="G302" i="9" s="1"/>
  <c r="O319" i="6"/>
  <c r="G301" i="9" s="1"/>
  <c r="O318" i="6"/>
  <c r="G300" i="9" s="1"/>
  <c r="O317" i="6"/>
  <c r="G299" i="9" s="1"/>
  <c r="O316" i="6"/>
  <c r="G298" i="9" s="1"/>
  <c r="O315" i="6"/>
  <c r="G297" i="9" s="1"/>
  <c r="O314" i="6"/>
  <c r="G296" i="9" s="1"/>
  <c r="O313" i="6"/>
  <c r="G295" i="9" s="1"/>
  <c r="O312" i="6"/>
  <c r="G294" i="9" s="1"/>
  <c r="O311" i="6"/>
  <c r="G293" i="9" s="1"/>
  <c r="O310" i="6"/>
  <c r="G292" i="9" s="1"/>
  <c r="O309" i="6"/>
  <c r="G291" i="9" s="1"/>
  <c r="O308" i="6"/>
  <c r="G290" i="9" s="1"/>
  <c r="O307" i="6"/>
  <c r="G289" i="9" s="1"/>
  <c r="O306" i="6"/>
  <c r="G288" i="9" s="1"/>
  <c r="O305" i="6"/>
  <c r="G287" i="9" s="1"/>
  <c r="O304" i="6"/>
  <c r="G286" i="9" s="1"/>
  <c r="O303" i="6"/>
  <c r="G285" i="9" s="1"/>
  <c r="O302" i="6"/>
  <c r="G284" i="9" s="1"/>
  <c r="O301" i="6"/>
  <c r="G283" i="9" s="1"/>
  <c r="O300" i="6"/>
  <c r="G282" i="9" s="1"/>
  <c r="O299" i="6"/>
  <c r="G281" i="9" s="1"/>
  <c r="O298" i="6"/>
  <c r="G280" i="9" s="1"/>
  <c r="O297" i="6"/>
  <c r="G279" i="9" s="1"/>
  <c r="O296" i="6"/>
  <c r="G278" i="9" s="1"/>
  <c r="O295" i="6"/>
  <c r="G277" i="9" s="1"/>
  <c r="O294" i="6"/>
  <c r="G276" i="9" s="1"/>
  <c r="O293" i="6"/>
  <c r="G275" i="9" s="1"/>
  <c r="O292" i="6"/>
  <c r="G274" i="9" s="1"/>
  <c r="O291" i="6"/>
  <c r="G273" i="9" s="1"/>
  <c r="O290" i="6"/>
  <c r="G272" i="9" s="1"/>
  <c r="O289" i="6"/>
  <c r="G271" i="9" s="1"/>
  <c r="O288" i="6"/>
  <c r="G270" i="9" s="1"/>
  <c r="O287" i="6"/>
  <c r="G269" i="9" s="1"/>
  <c r="O286" i="6"/>
  <c r="G268" i="9" s="1"/>
  <c r="O285" i="6"/>
  <c r="G267" i="9" s="1"/>
  <c r="O284" i="6"/>
  <c r="G266" i="9" s="1"/>
  <c r="O283" i="6"/>
  <c r="G265" i="9" s="1"/>
  <c r="O282" i="6"/>
  <c r="G264" i="9" s="1"/>
  <c r="O281" i="6"/>
  <c r="G263" i="9" s="1"/>
  <c r="O280" i="6"/>
  <c r="G262" i="9" s="1"/>
  <c r="O279" i="6"/>
  <c r="G261" i="9" s="1"/>
  <c r="O278" i="6"/>
  <c r="G260" i="9" s="1"/>
  <c r="O277" i="6"/>
  <c r="G259" i="9" s="1"/>
  <c r="O276" i="6"/>
  <c r="G258" i="9" s="1"/>
  <c r="O275" i="6"/>
  <c r="G257" i="9" s="1"/>
  <c r="O274" i="6"/>
  <c r="G256" i="9" s="1"/>
  <c r="O273" i="6"/>
  <c r="G255" i="9" s="1"/>
  <c r="O272" i="6"/>
  <c r="G254" i="9" s="1"/>
  <c r="O271" i="6"/>
  <c r="G253" i="9" s="1"/>
  <c r="O270" i="6"/>
  <c r="G252" i="9" s="1"/>
  <c r="O269" i="6"/>
  <c r="G251" i="9" s="1"/>
  <c r="O268" i="6"/>
  <c r="G250" i="9" s="1"/>
  <c r="O267" i="6"/>
  <c r="G249" i="9" s="1"/>
  <c r="O266" i="6"/>
  <c r="G248" i="9" s="1"/>
  <c r="O265" i="6"/>
  <c r="G247" i="9" s="1"/>
  <c r="O264" i="6"/>
  <c r="G246" i="9" s="1"/>
  <c r="O263" i="6"/>
  <c r="G245" i="9" s="1"/>
  <c r="O262" i="6"/>
  <c r="G244" i="9" s="1"/>
  <c r="O261" i="6"/>
  <c r="G243" i="9" s="1"/>
  <c r="O260" i="6"/>
  <c r="G242" i="9" s="1"/>
  <c r="O259" i="6"/>
  <c r="G241" i="9" s="1"/>
  <c r="O258" i="6"/>
  <c r="G240" i="9" s="1"/>
  <c r="O257" i="6"/>
  <c r="G239" i="9" s="1"/>
  <c r="O256" i="6"/>
  <c r="G238" i="9" s="1"/>
  <c r="O255" i="6"/>
  <c r="G237" i="9" s="1"/>
  <c r="O254" i="6"/>
  <c r="G236" i="9" s="1"/>
  <c r="O253" i="6"/>
  <c r="G235" i="9" s="1"/>
  <c r="O252" i="6"/>
  <c r="G234" i="9" s="1"/>
  <c r="O251" i="6"/>
  <c r="G233" i="9" s="1"/>
  <c r="O250" i="6"/>
  <c r="G232" i="9" s="1"/>
  <c r="O249" i="6"/>
  <c r="G231" i="9" s="1"/>
  <c r="O248" i="6"/>
  <c r="G230" i="9" s="1"/>
  <c r="O247" i="6"/>
  <c r="G229" i="9" s="1"/>
  <c r="O246" i="6"/>
  <c r="G228" i="9" s="1"/>
  <c r="O245" i="6"/>
  <c r="G227" i="9" s="1"/>
  <c r="O244" i="6"/>
  <c r="G226" i="9" s="1"/>
  <c r="O243" i="6"/>
  <c r="G225" i="9" s="1"/>
  <c r="O242" i="6"/>
  <c r="G224" i="9" s="1"/>
  <c r="O241" i="6"/>
  <c r="G223" i="9" s="1"/>
  <c r="O240" i="6"/>
  <c r="G222" i="9" s="1"/>
  <c r="O239" i="6"/>
  <c r="G221" i="9" s="1"/>
  <c r="O238" i="6"/>
  <c r="G220" i="9" s="1"/>
  <c r="O237" i="6"/>
  <c r="G219" i="9" s="1"/>
  <c r="O236" i="6"/>
  <c r="G218" i="9" s="1"/>
  <c r="O235" i="6"/>
  <c r="G217" i="9" s="1"/>
  <c r="O234" i="6"/>
  <c r="G216" i="9" s="1"/>
  <c r="O233" i="6"/>
  <c r="G215" i="9" s="1"/>
  <c r="O232" i="6"/>
  <c r="G214" i="9" s="1"/>
  <c r="O231" i="6"/>
  <c r="G213" i="9" s="1"/>
  <c r="O230" i="6"/>
  <c r="G212" i="9" s="1"/>
  <c r="O229" i="6"/>
  <c r="G211" i="9" s="1"/>
  <c r="O228" i="6"/>
  <c r="G210" i="9" s="1"/>
  <c r="O227" i="6"/>
  <c r="G209" i="9" s="1"/>
  <c r="O226" i="6"/>
  <c r="G208" i="9" s="1"/>
  <c r="O225" i="6"/>
  <c r="G207" i="9" s="1"/>
  <c r="O224" i="6"/>
  <c r="G206" i="9" s="1"/>
  <c r="O223" i="6"/>
  <c r="G205" i="9" s="1"/>
  <c r="O222" i="6"/>
  <c r="G204" i="9" s="1"/>
  <c r="O221" i="6"/>
  <c r="G203" i="9" s="1"/>
  <c r="O220" i="6"/>
  <c r="G202" i="9" s="1"/>
  <c r="O219" i="6"/>
  <c r="G201" i="9" s="1"/>
  <c r="O218" i="6"/>
  <c r="G200" i="9" s="1"/>
  <c r="O217" i="6"/>
  <c r="G199" i="9" s="1"/>
  <c r="O216" i="6"/>
  <c r="G198" i="9" s="1"/>
  <c r="O215" i="6"/>
  <c r="G197" i="9" s="1"/>
  <c r="O214" i="6"/>
  <c r="G196" i="9" s="1"/>
  <c r="O213" i="6"/>
  <c r="G195" i="9" s="1"/>
  <c r="O212" i="6"/>
  <c r="G194" i="9" s="1"/>
  <c r="O211" i="6"/>
  <c r="G193" i="9" s="1"/>
  <c r="O210" i="6"/>
  <c r="G192" i="9" s="1"/>
  <c r="O209" i="6"/>
  <c r="G191" i="9" s="1"/>
  <c r="O208" i="6"/>
  <c r="G190" i="9" s="1"/>
  <c r="O207" i="6"/>
  <c r="G189" i="9" s="1"/>
  <c r="O206" i="6"/>
  <c r="G188" i="9" s="1"/>
  <c r="O205" i="6"/>
  <c r="G187" i="9" s="1"/>
  <c r="O204" i="6"/>
  <c r="G186" i="9" s="1"/>
  <c r="O203" i="6"/>
  <c r="G185" i="9" s="1"/>
  <c r="O202" i="6"/>
  <c r="G184" i="9" s="1"/>
  <c r="O201" i="6"/>
  <c r="G183" i="9" s="1"/>
  <c r="O200" i="6"/>
  <c r="G182" i="9" s="1"/>
  <c r="O199" i="6"/>
  <c r="G181" i="9" s="1"/>
  <c r="O198" i="6"/>
  <c r="G180" i="9" s="1"/>
  <c r="O197" i="6"/>
  <c r="G179" i="9" s="1"/>
  <c r="O196" i="6"/>
  <c r="G178" i="9" s="1"/>
  <c r="O195" i="6"/>
  <c r="G177" i="9" s="1"/>
  <c r="O194" i="6"/>
  <c r="G176" i="9" s="1"/>
  <c r="O193" i="6"/>
  <c r="G175" i="9" s="1"/>
  <c r="O192" i="6"/>
  <c r="G174" i="9" s="1"/>
  <c r="O191" i="6"/>
  <c r="G173" i="9" s="1"/>
  <c r="O190" i="6"/>
  <c r="G172" i="9" s="1"/>
  <c r="O189" i="6"/>
  <c r="G171" i="9" s="1"/>
  <c r="O188" i="6"/>
  <c r="G170" i="9" s="1"/>
  <c r="O187" i="6"/>
  <c r="G169" i="9" s="1"/>
  <c r="O186" i="6"/>
  <c r="G168" i="9" s="1"/>
  <c r="O185" i="6"/>
  <c r="G167" i="9" s="1"/>
  <c r="O184" i="6"/>
  <c r="G166" i="9" s="1"/>
  <c r="O183" i="6"/>
  <c r="G165" i="9" s="1"/>
  <c r="O182" i="6"/>
  <c r="G164" i="9" s="1"/>
  <c r="O181" i="6"/>
  <c r="G163" i="9" s="1"/>
  <c r="O180" i="6"/>
  <c r="G162" i="9" s="1"/>
  <c r="O179" i="6"/>
  <c r="G161" i="9" s="1"/>
  <c r="O178" i="6"/>
  <c r="G160" i="9" s="1"/>
  <c r="O177" i="6"/>
  <c r="G159" i="9" s="1"/>
  <c r="O176" i="6"/>
  <c r="G158" i="9" s="1"/>
  <c r="O175" i="6"/>
  <c r="G157" i="9" s="1"/>
  <c r="O174" i="6"/>
  <c r="G156" i="9" s="1"/>
  <c r="O173" i="6"/>
  <c r="G155" i="9" s="1"/>
  <c r="O172" i="6"/>
  <c r="G154" i="9" s="1"/>
  <c r="O171" i="6"/>
  <c r="G153" i="9" s="1"/>
  <c r="O170" i="6"/>
  <c r="G152" i="9" s="1"/>
  <c r="O169" i="6"/>
  <c r="G151" i="9" s="1"/>
  <c r="O168" i="6"/>
  <c r="G150" i="9" s="1"/>
  <c r="O167" i="6"/>
  <c r="G149" i="9" s="1"/>
  <c r="O166" i="6"/>
  <c r="G148" i="9" s="1"/>
  <c r="O165" i="6"/>
  <c r="G147" i="9" s="1"/>
  <c r="O164" i="6"/>
  <c r="G146" i="9" s="1"/>
  <c r="O163" i="6"/>
  <c r="G145" i="9" s="1"/>
  <c r="O162" i="6"/>
  <c r="G144" i="9" s="1"/>
  <c r="O161" i="6"/>
  <c r="G143" i="9" s="1"/>
  <c r="O160" i="6"/>
  <c r="G142" i="9" s="1"/>
  <c r="O159" i="6"/>
  <c r="G141" i="9" s="1"/>
  <c r="O158" i="6"/>
  <c r="G140" i="9" s="1"/>
  <c r="O157" i="6"/>
  <c r="G139" i="9" s="1"/>
  <c r="O156" i="6"/>
  <c r="G138" i="9" s="1"/>
  <c r="O155" i="6"/>
  <c r="G137" i="9" s="1"/>
  <c r="O154" i="6"/>
  <c r="G136" i="9" s="1"/>
  <c r="O153" i="6"/>
  <c r="G135" i="9" s="1"/>
  <c r="O152" i="6"/>
  <c r="G134" i="9" s="1"/>
  <c r="O151" i="6"/>
  <c r="G133" i="9" s="1"/>
  <c r="O150" i="6"/>
  <c r="G132" i="9" s="1"/>
  <c r="O149" i="6"/>
  <c r="G131" i="9" s="1"/>
  <c r="O148" i="6"/>
  <c r="G130" i="9" s="1"/>
  <c r="O147" i="6"/>
  <c r="G129" i="9" s="1"/>
  <c r="O146" i="6"/>
  <c r="G128" i="9" s="1"/>
  <c r="O145" i="6"/>
  <c r="G127" i="9" s="1"/>
  <c r="O144" i="6"/>
  <c r="G126" i="9" s="1"/>
  <c r="O143" i="6"/>
  <c r="G125" i="9" s="1"/>
  <c r="O142" i="6"/>
  <c r="G124" i="9" s="1"/>
  <c r="O141" i="6"/>
  <c r="G123" i="9" s="1"/>
  <c r="O140" i="6"/>
  <c r="G122" i="9" s="1"/>
  <c r="O139" i="6"/>
  <c r="G121" i="9" s="1"/>
  <c r="O138" i="6"/>
  <c r="G120" i="9" s="1"/>
  <c r="O137" i="6"/>
  <c r="G119" i="9" s="1"/>
  <c r="O136" i="6"/>
  <c r="G118" i="9" s="1"/>
  <c r="O135" i="6"/>
  <c r="G117" i="9" s="1"/>
  <c r="O134" i="6"/>
  <c r="G116" i="9" s="1"/>
  <c r="O133" i="6"/>
  <c r="G115" i="9" s="1"/>
  <c r="O132" i="6"/>
  <c r="G114" i="9" s="1"/>
  <c r="O131" i="6"/>
  <c r="G113" i="9" s="1"/>
  <c r="O130" i="6"/>
  <c r="G112" i="9" s="1"/>
  <c r="O129" i="6"/>
  <c r="G111" i="9" s="1"/>
  <c r="O128" i="6"/>
  <c r="G110" i="9" s="1"/>
  <c r="O127" i="6"/>
  <c r="G109" i="9" s="1"/>
  <c r="O126" i="6"/>
  <c r="G108" i="9" s="1"/>
  <c r="O125" i="6"/>
  <c r="G107" i="9" s="1"/>
  <c r="O124" i="6"/>
  <c r="G106" i="9" s="1"/>
  <c r="O123" i="6"/>
  <c r="G105" i="9" s="1"/>
  <c r="O122" i="6"/>
  <c r="G104" i="9" s="1"/>
  <c r="O121" i="6"/>
  <c r="G103" i="9" s="1"/>
  <c r="O120" i="6"/>
  <c r="G102" i="9" s="1"/>
  <c r="O119" i="6"/>
  <c r="G101" i="9" s="1"/>
  <c r="O118" i="6"/>
  <c r="G100" i="9" s="1"/>
  <c r="O117" i="6"/>
  <c r="G99" i="9" s="1"/>
  <c r="O116" i="6"/>
  <c r="G98" i="9" s="1"/>
  <c r="O115" i="6"/>
  <c r="G97" i="9" s="1"/>
  <c r="O114" i="6"/>
  <c r="G96" i="9" s="1"/>
  <c r="O113" i="6"/>
  <c r="G95" i="9" s="1"/>
  <c r="O112" i="6"/>
  <c r="G94" i="9" s="1"/>
  <c r="O111" i="6"/>
  <c r="G93" i="9" s="1"/>
  <c r="O110" i="6"/>
  <c r="G92" i="9" s="1"/>
  <c r="O109" i="6"/>
  <c r="G91" i="9" s="1"/>
  <c r="O108" i="6"/>
  <c r="G90" i="9" s="1"/>
  <c r="O107" i="6"/>
  <c r="G89" i="9" s="1"/>
  <c r="O106" i="6"/>
  <c r="G88" i="9" s="1"/>
  <c r="O105" i="6"/>
  <c r="G87" i="9" s="1"/>
  <c r="O104" i="6"/>
  <c r="G86" i="9" s="1"/>
  <c r="O103" i="6"/>
  <c r="G85" i="9" s="1"/>
  <c r="O102" i="6"/>
  <c r="G84" i="9" s="1"/>
  <c r="O101" i="6"/>
  <c r="G83" i="9" s="1"/>
  <c r="O100" i="6"/>
  <c r="G82" i="9" s="1"/>
  <c r="O99" i="6"/>
  <c r="G81" i="9" s="1"/>
  <c r="O98" i="6"/>
  <c r="G80" i="9" s="1"/>
  <c r="O97" i="6"/>
  <c r="G79" i="9" s="1"/>
  <c r="O96" i="6"/>
  <c r="G78" i="9" s="1"/>
  <c r="O95" i="6"/>
  <c r="G77" i="9" s="1"/>
  <c r="O94" i="6"/>
  <c r="G76" i="9" s="1"/>
  <c r="O93" i="6"/>
  <c r="G75" i="9" s="1"/>
  <c r="O92" i="6"/>
  <c r="G74" i="9" s="1"/>
  <c r="O91" i="6"/>
  <c r="G73" i="9" s="1"/>
  <c r="O90" i="6"/>
  <c r="G72" i="9" s="1"/>
  <c r="O89" i="6"/>
  <c r="G71" i="9" s="1"/>
  <c r="O88" i="6"/>
  <c r="G70" i="9" s="1"/>
  <c r="O87" i="6"/>
  <c r="G69" i="9" s="1"/>
  <c r="O86" i="6"/>
  <c r="G68" i="9" s="1"/>
  <c r="O85" i="6"/>
  <c r="G67" i="9" s="1"/>
  <c r="O84" i="6"/>
  <c r="G66" i="9" s="1"/>
  <c r="O83" i="6"/>
  <c r="G65" i="9" s="1"/>
  <c r="O82" i="6"/>
  <c r="G64" i="9" s="1"/>
  <c r="O81" i="6"/>
  <c r="G63" i="9" s="1"/>
  <c r="O80" i="6"/>
  <c r="G62" i="9" s="1"/>
  <c r="O79" i="6"/>
  <c r="G61" i="9" s="1"/>
  <c r="O78" i="6"/>
  <c r="G60" i="9" s="1"/>
  <c r="O77" i="6"/>
  <c r="G59" i="9" s="1"/>
  <c r="O76" i="6"/>
  <c r="G58" i="9" s="1"/>
  <c r="O75" i="6"/>
  <c r="G57" i="9" s="1"/>
  <c r="O74" i="6"/>
  <c r="G56" i="9" s="1"/>
  <c r="O73" i="6"/>
  <c r="G55" i="9" s="1"/>
  <c r="O72" i="6"/>
  <c r="G54" i="9" s="1"/>
  <c r="O71" i="6"/>
  <c r="G53" i="9" s="1"/>
  <c r="O70" i="6"/>
  <c r="G52" i="9" s="1"/>
  <c r="O69" i="6"/>
  <c r="G51" i="9" s="1"/>
  <c r="O68" i="6"/>
  <c r="G50" i="9" s="1"/>
  <c r="O67" i="6"/>
  <c r="G49" i="9" s="1"/>
  <c r="O66" i="6"/>
  <c r="G48" i="9" s="1"/>
  <c r="O65" i="6"/>
  <c r="G47" i="9" s="1"/>
  <c r="O64" i="6"/>
  <c r="G46" i="9" s="1"/>
  <c r="O63" i="6"/>
  <c r="G45" i="9" s="1"/>
  <c r="O62" i="6"/>
  <c r="G44" i="9" s="1"/>
  <c r="O61" i="6"/>
  <c r="G43" i="9" s="1"/>
  <c r="O60" i="6"/>
  <c r="G42" i="9" s="1"/>
  <c r="O59" i="6"/>
  <c r="G41" i="9" s="1"/>
  <c r="O58" i="6"/>
  <c r="G40" i="9" s="1"/>
  <c r="O57" i="6"/>
  <c r="G39" i="9" s="1"/>
  <c r="O56" i="6"/>
  <c r="G38" i="9" s="1"/>
  <c r="O55" i="6"/>
  <c r="G37" i="9" s="1"/>
  <c r="O54" i="6"/>
  <c r="G36" i="9" s="1"/>
  <c r="O53" i="6"/>
  <c r="G35" i="9" s="1"/>
  <c r="O52" i="6"/>
  <c r="G34" i="9" s="1"/>
  <c r="O51" i="6"/>
  <c r="G33" i="9" s="1"/>
  <c r="O50" i="6"/>
  <c r="G32" i="9" s="1"/>
  <c r="O49" i="6"/>
  <c r="G31" i="9" s="1"/>
  <c r="O48" i="6"/>
  <c r="G30" i="9" s="1"/>
  <c r="O47" i="6"/>
  <c r="G29" i="9" s="1"/>
  <c r="O46" i="6"/>
  <c r="G28" i="9" s="1"/>
  <c r="O45" i="6"/>
  <c r="G27" i="9" s="1"/>
  <c r="O44" i="6"/>
  <c r="G26" i="9" s="1"/>
  <c r="O43" i="6"/>
  <c r="G25" i="9" s="1"/>
  <c r="O42" i="6"/>
  <c r="G24" i="9" s="1"/>
  <c r="O41" i="6"/>
  <c r="G23" i="9" s="1"/>
  <c r="O40" i="6"/>
  <c r="G22" i="9" s="1"/>
  <c r="O39" i="6"/>
  <c r="G21" i="9" s="1"/>
  <c r="O38" i="6"/>
  <c r="G20" i="9" s="1"/>
  <c r="O37" i="6"/>
  <c r="G19" i="9" s="1"/>
  <c r="O36" i="6"/>
  <c r="G18" i="9" s="1"/>
  <c r="O35" i="6"/>
  <c r="G17" i="9" s="1"/>
  <c r="O34" i="6"/>
  <c r="G16" i="9" s="1"/>
  <c r="O33" i="6"/>
  <c r="G15" i="9" s="1"/>
  <c r="O32" i="6"/>
  <c r="G14" i="9" s="1"/>
  <c r="O31" i="6"/>
  <c r="G13" i="9" s="1"/>
  <c r="O30" i="6"/>
  <c r="G12" i="9" s="1"/>
  <c r="O29" i="6"/>
  <c r="G11" i="9" s="1"/>
  <c r="O28" i="6"/>
  <c r="G10" i="9" s="1"/>
  <c r="O27" i="6"/>
  <c r="G9" i="9" s="1"/>
  <c r="O26" i="6"/>
  <c r="G8" i="9" s="1"/>
  <c r="O25" i="6"/>
  <c r="G7" i="9" s="1"/>
  <c r="O24" i="6"/>
  <c r="G6" i="9" s="1"/>
  <c r="O23" i="6"/>
  <c r="G5" i="9" s="1"/>
  <c r="O22" i="6"/>
  <c r="G4" i="9" s="1"/>
  <c r="K81" i="6"/>
  <c r="C63" i="9" s="1"/>
  <c r="K387" i="6"/>
  <c r="C369" i="9" s="1"/>
  <c r="K386" i="6"/>
  <c r="C368" i="9" s="1"/>
  <c r="K385" i="6"/>
  <c r="C367" i="9" s="1"/>
  <c r="K384" i="6"/>
  <c r="C366" i="9" s="1"/>
  <c r="K383" i="6"/>
  <c r="C365" i="9" s="1"/>
  <c r="K382" i="6"/>
  <c r="C364" i="9" s="1"/>
  <c r="K381" i="6"/>
  <c r="C363" i="9" s="1"/>
  <c r="K380" i="6"/>
  <c r="C362" i="9" s="1"/>
  <c r="K379" i="6"/>
  <c r="C361" i="9" s="1"/>
  <c r="K378" i="6"/>
  <c r="C360" i="9" s="1"/>
  <c r="K377" i="6"/>
  <c r="C359" i="9" s="1"/>
  <c r="K376" i="6"/>
  <c r="C358" i="9" s="1"/>
  <c r="K375" i="6"/>
  <c r="C357" i="9" s="1"/>
  <c r="K374" i="6"/>
  <c r="C356" i="9" s="1"/>
  <c r="K373" i="6"/>
  <c r="C355" i="9" s="1"/>
  <c r="K372" i="6"/>
  <c r="C354" i="9" s="1"/>
  <c r="K371" i="6"/>
  <c r="C353" i="9" s="1"/>
  <c r="K370" i="6"/>
  <c r="C352" i="9" s="1"/>
  <c r="K369" i="6"/>
  <c r="C351" i="9" s="1"/>
  <c r="K368" i="6"/>
  <c r="C350" i="9" s="1"/>
  <c r="K367" i="6"/>
  <c r="C349" i="9" s="1"/>
  <c r="K366" i="6"/>
  <c r="C348" i="9" s="1"/>
  <c r="K365" i="6"/>
  <c r="C347" i="9" s="1"/>
  <c r="K364" i="6"/>
  <c r="C346" i="9" s="1"/>
  <c r="K363" i="6"/>
  <c r="C345" i="9" s="1"/>
  <c r="K362" i="6"/>
  <c r="C344" i="9" s="1"/>
  <c r="K361" i="6"/>
  <c r="C343" i="9" s="1"/>
  <c r="K360" i="6"/>
  <c r="C342" i="9" s="1"/>
  <c r="K359" i="6"/>
  <c r="C341" i="9" s="1"/>
  <c r="K358" i="6"/>
  <c r="C340" i="9" s="1"/>
  <c r="K357" i="6"/>
  <c r="C339" i="9" s="1"/>
  <c r="K356" i="6"/>
  <c r="C338" i="9" s="1"/>
  <c r="K355" i="6"/>
  <c r="C337" i="9" s="1"/>
  <c r="K354" i="6"/>
  <c r="C336" i="9" s="1"/>
  <c r="K353" i="6"/>
  <c r="C335" i="9" s="1"/>
  <c r="K352" i="6"/>
  <c r="C334" i="9" s="1"/>
  <c r="K351" i="6"/>
  <c r="C333" i="9" s="1"/>
  <c r="K350" i="6"/>
  <c r="C332" i="9" s="1"/>
  <c r="K349" i="6"/>
  <c r="C331" i="9" s="1"/>
  <c r="K348" i="6"/>
  <c r="C330" i="9" s="1"/>
  <c r="K347" i="6"/>
  <c r="C329" i="9" s="1"/>
  <c r="K346" i="6"/>
  <c r="C328" i="9" s="1"/>
  <c r="K345" i="6"/>
  <c r="C327" i="9" s="1"/>
  <c r="K344" i="6"/>
  <c r="C326" i="9" s="1"/>
  <c r="K343" i="6"/>
  <c r="C325" i="9" s="1"/>
  <c r="K342" i="6"/>
  <c r="C324" i="9" s="1"/>
  <c r="K341" i="6"/>
  <c r="C323" i="9" s="1"/>
  <c r="K340" i="6"/>
  <c r="C322" i="9" s="1"/>
  <c r="K339" i="6"/>
  <c r="C321" i="9" s="1"/>
  <c r="K338" i="6"/>
  <c r="C320" i="9" s="1"/>
  <c r="K337" i="6"/>
  <c r="C319" i="9" s="1"/>
  <c r="K336" i="6"/>
  <c r="C318" i="9" s="1"/>
  <c r="K335" i="6"/>
  <c r="C317" i="9" s="1"/>
  <c r="K334" i="6"/>
  <c r="C316" i="9" s="1"/>
  <c r="K333" i="6"/>
  <c r="C315" i="9" s="1"/>
  <c r="K332" i="6"/>
  <c r="C314" i="9" s="1"/>
  <c r="K331" i="6"/>
  <c r="C313" i="9" s="1"/>
  <c r="K330" i="6"/>
  <c r="C312" i="9" s="1"/>
  <c r="K329" i="6"/>
  <c r="C311" i="9" s="1"/>
  <c r="K328" i="6"/>
  <c r="C310" i="9" s="1"/>
  <c r="K327" i="6"/>
  <c r="C309" i="9" s="1"/>
  <c r="K326" i="6"/>
  <c r="C308" i="9" s="1"/>
  <c r="K325" i="6"/>
  <c r="C307" i="9" s="1"/>
  <c r="K324" i="6"/>
  <c r="C306" i="9" s="1"/>
  <c r="K323" i="6"/>
  <c r="C305" i="9" s="1"/>
  <c r="K322" i="6"/>
  <c r="C304" i="9" s="1"/>
  <c r="K321" i="6"/>
  <c r="C303" i="9" s="1"/>
  <c r="K320" i="6"/>
  <c r="C302" i="9" s="1"/>
  <c r="K319" i="6"/>
  <c r="C301" i="9" s="1"/>
  <c r="K318" i="6"/>
  <c r="C300" i="9" s="1"/>
  <c r="K317" i="6"/>
  <c r="C299" i="9" s="1"/>
  <c r="K316" i="6"/>
  <c r="C298" i="9" s="1"/>
  <c r="K315" i="6"/>
  <c r="C297" i="9" s="1"/>
  <c r="K314" i="6"/>
  <c r="C296" i="9" s="1"/>
  <c r="K313" i="6"/>
  <c r="C295" i="9" s="1"/>
  <c r="K312" i="6"/>
  <c r="C294" i="9" s="1"/>
  <c r="K311" i="6"/>
  <c r="C293" i="9" s="1"/>
  <c r="K310" i="6"/>
  <c r="C292" i="9" s="1"/>
  <c r="K309" i="6"/>
  <c r="C291" i="9" s="1"/>
  <c r="K308" i="6"/>
  <c r="C290" i="9" s="1"/>
  <c r="K307" i="6"/>
  <c r="C289" i="9" s="1"/>
  <c r="K306" i="6"/>
  <c r="C288" i="9" s="1"/>
  <c r="K305" i="6"/>
  <c r="C287" i="9" s="1"/>
  <c r="K304" i="6"/>
  <c r="C286" i="9" s="1"/>
  <c r="K303" i="6"/>
  <c r="C285" i="9" s="1"/>
  <c r="K302" i="6"/>
  <c r="C284" i="9" s="1"/>
  <c r="K301" i="6"/>
  <c r="C283" i="9" s="1"/>
  <c r="K300" i="6"/>
  <c r="C282" i="9" s="1"/>
  <c r="K299" i="6"/>
  <c r="C281" i="9" s="1"/>
  <c r="K298" i="6"/>
  <c r="C280" i="9" s="1"/>
  <c r="K297" i="6"/>
  <c r="C279" i="9" s="1"/>
  <c r="K296" i="6"/>
  <c r="C278" i="9" s="1"/>
  <c r="K295" i="6"/>
  <c r="C277" i="9" s="1"/>
  <c r="K294" i="6"/>
  <c r="C276" i="9" s="1"/>
  <c r="K293" i="6"/>
  <c r="C275" i="9" s="1"/>
  <c r="K292" i="6"/>
  <c r="C274" i="9" s="1"/>
  <c r="K291" i="6"/>
  <c r="C273" i="9" s="1"/>
  <c r="K290" i="6"/>
  <c r="C272" i="9" s="1"/>
  <c r="K289" i="6"/>
  <c r="C271" i="9" s="1"/>
  <c r="K288" i="6"/>
  <c r="C270" i="9" s="1"/>
  <c r="K287" i="6"/>
  <c r="C269" i="9" s="1"/>
  <c r="K286" i="6"/>
  <c r="C268" i="9" s="1"/>
  <c r="K285" i="6"/>
  <c r="C267" i="9" s="1"/>
  <c r="K284" i="6"/>
  <c r="C266" i="9" s="1"/>
  <c r="K283" i="6"/>
  <c r="C265" i="9" s="1"/>
  <c r="K282" i="6"/>
  <c r="C264" i="9" s="1"/>
  <c r="K281" i="6"/>
  <c r="C263" i="9" s="1"/>
  <c r="K280" i="6"/>
  <c r="C262" i="9" s="1"/>
  <c r="K279" i="6"/>
  <c r="C261" i="9" s="1"/>
  <c r="K278" i="6"/>
  <c r="C260" i="9" s="1"/>
  <c r="K277" i="6"/>
  <c r="C259" i="9" s="1"/>
  <c r="K276" i="6"/>
  <c r="C258" i="9" s="1"/>
  <c r="K275" i="6"/>
  <c r="C257" i="9" s="1"/>
  <c r="K274" i="6"/>
  <c r="C256" i="9" s="1"/>
  <c r="K273" i="6"/>
  <c r="C255" i="9" s="1"/>
  <c r="K272" i="6"/>
  <c r="C254" i="9" s="1"/>
  <c r="K271" i="6"/>
  <c r="C253" i="9" s="1"/>
  <c r="K270" i="6"/>
  <c r="C252" i="9" s="1"/>
  <c r="K269" i="6"/>
  <c r="C251" i="9" s="1"/>
  <c r="K268" i="6"/>
  <c r="C250" i="9" s="1"/>
  <c r="K267" i="6"/>
  <c r="C249" i="9" s="1"/>
  <c r="K266" i="6"/>
  <c r="C248" i="9" s="1"/>
  <c r="K265" i="6"/>
  <c r="C247" i="9" s="1"/>
  <c r="K264" i="6"/>
  <c r="C246" i="9" s="1"/>
  <c r="K263" i="6"/>
  <c r="C245" i="9" s="1"/>
  <c r="K262" i="6"/>
  <c r="C244" i="9" s="1"/>
  <c r="K261" i="6"/>
  <c r="C243" i="9" s="1"/>
  <c r="K260" i="6"/>
  <c r="C242" i="9" s="1"/>
  <c r="K259" i="6"/>
  <c r="C241" i="9" s="1"/>
  <c r="K258" i="6"/>
  <c r="C240" i="9" s="1"/>
  <c r="K257" i="6"/>
  <c r="C239" i="9" s="1"/>
  <c r="K256" i="6"/>
  <c r="C238" i="9" s="1"/>
  <c r="K255" i="6"/>
  <c r="C237" i="9" s="1"/>
  <c r="K254" i="6"/>
  <c r="C236" i="9" s="1"/>
  <c r="K253" i="6"/>
  <c r="C235" i="9" s="1"/>
  <c r="K252" i="6"/>
  <c r="C234" i="9" s="1"/>
  <c r="K251" i="6"/>
  <c r="C233" i="9" s="1"/>
  <c r="K250" i="6"/>
  <c r="C232" i="9" s="1"/>
  <c r="K249" i="6"/>
  <c r="C231" i="9" s="1"/>
  <c r="K248" i="6"/>
  <c r="C230" i="9" s="1"/>
  <c r="K247" i="6"/>
  <c r="C229" i="9" s="1"/>
  <c r="K246" i="6"/>
  <c r="C228" i="9" s="1"/>
  <c r="K245" i="6"/>
  <c r="C227" i="9" s="1"/>
  <c r="K244" i="6"/>
  <c r="C226" i="9" s="1"/>
  <c r="K243" i="6"/>
  <c r="C225" i="9" s="1"/>
  <c r="K242" i="6"/>
  <c r="C224" i="9" s="1"/>
  <c r="K241" i="6"/>
  <c r="C223" i="9" s="1"/>
  <c r="K240" i="6"/>
  <c r="C222" i="9" s="1"/>
  <c r="K239" i="6"/>
  <c r="C221" i="9" s="1"/>
  <c r="K238" i="6"/>
  <c r="C220" i="9" s="1"/>
  <c r="K237" i="6"/>
  <c r="C219" i="9" s="1"/>
  <c r="K236" i="6"/>
  <c r="C218" i="9" s="1"/>
  <c r="K235" i="6"/>
  <c r="C217" i="9" s="1"/>
  <c r="K234" i="6"/>
  <c r="C216" i="9" s="1"/>
  <c r="K233" i="6"/>
  <c r="C215" i="9" s="1"/>
  <c r="K232" i="6"/>
  <c r="C214" i="9" s="1"/>
  <c r="K231" i="6"/>
  <c r="C213" i="9" s="1"/>
  <c r="K230" i="6"/>
  <c r="C212" i="9" s="1"/>
  <c r="K229" i="6"/>
  <c r="C211" i="9" s="1"/>
  <c r="K228" i="6"/>
  <c r="C210" i="9" s="1"/>
  <c r="K227" i="6"/>
  <c r="C209" i="9" s="1"/>
  <c r="K226" i="6"/>
  <c r="C208" i="9" s="1"/>
  <c r="K225" i="6"/>
  <c r="C207" i="9" s="1"/>
  <c r="K224" i="6"/>
  <c r="C206" i="9" s="1"/>
  <c r="K223" i="6"/>
  <c r="C205" i="9" s="1"/>
  <c r="K222" i="6"/>
  <c r="C204" i="9" s="1"/>
  <c r="K221" i="6"/>
  <c r="C203" i="9" s="1"/>
  <c r="K220" i="6"/>
  <c r="C202" i="9" s="1"/>
  <c r="K219" i="6"/>
  <c r="C201" i="9" s="1"/>
  <c r="K218" i="6"/>
  <c r="C200" i="9" s="1"/>
  <c r="K217" i="6"/>
  <c r="C199" i="9" s="1"/>
  <c r="K216" i="6"/>
  <c r="C198" i="9" s="1"/>
  <c r="K215" i="6"/>
  <c r="C197" i="9" s="1"/>
  <c r="K214" i="6"/>
  <c r="C196" i="9" s="1"/>
  <c r="K213" i="6"/>
  <c r="C195" i="9" s="1"/>
  <c r="K212" i="6"/>
  <c r="C194" i="9" s="1"/>
  <c r="K211" i="6"/>
  <c r="C193" i="9" s="1"/>
  <c r="K210" i="6"/>
  <c r="C192" i="9" s="1"/>
  <c r="K209" i="6"/>
  <c r="C191" i="9" s="1"/>
  <c r="K208" i="6"/>
  <c r="C190" i="9" s="1"/>
  <c r="K207" i="6"/>
  <c r="C189" i="9" s="1"/>
  <c r="K206" i="6"/>
  <c r="C188" i="9" s="1"/>
  <c r="K205" i="6"/>
  <c r="C187" i="9" s="1"/>
  <c r="K204" i="6"/>
  <c r="C186" i="9" s="1"/>
  <c r="K203" i="6"/>
  <c r="C185" i="9" s="1"/>
  <c r="K202" i="6"/>
  <c r="C184" i="9" s="1"/>
  <c r="K201" i="6"/>
  <c r="C183" i="9" s="1"/>
  <c r="K200" i="6"/>
  <c r="C182" i="9" s="1"/>
  <c r="K199" i="6"/>
  <c r="C181" i="9" s="1"/>
  <c r="K198" i="6"/>
  <c r="C180" i="9" s="1"/>
  <c r="K197" i="6"/>
  <c r="C179" i="9" s="1"/>
  <c r="K196" i="6"/>
  <c r="C178" i="9" s="1"/>
  <c r="K195" i="6"/>
  <c r="C177" i="9" s="1"/>
  <c r="K194" i="6"/>
  <c r="C176" i="9" s="1"/>
  <c r="K193" i="6"/>
  <c r="C175" i="9" s="1"/>
  <c r="K192" i="6"/>
  <c r="C174" i="9" s="1"/>
  <c r="K191" i="6"/>
  <c r="C173" i="9" s="1"/>
  <c r="K190" i="6"/>
  <c r="C172" i="9" s="1"/>
  <c r="K189" i="6"/>
  <c r="C171" i="9" s="1"/>
  <c r="K188" i="6"/>
  <c r="C170" i="9" s="1"/>
  <c r="K187" i="6"/>
  <c r="C169" i="9" s="1"/>
  <c r="K186" i="6"/>
  <c r="C168" i="9" s="1"/>
  <c r="K185" i="6"/>
  <c r="C167" i="9" s="1"/>
  <c r="K184" i="6"/>
  <c r="C166" i="9" s="1"/>
  <c r="K183" i="6"/>
  <c r="C165" i="9" s="1"/>
  <c r="K182" i="6"/>
  <c r="C164" i="9" s="1"/>
  <c r="K181" i="6"/>
  <c r="C163" i="9" s="1"/>
  <c r="K180" i="6"/>
  <c r="C162" i="9" s="1"/>
  <c r="K179" i="6"/>
  <c r="C161" i="9" s="1"/>
  <c r="K178" i="6"/>
  <c r="C160" i="9" s="1"/>
  <c r="K177" i="6"/>
  <c r="C159" i="9" s="1"/>
  <c r="K176" i="6"/>
  <c r="C158" i="9" s="1"/>
  <c r="K175" i="6"/>
  <c r="C157" i="9" s="1"/>
  <c r="K174" i="6"/>
  <c r="C156" i="9" s="1"/>
  <c r="K173" i="6"/>
  <c r="C155" i="9" s="1"/>
  <c r="K172" i="6"/>
  <c r="C154" i="9" s="1"/>
  <c r="K171" i="6"/>
  <c r="C153" i="9" s="1"/>
  <c r="K170" i="6"/>
  <c r="C152" i="9" s="1"/>
  <c r="K169" i="6"/>
  <c r="C151" i="9" s="1"/>
  <c r="K168" i="6"/>
  <c r="C150" i="9" s="1"/>
  <c r="K167" i="6"/>
  <c r="C149" i="9" s="1"/>
  <c r="K166" i="6"/>
  <c r="C148" i="9" s="1"/>
  <c r="K165" i="6"/>
  <c r="C147" i="9" s="1"/>
  <c r="K164" i="6"/>
  <c r="C146" i="9" s="1"/>
  <c r="K163" i="6"/>
  <c r="C145" i="9" s="1"/>
  <c r="K162" i="6"/>
  <c r="C144" i="9" s="1"/>
  <c r="K161" i="6"/>
  <c r="C143" i="9" s="1"/>
  <c r="K160" i="6"/>
  <c r="C142" i="9" s="1"/>
  <c r="K159" i="6"/>
  <c r="C141" i="9" s="1"/>
  <c r="K158" i="6"/>
  <c r="C140" i="9" s="1"/>
  <c r="K157" i="6"/>
  <c r="C139" i="9" s="1"/>
  <c r="K156" i="6"/>
  <c r="C138" i="9" s="1"/>
  <c r="K155" i="6"/>
  <c r="C137" i="9" s="1"/>
  <c r="K154" i="6"/>
  <c r="C136" i="9" s="1"/>
  <c r="K153" i="6"/>
  <c r="C135" i="9" s="1"/>
  <c r="K152" i="6"/>
  <c r="C134" i="9" s="1"/>
  <c r="K151" i="6"/>
  <c r="C133" i="9" s="1"/>
  <c r="K150" i="6"/>
  <c r="C132" i="9" s="1"/>
  <c r="K149" i="6"/>
  <c r="C131" i="9" s="1"/>
  <c r="K148" i="6"/>
  <c r="C130" i="9" s="1"/>
  <c r="K147" i="6"/>
  <c r="C129" i="9" s="1"/>
  <c r="K146" i="6"/>
  <c r="C128" i="9" s="1"/>
  <c r="K145" i="6"/>
  <c r="C127" i="9" s="1"/>
  <c r="K144" i="6"/>
  <c r="C126" i="9" s="1"/>
  <c r="K143" i="6"/>
  <c r="C125" i="9" s="1"/>
  <c r="K142" i="6"/>
  <c r="C124" i="9" s="1"/>
  <c r="K141" i="6"/>
  <c r="C123" i="9" s="1"/>
  <c r="K140" i="6"/>
  <c r="C122" i="9" s="1"/>
  <c r="K139" i="6"/>
  <c r="C121" i="9" s="1"/>
  <c r="K138" i="6"/>
  <c r="C120" i="9" s="1"/>
  <c r="K137" i="6"/>
  <c r="C119" i="9" s="1"/>
  <c r="K136" i="6"/>
  <c r="C118" i="9" s="1"/>
  <c r="K135" i="6"/>
  <c r="C117" i="9" s="1"/>
  <c r="K134" i="6"/>
  <c r="C116" i="9" s="1"/>
  <c r="K133" i="6"/>
  <c r="C115" i="9" s="1"/>
  <c r="K132" i="6"/>
  <c r="C114" i="9" s="1"/>
  <c r="K131" i="6"/>
  <c r="C113" i="9" s="1"/>
  <c r="K130" i="6"/>
  <c r="C112" i="9" s="1"/>
  <c r="K129" i="6"/>
  <c r="C111" i="9" s="1"/>
  <c r="K128" i="6"/>
  <c r="C110" i="9" s="1"/>
  <c r="K127" i="6"/>
  <c r="C109" i="9" s="1"/>
  <c r="K126" i="6"/>
  <c r="C108" i="9" s="1"/>
  <c r="K125" i="6"/>
  <c r="C107" i="9" s="1"/>
  <c r="K124" i="6"/>
  <c r="C106" i="9" s="1"/>
  <c r="K123" i="6"/>
  <c r="C105" i="9" s="1"/>
  <c r="K122" i="6"/>
  <c r="C104" i="9" s="1"/>
  <c r="K121" i="6"/>
  <c r="C103" i="9" s="1"/>
  <c r="K120" i="6"/>
  <c r="C102" i="9" s="1"/>
  <c r="K119" i="6"/>
  <c r="C101" i="9" s="1"/>
  <c r="K118" i="6"/>
  <c r="C100" i="9" s="1"/>
  <c r="K117" i="6"/>
  <c r="C99" i="9" s="1"/>
  <c r="K116" i="6"/>
  <c r="C98" i="9" s="1"/>
  <c r="K115" i="6"/>
  <c r="C97" i="9" s="1"/>
  <c r="K114" i="6"/>
  <c r="C96" i="9" s="1"/>
  <c r="K113" i="6"/>
  <c r="C95" i="9" s="1"/>
  <c r="K112" i="6"/>
  <c r="C94" i="9" s="1"/>
  <c r="K111" i="6"/>
  <c r="C93" i="9" s="1"/>
  <c r="K110" i="6"/>
  <c r="C92" i="9" s="1"/>
  <c r="K109" i="6"/>
  <c r="C91" i="9" s="1"/>
  <c r="K108" i="6"/>
  <c r="C90" i="9" s="1"/>
  <c r="K107" i="6"/>
  <c r="C89" i="9" s="1"/>
  <c r="K106" i="6"/>
  <c r="C88" i="9" s="1"/>
  <c r="K105" i="6"/>
  <c r="C87" i="9" s="1"/>
  <c r="K104" i="6"/>
  <c r="C86" i="9" s="1"/>
  <c r="K103" i="6"/>
  <c r="C85" i="9" s="1"/>
  <c r="K102" i="6"/>
  <c r="C84" i="9" s="1"/>
  <c r="K101" i="6"/>
  <c r="C83" i="9" s="1"/>
  <c r="K100" i="6"/>
  <c r="C82" i="9" s="1"/>
  <c r="K99" i="6"/>
  <c r="C81" i="9" s="1"/>
  <c r="K98" i="6"/>
  <c r="C80" i="9" s="1"/>
  <c r="K97" i="6"/>
  <c r="C79" i="9" s="1"/>
  <c r="K96" i="6"/>
  <c r="C78" i="9" s="1"/>
  <c r="K95" i="6"/>
  <c r="C77" i="9" s="1"/>
  <c r="K94" i="6"/>
  <c r="C76" i="9" s="1"/>
  <c r="K93" i="6"/>
  <c r="C75" i="9" s="1"/>
  <c r="K92" i="6"/>
  <c r="C74" i="9" s="1"/>
  <c r="K91" i="6"/>
  <c r="C73" i="9" s="1"/>
  <c r="K90" i="6"/>
  <c r="C72" i="9" s="1"/>
  <c r="K89" i="6"/>
  <c r="C71" i="9" s="1"/>
  <c r="K88" i="6"/>
  <c r="C70" i="9" s="1"/>
  <c r="K87" i="6"/>
  <c r="C69" i="9" s="1"/>
  <c r="K86" i="6"/>
  <c r="C68" i="9" s="1"/>
  <c r="K85" i="6"/>
  <c r="C67" i="9" s="1"/>
  <c r="K84" i="6"/>
  <c r="C66" i="9" s="1"/>
  <c r="K83" i="6"/>
  <c r="C65" i="9" s="1"/>
  <c r="K82" i="6"/>
  <c r="C64" i="9" s="1"/>
  <c r="K80" i="6"/>
  <c r="C62" i="9" s="1"/>
  <c r="K79" i="6"/>
  <c r="C61" i="9" s="1"/>
  <c r="K78" i="6"/>
  <c r="C60" i="9" s="1"/>
  <c r="K77" i="6"/>
  <c r="C59" i="9" s="1"/>
  <c r="K76" i="6"/>
  <c r="C58" i="9" s="1"/>
  <c r="K75" i="6"/>
  <c r="C57" i="9" s="1"/>
  <c r="K74" i="6"/>
  <c r="C56" i="9" s="1"/>
  <c r="K73" i="6"/>
  <c r="C55" i="9" s="1"/>
  <c r="K72" i="6"/>
  <c r="C54" i="9" s="1"/>
  <c r="K71" i="6"/>
  <c r="C53" i="9" s="1"/>
  <c r="K70" i="6"/>
  <c r="C52" i="9" s="1"/>
  <c r="K69" i="6"/>
  <c r="C51" i="9" s="1"/>
  <c r="K68" i="6"/>
  <c r="C50" i="9" s="1"/>
  <c r="K67" i="6"/>
  <c r="C49" i="9" s="1"/>
  <c r="K66" i="6"/>
  <c r="C48" i="9" s="1"/>
  <c r="K65" i="6"/>
  <c r="C47" i="9" s="1"/>
  <c r="K64" i="6"/>
  <c r="C46" i="9" s="1"/>
  <c r="K63" i="6"/>
  <c r="C45" i="9" s="1"/>
  <c r="K62" i="6"/>
  <c r="C44" i="9" s="1"/>
  <c r="K61" i="6"/>
  <c r="C43" i="9" s="1"/>
  <c r="K60" i="6"/>
  <c r="C42" i="9" s="1"/>
  <c r="K59" i="6"/>
  <c r="C41" i="9" s="1"/>
  <c r="K58" i="6"/>
  <c r="C40" i="9" s="1"/>
  <c r="K57" i="6"/>
  <c r="C39" i="9" s="1"/>
  <c r="K56" i="6"/>
  <c r="C38" i="9" s="1"/>
  <c r="K55" i="6"/>
  <c r="C37" i="9" s="1"/>
  <c r="K54" i="6"/>
  <c r="C36" i="9" s="1"/>
  <c r="K53" i="6"/>
  <c r="C35" i="9" s="1"/>
  <c r="K52" i="6"/>
  <c r="C34" i="9" s="1"/>
  <c r="K51" i="6"/>
  <c r="C33" i="9" s="1"/>
  <c r="K50" i="6"/>
  <c r="C32" i="9" s="1"/>
  <c r="K49" i="6"/>
  <c r="C31" i="9" s="1"/>
  <c r="K48" i="6"/>
  <c r="C30" i="9" s="1"/>
  <c r="K47" i="6"/>
  <c r="C29" i="9" s="1"/>
  <c r="K46" i="6"/>
  <c r="C28" i="9" s="1"/>
  <c r="K45" i="6"/>
  <c r="C27" i="9" s="1"/>
  <c r="K44" i="6"/>
  <c r="C26" i="9" s="1"/>
  <c r="K43" i="6"/>
  <c r="C25" i="9" s="1"/>
  <c r="K42" i="6"/>
  <c r="C24" i="9" s="1"/>
  <c r="K41" i="6"/>
  <c r="C23" i="9" s="1"/>
  <c r="K40" i="6"/>
  <c r="C22" i="9" s="1"/>
  <c r="K39" i="6"/>
  <c r="C21" i="9" s="1"/>
  <c r="K38" i="6"/>
  <c r="C20" i="9" s="1"/>
  <c r="K37" i="6"/>
  <c r="C19" i="9" s="1"/>
  <c r="K36" i="6"/>
  <c r="C18" i="9" s="1"/>
  <c r="K35" i="6"/>
  <c r="C17" i="9" s="1"/>
  <c r="K34" i="6"/>
  <c r="C16" i="9" s="1"/>
  <c r="K33" i="6"/>
  <c r="C15" i="9" s="1"/>
  <c r="K32" i="6"/>
  <c r="C14" i="9" s="1"/>
  <c r="K31" i="6"/>
  <c r="C13" i="9" s="1"/>
  <c r="K30" i="6"/>
  <c r="C12" i="9" s="1"/>
  <c r="K29" i="6"/>
  <c r="C11" i="9" s="1"/>
  <c r="K28" i="6"/>
  <c r="C10" i="9" s="1"/>
  <c r="K27" i="6"/>
  <c r="C9" i="9" s="1"/>
  <c r="K26" i="6"/>
  <c r="C8" i="9" s="1"/>
  <c r="K25" i="6"/>
  <c r="C7" i="9" s="1"/>
  <c r="K24" i="6"/>
  <c r="C6" i="9" s="1"/>
  <c r="K23" i="6"/>
  <c r="C5" i="9" s="1"/>
  <c r="K22" i="6"/>
  <c r="C4" i="9" s="1"/>
  <c r="N386" i="6"/>
  <c r="F368" i="9" s="1"/>
  <c r="N385" i="6"/>
  <c r="F367" i="9" s="1"/>
  <c r="N384" i="6"/>
  <c r="F366" i="9" s="1"/>
  <c r="N383" i="6"/>
  <c r="F365" i="9" s="1"/>
  <c r="N382" i="6"/>
  <c r="F364" i="9" s="1"/>
  <c r="N381" i="6"/>
  <c r="F363" i="9" s="1"/>
  <c r="N380" i="6"/>
  <c r="F362" i="9" s="1"/>
  <c r="N379" i="6"/>
  <c r="F361" i="9" s="1"/>
  <c r="N378" i="6"/>
  <c r="F360" i="9" s="1"/>
  <c r="N377" i="6"/>
  <c r="F359" i="9" s="1"/>
  <c r="N376" i="6"/>
  <c r="F358" i="9" s="1"/>
  <c r="N375" i="6"/>
  <c r="F357" i="9" s="1"/>
  <c r="N374" i="6"/>
  <c r="F356" i="9" s="1"/>
  <c r="N373" i="6"/>
  <c r="F355" i="9" s="1"/>
  <c r="N372" i="6"/>
  <c r="F354" i="9" s="1"/>
  <c r="N371" i="6"/>
  <c r="F353" i="9" s="1"/>
  <c r="N370" i="6"/>
  <c r="F352" i="9" s="1"/>
  <c r="N369" i="6"/>
  <c r="F351" i="9" s="1"/>
  <c r="N368" i="6"/>
  <c r="F350" i="9" s="1"/>
  <c r="N367" i="6"/>
  <c r="F349" i="9" s="1"/>
  <c r="N366" i="6"/>
  <c r="F348" i="9" s="1"/>
  <c r="N365" i="6"/>
  <c r="F347" i="9" s="1"/>
  <c r="N364" i="6"/>
  <c r="F346" i="9" s="1"/>
  <c r="N363" i="6"/>
  <c r="F345" i="9" s="1"/>
  <c r="N362" i="6"/>
  <c r="F344" i="9" s="1"/>
  <c r="N361" i="6"/>
  <c r="F343" i="9" s="1"/>
  <c r="N360" i="6"/>
  <c r="F342" i="9" s="1"/>
  <c r="N359" i="6"/>
  <c r="F341" i="9" s="1"/>
  <c r="N358" i="6"/>
  <c r="F340" i="9" s="1"/>
  <c r="N357" i="6"/>
  <c r="F339" i="9" s="1"/>
  <c r="N356" i="6"/>
  <c r="F338" i="9" s="1"/>
  <c r="N355" i="6"/>
  <c r="F337" i="9" s="1"/>
  <c r="N354" i="6"/>
  <c r="F336" i="9" s="1"/>
  <c r="N353" i="6"/>
  <c r="F335" i="9" s="1"/>
  <c r="N352" i="6"/>
  <c r="F334" i="9" s="1"/>
  <c r="N351" i="6"/>
  <c r="F333" i="9" s="1"/>
  <c r="N350" i="6"/>
  <c r="F332" i="9" s="1"/>
  <c r="N349" i="6"/>
  <c r="F331" i="9" s="1"/>
  <c r="N348" i="6"/>
  <c r="F330" i="9" s="1"/>
  <c r="N347" i="6"/>
  <c r="F329" i="9" s="1"/>
  <c r="N346" i="6"/>
  <c r="F328" i="9" s="1"/>
  <c r="N345" i="6"/>
  <c r="F327" i="9" s="1"/>
  <c r="N344" i="6"/>
  <c r="F326" i="9" s="1"/>
  <c r="N343" i="6"/>
  <c r="F325" i="9" s="1"/>
  <c r="N342" i="6"/>
  <c r="F324" i="9" s="1"/>
  <c r="N341" i="6"/>
  <c r="F323" i="9" s="1"/>
  <c r="N340" i="6"/>
  <c r="F322" i="9" s="1"/>
  <c r="N339" i="6"/>
  <c r="F321" i="9" s="1"/>
  <c r="N338" i="6"/>
  <c r="F320" i="9" s="1"/>
  <c r="N337" i="6"/>
  <c r="F319" i="9" s="1"/>
  <c r="N336" i="6"/>
  <c r="F318" i="9" s="1"/>
  <c r="N335" i="6"/>
  <c r="F317" i="9" s="1"/>
  <c r="N334" i="6"/>
  <c r="F316" i="9" s="1"/>
  <c r="N333" i="6"/>
  <c r="F315" i="9" s="1"/>
  <c r="N332" i="6"/>
  <c r="F314" i="9" s="1"/>
  <c r="N331" i="6"/>
  <c r="F313" i="9" s="1"/>
  <c r="N330" i="6"/>
  <c r="F312" i="9" s="1"/>
  <c r="N329" i="6"/>
  <c r="F311" i="9" s="1"/>
  <c r="N328" i="6"/>
  <c r="F310" i="9" s="1"/>
  <c r="N327" i="6"/>
  <c r="F309" i="9" s="1"/>
  <c r="N326" i="6"/>
  <c r="F308" i="9" s="1"/>
  <c r="N325" i="6"/>
  <c r="F307" i="9" s="1"/>
  <c r="N324" i="6"/>
  <c r="F306" i="9" s="1"/>
  <c r="N323" i="6"/>
  <c r="F305" i="9" s="1"/>
  <c r="N322" i="6"/>
  <c r="F304" i="9" s="1"/>
  <c r="N321" i="6"/>
  <c r="F303" i="9" s="1"/>
  <c r="N320" i="6"/>
  <c r="F302" i="9" s="1"/>
  <c r="N319" i="6"/>
  <c r="F301" i="9" s="1"/>
  <c r="N318" i="6"/>
  <c r="F300" i="9" s="1"/>
  <c r="N317" i="6"/>
  <c r="F299" i="9" s="1"/>
  <c r="N316" i="6"/>
  <c r="F298" i="9" s="1"/>
  <c r="N315" i="6"/>
  <c r="F297" i="9" s="1"/>
  <c r="N314" i="6"/>
  <c r="F296" i="9" s="1"/>
  <c r="N313" i="6"/>
  <c r="F295" i="9" s="1"/>
  <c r="N312" i="6"/>
  <c r="F294" i="9" s="1"/>
  <c r="N311" i="6"/>
  <c r="F293" i="9" s="1"/>
  <c r="N310" i="6"/>
  <c r="F292" i="9" s="1"/>
  <c r="N309" i="6"/>
  <c r="F291" i="9" s="1"/>
  <c r="N308" i="6"/>
  <c r="F290" i="9" s="1"/>
  <c r="N307" i="6"/>
  <c r="F289" i="9" s="1"/>
  <c r="N306" i="6"/>
  <c r="F288" i="9" s="1"/>
  <c r="N305" i="6"/>
  <c r="F287" i="9" s="1"/>
  <c r="N304" i="6"/>
  <c r="F286" i="9" s="1"/>
  <c r="N303" i="6"/>
  <c r="F285" i="9" s="1"/>
  <c r="N302" i="6"/>
  <c r="F284" i="9" s="1"/>
  <c r="N301" i="6"/>
  <c r="F283" i="9" s="1"/>
  <c r="N300" i="6"/>
  <c r="F282" i="9" s="1"/>
  <c r="N299" i="6"/>
  <c r="F281" i="9" s="1"/>
  <c r="N298" i="6"/>
  <c r="F280" i="9" s="1"/>
  <c r="N297" i="6"/>
  <c r="F279" i="9" s="1"/>
  <c r="N296" i="6"/>
  <c r="F278" i="9" s="1"/>
  <c r="N295" i="6"/>
  <c r="F277" i="9" s="1"/>
  <c r="N294" i="6"/>
  <c r="F276" i="9" s="1"/>
  <c r="N293" i="6"/>
  <c r="F275" i="9" s="1"/>
  <c r="N292" i="6"/>
  <c r="F274" i="9" s="1"/>
  <c r="N291" i="6"/>
  <c r="F273" i="9" s="1"/>
  <c r="N290" i="6"/>
  <c r="F272" i="9" s="1"/>
  <c r="N289" i="6"/>
  <c r="F271" i="9" s="1"/>
  <c r="N288" i="6"/>
  <c r="F270" i="9" s="1"/>
  <c r="N287" i="6"/>
  <c r="F269" i="9" s="1"/>
  <c r="N286" i="6"/>
  <c r="F268" i="9" s="1"/>
  <c r="N285" i="6"/>
  <c r="F267" i="9" s="1"/>
  <c r="N284" i="6"/>
  <c r="F266" i="9" s="1"/>
  <c r="N283" i="6"/>
  <c r="F265" i="9" s="1"/>
  <c r="N282" i="6"/>
  <c r="F264" i="9" s="1"/>
  <c r="N281" i="6"/>
  <c r="F263" i="9" s="1"/>
  <c r="N280" i="6"/>
  <c r="F262" i="9" s="1"/>
  <c r="N279" i="6"/>
  <c r="F261" i="9" s="1"/>
  <c r="N278" i="6"/>
  <c r="F260" i="9" s="1"/>
  <c r="N277" i="6"/>
  <c r="F259" i="9" s="1"/>
  <c r="N276" i="6"/>
  <c r="F258" i="9" s="1"/>
  <c r="N275" i="6"/>
  <c r="F257" i="9" s="1"/>
  <c r="N274" i="6"/>
  <c r="F256" i="9" s="1"/>
  <c r="N273" i="6"/>
  <c r="F255" i="9" s="1"/>
  <c r="N272" i="6"/>
  <c r="F254" i="9" s="1"/>
  <c r="N271" i="6"/>
  <c r="F253" i="9" s="1"/>
  <c r="N270" i="6"/>
  <c r="F252" i="9" s="1"/>
  <c r="N269" i="6"/>
  <c r="F251" i="9" s="1"/>
  <c r="N268" i="6"/>
  <c r="F250" i="9" s="1"/>
  <c r="N267" i="6"/>
  <c r="F249" i="9" s="1"/>
  <c r="N266" i="6"/>
  <c r="F248" i="9" s="1"/>
  <c r="N265" i="6"/>
  <c r="F247" i="9" s="1"/>
  <c r="N264" i="6"/>
  <c r="F246" i="9" s="1"/>
  <c r="N263" i="6"/>
  <c r="F245" i="9" s="1"/>
  <c r="N262" i="6"/>
  <c r="F244" i="9" s="1"/>
  <c r="N261" i="6"/>
  <c r="F243" i="9" s="1"/>
  <c r="N260" i="6"/>
  <c r="F242" i="9" s="1"/>
  <c r="N259" i="6"/>
  <c r="F241" i="9" s="1"/>
  <c r="N258" i="6"/>
  <c r="F240" i="9" s="1"/>
  <c r="N257" i="6"/>
  <c r="F239" i="9" s="1"/>
  <c r="N256" i="6"/>
  <c r="F238" i="9" s="1"/>
  <c r="N255" i="6"/>
  <c r="F237" i="9" s="1"/>
  <c r="N254" i="6"/>
  <c r="F236" i="9" s="1"/>
  <c r="N253" i="6"/>
  <c r="F235" i="9" s="1"/>
  <c r="N252" i="6"/>
  <c r="F234" i="9" s="1"/>
  <c r="N251" i="6"/>
  <c r="F233" i="9" s="1"/>
  <c r="N250" i="6"/>
  <c r="F232" i="9" s="1"/>
  <c r="N249" i="6"/>
  <c r="F231" i="9" s="1"/>
  <c r="N248" i="6"/>
  <c r="F230" i="9" s="1"/>
  <c r="N247" i="6"/>
  <c r="F229" i="9" s="1"/>
  <c r="N246" i="6"/>
  <c r="F228" i="9" s="1"/>
  <c r="N245" i="6"/>
  <c r="F227" i="9" s="1"/>
  <c r="N244" i="6"/>
  <c r="F226" i="9" s="1"/>
  <c r="N243" i="6"/>
  <c r="F225" i="9" s="1"/>
  <c r="N242" i="6"/>
  <c r="F224" i="9" s="1"/>
  <c r="N241" i="6"/>
  <c r="F223" i="9" s="1"/>
  <c r="N240" i="6"/>
  <c r="F222" i="9" s="1"/>
  <c r="N239" i="6"/>
  <c r="F221" i="9" s="1"/>
  <c r="N238" i="6"/>
  <c r="F220" i="9" s="1"/>
  <c r="N237" i="6"/>
  <c r="F219" i="9" s="1"/>
  <c r="N236" i="6"/>
  <c r="F218" i="9" s="1"/>
  <c r="N235" i="6"/>
  <c r="F217" i="9" s="1"/>
  <c r="N234" i="6"/>
  <c r="F216" i="9" s="1"/>
  <c r="N233" i="6"/>
  <c r="F215" i="9" s="1"/>
  <c r="N232" i="6"/>
  <c r="F214" i="9" s="1"/>
  <c r="N231" i="6"/>
  <c r="F213" i="9" s="1"/>
  <c r="N230" i="6"/>
  <c r="F212" i="9" s="1"/>
  <c r="N229" i="6"/>
  <c r="F211" i="9" s="1"/>
  <c r="N228" i="6"/>
  <c r="F210" i="9" s="1"/>
  <c r="N227" i="6"/>
  <c r="F209" i="9" s="1"/>
  <c r="N226" i="6"/>
  <c r="F208" i="9" s="1"/>
  <c r="N225" i="6"/>
  <c r="F207" i="9" s="1"/>
  <c r="N224" i="6"/>
  <c r="F206" i="9" s="1"/>
  <c r="N223" i="6"/>
  <c r="F205" i="9" s="1"/>
  <c r="N222" i="6"/>
  <c r="F204" i="9" s="1"/>
  <c r="N221" i="6"/>
  <c r="F203" i="9" s="1"/>
  <c r="N220" i="6"/>
  <c r="F202" i="9" s="1"/>
  <c r="N219" i="6"/>
  <c r="F201" i="9" s="1"/>
  <c r="N218" i="6"/>
  <c r="F200" i="9" s="1"/>
  <c r="N217" i="6"/>
  <c r="F199" i="9" s="1"/>
  <c r="N216" i="6"/>
  <c r="F198" i="9" s="1"/>
  <c r="N215" i="6"/>
  <c r="F197" i="9" s="1"/>
  <c r="N214" i="6"/>
  <c r="F196" i="9" s="1"/>
  <c r="N213" i="6"/>
  <c r="F195" i="9" s="1"/>
  <c r="N212" i="6"/>
  <c r="F194" i="9" s="1"/>
  <c r="N211" i="6"/>
  <c r="F193" i="9" s="1"/>
  <c r="N210" i="6"/>
  <c r="F192" i="9" s="1"/>
  <c r="N209" i="6"/>
  <c r="F191" i="9" s="1"/>
  <c r="N208" i="6"/>
  <c r="F190" i="9" s="1"/>
  <c r="N207" i="6"/>
  <c r="F189" i="9" s="1"/>
  <c r="N206" i="6"/>
  <c r="F188" i="9" s="1"/>
  <c r="N205" i="6"/>
  <c r="F187" i="9" s="1"/>
  <c r="N204" i="6"/>
  <c r="F186" i="9" s="1"/>
  <c r="N203" i="6"/>
  <c r="F185" i="9" s="1"/>
  <c r="N202" i="6"/>
  <c r="F184" i="9" s="1"/>
  <c r="N201" i="6"/>
  <c r="F183" i="9" s="1"/>
  <c r="N200" i="6"/>
  <c r="F182" i="9" s="1"/>
  <c r="N199" i="6"/>
  <c r="F181" i="9" s="1"/>
  <c r="N198" i="6"/>
  <c r="F180" i="9" s="1"/>
  <c r="N197" i="6"/>
  <c r="F179" i="9" s="1"/>
  <c r="N196" i="6"/>
  <c r="F178" i="9" s="1"/>
  <c r="N195" i="6"/>
  <c r="F177" i="9" s="1"/>
  <c r="N194" i="6"/>
  <c r="F176" i="9" s="1"/>
  <c r="N193" i="6"/>
  <c r="F175" i="9" s="1"/>
  <c r="N192" i="6"/>
  <c r="F174" i="9" s="1"/>
  <c r="N191" i="6"/>
  <c r="F173" i="9" s="1"/>
  <c r="N190" i="6"/>
  <c r="F172" i="9" s="1"/>
  <c r="N189" i="6"/>
  <c r="F171" i="9" s="1"/>
  <c r="N188" i="6"/>
  <c r="F170" i="9" s="1"/>
  <c r="N187" i="6"/>
  <c r="F169" i="9" s="1"/>
  <c r="N186" i="6"/>
  <c r="F168" i="9" s="1"/>
  <c r="N185" i="6"/>
  <c r="F167" i="9" s="1"/>
  <c r="N184" i="6"/>
  <c r="F166" i="9" s="1"/>
  <c r="N183" i="6"/>
  <c r="F165" i="9" s="1"/>
  <c r="N182" i="6"/>
  <c r="F164" i="9" s="1"/>
  <c r="N181" i="6"/>
  <c r="F163" i="9" s="1"/>
  <c r="N180" i="6"/>
  <c r="F162" i="9" s="1"/>
  <c r="N179" i="6"/>
  <c r="F161" i="9" s="1"/>
  <c r="N178" i="6"/>
  <c r="F160" i="9" s="1"/>
  <c r="N177" i="6"/>
  <c r="F159" i="9" s="1"/>
  <c r="N176" i="6"/>
  <c r="F158" i="9" s="1"/>
  <c r="N175" i="6"/>
  <c r="F157" i="9" s="1"/>
  <c r="N174" i="6"/>
  <c r="F156" i="9" s="1"/>
  <c r="N173" i="6"/>
  <c r="F155" i="9" s="1"/>
  <c r="N172" i="6"/>
  <c r="F154" i="9" s="1"/>
  <c r="N171" i="6"/>
  <c r="F153" i="9" s="1"/>
  <c r="N170" i="6"/>
  <c r="F152" i="9" s="1"/>
  <c r="N169" i="6"/>
  <c r="F151" i="9" s="1"/>
  <c r="N168" i="6"/>
  <c r="F150" i="9" s="1"/>
  <c r="N167" i="6"/>
  <c r="F149" i="9" s="1"/>
  <c r="N166" i="6"/>
  <c r="F148" i="9" s="1"/>
  <c r="N165" i="6"/>
  <c r="F147" i="9" s="1"/>
  <c r="N164" i="6"/>
  <c r="F146" i="9" s="1"/>
  <c r="N163" i="6"/>
  <c r="F145" i="9" s="1"/>
  <c r="N162" i="6"/>
  <c r="F144" i="9" s="1"/>
  <c r="N161" i="6"/>
  <c r="F143" i="9" s="1"/>
  <c r="N160" i="6"/>
  <c r="F142" i="9" s="1"/>
  <c r="N159" i="6"/>
  <c r="F141" i="9" s="1"/>
  <c r="N158" i="6"/>
  <c r="F140" i="9" s="1"/>
  <c r="N157" i="6"/>
  <c r="F139" i="9" s="1"/>
  <c r="N156" i="6"/>
  <c r="F138" i="9" s="1"/>
  <c r="N155" i="6"/>
  <c r="F137" i="9" s="1"/>
  <c r="N154" i="6"/>
  <c r="F136" i="9" s="1"/>
  <c r="N153" i="6"/>
  <c r="F135" i="9" s="1"/>
  <c r="N152" i="6"/>
  <c r="F134" i="9" s="1"/>
  <c r="N151" i="6"/>
  <c r="F133" i="9" s="1"/>
  <c r="N150" i="6"/>
  <c r="F132" i="9" s="1"/>
  <c r="N149" i="6"/>
  <c r="F131" i="9" s="1"/>
  <c r="N148" i="6"/>
  <c r="F130" i="9" s="1"/>
  <c r="N147" i="6"/>
  <c r="F129" i="9" s="1"/>
  <c r="N146" i="6"/>
  <c r="F128" i="9" s="1"/>
  <c r="N145" i="6"/>
  <c r="F127" i="9" s="1"/>
  <c r="N144" i="6"/>
  <c r="F126" i="9" s="1"/>
  <c r="N143" i="6"/>
  <c r="F125" i="9" s="1"/>
  <c r="N142" i="6"/>
  <c r="F124" i="9" s="1"/>
  <c r="N141" i="6"/>
  <c r="F123" i="9" s="1"/>
  <c r="N140" i="6"/>
  <c r="F122" i="9" s="1"/>
  <c r="N139" i="6"/>
  <c r="F121" i="9" s="1"/>
  <c r="N138" i="6"/>
  <c r="F120" i="9" s="1"/>
  <c r="N137" i="6"/>
  <c r="F119" i="9" s="1"/>
  <c r="N136" i="6"/>
  <c r="F118" i="9" s="1"/>
  <c r="N135" i="6"/>
  <c r="F117" i="9" s="1"/>
  <c r="N134" i="6"/>
  <c r="F116" i="9" s="1"/>
  <c r="N133" i="6"/>
  <c r="F115" i="9" s="1"/>
  <c r="N132" i="6"/>
  <c r="F114" i="9" s="1"/>
  <c r="N131" i="6"/>
  <c r="F113" i="9" s="1"/>
  <c r="N130" i="6"/>
  <c r="F112" i="9" s="1"/>
  <c r="N129" i="6"/>
  <c r="F111" i="9" s="1"/>
  <c r="N128" i="6"/>
  <c r="F110" i="9" s="1"/>
  <c r="N127" i="6"/>
  <c r="F109" i="9" s="1"/>
  <c r="N126" i="6"/>
  <c r="F108" i="9" s="1"/>
  <c r="N125" i="6"/>
  <c r="F107" i="9" s="1"/>
  <c r="N124" i="6"/>
  <c r="F106" i="9" s="1"/>
  <c r="N123" i="6"/>
  <c r="F105" i="9" s="1"/>
  <c r="N122" i="6"/>
  <c r="F104" i="9" s="1"/>
  <c r="N121" i="6"/>
  <c r="F103" i="9" s="1"/>
  <c r="N120" i="6"/>
  <c r="F102" i="9" s="1"/>
  <c r="N119" i="6"/>
  <c r="F101" i="9" s="1"/>
  <c r="N118" i="6"/>
  <c r="F100" i="9" s="1"/>
  <c r="N117" i="6"/>
  <c r="F99" i="9" s="1"/>
  <c r="N116" i="6"/>
  <c r="F98" i="9" s="1"/>
  <c r="N115" i="6"/>
  <c r="F97" i="9" s="1"/>
  <c r="N114" i="6"/>
  <c r="F96" i="9" s="1"/>
  <c r="N113" i="6"/>
  <c r="F95" i="9" s="1"/>
  <c r="N112" i="6"/>
  <c r="F94" i="9" s="1"/>
  <c r="N111" i="6"/>
  <c r="F93" i="9" s="1"/>
  <c r="N110" i="6"/>
  <c r="F92" i="9" s="1"/>
  <c r="N109" i="6"/>
  <c r="F91" i="9" s="1"/>
  <c r="N108" i="6"/>
  <c r="F90" i="9" s="1"/>
  <c r="N107" i="6"/>
  <c r="F89" i="9" s="1"/>
  <c r="N106" i="6"/>
  <c r="F88" i="9" s="1"/>
  <c r="N105" i="6"/>
  <c r="F87" i="9" s="1"/>
  <c r="N104" i="6"/>
  <c r="F86" i="9" s="1"/>
  <c r="N103" i="6"/>
  <c r="F85" i="9" s="1"/>
  <c r="N102" i="6"/>
  <c r="F84" i="9" s="1"/>
  <c r="N101" i="6"/>
  <c r="F83" i="9" s="1"/>
  <c r="N100" i="6"/>
  <c r="F82" i="9" s="1"/>
  <c r="N99" i="6"/>
  <c r="F81" i="9" s="1"/>
  <c r="N98" i="6"/>
  <c r="F80" i="9" s="1"/>
  <c r="N97" i="6"/>
  <c r="F79" i="9" s="1"/>
  <c r="N96" i="6"/>
  <c r="F78" i="9" s="1"/>
  <c r="N95" i="6"/>
  <c r="F77" i="9" s="1"/>
  <c r="N94" i="6"/>
  <c r="F76" i="9" s="1"/>
  <c r="N93" i="6"/>
  <c r="F75" i="9" s="1"/>
  <c r="N92" i="6"/>
  <c r="F74" i="9" s="1"/>
  <c r="N91" i="6"/>
  <c r="F73" i="9" s="1"/>
  <c r="N90" i="6"/>
  <c r="F72" i="9" s="1"/>
  <c r="N89" i="6"/>
  <c r="F71" i="9" s="1"/>
  <c r="N88" i="6"/>
  <c r="F70" i="9" s="1"/>
  <c r="N87" i="6"/>
  <c r="F69" i="9" s="1"/>
  <c r="N86" i="6"/>
  <c r="F68" i="9" s="1"/>
  <c r="N85" i="6"/>
  <c r="F67" i="9" s="1"/>
  <c r="N84" i="6"/>
  <c r="F66" i="9" s="1"/>
  <c r="N83" i="6"/>
  <c r="F65" i="9" s="1"/>
  <c r="N82" i="6"/>
  <c r="F64" i="9" s="1"/>
  <c r="N81" i="6"/>
  <c r="F63" i="9" s="1"/>
  <c r="N80" i="6"/>
  <c r="F62" i="9" s="1"/>
  <c r="N79" i="6"/>
  <c r="F61" i="9" s="1"/>
  <c r="N78" i="6"/>
  <c r="F60" i="9" s="1"/>
  <c r="N77" i="6"/>
  <c r="F59" i="9" s="1"/>
  <c r="N76" i="6"/>
  <c r="F58" i="9" s="1"/>
  <c r="N75" i="6"/>
  <c r="F57" i="9" s="1"/>
  <c r="N74" i="6"/>
  <c r="F56" i="9" s="1"/>
  <c r="N73" i="6"/>
  <c r="F55" i="9" s="1"/>
  <c r="N72" i="6"/>
  <c r="F54" i="9" s="1"/>
  <c r="N71" i="6"/>
  <c r="F53" i="9" s="1"/>
  <c r="N70" i="6"/>
  <c r="F52" i="9" s="1"/>
  <c r="N69" i="6"/>
  <c r="F51" i="9" s="1"/>
  <c r="N68" i="6"/>
  <c r="F50" i="9" s="1"/>
  <c r="N67" i="6"/>
  <c r="F49" i="9" s="1"/>
  <c r="N66" i="6"/>
  <c r="F48" i="9" s="1"/>
  <c r="N65" i="6"/>
  <c r="F47" i="9" s="1"/>
  <c r="N64" i="6"/>
  <c r="F46" i="9" s="1"/>
  <c r="N63" i="6"/>
  <c r="F45" i="9" s="1"/>
  <c r="N62" i="6"/>
  <c r="F44" i="9" s="1"/>
  <c r="N61" i="6"/>
  <c r="F43" i="9" s="1"/>
  <c r="N60" i="6"/>
  <c r="F42" i="9" s="1"/>
  <c r="N59" i="6"/>
  <c r="F41" i="9" s="1"/>
  <c r="N58" i="6"/>
  <c r="F40" i="9" s="1"/>
  <c r="N57" i="6"/>
  <c r="F39" i="9" s="1"/>
  <c r="N56" i="6"/>
  <c r="F38" i="9" s="1"/>
  <c r="N55" i="6"/>
  <c r="F37" i="9" s="1"/>
  <c r="N54" i="6"/>
  <c r="F36" i="9" s="1"/>
  <c r="N53" i="6"/>
  <c r="F35" i="9" s="1"/>
  <c r="N52" i="6"/>
  <c r="F34" i="9" s="1"/>
  <c r="N51" i="6"/>
  <c r="F33" i="9" s="1"/>
  <c r="N50" i="6"/>
  <c r="F32" i="9" s="1"/>
  <c r="N49" i="6"/>
  <c r="F31" i="9" s="1"/>
  <c r="N48" i="6"/>
  <c r="F30" i="9" s="1"/>
  <c r="N47" i="6"/>
  <c r="F29" i="9" s="1"/>
  <c r="N46" i="6"/>
  <c r="F28" i="9" s="1"/>
  <c r="N45" i="6"/>
  <c r="F27" i="9" s="1"/>
  <c r="N44" i="6"/>
  <c r="F26" i="9" s="1"/>
  <c r="N43" i="6"/>
  <c r="F25" i="9" s="1"/>
  <c r="N42" i="6"/>
  <c r="F24" i="9" s="1"/>
  <c r="N41" i="6"/>
  <c r="F23" i="9" s="1"/>
  <c r="N40" i="6"/>
  <c r="F22" i="9" s="1"/>
  <c r="N39" i="6"/>
  <c r="F21" i="9" s="1"/>
  <c r="N38" i="6"/>
  <c r="F20" i="9" s="1"/>
  <c r="N37" i="6"/>
  <c r="F19" i="9" s="1"/>
  <c r="N36" i="6"/>
  <c r="F18" i="9" s="1"/>
  <c r="N35" i="6"/>
  <c r="F17" i="9" s="1"/>
  <c r="N34" i="6"/>
  <c r="F16" i="9" s="1"/>
  <c r="N33" i="6"/>
  <c r="F15" i="9" s="1"/>
  <c r="N32" i="6"/>
  <c r="F14" i="9" s="1"/>
  <c r="N31" i="6"/>
  <c r="F13" i="9" s="1"/>
  <c r="N30" i="6"/>
  <c r="F12" i="9" s="1"/>
  <c r="N29" i="6"/>
  <c r="F11" i="9" s="1"/>
  <c r="N28" i="6"/>
  <c r="F10" i="9" s="1"/>
  <c r="N27" i="6"/>
  <c r="F9" i="9" s="1"/>
  <c r="N26" i="6"/>
  <c r="F8" i="9" s="1"/>
  <c r="N25" i="6"/>
  <c r="F7" i="9" s="1"/>
  <c r="N24" i="6"/>
  <c r="F6" i="9" s="1"/>
  <c r="N23" i="6"/>
  <c r="F5" i="9" s="1"/>
  <c r="N22" i="6"/>
  <c r="F4" i="9" s="1"/>
  <c r="M386" i="6"/>
  <c r="E368" i="9" s="1"/>
  <c r="M385" i="6"/>
  <c r="E367" i="9" s="1"/>
  <c r="M384" i="6"/>
  <c r="E366" i="9" s="1"/>
  <c r="M383" i="6"/>
  <c r="E365" i="9" s="1"/>
  <c r="M382" i="6"/>
  <c r="E364" i="9" s="1"/>
  <c r="M381" i="6"/>
  <c r="E363" i="9" s="1"/>
  <c r="M380" i="6"/>
  <c r="E362" i="9" s="1"/>
  <c r="M379" i="6"/>
  <c r="E361" i="9" s="1"/>
  <c r="M378" i="6"/>
  <c r="E360" i="9" s="1"/>
  <c r="M377" i="6"/>
  <c r="E359" i="9" s="1"/>
  <c r="M376" i="6"/>
  <c r="E358" i="9" s="1"/>
  <c r="M375" i="6"/>
  <c r="E357" i="9" s="1"/>
  <c r="M374" i="6"/>
  <c r="E356" i="9" s="1"/>
  <c r="M373" i="6"/>
  <c r="E355" i="9" s="1"/>
  <c r="M372" i="6"/>
  <c r="E354" i="9" s="1"/>
  <c r="M371" i="6"/>
  <c r="E353" i="9" s="1"/>
  <c r="M370" i="6"/>
  <c r="E352" i="9" s="1"/>
  <c r="M369" i="6"/>
  <c r="E351" i="9" s="1"/>
  <c r="M368" i="6"/>
  <c r="E350" i="9" s="1"/>
  <c r="M367" i="6"/>
  <c r="E349" i="9" s="1"/>
  <c r="M366" i="6"/>
  <c r="E348" i="9" s="1"/>
  <c r="M365" i="6"/>
  <c r="E347" i="9" s="1"/>
  <c r="M364" i="6"/>
  <c r="E346" i="9" s="1"/>
  <c r="M363" i="6"/>
  <c r="E345" i="9" s="1"/>
  <c r="M362" i="6"/>
  <c r="E344" i="9" s="1"/>
  <c r="M361" i="6"/>
  <c r="E343" i="9" s="1"/>
  <c r="M360" i="6"/>
  <c r="E342" i="9" s="1"/>
  <c r="M359" i="6"/>
  <c r="E341" i="9" s="1"/>
  <c r="M358" i="6"/>
  <c r="E340" i="9" s="1"/>
  <c r="M357" i="6"/>
  <c r="E339" i="9" s="1"/>
  <c r="M356" i="6"/>
  <c r="E338" i="9" s="1"/>
  <c r="M355" i="6"/>
  <c r="E337" i="9" s="1"/>
  <c r="M354" i="6"/>
  <c r="E336" i="9" s="1"/>
  <c r="M353" i="6"/>
  <c r="E335" i="9" s="1"/>
  <c r="M352" i="6"/>
  <c r="E334" i="9" s="1"/>
  <c r="M351" i="6"/>
  <c r="E333" i="9" s="1"/>
  <c r="M350" i="6"/>
  <c r="E332" i="9" s="1"/>
  <c r="M349" i="6"/>
  <c r="E331" i="9" s="1"/>
  <c r="M348" i="6"/>
  <c r="E330" i="9" s="1"/>
  <c r="M347" i="6"/>
  <c r="E329" i="9" s="1"/>
  <c r="M346" i="6"/>
  <c r="E328" i="9" s="1"/>
  <c r="M345" i="6"/>
  <c r="E327" i="9" s="1"/>
  <c r="M344" i="6"/>
  <c r="E326" i="9" s="1"/>
  <c r="M343" i="6"/>
  <c r="E325" i="9" s="1"/>
  <c r="M342" i="6"/>
  <c r="E324" i="9" s="1"/>
  <c r="M341" i="6"/>
  <c r="E323" i="9" s="1"/>
  <c r="M340" i="6"/>
  <c r="E322" i="9" s="1"/>
  <c r="M339" i="6"/>
  <c r="E321" i="9" s="1"/>
  <c r="M338" i="6"/>
  <c r="E320" i="9" s="1"/>
  <c r="M337" i="6"/>
  <c r="E319" i="9" s="1"/>
  <c r="M336" i="6"/>
  <c r="E318" i="9" s="1"/>
  <c r="M335" i="6"/>
  <c r="E317" i="9" s="1"/>
  <c r="M334" i="6"/>
  <c r="E316" i="9" s="1"/>
  <c r="M333" i="6"/>
  <c r="E315" i="9" s="1"/>
  <c r="M332" i="6"/>
  <c r="E314" i="9" s="1"/>
  <c r="M331" i="6"/>
  <c r="E313" i="9" s="1"/>
  <c r="M330" i="6"/>
  <c r="E312" i="9" s="1"/>
  <c r="M329" i="6"/>
  <c r="E311" i="9" s="1"/>
  <c r="M328" i="6"/>
  <c r="E310" i="9" s="1"/>
  <c r="M327" i="6"/>
  <c r="E309" i="9" s="1"/>
  <c r="M326" i="6"/>
  <c r="E308" i="9" s="1"/>
  <c r="M325" i="6"/>
  <c r="E307" i="9" s="1"/>
  <c r="M324" i="6"/>
  <c r="E306" i="9" s="1"/>
  <c r="M323" i="6"/>
  <c r="E305" i="9" s="1"/>
  <c r="M322" i="6"/>
  <c r="E304" i="9" s="1"/>
  <c r="M321" i="6"/>
  <c r="E303" i="9" s="1"/>
  <c r="M320" i="6"/>
  <c r="E302" i="9" s="1"/>
  <c r="M319" i="6"/>
  <c r="E301" i="9" s="1"/>
  <c r="M318" i="6"/>
  <c r="E300" i="9" s="1"/>
  <c r="M317" i="6"/>
  <c r="E299" i="9" s="1"/>
  <c r="M316" i="6"/>
  <c r="E298" i="9" s="1"/>
  <c r="M315" i="6"/>
  <c r="E297" i="9" s="1"/>
  <c r="M314" i="6"/>
  <c r="E296" i="9" s="1"/>
  <c r="M313" i="6"/>
  <c r="E295" i="9" s="1"/>
  <c r="M312" i="6"/>
  <c r="E294" i="9" s="1"/>
  <c r="M311" i="6"/>
  <c r="E293" i="9" s="1"/>
  <c r="M310" i="6"/>
  <c r="E292" i="9" s="1"/>
  <c r="M309" i="6"/>
  <c r="E291" i="9" s="1"/>
  <c r="M308" i="6"/>
  <c r="E290" i="9" s="1"/>
  <c r="M307" i="6"/>
  <c r="E289" i="9" s="1"/>
  <c r="M306" i="6"/>
  <c r="E288" i="9" s="1"/>
  <c r="M305" i="6"/>
  <c r="E287" i="9" s="1"/>
  <c r="M304" i="6"/>
  <c r="E286" i="9" s="1"/>
  <c r="M303" i="6"/>
  <c r="E285" i="9" s="1"/>
  <c r="M302" i="6"/>
  <c r="E284" i="9" s="1"/>
  <c r="M301" i="6"/>
  <c r="E283" i="9" s="1"/>
  <c r="M300" i="6"/>
  <c r="E282" i="9" s="1"/>
  <c r="M299" i="6"/>
  <c r="E281" i="9" s="1"/>
  <c r="M298" i="6"/>
  <c r="E280" i="9" s="1"/>
  <c r="M297" i="6"/>
  <c r="E279" i="9" s="1"/>
  <c r="M296" i="6"/>
  <c r="E278" i="9" s="1"/>
  <c r="M295" i="6"/>
  <c r="E277" i="9" s="1"/>
  <c r="M294" i="6"/>
  <c r="E276" i="9" s="1"/>
  <c r="M293" i="6"/>
  <c r="E275" i="9" s="1"/>
  <c r="M292" i="6"/>
  <c r="E274" i="9" s="1"/>
  <c r="M291" i="6"/>
  <c r="E273" i="9" s="1"/>
  <c r="M290" i="6"/>
  <c r="E272" i="9" s="1"/>
  <c r="M289" i="6"/>
  <c r="E271" i="9" s="1"/>
  <c r="M288" i="6"/>
  <c r="E270" i="9" s="1"/>
  <c r="M287" i="6"/>
  <c r="E269" i="9" s="1"/>
  <c r="M286" i="6"/>
  <c r="E268" i="9" s="1"/>
  <c r="M285" i="6"/>
  <c r="E267" i="9" s="1"/>
  <c r="M284" i="6"/>
  <c r="E266" i="9" s="1"/>
  <c r="M283" i="6"/>
  <c r="E265" i="9" s="1"/>
  <c r="M282" i="6"/>
  <c r="E264" i="9" s="1"/>
  <c r="M281" i="6"/>
  <c r="E263" i="9" s="1"/>
  <c r="M280" i="6"/>
  <c r="E262" i="9" s="1"/>
  <c r="M279" i="6"/>
  <c r="E261" i="9" s="1"/>
  <c r="M278" i="6"/>
  <c r="E260" i="9" s="1"/>
  <c r="M277" i="6"/>
  <c r="E259" i="9" s="1"/>
  <c r="M276" i="6"/>
  <c r="E258" i="9" s="1"/>
  <c r="M275" i="6"/>
  <c r="E257" i="9" s="1"/>
  <c r="M274" i="6"/>
  <c r="E256" i="9" s="1"/>
  <c r="M273" i="6"/>
  <c r="E255" i="9" s="1"/>
  <c r="M272" i="6"/>
  <c r="E254" i="9" s="1"/>
  <c r="M271" i="6"/>
  <c r="E253" i="9" s="1"/>
  <c r="M270" i="6"/>
  <c r="E252" i="9" s="1"/>
  <c r="M269" i="6"/>
  <c r="E251" i="9" s="1"/>
  <c r="M268" i="6"/>
  <c r="E250" i="9" s="1"/>
  <c r="M267" i="6"/>
  <c r="E249" i="9" s="1"/>
  <c r="M266" i="6"/>
  <c r="E248" i="9" s="1"/>
  <c r="M265" i="6"/>
  <c r="E247" i="9" s="1"/>
  <c r="M264" i="6"/>
  <c r="E246" i="9" s="1"/>
  <c r="M263" i="6"/>
  <c r="E245" i="9" s="1"/>
  <c r="M262" i="6"/>
  <c r="E244" i="9" s="1"/>
  <c r="M261" i="6"/>
  <c r="E243" i="9" s="1"/>
  <c r="M260" i="6"/>
  <c r="E242" i="9" s="1"/>
  <c r="M259" i="6"/>
  <c r="E241" i="9" s="1"/>
  <c r="M258" i="6"/>
  <c r="E240" i="9" s="1"/>
  <c r="M257" i="6"/>
  <c r="E239" i="9" s="1"/>
  <c r="M256" i="6"/>
  <c r="E238" i="9" s="1"/>
  <c r="M255" i="6"/>
  <c r="E237" i="9" s="1"/>
  <c r="M254" i="6"/>
  <c r="E236" i="9" s="1"/>
  <c r="M253" i="6"/>
  <c r="E235" i="9" s="1"/>
  <c r="M252" i="6"/>
  <c r="E234" i="9" s="1"/>
  <c r="M251" i="6"/>
  <c r="E233" i="9" s="1"/>
  <c r="M250" i="6"/>
  <c r="E232" i="9" s="1"/>
  <c r="M249" i="6"/>
  <c r="E231" i="9" s="1"/>
  <c r="M248" i="6"/>
  <c r="E230" i="9" s="1"/>
  <c r="M247" i="6"/>
  <c r="E229" i="9" s="1"/>
  <c r="M246" i="6"/>
  <c r="E228" i="9" s="1"/>
  <c r="M245" i="6"/>
  <c r="E227" i="9" s="1"/>
  <c r="M244" i="6"/>
  <c r="E226" i="9" s="1"/>
  <c r="M243" i="6"/>
  <c r="E225" i="9" s="1"/>
  <c r="M242" i="6"/>
  <c r="E224" i="9" s="1"/>
  <c r="M241" i="6"/>
  <c r="E223" i="9" s="1"/>
  <c r="M240" i="6"/>
  <c r="E222" i="9" s="1"/>
  <c r="M239" i="6"/>
  <c r="E221" i="9" s="1"/>
  <c r="M238" i="6"/>
  <c r="E220" i="9" s="1"/>
  <c r="M237" i="6"/>
  <c r="E219" i="9" s="1"/>
  <c r="M236" i="6"/>
  <c r="E218" i="9" s="1"/>
  <c r="M235" i="6"/>
  <c r="E217" i="9" s="1"/>
  <c r="M234" i="6"/>
  <c r="E216" i="9" s="1"/>
  <c r="M233" i="6"/>
  <c r="E215" i="9" s="1"/>
  <c r="M232" i="6"/>
  <c r="E214" i="9" s="1"/>
  <c r="M231" i="6"/>
  <c r="E213" i="9" s="1"/>
  <c r="M230" i="6"/>
  <c r="E212" i="9" s="1"/>
  <c r="M229" i="6"/>
  <c r="E211" i="9" s="1"/>
  <c r="M228" i="6"/>
  <c r="E210" i="9" s="1"/>
  <c r="M227" i="6"/>
  <c r="E209" i="9" s="1"/>
  <c r="M226" i="6"/>
  <c r="E208" i="9" s="1"/>
  <c r="M225" i="6"/>
  <c r="E207" i="9" s="1"/>
  <c r="M224" i="6"/>
  <c r="E206" i="9" s="1"/>
  <c r="M223" i="6"/>
  <c r="E205" i="9" s="1"/>
  <c r="M222" i="6"/>
  <c r="E204" i="9" s="1"/>
  <c r="M221" i="6"/>
  <c r="E203" i="9" s="1"/>
  <c r="M220" i="6"/>
  <c r="E202" i="9" s="1"/>
  <c r="M219" i="6"/>
  <c r="E201" i="9" s="1"/>
  <c r="M218" i="6"/>
  <c r="E200" i="9" s="1"/>
  <c r="M217" i="6"/>
  <c r="E199" i="9" s="1"/>
  <c r="M216" i="6"/>
  <c r="E198" i="9" s="1"/>
  <c r="M215" i="6"/>
  <c r="E197" i="9" s="1"/>
  <c r="M214" i="6"/>
  <c r="E196" i="9" s="1"/>
  <c r="M213" i="6"/>
  <c r="E195" i="9" s="1"/>
  <c r="M212" i="6"/>
  <c r="E194" i="9" s="1"/>
  <c r="M211" i="6"/>
  <c r="E193" i="9" s="1"/>
  <c r="M210" i="6"/>
  <c r="E192" i="9" s="1"/>
  <c r="M209" i="6"/>
  <c r="E191" i="9" s="1"/>
  <c r="M208" i="6"/>
  <c r="E190" i="9" s="1"/>
  <c r="M207" i="6"/>
  <c r="E189" i="9" s="1"/>
  <c r="M206" i="6"/>
  <c r="E188" i="9" s="1"/>
  <c r="M205" i="6"/>
  <c r="E187" i="9" s="1"/>
  <c r="M204" i="6"/>
  <c r="E186" i="9" s="1"/>
  <c r="M203" i="6"/>
  <c r="E185" i="9" s="1"/>
  <c r="M202" i="6"/>
  <c r="E184" i="9" s="1"/>
  <c r="M201" i="6"/>
  <c r="E183" i="9" s="1"/>
  <c r="M200" i="6"/>
  <c r="E182" i="9" s="1"/>
  <c r="M199" i="6"/>
  <c r="E181" i="9" s="1"/>
  <c r="M198" i="6"/>
  <c r="E180" i="9" s="1"/>
  <c r="M197" i="6"/>
  <c r="E179" i="9" s="1"/>
  <c r="M196" i="6"/>
  <c r="E178" i="9" s="1"/>
  <c r="M195" i="6"/>
  <c r="E177" i="9" s="1"/>
  <c r="M194" i="6"/>
  <c r="E176" i="9" s="1"/>
  <c r="M193" i="6"/>
  <c r="E175" i="9" s="1"/>
  <c r="M192" i="6"/>
  <c r="E174" i="9" s="1"/>
  <c r="M191" i="6"/>
  <c r="E173" i="9" s="1"/>
  <c r="M190" i="6"/>
  <c r="E172" i="9" s="1"/>
  <c r="M189" i="6"/>
  <c r="E171" i="9" s="1"/>
  <c r="M188" i="6"/>
  <c r="E170" i="9" s="1"/>
  <c r="M187" i="6"/>
  <c r="E169" i="9" s="1"/>
  <c r="M186" i="6"/>
  <c r="E168" i="9" s="1"/>
  <c r="M185" i="6"/>
  <c r="E167" i="9" s="1"/>
  <c r="M184" i="6"/>
  <c r="E166" i="9" s="1"/>
  <c r="M183" i="6"/>
  <c r="E165" i="9" s="1"/>
  <c r="M182" i="6"/>
  <c r="E164" i="9" s="1"/>
  <c r="M181" i="6"/>
  <c r="E163" i="9" s="1"/>
  <c r="M180" i="6"/>
  <c r="E162" i="9" s="1"/>
  <c r="M179" i="6"/>
  <c r="E161" i="9" s="1"/>
  <c r="M178" i="6"/>
  <c r="E160" i="9" s="1"/>
  <c r="M177" i="6"/>
  <c r="E159" i="9" s="1"/>
  <c r="M176" i="6"/>
  <c r="E158" i="9" s="1"/>
  <c r="M175" i="6"/>
  <c r="E157" i="9" s="1"/>
  <c r="M174" i="6"/>
  <c r="E156" i="9" s="1"/>
  <c r="M173" i="6"/>
  <c r="E155" i="9" s="1"/>
  <c r="M172" i="6"/>
  <c r="E154" i="9" s="1"/>
  <c r="M171" i="6"/>
  <c r="E153" i="9" s="1"/>
  <c r="M170" i="6"/>
  <c r="E152" i="9" s="1"/>
  <c r="M169" i="6"/>
  <c r="E151" i="9" s="1"/>
  <c r="M168" i="6"/>
  <c r="E150" i="9" s="1"/>
  <c r="M167" i="6"/>
  <c r="E149" i="9" s="1"/>
  <c r="M166" i="6"/>
  <c r="E148" i="9" s="1"/>
  <c r="M165" i="6"/>
  <c r="E147" i="9" s="1"/>
  <c r="M164" i="6"/>
  <c r="E146" i="9" s="1"/>
  <c r="M163" i="6"/>
  <c r="E145" i="9" s="1"/>
  <c r="M162" i="6"/>
  <c r="E144" i="9" s="1"/>
  <c r="M161" i="6"/>
  <c r="E143" i="9" s="1"/>
  <c r="M160" i="6"/>
  <c r="E142" i="9" s="1"/>
  <c r="M159" i="6"/>
  <c r="E141" i="9" s="1"/>
  <c r="M158" i="6"/>
  <c r="E140" i="9" s="1"/>
  <c r="M157" i="6"/>
  <c r="E139" i="9" s="1"/>
  <c r="M156" i="6"/>
  <c r="E138" i="9" s="1"/>
  <c r="M155" i="6"/>
  <c r="E137" i="9" s="1"/>
  <c r="M154" i="6"/>
  <c r="E136" i="9" s="1"/>
  <c r="M153" i="6"/>
  <c r="E135" i="9" s="1"/>
  <c r="M152" i="6"/>
  <c r="E134" i="9" s="1"/>
  <c r="M151" i="6"/>
  <c r="E133" i="9" s="1"/>
  <c r="M150" i="6"/>
  <c r="E132" i="9" s="1"/>
  <c r="M149" i="6"/>
  <c r="E131" i="9" s="1"/>
  <c r="M148" i="6"/>
  <c r="E130" i="9" s="1"/>
  <c r="M147" i="6"/>
  <c r="E129" i="9" s="1"/>
  <c r="M146" i="6"/>
  <c r="E128" i="9" s="1"/>
  <c r="M145" i="6"/>
  <c r="E127" i="9" s="1"/>
  <c r="M144" i="6"/>
  <c r="E126" i="9" s="1"/>
  <c r="M143" i="6"/>
  <c r="E125" i="9" s="1"/>
  <c r="M142" i="6"/>
  <c r="E124" i="9" s="1"/>
  <c r="M141" i="6"/>
  <c r="E123" i="9" s="1"/>
  <c r="M140" i="6"/>
  <c r="E122" i="9" s="1"/>
  <c r="M139" i="6"/>
  <c r="E121" i="9" s="1"/>
  <c r="M138" i="6"/>
  <c r="E120" i="9" s="1"/>
  <c r="M137" i="6"/>
  <c r="E119" i="9" s="1"/>
  <c r="M136" i="6"/>
  <c r="E118" i="9" s="1"/>
  <c r="M135" i="6"/>
  <c r="E117" i="9" s="1"/>
  <c r="M134" i="6"/>
  <c r="E116" i="9" s="1"/>
  <c r="M133" i="6"/>
  <c r="E115" i="9" s="1"/>
  <c r="M132" i="6"/>
  <c r="E114" i="9" s="1"/>
  <c r="M131" i="6"/>
  <c r="E113" i="9" s="1"/>
  <c r="M130" i="6"/>
  <c r="E112" i="9" s="1"/>
  <c r="M129" i="6"/>
  <c r="E111" i="9" s="1"/>
  <c r="M128" i="6"/>
  <c r="E110" i="9" s="1"/>
  <c r="M127" i="6"/>
  <c r="E109" i="9" s="1"/>
  <c r="M126" i="6"/>
  <c r="E108" i="9" s="1"/>
  <c r="M125" i="6"/>
  <c r="E107" i="9" s="1"/>
  <c r="M124" i="6"/>
  <c r="E106" i="9" s="1"/>
  <c r="M123" i="6"/>
  <c r="E105" i="9" s="1"/>
  <c r="M122" i="6"/>
  <c r="E104" i="9" s="1"/>
  <c r="M121" i="6"/>
  <c r="E103" i="9" s="1"/>
  <c r="M120" i="6"/>
  <c r="E102" i="9" s="1"/>
  <c r="M119" i="6"/>
  <c r="E101" i="9" s="1"/>
  <c r="M118" i="6"/>
  <c r="E100" i="9" s="1"/>
  <c r="M117" i="6"/>
  <c r="E99" i="9" s="1"/>
  <c r="M116" i="6"/>
  <c r="E98" i="9" s="1"/>
  <c r="M115" i="6"/>
  <c r="E97" i="9" s="1"/>
  <c r="M114" i="6"/>
  <c r="E96" i="9" s="1"/>
  <c r="M113" i="6"/>
  <c r="E95" i="9" s="1"/>
  <c r="M112" i="6"/>
  <c r="E94" i="9" s="1"/>
  <c r="M111" i="6"/>
  <c r="E93" i="9" s="1"/>
  <c r="M110" i="6"/>
  <c r="E92" i="9" s="1"/>
  <c r="M109" i="6"/>
  <c r="E91" i="9" s="1"/>
  <c r="M108" i="6"/>
  <c r="E90" i="9" s="1"/>
  <c r="M107" i="6"/>
  <c r="E89" i="9" s="1"/>
  <c r="M106" i="6"/>
  <c r="E88" i="9" s="1"/>
  <c r="M105" i="6"/>
  <c r="E87" i="9" s="1"/>
  <c r="M104" i="6"/>
  <c r="E86" i="9" s="1"/>
  <c r="M103" i="6"/>
  <c r="E85" i="9" s="1"/>
  <c r="M102" i="6"/>
  <c r="E84" i="9" s="1"/>
  <c r="M101" i="6"/>
  <c r="E83" i="9" s="1"/>
  <c r="M100" i="6"/>
  <c r="E82" i="9" s="1"/>
  <c r="M99" i="6"/>
  <c r="E81" i="9" s="1"/>
  <c r="M98" i="6"/>
  <c r="E80" i="9" s="1"/>
  <c r="M97" i="6"/>
  <c r="E79" i="9" s="1"/>
  <c r="M96" i="6"/>
  <c r="E78" i="9" s="1"/>
  <c r="M95" i="6"/>
  <c r="E77" i="9" s="1"/>
  <c r="M94" i="6"/>
  <c r="E76" i="9" s="1"/>
  <c r="M93" i="6"/>
  <c r="E75" i="9" s="1"/>
  <c r="M92" i="6"/>
  <c r="E74" i="9" s="1"/>
  <c r="M91" i="6"/>
  <c r="E73" i="9" s="1"/>
  <c r="M90" i="6"/>
  <c r="E72" i="9" s="1"/>
  <c r="M89" i="6"/>
  <c r="E71" i="9" s="1"/>
  <c r="M88" i="6"/>
  <c r="E70" i="9" s="1"/>
  <c r="M87" i="6"/>
  <c r="E69" i="9" s="1"/>
  <c r="M86" i="6"/>
  <c r="E68" i="9" s="1"/>
  <c r="M85" i="6"/>
  <c r="E67" i="9" s="1"/>
  <c r="M84" i="6"/>
  <c r="E66" i="9" s="1"/>
  <c r="M83" i="6"/>
  <c r="E65" i="9" s="1"/>
  <c r="M82" i="6"/>
  <c r="E64" i="9" s="1"/>
  <c r="M81" i="6"/>
  <c r="E63" i="9" s="1"/>
  <c r="M80" i="6"/>
  <c r="E62" i="9" s="1"/>
  <c r="M79" i="6"/>
  <c r="E61" i="9" s="1"/>
  <c r="M78" i="6"/>
  <c r="E60" i="9" s="1"/>
  <c r="M77" i="6"/>
  <c r="E59" i="9" s="1"/>
  <c r="M76" i="6"/>
  <c r="E58" i="9" s="1"/>
  <c r="M75" i="6"/>
  <c r="E57" i="9" s="1"/>
  <c r="M74" i="6"/>
  <c r="E56" i="9" s="1"/>
  <c r="M73" i="6"/>
  <c r="E55" i="9" s="1"/>
  <c r="M72" i="6"/>
  <c r="E54" i="9" s="1"/>
  <c r="M71" i="6"/>
  <c r="E53" i="9" s="1"/>
  <c r="M70" i="6"/>
  <c r="E52" i="9" s="1"/>
  <c r="M69" i="6"/>
  <c r="E51" i="9" s="1"/>
  <c r="M68" i="6"/>
  <c r="E50" i="9" s="1"/>
  <c r="M67" i="6"/>
  <c r="E49" i="9" s="1"/>
  <c r="M66" i="6"/>
  <c r="E48" i="9" s="1"/>
  <c r="M65" i="6"/>
  <c r="E47" i="9" s="1"/>
  <c r="M64" i="6"/>
  <c r="E46" i="9" s="1"/>
  <c r="M63" i="6"/>
  <c r="E45" i="9" s="1"/>
  <c r="M62" i="6"/>
  <c r="E44" i="9" s="1"/>
  <c r="M61" i="6"/>
  <c r="E43" i="9" s="1"/>
  <c r="M60" i="6"/>
  <c r="E42" i="9" s="1"/>
  <c r="M59" i="6"/>
  <c r="E41" i="9" s="1"/>
  <c r="M58" i="6"/>
  <c r="E40" i="9" s="1"/>
  <c r="M57" i="6"/>
  <c r="E39" i="9" s="1"/>
  <c r="M56" i="6"/>
  <c r="E38" i="9" s="1"/>
  <c r="M55" i="6"/>
  <c r="E37" i="9" s="1"/>
  <c r="M54" i="6"/>
  <c r="E36" i="9" s="1"/>
  <c r="M53" i="6"/>
  <c r="E35" i="9" s="1"/>
  <c r="M52" i="6"/>
  <c r="E34" i="9" s="1"/>
  <c r="M51" i="6"/>
  <c r="E33" i="9" s="1"/>
  <c r="M50" i="6"/>
  <c r="E32" i="9" s="1"/>
  <c r="M49" i="6"/>
  <c r="E31" i="9" s="1"/>
  <c r="M48" i="6"/>
  <c r="E30" i="9" s="1"/>
  <c r="M47" i="6"/>
  <c r="E29" i="9" s="1"/>
  <c r="M46" i="6"/>
  <c r="E28" i="9" s="1"/>
  <c r="M45" i="6"/>
  <c r="E27" i="9" s="1"/>
  <c r="M44" i="6"/>
  <c r="E26" i="9" s="1"/>
  <c r="M43" i="6"/>
  <c r="E25" i="9" s="1"/>
  <c r="M42" i="6"/>
  <c r="E24" i="9" s="1"/>
  <c r="M41" i="6"/>
  <c r="E23" i="9" s="1"/>
  <c r="M40" i="6"/>
  <c r="E22" i="9" s="1"/>
  <c r="M39" i="6"/>
  <c r="E21" i="9" s="1"/>
  <c r="M38" i="6"/>
  <c r="E20" i="9" s="1"/>
  <c r="M37" i="6"/>
  <c r="E19" i="9" s="1"/>
  <c r="M36" i="6"/>
  <c r="E18" i="9" s="1"/>
  <c r="M35" i="6"/>
  <c r="E17" i="9" s="1"/>
  <c r="M34" i="6"/>
  <c r="E16" i="9" s="1"/>
  <c r="M33" i="6"/>
  <c r="E15" i="9" s="1"/>
  <c r="M32" i="6"/>
  <c r="E14" i="9" s="1"/>
  <c r="M31" i="6"/>
  <c r="E13" i="9" s="1"/>
  <c r="M30" i="6"/>
  <c r="E12" i="9" s="1"/>
  <c r="M29" i="6"/>
  <c r="E11" i="9" s="1"/>
  <c r="M28" i="6"/>
  <c r="E10" i="9" s="1"/>
  <c r="M27" i="6"/>
  <c r="E9" i="9" s="1"/>
  <c r="M26" i="6"/>
  <c r="E8" i="9" s="1"/>
  <c r="M25" i="6"/>
  <c r="E7" i="9" s="1"/>
  <c r="M24" i="6"/>
  <c r="E6" i="9" s="1"/>
  <c r="M23" i="6"/>
  <c r="E5" i="9" s="1"/>
  <c r="M22" i="6"/>
  <c r="E4" i="9" s="1"/>
  <c r="L386" i="6"/>
  <c r="D368" i="9" s="1"/>
  <c r="L385" i="6"/>
  <c r="D367" i="9" s="1"/>
  <c r="L384" i="6"/>
  <c r="D366" i="9" s="1"/>
  <c r="L383" i="6"/>
  <c r="D365" i="9" s="1"/>
  <c r="L382" i="6"/>
  <c r="D364" i="9" s="1"/>
  <c r="L381" i="6"/>
  <c r="D363" i="9" s="1"/>
  <c r="L380" i="6"/>
  <c r="D362" i="9" s="1"/>
  <c r="L379" i="6"/>
  <c r="D361" i="9" s="1"/>
  <c r="L378" i="6"/>
  <c r="D360" i="9" s="1"/>
  <c r="L377" i="6"/>
  <c r="D359" i="9" s="1"/>
  <c r="L376" i="6"/>
  <c r="D358" i="9" s="1"/>
  <c r="L375" i="6"/>
  <c r="D357" i="9" s="1"/>
  <c r="L374" i="6"/>
  <c r="D356" i="9" s="1"/>
  <c r="L373" i="6"/>
  <c r="D355" i="9" s="1"/>
  <c r="L372" i="6"/>
  <c r="D354" i="9" s="1"/>
  <c r="L371" i="6"/>
  <c r="D353" i="9" s="1"/>
  <c r="L370" i="6"/>
  <c r="D352" i="9" s="1"/>
  <c r="L369" i="6"/>
  <c r="D351" i="9" s="1"/>
  <c r="L368" i="6"/>
  <c r="D350" i="9" s="1"/>
  <c r="L367" i="6"/>
  <c r="D349" i="9" s="1"/>
  <c r="L366" i="6"/>
  <c r="D348" i="9" s="1"/>
  <c r="L365" i="6"/>
  <c r="D347" i="9" s="1"/>
  <c r="L364" i="6"/>
  <c r="D346" i="9" s="1"/>
  <c r="L363" i="6"/>
  <c r="D345" i="9" s="1"/>
  <c r="L362" i="6"/>
  <c r="D344" i="9" s="1"/>
  <c r="L361" i="6"/>
  <c r="D343" i="9" s="1"/>
  <c r="L360" i="6"/>
  <c r="D342" i="9" s="1"/>
  <c r="L359" i="6"/>
  <c r="D341" i="9" s="1"/>
  <c r="L358" i="6"/>
  <c r="D340" i="9" s="1"/>
  <c r="L357" i="6"/>
  <c r="D339" i="9" s="1"/>
  <c r="L356" i="6"/>
  <c r="D338" i="9" s="1"/>
  <c r="L355" i="6"/>
  <c r="D337" i="9" s="1"/>
  <c r="L354" i="6"/>
  <c r="D336" i="9" s="1"/>
  <c r="L353" i="6"/>
  <c r="D335" i="9" s="1"/>
  <c r="L352" i="6"/>
  <c r="D334" i="9" s="1"/>
  <c r="L351" i="6"/>
  <c r="D333" i="9" s="1"/>
  <c r="L350" i="6"/>
  <c r="D332" i="9" s="1"/>
  <c r="L349" i="6"/>
  <c r="D331" i="9" s="1"/>
  <c r="L348" i="6"/>
  <c r="D330" i="9" s="1"/>
  <c r="L347" i="6"/>
  <c r="D329" i="9" s="1"/>
  <c r="L346" i="6"/>
  <c r="D328" i="9" s="1"/>
  <c r="L345" i="6"/>
  <c r="D327" i="9" s="1"/>
  <c r="L344" i="6"/>
  <c r="D326" i="9" s="1"/>
  <c r="L343" i="6"/>
  <c r="D325" i="9" s="1"/>
  <c r="L342" i="6"/>
  <c r="D324" i="9" s="1"/>
  <c r="L341" i="6"/>
  <c r="D323" i="9" s="1"/>
  <c r="L340" i="6"/>
  <c r="D322" i="9" s="1"/>
  <c r="L339" i="6"/>
  <c r="D321" i="9" s="1"/>
  <c r="L338" i="6"/>
  <c r="D320" i="9" s="1"/>
  <c r="L337" i="6"/>
  <c r="D319" i="9" s="1"/>
  <c r="L336" i="6"/>
  <c r="D318" i="9" s="1"/>
  <c r="L335" i="6"/>
  <c r="D317" i="9" s="1"/>
  <c r="L334" i="6"/>
  <c r="D316" i="9" s="1"/>
  <c r="L333" i="6"/>
  <c r="D315" i="9" s="1"/>
  <c r="L332" i="6"/>
  <c r="D314" i="9" s="1"/>
  <c r="L331" i="6"/>
  <c r="D313" i="9" s="1"/>
  <c r="L330" i="6"/>
  <c r="D312" i="9" s="1"/>
  <c r="L329" i="6"/>
  <c r="D311" i="9" s="1"/>
  <c r="L328" i="6"/>
  <c r="D310" i="9" s="1"/>
  <c r="L327" i="6"/>
  <c r="D309" i="9" s="1"/>
  <c r="L326" i="6"/>
  <c r="D308" i="9" s="1"/>
  <c r="L325" i="6"/>
  <c r="D307" i="9" s="1"/>
  <c r="L324" i="6"/>
  <c r="D306" i="9" s="1"/>
  <c r="L323" i="6"/>
  <c r="D305" i="9" s="1"/>
  <c r="L322" i="6"/>
  <c r="D304" i="9" s="1"/>
  <c r="L321" i="6"/>
  <c r="D303" i="9" s="1"/>
  <c r="L320" i="6"/>
  <c r="D302" i="9" s="1"/>
  <c r="L319" i="6"/>
  <c r="D301" i="9" s="1"/>
  <c r="L318" i="6"/>
  <c r="D300" i="9" s="1"/>
  <c r="L317" i="6"/>
  <c r="D299" i="9" s="1"/>
  <c r="L316" i="6"/>
  <c r="D298" i="9" s="1"/>
  <c r="L315" i="6"/>
  <c r="D297" i="9" s="1"/>
  <c r="L314" i="6"/>
  <c r="D296" i="9" s="1"/>
  <c r="L313" i="6"/>
  <c r="D295" i="9" s="1"/>
  <c r="L312" i="6"/>
  <c r="D294" i="9" s="1"/>
  <c r="L311" i="6"/>
  <c r="D293" i="9" s="1"/>
  <c r="L310" i="6"/>
  <c r="D292" i="9" s="1"/>
  <c r="L309" i="6"/>
  <c r="D291" i="9" s="1"/>
  <c r="L308" i="6"/>
  <c r="D290" i="9" s="1"/>
  <c r="L307" i="6"/>
  <c r="D289" i="9" s="1"/>
  <c r="L306" i="6"/>
  <c r="D288" i="9" s="1"/>
  <c r="L305" i="6"/>
  <c r="D287" i="9" s="1"/>
  <c r="L304" i="6"/>
  <c r="D286" i="9" s="1"/>
  <c r="L303" i="6"/>
  <c r="D285" i="9" s="1"/>
  <c r="L302" i="6"/>
  <c r="D284" i="9" s="1"/>
  <c r="L301" i="6"/>
  <c r="D283" i="9" s="1"/>
  <c r="L300" i="6"/>
  <c r="D282" i="9" s="1"/>
  <c r="L299" i="6"/>
  <c r="D281" i="9" s="1"/>
  <c r="L298" i="6"/>
  <c r="D280" i="9" s="1"/>
  <c r="L297" i="6"/>
  <c r="D279" i="9" s="1"/>
  <c r="L296" i="6"/>
  <c r="D278" i="9" s="1"/>
  <c r="L295" i="6"/>
  <c r="D277" i="9" s="1"/>
  <c r="L294" i="6"/>
  <c r="D276" i="9" s="1"/>
  <c r="L293" i="6"/>
  <c r="D275" i="9" s="1"/>
  <c r="L292" i="6"/>
  <c r="D274" i="9" s="1"/>
  <c r="L291" i="6"/>
  <c r="D273" i="9" s="1"/>
  <c r="L290" i="6"/>
  <c r="D272" i="9" s="1"/>
  <c r="L289" i="6"/>
  <c r="D271" i="9" s="1"/>
  <c r="L288" i="6"/>
  <c r="D270" i="9" s="1"/>
  <c r="L287" i="6"/>
  <c r="D269" i="9" s="1"/>
  <c r="L286" i="6"/>
  <c r="D268" i="9" s="1"/>
  <c r="L285" i="6"/>
  <c r="D267" i="9" s="1"/>
  <c r="L284" i="6"/>
  <c r="D266" i="9" s="1"/>
  <c r="L283" i="6"/>
  <c r="D265" i="9" s="1"/>
  <c r="L282" i="6"/>
  <c r="D264" i="9" s="1"/>
  <c r="L281" i="6"/>
  <c r="D263" i="9" s="1"/>
  <c r="L280" i="6"/>
  <c r="D262" i="9" s="1"/>
  <c r="L279" i="6"/>
  <c r="D261" i="9" s="1"/>
  <c r="L278" i="6"/>
  <c r="D260" i="9" s="1"/>
  <c r="L277" i="6"/>
  <c r="D259" i="9" s="1"/>
  <c r="L276" i="6"/>
  <c r="D258" i="9" s="1"/>
  <c r="L275" i="6"/>
  <c r="D257" i="9" s="1"/>
  <c r="L274" i="6"/>
  <c r="D256" i="9" s="1"/>
  <c r="L273" i="6"/>
  <c r="D255" i="9" s="1"/>
  <c r="L272" i="6"/>
  <c r="D254" i="9" s="1"/>
  <c r="L271" i="6"/>
  <c r="D253" i="9" s="1"/>
  <c r="L270" i="6"/>
  <c r="D252" i="9" s="1"/>
  <c r="L269" i="6"/>
  <c r="D251" i="9" s="1"/>
  <c r="L268" i="6"/>
  <c r="D250" i="9" s="1"/>
  <c r="L267" i="6"/>
  <c r="D249" i="9" s="1"/>
  <c r="L266" i="6"/>
  <c r="D248" i="9" s="1"/>
  <c r="L265" i="6"/>
  <c r="D247" i="9" s="1"/>
  <c r="L264" i="6"/>
  <c r="D246" i="9" s="1"/>
  <c r="L263" i="6"/>
  <c r="D245" i="9" s="1"/>
  <c r="L262" i="6"/>
  <c r="D244" i="9" s="1"/>
  <c r="L261" i="6"/>
  <c r="D243" i="9" s="1"/>
  <c r="L260" i="6"/>
  <c r="D242" i="9" s="1"/>
  <c r="L259" i="6"/>
  <c r="D241" i="9" s="1"/>
  <c r="L258" i="6"/>
  <c r="D240" i="9" s="1"/>
  <c r="L257" i="6"/>
  <c r="D239" i="9" s="1"/>
  <c r="L256" i="6"/>
  <c r="D238" i="9" s="1"/>
  <c r="L255" i="6"/>
  <c r="D237" i="9" s="1"/>
  <c r="L254" i="6"/>
  <c r="D236" i="9" s="1"/>
  <c r="L253" i="6"/>
  <c r="D235" i="9" s="1"/>
  <c r="L252" i="6"/>
  <c r="D234" i="9" s="1"/>
  <c r="L251" i="6"/>
  <c r="D233" i="9" s="1"/>
  <c r="L250" i="6"/>
  <c r="D232" i="9" s="1"/>
  <c r="L249" i="6"/>
  <c r="D231" i="9" s="1"/>
  <c r="L248" i="6"/>
  <c r="D230" i="9" s="1"/>
  <c r="L247" i="6"/>
  <c r="D229" i="9" s="1"/>
  <c r="L246" i="6"/>
  <c r="D228" i="9" s="1"/>
  <c r="L245" i="6"/>
  <c r="D227" i="9" s="1"/>
  <c r="L244" i="6"/>
  <c r="D226" i="9" s="1"/>
  <c r="L243" i="6"/>
  <c r="D225" i="9" s="1"/>
  <c r="L242" i="6"/>
  <c r="D224" i="9" s="1"/>
  <c r="L241" i="6"/>
  <c r="D223" i="9" s="1"/>
  <c r="L240" i="6"/>
  <c r="D222" i="9" s="1"/>
  <c r="L239" i="6"/>
  <c r="D221" i="9" s="1"/>
  <c r="L238" i="6"/>
  <c r="D220" i="9" s="1"/>
  <c r="L237" i="6"/>
  <c r="D219" i="9" s="1"/>
  <c r="L236" i="6"/>
  <c r="D218" i="9" s="1"/>
  <c r="L235" i="6"/>
  <c r="D217" i="9" s="1"/>
  <c r="L234" i="6"/>
  <c r="D216" i="9" s="1"/>
  <c r="L233" i="6"/>
  <c r="D215" i="9" s="1"/>
  <c r="L232" i="6"/>
  <c r="D214" i="9" s="1"/>
  <c r="L231" i="6"/>
  <c r="D213" i="9" s="1"/>
  <c r="L230" i="6"/>
  <c r="D212" i="9" s="1"/>
  <c r="L229" i="6"/>
  <c r="D211" i="9" s="1"/>
  <c r="L228" i="6"/>
  <c r="D210" i="9" s="1"/>
  <c r="L227" i="6"/>
  <c r="D209" i="9" s="1"/>
  <c r="L226" i="6"/>
  <c r="D208" i="9" s="1"/>
  <c r="L225" i="6"/>
  <c r="D207" i="9" s="1"/>
  <c r="L224" i="6"/>
  <c r="D206" i="9" s="1"/>
  <c r="L223" i="6"/>
  <c r="D205" i="9" s="1"/>
  <c r="L222" i="6"/>
  <c r="D204" i="9" s="1"/>
  <c r="L221" i="6"/>
  <c r="D203" i="9" s="1"/>
  <c r="L220" i="6"/>
  <c r="D202" i="9" s="1"/>
  <c r="L219" i="6"/>
  <c r="D201" i="9" s="1"/>
  <c r="L218" i="6"/>
  <c r="D200" i="9" s="1"/>
  <c r="L217" i="6"/>
  <c r="D199" i="9" s="1"/>
  <c r="L216" i="6"/>
  <c r="D198" i="9" s="1"/>
  <c r="L215" i="6"/>
  <c r="D197" i="9" s="1"/>
  <c r="L214" i="6"/>
  <c r="D196" i="9" s="1"/>
  <c r="L213" i="6"/>
  <c r="D195" i="9" s="1"/>
  <c r="L212" i="6"/>
  <c r="D194" i="9" s="1"/>
  <c r="L211" i="6"/>
  <c r="D193" i="9" s="1"/>
  <c r="L210" i="6"/>
  <c r="D192" i="9" s="1"/>
  <c r="L209" i="6"/>
  <c r="D191" i="9" s="1"/>
  <c r="L208" i="6"/>
  <c r="D190" i="9" s="1"/>
  <c r="L207" i="6"/>
  <c r="D189" i="9" s="1"/>
  <c r="L206" i="6"/>
  <c r="D188" i="9" s="1"/>
  <c r="L205" i="6"/>
  <c r="D187" i="9" s="1"/>
  <c r="L204" i="6"/>
  <c r="D186" i="9" s="1"/>
  <c r="L203" i="6"/>
  <c r="D185" i="9" s="1"/>
  <c r="L202" i="6"/>
  <c r="D184" i="9" s="1"/>
  <c r="L201" i="6"/>
  <c r="D183" i="9" s="1"/>
  <c r="L200" i="6"/>
  <c r="D182" i="9" s="1"/>
  <c r="L199" i="6"/>
  <c r="D181" i="9" s="1"/>
  <c r="L198" i="6"/>
  <c r="D180" i="9" s="1"/>
  <c r="L197" i="6"/>
  <c r="D179" i="9" s="1"/>
  <c r="L196" i="6"/>
  <c r="D178" i="9" s="1"/>
  <c r="L195" i="6"/>
  <c r="D177" i="9" s="1"/>
  <c r="L194" i="6"/>
  <c r="D176" i="9" s="1"/>
  <c r="L193" i="6"/>
  <c r="D175" i="9" s="1"/>
  <c r="L192" i="6"/>
  <c r="D174" i="9" s="1"/>
  <c r="L191" i="6"/>
  <c r="D173" i="9" s="1"/>
  <c r="L190" i="6"/>
  <c r="D172" i="9" s="1"/>
  <c r="L189" i="6"/>
  <c r="D171" i="9" s="1"/>
  <c r="L188" i="6"/>
  <c r="D170" i="9" s="1"/>
  <c r="L187" i="6"/>
  <c r="D169" i="9" s="1"/>
  <c r="L186" i="6"/>
  <c r="D168" i="9" s="1"/>
  <c r="L185" i="6"/>
  <c r="D167" i="9" s="1"/>
  <c r="L184" i="6"/>
  <c r="D166" i="9" s="1"/>
  <c r="L183" i="6"/>
  <c r="D165" i="9" s="1"/>
  <c r="L182" i="6"/>
  <c r="D164" i="9" s="1"/>
  <c r="L181" i="6"/>
  <c r="D163" i="9" s="1"/>
  <c r="L180" i="6"/>
  <c r="D162" i="9" s="1"/>
  <c r="L179" i="6"/>
  <c r="D161" i="9" s="1"/>
  <c r="L178" i="6"/>
  <c r="D160" i="9" s="1"/>
  <c r="L177" i="6"/>
  <c r="D159" i="9" s="1"/>
  <c r="L176" i="6"/>
  <c r="D158" i="9" s="1"/>
  <c r="L175" i="6"/>
  <c r="D157" i="9" s="1"/>
  <c r="L174" i="6"/>
  <c r="D156" i="9" s="1"/>
  <c r="L173" i="6"/>
  <c r="D155" i="9" s="1"/>
  <c r="L172" i="6"/>
  <c r="D154" i="9" s="1"/>
  <c r="L171" i="6"/>
  <c r="D153" i="9" s="1"/>
  <c r="L170" i="6"/>
  <c r="D152" i="9" s="1"/>
  <c r="L169" i="6"/>
  <c r="D151" i="9" s="1"/>
  <c r="L168" i="6"/>
  <c r="D150" i="9" s="1"/>
  <c r="L167" i="6"/>
  <c r="D149" i="9" s="1"/>
  <c r="L166" i="6"/>
  <c r="D148" i="9" s="1"/>
  <c r="L165" i="6"/>
  <c r="D147" i="9" s="1"/>
  <c r="L164" i="6"/>
  <c r="D146" i="9" s="1"/>
  <c r="L163" i="6"/>
  <c r="D145" i="9" s="1"/>
  <c r="L162" i="6"/>
  <c r="D144" i="9" s="1"/>
  <c r="L161" i="6"/>
  <c r="D143" i="9" s="1"/>
  <c r="L160" i="6"/>
  <c r="D142" i="9" s="1"/>
  <c r="L159" i="6"/>
  <c r="D141" i="9" s="1"/>
  <c r="L158" i="6"/>
  <c r="D140" i="9" s="1"/>
  <c r="L157" i="6"/>
  <c r="D139" i="9" s="1"/>
  <c r="L156" i="6"/>
  <c r="D138" i="9" s="1"/>
  <c r="L155" i="6"/>
  <c r="D137" i="9" s="1"/>
  <c r="L154" i="6"/>
  <c r="D136" i="9" s="1"/>
  <c r="L153" i="6"/>
  <c r="D135" i="9" s="1"/>
  <c r="L152" i="6"/>
  <c r="D134" i="9" s="1"/>
  <c r="L151" i="6"/>
  <c r="D133" i="9" s="1"/>
  <c r="L150" i="6"/>
  <c r="D132" i="9" s="1"/>
  <c r="L149" i="6"/>
  <c r="D131" i="9" s="1"/>
  <c r="L148" i="6"/>
  <c r="D130" i="9" s="1"/>
  <c r="L147" i="6"/>
  <c r="D129" i="9" s="1"/>
  <c r="L146" i="6"/>
  <c r="D128" i="9" s="1"/>
  <c r="L145" i="6"/>
  <c r="D127" i="9" s="1"/>
  <c r="L144" i="6"/>
  <c r="D126" i="9" s="1"/>
  <c r="L143" i="6"/>
  <c r="D125" i="9" s="1"/>
  <c r="L142" i="6"/>
  <c r="D124" i="9" s="1"/>
  <c r="L141" i="6"/>
  <c r="D123" i="9" s="1"/>
  <c r="L140" i="6"/>
  <c r="D122" i="9" s="1"/>
  <c r="L139" i="6"/>
  <c r="D121" i="9" s="1"/>
  <c r="L138" i="6"/>
  <c r="D120" i="9" s="1"/>
  <c r="L137" i="6"/>
  <c r="D119" i="9" s="1"/>
  <c r="L136" i="6"/>
  <c r="D118" i="9" s="1"/>
  <c r="L135" i="6"/>
  <c r="D117" i="9" s="1"/>
  <c r="L134" i="6"/>
  <c r="D116" i="9" s="1"/>
  <c r="L133" i="6"/>
  <c r="D115" i="9" s="1"/>
  <c r="L132" i="6"/>
  <c r="D114" i="9" s="1"/>
  <c r="L131" i="6"/>
  <c r="D113" i="9" s="1"/>
  <c r="L130" i="6"/>
  <c r="D112" i="9" s="1"/>
  <c r="L129" i="6"/>
  <c r="D111" i="9" s="1"/>
  <c r="L128" i="6"/>
  <c r="D110" i="9" s="1"/>
  <c r="L127" i="6"/>
  <c r="D109" i="9" s="1"/>
  <c r="L126" i="6"/>
  <c r="D108" i="9" s="1"/>
  <c r="L125" i="6"/>
  <c r="D107" i="9" s="1"/>
  <c r="L124" i="6"/>
  <c r="D106" i="9" s="1"/>
  <c r="L123" i="6"/>
  <c r="D105" i="9" s="1"/>
  <c r="L122" i="6"/>
  <c r="D104" i="9" s="1"/>
  <c r="L121" i="6"/>
  <c r="D103" i="9" s="1"/>
  <c r="L120" i="6"/>
  <c r="D102" i="9" s="1"/>
  <c r="L119" i="6"/>
  <c r="D101" i="9" s="1"/>
  <c r="L118" i="6"/>
  <c r="D100" i="9" s="1"/>
  <c r="L117" i="6"/>
  <c r="D99" i="9" s="1"/>
  <c r="L116" i="6"/>
  <c r="D98" i="9" s="1"/>
  <c r="L115" i="6"/>
  <c r="D97" i="9" s="1"/>
  <c r="L114" i="6"/>
  <c r="D96" i="9" s="1"/>
  <c r="L113" i="6"/>
  <c r="D95" i="9" s="1"/>
  <c r="L112" i="6"/>
  <c r="D94" i="9" s="1"/>
  <c r="L111" i="6"/>
  <c r="D93" i="9" s="1"/>
  <c r="L110" i="6"/>
  <c r="D92" i="9" s="1"/>
  <c r="L109" i="6"/>
  <c r="D91" i="9" s="1"/>
  <c r="L108" i="6"/>
  <c r="D90" i="9" s="1"/>
  <c r="L107" i="6"/>
  <c r="D89" i="9" s="1"/>
  <c r="L106" i="6"/>
  <c r="D88" i="9" s="1"/>
  <c r="L105" i="6"/>
  <c r="D87" i="9" s="1"/>
  <c r="L104" i="6"/>
  <c r="D86" i="9" s="1"/>
  <c r="L103" i="6"/>
  <c r="D85" i="9" s="1"/>
  <c r="L102" i="6"/>
  <c r="D84" i="9" s="1"/>
  <c r="L101" i="6"/>
  <c r="D83" i="9" s="1"/>
  <c r="L100" i="6"/>
  <c r="D82" i="9" s="1"/>
  <c r="L99" i="6"/>
  <c r="D81" i="9" s="1"/>
  <c r="L98" i="6"/>
  <c r="D80" i="9" s="1"/>
  <c r="L97" i="6"/>
  <c r="D79" i="9" s="1"/>
  <c r="L96" i="6"/>
  <c r="D78" i="9" s="1"/>
  <c r="L95" i="6"/>
  <c r="D77" i="9" s="1"/>
  <c r="L94" i="6"/>
  <c r="D76" i="9" s="1"/>
  <c r="L93" i="6"/>
  <c r="D75" i="9" s="1"/>
  <c r="L92" i="6"/>
  <c r="D74" i="9" s="1"/>
  <c r="L91" i="6"/>
  <c r="D73" i="9" s="1"/>
  <c r="L90" i="6"/>
  <c r="D72" i="9" s="1"/>
  <c r="L89" i="6"/>
  <c r="D71" i="9" s="1"/>
  <c r="L88" i="6"/>
  <c r="D70" i="9" s="1"/>
  <c r="L87" i="6"/>
  <c r="D69" i="9" s="1"/>
  <c r="L86" i="6"/>
  <c r="D68" i="9" s="1"/>
  <c r="L85" i="6"/>
  <c r="D67" i="9" s="1"/>
  <c r="L84" i="6"/>
  <c r="D66" i="9" s="1"/>
  <c r="L83" i="6"/>
  <c r="D65" i="9" s="1"/>
  <c r="L82" i="6"/>
  <c r="D64" i="9" s="1"/>
  <c r="L81" i="6"/>
  <c r="D63" i="9" s="1"/>
  <c r="L80" i="6"/>
  <c r="D62" i="9" s="1"/>
  <c r="L79" i="6"/>
  <c r="D61" i="9" s="1"/>
  <c r="L78" i="6"/>
  <c r="D60" i="9" s="1"/>
  <c r="L77" i="6"/>
  <c r="D59" i="9" s="1"/>
  <c r="L76" i="6"/>
  <c r="D58" i="9" s="1"/>
  <c r="L75" i="6"/>
  <c r="D57" i="9" s="1"/>
  <c r="L74" i="6"/>
  <c r="D56" i="9" s="1"/>
  <c r="L73" i="6"/>
  <c r="D55" i="9" s="1"/>
  <c r="L72" i="6"/>
  <c r="D54" i="9" s="1"/>
  <c r="L71" i="6"/>
  <c r="D53" i="9" s="1"/>
  <c r="L70" i="6"/>
  <c r="D52" i="9" s="1"/>
  <c r="L69" i="6"/>
  <c r="D51" i="9" s="1"/>
  <c r="L68" i="6"/>
  <c r="D50" i="9" s="1"/>
  <c r="L67" i="6"/>
  <c r="D49" i="9" s="1"/>
  <c r="L66" i="6"/>
  <c r="D48" i="9" s="1"/>
  <c r="L65" i="6"/>
  <c r="D47" i="9" s="1"/>
  <c r="L64" i="6"/>
  <c r="D46" i="9" s="1"/>
  <c r="L63" i="6"/>
  <c r="D45" i="9" s="1"/>
  <c r="L62" i="6"/>
  <c r="D44" i="9" s="1"/>
  <c r="L61" i="6"/>
  <c r="D43" i="9" s="1"/>
  <c r="L60" i="6"/>
  <c r="D42" i="9" s="1"/>
  <c r="L59" i="6"/>
  <c r="D41" i="9" s="1"/>
  <c r="L58" i="6"/>
  <c r="D40" i="9" s="1"/>
  <c r="L57" i="6"/>
  <c r="D39" i="9" s="1"/>
  <c r="L56" i="6"/>
  <c r="D38" i="9" s="1"/>
  <c r="L55" i="6"/>
  <c r="D37" i="9" s="1"/>
  <c r="L54" i="6"/>
  <c r="D36" i="9" s="1"/>
  <c r="L53" i="6"/>
  <c r="D35" i="9" s="1"/>
  <c r="L52" i="6"/>
  <c r="D34" i="9" s="1"/>
  <c r="L51" i="6"/>
  <c r="D33" i="9" s="1"/>
  <c r="L50" i="6"/>
  <c r="D32" i="9" s="1"/>
  <c r="L49" i="6"/>
  <c r="D31" i="9" s="1"/>
  <c r="L48" i="6"/>
  <c r="D30" i="9" s="1"/>
  <c r="L47" i="6"/>
  <c r="D29" i="9" s="1"/>
  <c r="L46" i="6"/>
  <c r="D28" i="9" s="1"/>
  <c r="L45" i="6"/>
  <c r="D27" i="9" s="1"/>
  <c r="L44" i="6"/>
  <c r="D26" i="9" s="1"/>
  <c r="L43" i="6"/>
  <c r="D25" i="9" s="1"/>
  <c r="L42" i="6"/>
  <c r="D24" i="9" s="1"/>
  <c r="L41" i="6"/>
  <c r="D23" i="9" s="1"/>
  <c r="L40" i="6"/>
  <c r="D22" i="9" s="1"/>
  <c r="L39" i="6"/>
  <c r="D21" i="9" s="1"/>
  <c r="L38" i="6"/>
  <c r="D20" i="9" s="1"/>
  <c r="L37" i="6"/>
  <c r="D19" i="9" s="1"/>
  <c r="L36" i="6"/>
  <c r="D18" i="9" s="1"/>
  <c r="L35" i="6"/>
  <c r="D17" i="9" s="1"/>
  <c r="L34" i="6"/>
  <c r="D16" i="9" s="1"/>
  <c r="L33" i="6"/>
  <c r="D15" i="9" s="1"/>
  <c r="L32" i="6"/>
  <c r="D14" i="9" s="1"/>
  <c r="L31" i="6"/>
  <c r="D13" i="9" s="1"/>
  <c r="L30" i="6"/>
  <c r="D12" i="9" s="1"/>
  <c r="L29" i="6"/>
  <c r="D11" i="9" s="1"/>
  <c r="L28" i="6"/>
  <c r="D10" i="9" s="1"/>
  <c r="L27" i="6"/>
  <c r="D9" i="9" s="1"/>
  <c r="L26" i="6"/>
  <c r="D8" i="9" s="1"/>
  <c r="L25" i="6"/>
  <c r="D7" i="9" s="1"/>
  <c r="L24" i="6"/>
  <c r="D6" i="9" s="1"/>
  <c r="L23" i="6"/>
  <c r="D5" i="9" s="1"/>
  <c r="L22" i="6"/>
  <c r="D4" i="9" s="1"/>
  <c r="J357" i="6"/>
  <c r="B339" i="9" s="1"/>
  <c r="J358" i="6"/>
  <c r="B340" i="9" s="1"/>
  <c r="J359" i="6"/>
  <c r="B341" i="9" s="1"/>
  <c r="J360" i="6"/>
  <c r="B342" i="9" s="1"/>
  <c r="J361" i="6"/>
  <c r="B343" i="9" s="1"/>
  <c r="J362" i="6"/>
  <c r="B344" i="9" s="1"/>
  <c r="J363" i="6"/>
  <c r="B345" i="9" s="1"/>
  <c r="J364" i="6"/>
  <c r="B346" i="9" s="1"/>
  <c r="J365" i="6"/>
  <c r="B347" i="9" s="1"/>
  <c r="J366" i="6"/>
  <c r="B348" i="9" s="1"/>
  <c r="J367" i="6"/>
  <c r="B349" i="9" s="1"/>
  <c r="J368" i="6"/>
  <c r="B350" i="9" s="1"/>
  <c r="J369" i="6"/>
  <c r="B351" i="9" s="1"/>
  <c r="J370" i="6"/>
  <c r="B352" i="9" s="1"/>
  <c r="J371" i="6"/>
  <c r="B353" i="9" s="1"/>
  <c r="J372" i="6"/>
  <c r="B354" i="9" s="1"/>
  <c r="J373" i="6"/>
  <c r="B355" i="9" s="1"/>
  <c r="J374" i="6"/>
  <c r="B356" i="9" s="1"/>
  <c r="J375" i="6"/>
  <c r="B357" i="9" s="1"/>
  <c r="J376" i="6"/>
  <c r="B358" i="9" s="1"/>
  <c r="J377" i="6"/>
  <c r="B359" i="9" s="1"/>
  <c r="J378" i="6"/>
  <c r="B360" i="9" s="1"/>
  <c r="J379" i="6"/>
  <c r="B361" i="9" s="1"/>
  <c r="J380" i="6"/>
  <c r="B362" i="9" s="1"/>
  <c r="J381" i="6"/>
  <c r="B363" i="9" s="1"/>
  <c r="J382" i="6"/>
  <c r="B364" i="9" s="1"/>
  <c r="J383" i="6"/>
  <c r="B365" i="9" s="1"/>
  <c r="J384" i="6"/>
  <c r="B366" i="9" s="1"/>
  <c r="J385" i="6"/>
  <c r="B367" i="9" s="1"/>
  <c r="J386" i="6"/>
  <c r="B368" i="9" s="1"/>
  <c r="J356" i="6"/>
  <c r="B338" i="9" s="1"/>
  <c r="J327" i="6"/>
  <c r="B309" i="9" s="1"/>
  <c r="J328" i="6"/>
  <c r="B310" i="9" s="1"/>
  <c r="J329" i="6"/>
  <c r="B311" i="9" s="1"/>
  <c r="J330" i="6"/>
  <c r="B312" i="9" s="1"/>
  <c r="J331" i="6"/>
  <c r="B313" i="9" s="1"/>
  <c r="J332" i="6"/>
  <c r="B314" i="9" s="1"/>
  <c r="J333" i="6"/>
  <c r="B315" i="9" s="1"/>
  <c r="J334" i="6"/>
  <c r="B316" i="9" s="1"/>
  <c r="J335" i="6"/>
  <c r="B317" i="9" s="1"/>
  <c r="J336" i="6"/>
  <c r="B318" i="9" s="1"/>
  <c r="J337" i="6"/>
  <c r="B319" i="9" s="1"/>
  <c r="J338" i="6"/>
  <c r="B320" i="9" s="1"/>
  <c r="J339" i="6"/>
  <c r="B321" i="9" s="1"/>
  <c r="J340" i="6"/>
  <c r="B322" i="9" s="1"/>
  <c r="J341" i="6"/>
  <c r="B323" i="9" s="1"/>
  <c r="J342" i="6"/>
  <c r="B324" i="9" s="1"/>
  <c r="J343" i="6"/>
  <c r="B325" i="9" s="1"/>
  <c r="J344" i="6"/>
  <c r="B326" i="9" s="1"/>
  <c r="J345" i="6"/>
  <c r="B327" i="9" s="1"/>
  <c r="J346" i="6"/>
  <c r="B328" i="9" s="1"/>
  <c r="J347" i="6"/>
  <c r="B329" i="9" s="1"/>
  <c r="J348" i="6"/>
  <c r="B330" i="9" s="1"/>
  <c r="J349" i="6"/>
  <c r="B331" i="9" s="1"/>
  <c r="J350" i="6"/>
  <c r="B332" i="9" s="1"/>
  <c r="J351" i="6"/>
  <c r="B333" i="9" s="1"/>
  <c r="J352" i="6"/>
  <c r="B334" i="9" s="1"/>
  <c r="J353" i="6"/>
  <c r="B335" i="9" s="1"/>
  <c r="J354" i="6"/>
  <c r="B336" i="9" s="1"/>
  <c r="J355" i="6"/>
  <c r="B337" i="9" s="1"/>
  <c r="J326" i="6"/>
  <c r="B308" i="9" s="1"/>
  <c r="J296" i="6"/>
  <c r="B278" i="9" s="1"/>
  <c r="J297" i="6"/>
  <c r="B279" i="9" s="1"/>
  <c r="J298" i="6"/>
  <c r="B280" i="9" s="1"/>
  <c r="J299" i="6"/>
  <c r="B281" i="9" s="1"/>
  <c r="J300" i="6"/>
  <c r="B282" i="9" s="1"/>
  <c r="J301" i="6"/>
  <c r="B283" i="9" s="1"/>
  <c r="J302" i="6"/>
  <c r="B284" i="9" s="1"/>
  <c r="J303" i="6"/>
  <c r="B285" i="9" s="1"/>
  <c r="J304" i="6"/>
  <c r="B286" i="9" s="1"/>
  <c r="J305" i="6"/>
  <c r="B287" i="9" s="1"/>
  <c r="J306" i="6"/>
  <c r="B288" i="9" s="1"/>
  <c r="J307" i="6"/>
  <c r="B289" i="9" s="1"/>
  <c r="J308" i="6"/>
  <c r="B290" i="9" s="1"/>
  <c r="J309" i="6"/>
  <c r="B291" i="9" s="1"/>
  <c r="J310" i="6"/>
  <c r="B292" i="9" s="1"/>
  <c r="J311" i="6"/>
  <c r="B293" i="9" s="1"/>
  <c r="J312" i="6"/>
  <c r="B294" i="9" s="1"/>
  <c r="J313" i="6"/>
  <c r="B295" i="9" s="1"/>
  <c r="J314" i="6"/>
  <c r="B296" i="9" s="1"/>
  <c r="J315" i="6"/>
  <c r="B297" i="9" s="1"/>
  <c r="J316" i="6"/>
  <c r="B298" i="9" s="1"/>
  <c r="J317" i="6"/>
  <c r="B299" i="9" s="1"/>
  <c r="J318" i="6"/>
  <c r="B300" i="9" s="1"/>
  <c r="J319" i="6"/>
  <c r="B301" i="9" s="1"/>
  <c r="J320" i="6"/>
  <c r="B302" i="9" s="1"/>
  <c r="J321" i="6"/>
  <c r="B303" i="9" s="1"/>
  <c r="J322" i="6"/>
  <c r="B304" i="9" s="1"/>
  <c r="J323" i="6"/>
  <c r="B305" i="9" s="1"/>
  <c r="J324" i="6"/>
  <c r="B306" i="9" s="1"/>
  <c r="J325" i="6"/>
  <c r="B307" i="9" s="1"/>
  <c r="J295" i="6"/>
  <c r="B277" i="9" s="1"/>
  <c r="J266" i="6"/>
  <c r="B248" i="9" s="1"/>
  <c r="J267" i="6"/>
  <c r="B249" i="9" s="1"/>
  <c r="J268" i="6"/>
  <c r="B250" i="9" s="1"/>
  <c r="J269" i="6"/>
  <c r="B251" i="9" s="1"/>
  <c r="J270" i="6"/>
  <c r="B252" i="9" s="1"/>
  <c r="J271" i="6"/>
  <c r="B253" i="9" s="1"/>
  <c r="J272" i="6"/>
  <c r="B254" i="9" s="1"/>
  <c r="J273" i="6"/>
  <c r="B255" i="9" s="1"/>
  <c r="J274" i="6"/>
  <c r="B256" i="9" s="1"/>
  <c r="J275" i="6"/>
  <c r="B257" i="9" s="1"/>
  <c r="J276" i="6"/>
  <c r="B258" i="9" s="1"/>
  <c r="J277" i="6"/>
  <c r="B259" i="9" s="1"/>
  <c r="J278" i="6"/>
  <c r="B260" i="9" s="1"/>
  <c r="J279" i="6"/>
  <c r="B261" i="9" s="1"/>
  <c r="J280" i="6"/>
  <c r="B262" i="9" s="1"/>
  <c r="J281" i="6"/>
  <c r="B263" i="9" s="1"/>
  <c r="J282" i="6"/>
  <c r="B264" i="9" s="1"/>
  <c r="J283" i="6"/>
  <c r="B265" i="9" s="1"/>
  <c r="J284" i="6"/>
  <c r="B266" i="9" s="1"/>
  <c r="J285" i="6"/>
  <c r="B267" i="9" s="1"/>
  <c r="J286" i="6"/>
  <c r="B268" i="9" s="1"/>
  <c r="J287" i="6"/>
  <c r="B269" i="9" s="1"/>
  <c r="J288" i="6"/>
  <c r="B270" i="9" s="1"/>
  <c r="J289" i="6"/>
  <c r="B271" i="9" s="1"/>
  <c r="J290" i="6"/>
  <c r="B272" i="9" s="1"/>
  <c r="J291" i="6"/>
  <c r="B273" i="9" s="1"/>
  <c r="J292" i="6"/>
  <c r="B274" i="9" s="1"/>
  <c r="J293" i="6"/>
  <c r="B275" i="9" s="1"/>
  <c r="J294" i="6"/>
  <c r="B276" i="9" s="1"/>
  <c r="J265" i="6"/>
  <c r="B247" i="9" s="1"/>
  <c r="J235" i="6"/>
  <c r="B217" i="9" s="1"/>
  <c r="J236" i="6"/>
  <c r="B218" i="9" s="1"/>
  <c r="J237" i="6"/>
  <c r="B219" i="9" s="1"/>
  <c r="J238" i="6"/>
  <c r="B220" i="9" s="1"/>
  <c r="J239" i="6"/>
  <c r="B221" i="9" s="1"/>
  <c r="J240" i="6"/>
  <c r="B222" i="9" s="1"/>
  <c r="J241" i="6"/>
  <c r="B223" i="9" s="1"/>
  <c r="J242" i="6"/>
  <c r="B224" i="9" s="1"/>
  <c r="J243" i="6"/>
  <c r="B225" i="9" s="1"/>
  <c r="J244" i="6"/>
  <c r="B226" i="9" s="1"/>
  <c r="J245" i="6"/>
  <c r="B227" i="9" s="1"/>
  <c r="J246" i="6"/>
  <c r="B228" i="9" s="1"/>
  <c r="J247" i="6"/>
  <c r="B229" i="9" s="1"/>
  <c r="J248" i="6"/>
  <c r="B230" i="9" s="1"/>
  <c r="J249" i="6"/>
  <c r="B231" i="9" s="1"/>
  <c r="J250" i="6"/>
  <c r="B232" i="9" s="1"/>
  <c r="J251" i="6"/>
  <c r="B233" i="9" s="1"/>
  <c r="J252" i="6"/>
  <c r="B234" i="9" s="1"/>
  <c r="J253" i="6"/>
  <c r="B235" i="9" s="1"/>
  <c r="J254" i="6"/>
  <c r="B236" i="9" s="1"/>
  <c r="J255" i="6"/>
  <c r="B237" i="9" s="1"/>
  <c r="J256" i="6"/>
  <c r="B238" i="9" s="1"/>
  <c r="J257" i="6"/>
  <c r="B239" i="9" s="1"/>
  <c r="J258" i="6"/>
  <c r="B240" i="9" s="1"/>
  <c r="J259" i="6"/>
  <c r="B241" i="9" s="1"/>
  <c r="J260" i="6"/>
  <c r="B242" i="9" s="1"/>
  <c r="J261" i="6"/>
  <c r="B243" i="9" s="1"/>
  <c r="J262" i="6"/>
  <c r="B244" i="9" s="1"/>
  <c r="J263" i="6"/>
  <c r="B245" i="9" s="1"/>
  <c r="J264" i="6"/>
  <c r="B246" i="9" s="1"/>
  <c r="J234" i="6"/>
  <c r="B216" i="9" s="1"/>
  <c r="J202" i="6"/>
  <c r="B184" i="9" s="1"/>
  <c r="J203" i="6"/>
  <c r="B185" i="9" s="1"/>
  <c r="J204" i="6"/>
  <c r="B186" i="9" s="1"/>
  <c r="J205" i="6"/>
  <c r="B187" i="9" s="1"/>
  <c r="J206" i="6"/>
  <c r="B188" i="9" s="1"/>
  <c r="J207" i="6"/>
  <c r="B189" i="9" s="1"/>
  <c r="J208" i="6"/>
  <c r="B190" i="9" s="1"/>
  <c r="J209" i="6"/>
  <c r="B191" i="9" s="1"/>
  <c r="J210" i="6"/>
  <c r="B192" i="9" s="1"/>
  <c r="J211" i="6"/>
  <c r="B193" i="9" s="1"/>
  <c r="J212" i="6"/>
  <c r="B194" i="9" s="1"/>
  <c r="J213" i="6"/>
  <c r="B195" i="9" s="1"/>
  <c r="J214" i="6"/>
  <c r="B196" i="9" s="1"/>
  <c r="J215" i="6"/>
  <c r="B197" i="9" s="1"/>
  <c r="J216" i="6"/>
  <c r="B198" i="9" s="1"/>
  <c r="J217" i="6"/>
  <c r="B199" i="9" s="1"/>
  <c r="J218" i="6"/>
  <c r="B200" i="9" s="1"/>
  <c r="J219" i="6"/>
  <c r="B201" i="9" s="1"/>
  <c r="J220" i="6"/>
  <c r="B202" i="9" s="1"/>
  <c r="J221" i="6"/>
  <c r="B203" i="9" s="1"/>
  <c r="J222" i="6"/>
  <c r="B204" i="9" s="1"/>
  <c r="J223" i="6"/>
  <c r="B205" i="9" s="1"/>
  <c r="J224" i="6"/>
  <c r="B206" i="9" s="1"/>
  <c r="J225" i="6"/>
  <c r="B207" i="9" s="1"/>
  <c r="J226" i="6"/>
  <c r="B208" i="9" s="1"/>
  <c r="J227" i="6"/>
  <c r="B209" i="9" s="1"/>
  <c r="J228" i="6"/>
  <c r="B210" i="9" s="1"/>
  <c r="J229" i="6"/>
  <c r="B211" i="9" s="1"/>
  <c r="J230" i="6"/>
  <c r="B212" i="9" s="1"/>
  <c r="J231" i="6"/>
  <c r="B213" i="9" s="1"/>
  <c r="J232" i="6"/>
  <c r="B214" i="9" s="1"/>
  <c r="J233" i="6"/>
  <c r="B215" i="9" s="1"/>
  <c r="J174" i="6"/>
  <c r="B156" i="9" s="1"/>
  <c r="J175" i="6"/>
  <c r="B157" i="9" s="1"/>
  <c r="J176" i="6"/>
  <c r="B158" i="9" s="1"/>
  <c r="J177" i="6"/>
  <c r="B159" i="9" s="1"/>
  <c r="J178" i="6"/>
  <c r="B160" i="9" s="1"/>
  <c r="J179" i="6"/>
  <c r="B161" i="9" s="1"/>
  <c r="J180" i="6"/>
  <c r="B162" i="9" s="1"/>
  <c r="J181" i="6"/>
  <c r="B163" i="9" s="1"/>
  <c r="J182" i="6"/>
  <c r="B164" i="9" s="1"/>
  <c r="J183" i="6"/>
  <c r="B165" i="9" s="1"/>
  <c r="J184" i="6"/>
  <c r="B166" i="9" s="1"/>
  <c r="J185" i="6"/>
  <c r="B167" i="9" s="1"/>
  <c r="J186" i="6"/>
  <c r="B168" i="9" s="1"/>
  <c r="J187" i="6"/>
  <c r="B169" i="9" s="1"/>
  <c r="J188" i="6"/>
  <c r="B170" i="9" s="1"/>
  <c r="J189" i="6"/>
  <c r="B171" i="9" s="1"/>
  <c r="J190" i="6"/>
  <c r="B172" i="9" s="1"/>
  <c r="J191" i="6"/>
  <c r="B173" i="9" s="1"/>
  <c r="J192" i="6"/>
  <c r="B174" i="9" s="1"/>
  <c r="J193" i="6"/>
  <c r="B175" i="9" s="1"/>
  <c r="J194" i="6"/>
  <c r="B176" i="9" s="1"/>
  <c r="J195" i="6"/>
  <c r="B177" i="9" s="1"/>
  <c r="J196" i="6"/>
  <c r="B178" i="9" s="1"/>
  <c r="J197" i="6"/>
  <c r="B179" i="9" s="1"/>
  <c r="J198" i="6"/>
  <c r="B180" i="9" s="1"/>
  <c r="J199" i="6"/>
  <c r="B181" i="9" s="1"/>
  <c r="J200" i="6"/>
  <c r="B182" i="9" s="1"/>
  <c r="J201" i="6"/>
  <c r="B183" i="9" s="1"/>
  <c r="J173" i="6"/>
  <c r="B155" i="9" s="1"/>
  <c r="J143" i="6"/>
  <c r="B125" i="9" s="1"/>
  <c r="J144" i="6"/>
  <c r="B126" i="9" s="1"/>
  <c r="J145" i="6"/>
  <c r="B127" i="9" s="1"/>
  <c r="J146" i="6"/>
  <c r="B128" i="9" s="1"/>
  <c r="J147" i="6"/>
  <c r="B129" i="9" s="1"/>
  <c r="J148" i="6"/>
  <c r="B130" i="9" s="1"/>
  <c r="J149" i="6"/>
  <c r="B131" i="9" s="1"/>
  <c r="J150" i="6"/>
  <c r="B132" i="9" s="1"/>
  <c r="J151" i="6"/>
  <c r="B133" i="9" s="1"/>
  <c r="J152" i="6"/>
  <c r="B134" i="9" s="1"/>
  <c r="J153" i="6"/>
  <c r="B135" i="9" s="1"/>
  <c r="J154" i="6"/>
  <c r="B136" i="9" s="1"/>
  <c r="J155" i="6"/>
  <c r="B137" i="9" s="1"/>
  <c r="J156" i="6"/>
  <c r="B138" i="9" s="1"/>
  <c r="J157" i="6"/>
  <c r="B139" i="9" s="1"/>
  <c r="J158" i="6"/>
  <c r="B140" i="9" s="1"/>
  <c r="J159" i="6"/>
  <c r="B141" i="9" s="1"/>
  <c r="J160" i="6"/>
  <c r="B142" i="9" s="1"/>
  <c r="J161" i="6"/>
  <c r="B143" i="9" s="1"/>
  <c r="J162" i="6"/>
  <c r="B144" i="9" s="1"/>
  <c r="J163" i="6"/>
  <c r="B145" i="9" s="1"/>
  <c r="J164" i="6"/>
  <c r="B146" i="9" s="1"/>
  <c r="J165" i="6"/>
  <c r="B147" i="9" s="1"/>
  <c r="J166" i="6"/>
  <c r="B148" i="9" s="1"/>
  <c r="J167" i="6"/>
  <c r="B149" i="9" s="1"/>
  <c r="J168" i="6"/>
  <c r="B150" i="9" s="1"/>
  <c r="J169" i="6"/>
  <c r="B151" i="9" s="1"/>
  <c r="J170" i="6"/>
  <c r="B152" i="9" s="1"/>
  <c r="J171" i="6"/>
  <c r="B153" i="9" s="1"/>
  <c r="J172" i="6"/>
  <c r="B154" i="9" s="1"/>
  <c r="J142" i="6"/>
  <c r="B124" i="9" s="1"/>
  <c r="J114" i="6"/>
  <c r="B96" i="9" s="1"/>
  <c r="J115" i="6"/>
  <c r="B97" i="9" s="1"/>
  <c r="J116" i="6"/>
  <c r="B98" i="9" s="1"/>
  <c r="J117" i="6"/>
  <c r="B99" i="9" s="1"/>
  <c r="J118" i="6"/>
  <c r="B100" i="9" s="1"/>
  <c r="J119" i="6"/>
  <c r="B101" i="9" s="1"/>
  <c r="J120" i="6"/>
  <c r="B102" i="9" s="1"/>
  <c r="J121" i="6"/>
  <c r="B103" i="9" s="1"/>
  <c r="J122" i="6"/>
  <c r="B104" i="9" s="1"/>
  <c r="J123" i="6"/>
  <c r="B105" i="9" s="1"/>
  <c r="J124" i="6"/>
  <c r="B106" i="9" s="1"/>
  <c r="J125" i="6"/>
  <c r="B107" i="9" s="1"/>
  <c r="J126" i="6"/>
  <c r="B108" i="9" s="1"/>
  <c r="J127" i="6"/>
  <c r="B109" i="9" s="1"/>
  <c r="J128" i="6"/>
  <c r="B110" i="9" s="1"/>
  <c r="J129" i="6"/>
  <c r="B111" i="9" s="1"/>
  <c r="J130" i="6"/>
  <c r="B112" i="9" s="1"/>
  <c r="J131" i="6"/>
  <c r="B113" i="9" s="1"/>
  <c r="J132" i="6"/>
  <c r="B114" i="9" s="1"/>
  <c r="J133" i="6"/>
  <c r="B115" i="9" s="1"/>
  <c r="J134" i="6"/>
  <c r="B116" i="9" s="1"/>
  <c r="J135" i="6"/>
  <c r="B117" i="9" s="1"/>
  <c r="J136" i="6"/>
  <c r="B118" i="9" s="1"/>
  <c r="J137" i="6"/>
  <c r="B119" i="9" s="1"/>
  <c r="J138" i="6"/>
  <c r="B120" i="9" s="1"/>
  <c r="J139" i="6"/>
  <c r="B121" i="9" s="1"/>
  <c r="J140" i="6"/>
  <c r="B122" i="9" s="1"/>
  <c r="J141" i="6"/>
  <c r="B123" i="9" s="1"/>
  <c r="J113" i="6"/>
  <c r="B95" i="9" s="1"/>
  <c r="J112" i="6"/>
  <c r="B94" i="9" s="1"/>
  <c r="J82" i="6"/>
  <c r="B64" i="9" s="1"/>
  <c r="J83" i="6"/>
  <c r="B65" i="9" s="1"/>
  <c r="J84" i="6"/>
  <c r="B66" i="9" s="1"/>
  <c r="J85" i="6"/>
  <c r="B67" i="9" s="1"/>
  <c r="J86" i="6"/>
  <c r="B68" i="9" s="1"/>
  <c r="J87" i="6"/>
  <c r="B69" i="9" s="1"/>
  <c r="J88" i="6"/>
  <c r="B70" i="9" s="1"/>
  <c r="J89" i="6"/>
  <c r="B71" i="9" s="1"/>
  <c r="J90" i="6"/>
  <c r="B72" i="9" s="1"/>
  <c r="J91" i="6"/>
  <c r="B73" i="9" s="1"/>
  <c r="J92" i="6"/>
  <c r="B74" i="9" s="1"/>
  <c r="J93" i="6"/>
  <c r="B75" i="9" s="1"/>
  <c r="J94" i="6"/>
  <c r="B76" i="9" s="1"/>
  <c r="J95" i="6"/>
  <c r="B77" i="9" s="1"/>
  <c r="J96" i="6"/>
  <c r="B78" i="9" s="1"/>
  <c r="J97" i="6"/>
  <c r="B79" i="9" s="1"/>
  <c r="J98" i="6"/>
  <c r="B80" i="9" s="1"/>
  <c r="J99" i="6"/>
  <c r="B81" i="9" s="1"/>
  <c r="J100" i="6"/>
  <c r="B82" i="9" s="1"/>
  <c r="J101" i="6"/>
  <c r="B83" i="9" s="1"/>
  <c r="J102" i="6"/>
  <c r="B84" i="9" s="1"/>
  <c r="J103" i="6"/>
  <c r="B85" i="9" s="1"/>
  <c r="J104" i="6"/>
  <c r="B86" i="9" s="1"/>
  <c r="J105" i="6"/>
  <c r="B87" i="9" s="1"/>
  <c r="J106" i="6"/>
  <c r="B88" i="9" s="1"/>
  <c r="J107" i="6"/>
  <c r="B89" i="9" s="1"/>
  <c r="J108" i="6"/>
  <c r="B90" i="9" s="1"/>
  <c r="J109" i="6"/>
  <c r="B91" i="9" s="1"/>
  <c r="J110" i="6"/>
  <c r="B92" i="9" s="1"/>
  <c r="J111" i="6"/>
  <c r="B93" i="9" s="1"/>
  <c r="J81" i="6"/>
  <c r="B63" i="9" s="1"/>
  <c r="J54" i="6"/>
  <c r="B36" i="9" s="1"/>
  <c r="J55" i="6"/>
  <c r="B37" i="9" s="1"/>
  <c r="J56" i="6"/>
  <c r="B38" i="9" s="1"/>
  <c r="J57" i="6"/>
  <c r="B39" i="9" s="1"/>
  <c r="J58" i="6"/>
  <c r="B40" i="9" s="1"/>
  <c r="J59" i="6"/>
  <c r="B41" i="9" s="1"/>
  <c r="J60" i="6"/>
  <c r="B42" i="9" s="1"/>
  <c r="J61" i="6"/>
  <c r="B43" i="9" s="1"/>
  <c r="J62" i="6"/>
  <c r="B44" i="9" s="1"/>
  <c r="J63" i="6"/>
  <c r="B45" i="9" s="1"/>
  <c r="J64" i="6"/>
  <c r="B46" i="9" s="1"/>
  <c r="J65" i="6"/>
  <c r="B47" i="9" s="1"/>
  <c r="J66" i="6"/>
  <c r="B48" i="9" s="1"/>
  <c r="J67" i="6"/>
  <c r="B49" i="9" s="1"/>
  <c r="J68" i="6"/>
  <c r="B50" i="9" s="1"/>
  <c r="J69" i="6"/>
  <c r="B51" i="9" s="1"/>
  <c r="J70" i="6"/>
  <c r="B52" i="9" s="1"/>
  <c r="J71" i="6"/>
  <c r="B53" i="9" s="1"/>
  <c r="J72" i="6"/>
  <c r="B54" i="9" s="1"/>
  <c r="J73" i="6"/>
  <c r="B55" i="9" s="1"/>
  <c r="J74" i="6"/>
  <c r="B56" i="9" s="1"/>
  <c r="J75" i="6"/>
  <c r="B57" i="9" s="1"/>
  <c r="J76" i="6"/>
  <c r="B58" i="9" s="1"/>
  <c r="J77" i="6"/>
  <c r="B59" i="9" s="1"/>
  <c r="J78" i="6"/>
  <c r="B60" i="9" s="1"/>
  <c r="J79" i="6"/>
  <c r="B61" i="9" s="1"/>
  <c r="J80" i="6"/>
  <c r="B62" i="9" s="1"/>
  <c r="J53" i="6"/>
  <c r="B35" i="9" s="1"/>
  <c r="J23" i="6"/>
  <c r="B5" i="9" s="1"/>
  <c r="J24" i="6"/>
  <c r="B6" i="9" s="1"/>
  <c r="J25" i="6"/>
  <c r="B7" i="9" s="1"/>
  <c r="J26" i="6"/>
  <c r="B8" i="9" s="1"/>
  <c r="J27" i="6"/>
  <c r="B9" i="9" s="1"/>
  <c r="J28" i="6"/>
  <c r="B10" i="9" s="1"/>
  <c r="J29" i="6"/>
  <c r="B11" i="9" s="1"/>
  <c r="J30" i="6"/>
  <c r="B12" i="9" s="1"/>
  <c r="J31" i="6"/>
  <c r="B13" i="9" s="1"/>
  <c r="J32" i="6"/>
  <c r="B14" i="9" s="1"/>
  <c r="J33" i="6"/>
  <c r="B15" i="9" s="1"/>
  <c r="J34" i="6"/>
  <c r="B16" i="9" s="1"/>
  <c r="J35" i="6"/>
  <c r="B17" i="9" s="1"/>
  <c r="J36" i="6"/>
  <c r="B18" i="9" s="1"/>
  <c r="J37" i="6"/>
  <c r="B19" i="9" s="1"/>
  <c r="J38" i="6"/>
  <c r="B20" i="9" s="1"/>
  <c r="J39" i="6"/>
  <c r="B21" i="9" s="1"/>
  <c r="J40" i="6"/>
  <c r="B22" i="9" s="1"/>
  <c r="J41" i="6"/>
  <c r="B23" i="9" s="1"/>
  <c r="J42" i="6"/>
  <c r="B24" i="9" s="1"/>
  <c r="J43" i="6"/>
  <c r="B25" i="9" s="1"/>
  <c r="J44" i="6"/>
  <c r="B26" i="9" s="1"/>
  <c r="J45" i="6"/>
  <c r="B27" i="9" s="1"/>
  <c r="J46" i="6"/>
  <c r="B28" i="9" s="1"/>
  <c r="J47" i="6"/>
  <c r="B29" i="9" s="1"/>
  <c r="J48" i="6"/>
  <c r="B30" i="9" s="1"/>
  <c r="J49" i="6"/>
  <c r="B31" i="9" s="1"/>
  <c r="J50" i="6"/>
  <c r="B32" i="9" s="1"/>
  <c r="J51" i="6"/>
  <c r="B33" i="9" s="1"/>
  <c r="J52" i="6"/>
  <c r="B34" i="9" s="1"/>
  <c r="J22" i="6"/>
  <c r="B4" i="9" s="1"/>
  <c r="E3" i="6"/>
  <c r="AH28" i="9" l="1"/>
  <c r="AH20" i="9"/>
  <c r="AH12" i="9"/>
  <c r="H13" i="7" s="1"/>
  <c r="AH31" i="9"/>
  <c r="AH27" i="9"/>
  <c r="AH23" i="9"/>
  <c r="AH19" i="9"/>
  <c r="H20" i="7" s="1"/>
  <c r="AH15" i="9"/>
  <c r="AH11" i="9"/>
  <c r="AH7" i="9"/>
  <c r="H8" i="7" s="1"/>
  <c r="AH62" i="9"/>
  <c r="H63" i="7" s="1"/>
  <c r="AH58" i="9"/>
  <c r="AH54" i="9"/>
  <c r="AH50" i="9"/>
  <c r="H51" i="7" s="1"/>
  <c r="AH46" i="9"/>
  <c r="H47" i="7" s="1"/>
  <c r="AH42" i="9"/>
  <c r="AH38" i="9"/>
  <c r="AH93" i="9"/>
  <c r="H94" i="7" s="1"/>
  <c r="AH89" i="9"/>
  <c r="H90" i="7" s="1"/>
  <c r="AH85" i="9"/>
  <c r="H86" i="7" s="1"/>
  <c r="AH81" i="9"/>
  <c r="H82" i="7" s="1"/>
  <c r="AH77" i="9"/>
  <c r="H78" i="7" s="1"/>
  <c r="AH73" i="9"/>
  <c r="H74" i="7" s="1"/>
  <c r="AH69" i="9"/>
  <c r="H70" i="7" s="1"/>
  <c r="AH65" i="9"/>
  <c r="AH123" i="9"/>
  <c r="H124" i="7" s="1"/>
  <c r="AH119" i="9"/>
  <c r="H120" i="7" s="1"/>
  <c r="AH115" i="9"/>
  <c r="H116" i="7" s="1"/>
  <c r="AH111" i="9"/>
  <c r="H112" i="7" s="1"/>
  <c r="AH107" i="9"/>
  <c r="H108" i="7" s="1"/>
  <c r="AH103" i="9"/>
  <c r="H104" i="7" s="1"/>
  <c r="AH99" i="9"/>
  <c r="H100" i="7" s="1"/>
  <c r="AH124" i="9"/>
  <c r="H125" i="7" s="1"/>
  <c r="AH151" i="9"/>
  <c r="H152" i="7" s="1"/>
  <c r="AH147" i="9"/>
  <c r="H148" i="7" s="1"/>
  <c r="AH143" i="9"/>
  <c r="H144" i="7" s="1"/>
  <c r="AH139" i="9"/>
  <c r="H140" i="7" s="1"/>
  <c r="AH135" i="9"/>
  <c r="H136" i="7" s="1"/>
  <c r="AH131" i="9"/>
  <c r="H132" i="7" s="1"/>
  <c r="AH127" i="9"/>
  <c r="H128" i="7" s="1"/>
  <c r="AH183" i="9"/>
  <c r="H184" i="7" s="1"/>
  <c r="AH179" i="9"/>
  <c r="H180" i="7" s="1"/>
  <c r="AH175" i="9"/>
  <c r="H176" i="7" s="1"/>
  <c r="AH171" i="9"/>
  <c r="H172" i="7" s="1"/>
  <c r="AH167" i="9"/>
  <c r="H168" i="7" s="1"/>
  <c r="AH163" i="9"/>
  <c r="H164" i="7" s="1"/>
  <c r="AH159" i="9"/>
  <c r="H160" i="7" s="1"/>
  <c r="AH215" i="9"/>
  <c r="AH211" i="9"/>
  <c r="AH207" i="9"/>
  <c r="H208" i="7" s="1"/>
  <c r="AH203" i="9"/>
  <c r="H204" i="7" s="1"/>
  <c r="AH199" i="9"/>
  <c r="AH195" i="9"/>
  <c r="AH191" i="9"/>
  <c r="H192" i="7" s="1"/>
  <c r="AH187" i="9"/>
  <c r="H188" i="7" s="1"/>
  <c r="AH216" i="9"/>
  <c r="AH243" i="9"/>
  <c r="AH239" i="9"/>
  <c r="H240" i="7" s="1"/>
  <c r="AH235" i="9"/>
  <c r="H236" i="7" s="1"/>
  <c r="AH231" i="9"/>
  <c r="AH227" i="9"/>
  <c r="AH223" i="9"/>
  <c r="H224" i="7" s="1"/>
  <c r="AH219" i="9"/>
  <c r="H220" i="7" s="1"/>
  <c r="AH276" i="9"/>
  <c r="AH272" i="9"/>
  <c r="AH268" i="9"/>
  <c r="H269" i="7" s="1"/>
  <c r="AH264" i="9"/>
  <c r="AH260" i="9"/>
  <c r="AH256" i="9"/>
  <c r="AH252" i="9"/>
  <c r="H253" i="7" s="1"/>
  <c r="AH248" i="9"/>
  <c r="H249" i="7" s="1"/>
  <c r="AH305" i="9"/>
  <c r="AH301" i="9"/>
  <c r="AH297" i="9"/>
  <c r="H298" i="7" s="1"/>
  <c r="AH293" i="9"/>
  <c r="H294" i="7" s="1"/>
  <c r="AH289" i="9"/>
  <c r="AH285" i="9"/>
  <c r="AH281" i="9"/>
  <c r="H282" i="7" s="1"/>
  <c r="AH308" i="9"/>
  <c r="H309" i="7" s="1"/>
  <c r="AH334" i="9"/>
  <c r="AH330" i="9"/>
  <c r="AH326" i="9"/>
  <c r="AH322" i="9"/>
  <c r="H323" i="7" s="1"/>
  <c r="AH318" i="9"/>
  <c r="AH314" i="9"/>
  <c r="AH310" i="9"/>
  <c r="H311" i="7" s="1"/>
  <c r="AH367" i="9"/>
  <c r="H368" i="7" s="1"/>
  <c r="AH363" i="9"/>
  <c r="AH359" i="9"/>
  <c r="AH355" i="9"/>
  <c r="H356" i="7" s="1"/>
  <c r="AH351" i="9"/>
  <c r="H352" i="7" s="1"/>
  <c r="AH347" i="9"/>
  <c r="AH343" i="9"/>
  <c r="AH339" i="9"/>
  <c r="H340" i="7" s="1"/>
  <c r="AJ7" i="9"/>
  <c r="J8" i="7" s="1"/>
  <c r="AJ11" i="9"/>
  <c r="AJ15" i="9"/>
  <c r="AJ19" i="9"/>
  <c r="J20" i="7" s="1"/>
  <c r="AJ23" i="9"/>
  <c r="J24" i="7" s="1"/>
  <c r="AJ27" i="9"/>
  <c r="AJ31" i="9"/>
  <c r="AJ35" i="9"/>
  <c r="J36" i="7" s="1"/>
  <c r="AJ39" i="9"/>
  <c r="J40" i="7" s="1"/>
  <c r="AJ43" i="9"/>
  <c r="AJ47" i="9"/>
  <c r="AJ51" i="9"/>
  <c r="J52" i="7" s="1"/>
  <c r="AJ55" i="9"/>
  <c r="J56" i="7" s="1"/>
  <c r="AJ59" i="9"/>
  <c r="AJ63" i="9"/>
  <c r="J64" i="7" s="1"/>
  <c r="AJ67" i="9"/>
  <c r="J68" i="7" s="1"/>
  <c r="AJ71" i="9"/>
  <c r="J72" i="7" s="1"/>
  <c r="AJ75" i="9"/>
  <c r="J76" i="7" s="1"/>
  <c r="AJ79" i="9"/>
  <c r="J80" i="7" s="1"/>
  <c r="AJ83" i="9"/>
  <c r="J84" i="7" s="1"/>
  <c r="AJ87" i="9"/>
  <c r="J88" i="7" s="1"/>
  <c r="AJ91" i="9"/>
  <c r="J92" i="7" s="1"/>
  <c r="AJ95" i="9"/>
  <c r="J96" i="7" s="1"/>
  <c r="AJ99" i="9"/>
  <c r="J100" i="7" s="1"/>
  <c r="AJ103" i="9"/>
  <c r="J104" i="7" s="1"/>
  <c r="AJ107" i="9"/>
  <c r="J108" i="7" s="1"/>
  <c r="AJ111" i="9"/>
  <c r="J112" i="7" s="1"/>
  <c r="AJ115" i="9"/>
  <c r="J116" i="7" s="1"/>
  <c r="AJ119" i="9"/>
  <c r="J120" i="7" s="1"/>
  <c r="AJ123" i="9"/>
  <c r="J124" i="7" s="1"/>
  <c r="AJ127" i="9"/>
  <c r="J128" i="7" s="1"/>
  <c r="AJ131" i="9"/>
  <c r="J132" i="7" s="1"/>
  <c r="AJ135" i="9"/>
  <c r="J136" i="7" s="1"/>
  <c r="AJ139" i="9"/>
  <c r="J140" i="7" s="1"/>
  <c r="AJ143" i="9"/>
  <c r="J144" i="7" s="1"/>
  <c r="AJ147" i="9"/>
  <c r="J148" i="7" s="1"/>
  <c r="AJ151" i="9"/>
  <c r="J152" i="7" s="1"/>
  <c r="AJ155" i="9"/>
  <c r="J156" i="7" s="1"/>
  <c r="AJ159" i="9"/>
  <c r="J160" i="7" s="1"/>
  <c r="AJ163" i="9"/>
  <c r="J164" i="7" s="1"/>
  <c r="AJ167" i="9"/>
  <c r="J168" i="7" s="1"/>
  <c r="AJ171" i="9"/>
  <c r="J172" i="7" s="1"/>
  <c r="AJ175" i="9"/>
  <c r="J176" i="7" s="1"/>
  <c r="AJ179" i="9"/>
  <c r="J180" i="7" s="1"/>
  <c r="AJ183" i="9"/>
  <c r="J184" i="7" s="1"/>
  <c r="AJ187" i="9"/>
  <c r="J188" i="7" s="1"/>
  <c r="AJ191" i="9"/>
  <c r="AJ195" i="9"/>
  <c r="J196" i="7" s="1"/>
  <c r="AJ199" i="9"/>
  <c r="J200" i="7" s="1"/>
  <c r="AJ203" i="9"/>
  <c r="AJ207" i="9"/>
  <c r="AJ211" i="9"/>
  <c r="J212" i="7" s="1"/>
  <c r="AJ215" i="9"/>
  <c r="J216" i="7" s="1"/>
  <c r="AJ219" i="9"/>
  <c r="AJ223" i="9"/>
  <c r="AJ227" i="9"/>
  <c r="J228" i="7" s="1"/>
  <c r="AJ231" i="9"/>
  <c r="AJ235" i="9"/>
  <c r="AJ239" i="9"/>
  <c r="AJ243" i="9"/>
  <c r="J244" i="7" s="1"/>
  <c r="AJ247" i="9"/>
  <c r="J248" i="7" s="1"/>
  <c r="AJ251" i="9"/>
  <c r="AJ255" i="9"/>
  <c r="AJ259" i="9"/>
  <c r="J260" i="7" s="1"/>
  <c r="AJ263" i="9"/>
  <c r="J264" i="7" s="1"/>
  <c r="AJ267" i="9"/>
  <c r="AJ271" i="9"/>
  <c r="AJ275" i="9"/>
  <c r="J276" i="7" s="1"/>
  <c r="AJ279" i="9"/>
  <c r="J280" i="7" s="1"/>
  <c r="AJ283" i="9"/>
  <c r="AJ287" i="9"/>
  <c r="AJ291" i="9"/>
  <c r="AJ295" i="9"/>
  <c r="J296" i="7" s="1"/>
  <c r="AJ299" i="9"/>
  <c r="AJ303" i="9"/>
  <c r="AJ307" i="9"/>
  <c r="AJ311" i="9"/>
  <c r="J312" i="7" s="1"/>
  <c r="AJ315" i="9"/>
  <c r="AJ319" i="9"/>
  <c r="AJ323" i="9"/>
  <c r="J324" i="7" s="1"/>
  <c r="AJ327" i="9"/>
  <c r="J328" i="7" s="1"/>
  <c r="AJ331" i="9"/>
  <c r="AJ335" i="9"/>
  <c r="AJ339" i="9"/>
  <c r="J340" i="7" s="1"/>
  <c r="AJ343" i="9"/>
  <c r="J344" i="7" s="1"/>
  <c r="AJ347" i="9"/>
  <c r="AJ351" i="9"/>
  <c r="AJ355" i="9"/>
  <c r="J356" i="7" s="1"/>
  <c r="AJ359" i="9"/>
  <c r="J360" i="7" s="1"/>
  <c r="AJ363" i="9"/>
  <c r="AJ367" i="9"/>
  <c r="AK6" i="9"/>
  <c r="AK10" i="9"/>
  <c r="K11" i="7" s="1"/>
  <c r="AK14" i="9"/>
  <c r="AK18" i="9"/>
  <c r="AK22" i="9"/>
  <c r="K23" i="7" s="1"/>
  <c r="AK26" i="9"/>
  <c r="K27" i="7" s="1"/>
  <c r="AK30" i="9"/>
  <c r="AK34" i="9"/>
  <c r="AK38" i="9"/>
  <c r="K39" i="7" s="1"/>
  <c r="AK42" i="9"/>
  <c r="K43" i="7" s="1"/>
  <c r="AK46" i="9"/>
  <c r="AK50" i="9"/>
  <c r="AK54" i="9"/>
  <c r="K55" i="7" s="1"/>
  <c r="AK58" i="9"/>
  <c r="K59" i="7" s="1"/>
  <c r="AK62" i="9"/>
  <c r="K63" i="7" s="1"/>
  <c r="AK66" i="9"/>
  <c r="K67" i="7" s="1"/>
  <c r="AK70" i="9"/>
  <c r="K71" i="7" s="1"/>
  <c r="AK74" i="9"/>
  <c r="K75" i="7" s="1"/>
  <c r="AK78" i="9"/>
  <c r="K79" i="7" s="1"/>
  <c r="AK82" i="9"/>
  <c r="K83" i="7" s="1"/>
  <c r="AK86" i="9"/>
  <c r="K87" i="7" s="1"/>
  <c r="AK90" i="9"/>
  <c r="K91" i="7" s="1"/>
  <c r="AK94" i="9"/>
  <c r="K95" i="7" s="1"/>
  <c r="AK98" i="9"/>
  <c r="K99" i="7" s="1"/>
  <c r="AK102" i="9"/>
  <c r="K103" i="7" s="1"/>
  <c r="AK106" i="9"/>
  <c r="K107" i="7" s="1"/>
  <c r="AK110" i="9"/>
  <c r="K111" i="7" s="1"/>
  <c r="AK114" i="9"/>
  <c r="K115" i="7" s="1"/>
  <c r="AK118" i="9"/>
  <c r="K119" i="7" s="1"/>
  <c r="AK122" i="9"/>
  <c r="K123" i="7" s="1"/>
  <c r="AK126" i="9"/>
  <c r="K127" i="7" s="1"/>
  <c r="AK130" i="9"/>
  <c r="K131" i="7" s="1"/>
  <c r="AK134" i="9"/>
  <c r="K135" i="7" s="1"/>
  <c r="AK138" i="9"/>
  <c r="K139" i="7" s="1"/>
  <c r="AK142" i="9"/>
  <c r="K143" i="7" s="1"/>
  <c r="AK146" i="9"/>
  <c r="K147" i="7" s="1"/>
  <c r="AK150" i="9"/>
  <c r="K151" i="7" s="1"/>
  <c r="AK154" i="9"/>
  <c r="K155" i="7" s="1"/>
  <c r="AK158" i="9"/>
  <c r="K159" i="7" s="1"/>
  <c r="AK162" i="9"/>
  <c r="K163" i="7" s="1"/>
  <c r="AK166" i="9"/>
  <c r="K167" i="7" s="1"/>
  <c r="AK170" i="9"/>
  <c r="K171" i="7" s="1"/>
  <c r="AK174" i="9"/>
  <c r="K175" i="7" s="1"/>
  <c r="AK178" i="9"/>
  <c r="K179" i="7" s="1"/>
  <c r="AK182" i="9"/>
  <c r="K183" i="7" s="1"/>
  <c r="AK186" i="9"/>
  <c r="K187" i="7" s="1"/>
  <c r="AK190" i="9"/>
  <c r="K191" i="7" s="1"/>
  <c r="AK194" i="9"/>
  <c r="AK198" i="9"/>
  <c r="AK202" i="9"/>
  <c r="K203" i="7" s="1"/>
  <c r="AK206" i="9"/>
  <c r="AK210" i="9"/>
  <c r="AK214" i="9"/>
  <c r="K215" i="7" s="1"/>
  <c r="AK218" i="9"/>
  <c r="K219" i="7" s="1"/>
  <c r="AK222" i="9"/>
  <c r="AK226" i="9"/>
  <c r="AK230" i="9"/>
  <c r="AK234" i="9"/>
  <c r="AK238" i="9"/>
  <c r="AK242" i="9"/>
  <c r="AK246" i="9"/>
  <c r="K247" i="7" s="1"/>
  <c r="AK250" i="9"/>
  <c r="K251" i="7" s="1"/>
  <c r="AK254" i="9"/>
  <c r="AK258" i="9"/>
  <c r="AK262" i="9"/>
  <c r="AK266" i="9"/>
  <c r="K267" i="7" s="1"/>
  <c r="AK270" i="9"/>
  <c r="AK274" i="9"/>
  <c r="AK278" i="9"/>
  <c r="K279" i="7" s="1"/>
  <c r="AK282" i="9"/>
  <c r="K283" i="7" s="1"/>
  <c r="AK286" i="9"/>
  <c r="AK290" i="9"/>
  <c r="AK294" i="9"/>
  <c r="AK298" i="9"/>
  <c r="K299" i="7" s="1"/>
  <c r="AK302" i="9"/>
  <c r="AK306" i="9"/>
  <c r="AK310" i="9"/>
  <c r="K311" i="7" s="1"/>
  <c r="AK314" i="9"/>
  <c r="K315" i="7" s="1"/>
  <c r="AK318" i="9"/>
  <c r="AK322" i="9"/>
  <c r="AK326" i="9"/>
  <c r="AK330" i="9"/>
  <c r="K331" i="7" s="1"/>
  <c r="AK334" i="9"/>
  <c r="AK338" i="9"/>
  <c r="AK342" i="9"/>
  <c r="K343" i="7" s="1"/>
  <c r="AK346" i="9"/>
  <c r="K347" i="7" s="1"/>
  <c r="AK350" i="9"/>
  <c r="AK354" i="9"/>
  <c r="AK358" i="9"/>
  <c r="AK362" i="9"/>
  <c r="K363" i="7" s="1"/>
  <c r="AK366" i="9"/>
  <c r="AL5" i="9"/>
  <c r="AL9" i="9"/>
  <c r="L10" i="7" s="1"/>
  <c r="AL13" i="9"/>
  <c r="L14" i="7" s="1"/>
  <c r="AL17" i="9"/>
  <c r="AL21" i="9"/>
  <c r="AL25" i="9"/>
  <c r="AL29" i="9"/>
  <c r="L30" i="7" s="1"/>
  <c r="AL33" i="9"/>
  <c r="AL37" i="9"/>
  <c r="AL41" i="9"/>
  <c r="L42" i="7" s="1"/>
  <c r="AL45" i="9"/>
  <c r="L46" i="7" s="1"/>
  <c r="AL49" i="9"/>
  <c r="AL53" i="9"/>
  <c r="AL57" i="9"/>
  <c r="L58" i="7" s="1"/>
  <c r="AL61" i="9"/>
  <c r="L62" i="7" s="1"/>
  <c r="AL65" i="9"/>
  <c r="L66" i="7" s="1"/>
  <c r="AL69" i="9"/>
  <c r="L70" i="7" s="1"/>
  <c r="AL73" i="9"/>
  <c r="L74" i="7" s="1"/>
  <c r="AL77" i="9"/>
  <c r="L78" i="7" s="1"/>
  <c r="AL81" i="9"/>
  <c r="L82" i="7" s="1"/>
  <c r="AL85" i="9"/>
  <c r="L86" i="7" s="1"/>
  <c r="AL89" i="9"/>
  <c r="L90" i="7" s="1"/>
  <c r="AL93" i="9"/>
  <c r="L94" i="7" s="1"/>
  <c r="AL97" i="9"/>
  <c r="L98" i="7" s="1"/>
  <c r="AL101" i="9"/>
  <c r="L102" i="7" s="1"/>
  <c r="AL105" i="9"/>
  <c r="L106" i="7" s="1"/>
  <c r="AL109" i="9"/>
  <c r="L110" i="7" s="1"/>
  <c r="AL113" i="9"/>
  <c r="L114" i="7" s="1"/>
  <c r="AL117" i="9"/>
  <c r="L118" i="7" s="1"/>
  <c r="AL121" i="9"/>
  <c r="L122" i="7" s="1"/>
  <c r="AL125" i="9"/>
  <c r="L126" i="7" s="1"/>
  <c r="AL129" i="9"/>
  <c r="L130" i="7" s="1"/>
  <c r="AL133" i="9"/>
  <c r="L134" i="7" s="1"/>
  <c r="AL137" i="9"/>
  <c r="L138" i="7" s="1"/>
  <c r="AL141" i="9"/>
  <c r="L142" i="7" s="1"/>
  <c r="AL145" i="9"/>
  <c r="L146" i="7" s="1"/>
  <c r="AL149" i="9"/>
  <c r="L150" i="7" s="1"/>
  <c r="AL153" i="9"/>
  <c r="L154" i="7" s="1"/>
  <c r="AL157" i="9"/>
  <c r="L158" i="7" s="1"/>
  <c r="AL161" i="9"/>
  <c r="L162" i="7" s="1"/>
  <c r="AL165" i="9"/>
  <c r="L166" i="7" s="1"/>
  <c r="AL169" i="9"/>
  <c r="L170" i="7" s="1"/>
  <c r="AL173" i="9"/>
  <c r="L174" i="7" s="1"/>
  <c r="AL177" i="9"/>
  <c r="L178" i="7" s="1"/>
  <c r="AL181" i="9"/>
  <c r="L182" i="7" s="1"/>
  <c r="AL185" i="9"/>
  <c r="L186" i="7" s="1"/>
  <c r="AL189" i="9"/>
  <c r="L190" i="7" s="1"/>
  <c r="AL193" i="9"/>
  <c r="L194" i="7" s="1"/>
  <c r="AL197" i="9"/>
  <c r="AL201" i="9"/>
  <c r="L202" i="7" s="1"/>
  <c r="AL205" i="9"/>
  <c r="L206" i="7" s="1"/>
  <c r="AL209" i="9"/>
  <c r="AL213" i="9"/>
  <c r="AL217" i="9"/>
  <c r="L218" i="7" s="1"/>
  <c r="AL221" i="9"/>
  <c r="L222" i="7" s="1"/>
  <c r="AL225" i="9"/>
  <c r="AL229" i="9"/>
  <c r="AL233" i="9"/>
  <c r="L234" i="7" s="1"/>
  <c r="AL237" i="9"/>
  <c r="L238" i="7" s="1"/>
  <c r="AL241" i="9"/>
  <c r="AL245" i="9"/>
  <c r="AL249" i="9"/>
  <c r="L250" i="7" s="1"/>
  <c r="AL253" i="9"/>
  <c r="L254" i="7" s="1"/>
  <c r="AL257" i="9"/>
  <c r="AL261" i="9"/>
  <c r="AL265" i="9"/>
  <c r="AL269" i="9"/>
  <c r="L270" i="7" s="1"/>
  <c r="AL273" i="9"/>
  <c r="AL277" i="9"/>
  <c r="AL281" i="9"/>
  <c r="L282" i="7" s="1"/>
  <c r="AL285" i="9"/>
  <c r="L286" i="7" s="1"/>
  <c r="AL289" i="9"/>
  <c r="AL293" i="9"/>
  <c r="AL297" i="9"/>
  <c r="L298" i="7" s="1"/>
  <c r="AL301" i="9"/>
  <c r="L302" i="7" s="1"/>
  <c r="AL305" i="9"/>
  <c r="AL309" i="9"/>
  <c r="AL313" i="9"/>
  <c r="AL317" i="9"/>
  <c r="L318" i="7" s="1"/>
  <c r="AL321" i="9"/>
  <c r="AL325" i="9"/>
  <c r="AL329" i="9"/>
  <c r="L330" i="7" s="1"/>
  <c r="AL333" i="9"/>
  <c r="AL337" i="9"/>
  <c r="AL341" i="9"/>
  <c r="AL345" i="9"/>
  <c r="L346" i="7" s="1"/>
  <c r="AL349" i="9"/>
  <c r="L350" i="7" s="1"/>
  <c r="AL353" i="9"/>
  <c r="AL357" i="9"/>
  <c r="AL361" i="9"/>
  <c r="L362" i="7" s="1"/>
  <c r="AL365" i="9"/>
  <c r="L366" i="7" s="1"/>
  <c r="AI4" i="9"/>
  <c r="AI8" i="9"/>
  <c r="AI12" i="9"/>
  <c r="I13" i="7" s="1"/>
  <c r="AI16" i="9"/>
  <c r="I17" i="7" s="1"/>
  <c r="AI20" i="9"/>
  <c r="AI24" i="9"/>
  <c r="AI28" i="9"/>
  <c r="I29" i="7" s="1"/>
  <c r="AI32" i="9"/>
  <c r="I33" i="7" s="1"/>
  <c r="AI36" i="9"/>
  <c r="AI40" i="9"/>
  <c r="AI44" i="9"/>
  <c r="I45" i="7" s="1"/>
  <c r="AI48" i="9"/>
  <c r="I49" i="7" s="1"/>
  <c r="AI52" i="9"/>
  <c r="AI56" i="9"/>
  <c r="AI60" i="9"/>
  <c r="I61" i="7" s="1"/>
  <c r="AI65" i="9"/>
  <c r="I66" i="7" s="1"/>
  <c r="AI69" i="9"/>
  <c r="I70" i="7" s="1"/>
  <c r="AI73" i="9"/>
  <c r="I74" i="7" s="1"/>
  <c r="AI77" i="9"/>
  <c r="I78" i="7" s="1"/>
  <c r="AI81" i="9"/>
  <c r="I82" i="7" s="1"/>
  <c r="AI85" i="9"/>
  <c r="I86" i="7" s="1"/>
  <c r="AI89" i="9"/>
  <c r="I90" i="7" s="1"/>
  <c r="AI93" i="9"/>
  <c r="I94" i="7" s="1"/>
  <c r="AI97" i="9"/>
  <c r="I98" i="7" s="1"/>
  <c r="AI101" i="9"/>
  <c r="I102" i="7" s="1"/>
  <c r="AI105" i="9"/>
  <c r="I106" i="7" s="1"/>
  <c r="AI109" i="9"/>
  <c r="I110" i="7" s="1"/>
  <c r="AI113" i="9"/>
  <c r="I114" i="7" s="1"/>
  <c r="AI117" i="9"/>
  <c r="I118" i="7" s="1"/>
  <c r="AI121" i="9"/>
  <c r="I122" i="7" s="1"/>
  <c r="AI125" i="9"/>
  <c r="I126" i="7" s="1"/>
  <c r="AI129" i="9"/>
  <c r="I130" i="7" s="1"/>
  <c r="AI133" i="9"/>
  <c r="I134" i="7" s="1"/>
  <c r="AI137" i="9"/>
  <c r="I138" i="7" s="1"/>
  <c r="AI141" i="9"/>
  <c r="I142" i="7" s="1"/>
  <c r="AI145" i="9"/>
  <c r="I146" i="7" s="1"/>
  <c r="AI149" i="9"/>
  <c r="I150" i="7" s="1"/>
  <c r="AI153" i="9"/>
  <c r="I154" i="7" s="1"/>
  <c r="AI157" i="9"/>
  <c r="I158" i="7" s="1"/>
  <c r="AI161" i="9"/>
  <c r="I162" i="7" s="1"/>
  <c r="AI165" i="9"/>
  <c r="I166" i="7" s="1"/>
  <c r="AI169" i="9"/>
  <c r="I170" i="7" s="1"/>
  <c r="AI173" i="9"/>
  <c r="I174" i="7" s="1"/>
  <c r="AI177" i="9"/>
  <c r="I178" i="7" s="1"/>
  <c r="AI181" i="9"/>
  <c r="I182" i="7" s="1"/>
  <c r="AI185" i="9"/>
  <c r="I186" i="7" s="1"/>
  <c r="AI189" i="9"/>
  <c r="I190" i="7" s="1"/>
  <c r="AI193" i="9"/>
  <c r="I194" i="7" s="1"/>
  <c r="AI197" i="9"/>
  <c r="AI201" i="9"/>
  <c r="AI205" i="9"/>
  <c r="I206" i="7" s="1"/>
  <c r="AI209" i="9"/>
  <c r="I210" i="7" s="1"/>
  <c r="AI213" i="9"/>
  <c r="AI217" i="9"/>
  <c r="AI221" i="9"/>
  <c r="I222" i="7" s="1"/>
  <c r="AI225" i="9"/>
  <c r="I226" i="7" s="1"/>
  <c r="AI229" i="9"/>
  <c r="AI233" i="9"/>
  <c r="AI237" i="9"/>
  <c r="I238" i="7" s="1"/>
  <c r="AI241" i="9"/>
  <c r="I242" i="7" s="1"/>
  <c r="AI245" i="9"/>
  <c r="AI249" i="9"/>
  <c r="AI253" i="9"/>
  <c r="I254" i="7" s="1"/>
  <c r="AI257" i="9"/>
  <c r="I258" i="7" s="1"/>
  <c r="AI261" i="9"/>
  <c r="AI265" i="9"/>
  <c r="AI269" i="9"/>
  <c r="I270" i="7" s="1"/>
  <c r="AI273" i="9"/>
  <c r="I274" i="7" s="1"/>
  <c r="AI277" i="9"/>
  <c r="AI281" i="9"/>
  <c r="AI285" i="9"/>
  <c r="I286" i="7" s="1"/>
  <c r="AI289" i="9"/>
  <c r="I290" i="7" s="1"/>
  <c r="AI293" i="9"/>
  <c r="AI297" i="9"/>
  <c r="AI301" i="9"/>
  <c r="I302" i="7" s="1"/>
  <c r="AI305" i="9"/>
  <c r="I306" i="7" s="1"/>
  <c r="AI309" i="9"/>
  <c r="AI313" i="9"/>
  <c r="AI317" i="9"/>
  <c r="I318" i="7" s="1"/>
  <c r="AI321" i="9"/>
  <c r="I322" i="7" s="1"/>
  <c r="AI325" i="9"/>
  <c r="AI329" i="9"/>
  <c r="AI333" i="9"/>
  <c r="I334" i="7" s="1"/>
  <c r="AI337" i="9"/>
  <c r="I338" i="7" s="1"/>
  <c r="AI341" i="9"/>
  <c r="AI345" i="9"/>
  <c r="AI349" i="9"/>
  <c r="I350" i="7" s="1"/>
  <c r="AI353" i="9"/>
  <c r="I354" i="7" s="1"/>
  <c r="AI357" i="9"/>
  <c r="AI361" i="9"/>
  <c r="AI365" i="9"/>
  <c r="I366" i="7" s="1"/>
  <c r="AI369" i="9"/>
  <c r="I370" i="7" s="1"/>
  <c r="AM6" i="9"/>
  <c r="AM10" i="9"/>
  <c r="AM14" i="9"/>
  <c r="M15" i="7" s="1"/>
  <c r="AM18" i="9"/>
  <c r="M19" i="7" s="1"/>
  <c r="AM22" i="9"/>
  <c r="AM26" i="9"/>
  <c r="AM30" i="9"/>
  <c r="AM34" i="9"/>
  <c r="M35" i="7" s="1"/>
  <c r="AM38" i="9"/>
  <c r="AM42" i="9"/>
  <c r="AM46" i="9"/>
  <c r="AM50" i="9"/>
  <c r="AM54" i="9"/>
  <c r="AM58" i="9"/>
  <c r="AM62" i="9"/>
  <c r="M63" i="7" s="1"/>
  <c r="AM66" i="9"/>
  <c r="M67" i="7" s="1"/>
  <c r="AM70" i="9"/>
  <c r="M71" i="7" s="1"/>
  <c r="AM74" i="9"/>
  <c r="M75" i="7" s="1"/>
  <c r="AM78" i="9"/>
  <c r="M79" i="7" s="1"/>
  <c r="AM82" i="9"/>
  <c r="M83" i="7" s="1"/>
  <c r="AM86" i="9"/>
  <c r="M87" i="7" s="1"/>
  <c r="AM90" i="9"/>
  <c r="M91" i="7" s="1"/>
  <c r="AM94" i="9"/>
  <c r="M95" i="7" s="1"/>
  <c r="AM98" i="9"/>
  <c r="M99" i="7" s="1"/>
  <c r="AM102" i="9"/>
  <c r="M103" i="7" s="1"/>
  <c r="AM106" i="9"/>
  <c r="M107" i="7" s="1"/>
  <c r="AM110" i="9"/>
  <c r="M111" i="7" s="1"/>
  <c r="AM114" i="9"/>
  <c r="M115" i="7" s="1"/>
  <c r="AM118" i="9"/>
  <c r="M119" i="7" s="1"/>
  <c r="AM122" i="9"/>
  <c r="M123" i="7" s="1"/>
  <c r="AM126" i="9"/>
  <c r="M127" i="7" s="1"/>
  <c r="AM130" i="9"/>
  <c r="M131" i="7" s="1"/>
  <c r="AM134" i="9"/>
  <c r="M135" i="7" s="1"/>
  <c r="AM138" i="9"/>
  <c r="M139" i="7" s="1"/>
  <c r="AM142" i="9"/>
  <c r="M143" i="7" s="1"/>
  <c r="AM146" i="9"/>
  <c r="M147" i="7" s="1"/>
  <c r="AM150" i="9"/>
  <c r="M151" i="7" s="1"/>
  <c r="AM154" i="9"/>
  <c r="M155" i="7" s="1"/>
  <c r="AM158" i="9"/>
  <c r="M159" i="7" s="1"/>
  <c r="AM162" i="9"/>
  <c r="M163" i="7" s="1"/>
  <c r="AM166" i="9"/>
  <c r="M167" i="7" s="1"/>
  <c r="AM170" i="9"/>
  <c r="M171" i="7" s="1"/>
  <c r="AM174" i="9"/>
  <c r="M175" i="7" s="1"/>
  <c r="AM178" i="9"/>
  <c r="M179" i="7" s="1"/>
  <c r="AM182" i="9"/>
  <c r="M183" i="7" s="1"/>
  <c r="AM186" i="9"/>
  <c r="M187" i="7" s="1"/>
  <c r="AM190" i="9"/>
  <c r="M191" i="7" s="1"/>
  <c r="AM194" i="9"/>
  <c r="M195" i="7" s="1"/>
  <c r="AM198" i="9"/>
  <c r="AM202" i="9"/>
  <c r="AM206" i="9"/>
  <c r="M207" i="7" s="1"/>
  <c r="AM210" i="9"/>
  <c r="M211" i="7" s="1"/>
  <c r="AM214" i="9"/>
  <c r="AM218" i="9"/>
  <c r="AM222" i="9"/>
  <c r="M223" i="7" s="1"/>
  <c r="AM226" i="9"/>
  <c r="M227" i="7" s="1"/>
  <c r="AM230" i="9"/>
  <c r="AM234" i="9"/>
  <c r="AM238" i="9"/>
  <c r="M239" i="7" s="1"/>
  <c r="AM242" i="9"/>
  <c r="M243" i="7" s="1"/>
  <c r="AM246" i="9"/>
  <c r="AM250" i="9"/>
  <c r="AM254" i="9"/>
  <c r="M255" i="7" s="1"/>
  <c r="AM258" i="9"/>
  <c r="M259" i="7" s="1"/>
  <c r="AM262" i="9"/>
  <c r="AM266" i="9"/>
  <c r="AM270" i="9"/>
  <c r="M271" i="7" s="1"/>
  <c r="AM274" i="9"/>
  <c r="M275" i="7" s="1"/>
  <c r="AM278" i="9"/>
  <c r="AM282" i="9"/>
  <c r="AM286" i="9"/>
  <c r="M287" i="7" s="1"/>
  <c r="AM290" i="9"/>
  <c r="M291" i="7" s="1"/>
  <c r="AM294" i="9"/>
  <c r="AM298" i="9"/>
  <c r="AM302" i="9"/>
  <c r="M303" i="7" s="1"/>
  <c r="AM306" i="9"/>
  <c r="M307" i="7" s="1"/>
  <c r="AM310" i="9"/>
  <c r="AM314" i="9"/>
  <c r="AH33" i="9"/>
  <c r="H34" i="7" s="1"/>
  <c r="AH17" i="9"/>
  <c r="H18" i="7" s="1"/>
  <c r="AH56" i="9"/>
  <c r="AH36" i="9"/>
  <c r="AH75" i="9"/>
  <c r="H76" i="7" s="1"/>
  <c r="AH117" i="9"/>
  <c r="H118" i="7" s="1"/>
  <c r="AH97" i="9"/>
  <c r="H98" i="7" s="1"/>
  <c r="AH34" i="9"/>
  <c r="AH30" i="9"/>
  <c r="H31" i="7" s="1"/>
  <c r="AH26" i="9"/>
  <c r="H27" i="7" s="1"/>
  <c r="AH22" i="9"/>
  <c r="AH18" i="9"/>
  <c r="AH14" i="9"/>
  <c r="H15" i="7" s="1"/>
  <c r="AH10" i="9"/>
  <c r="H11" i="7" s="1"/>
  <c r="AH6" i="9"/>
  <c r="AH61" i="9"/>
  <c r="AH57" i="9"/>
  <c r="H58" i="7" s="1"/>
  <c r="AH53" i="9"/>
  <c r="H54" i="7" s="1"/>
  <c r="AH49" i="9"/>
  <c r="AH45" i="9"/>
  <c r="AH41" i="9"/>
  <c r="H42" i="7" s="1"/>
  <c r="AH37" i="9"/>
  <c r="H38" i="7" s="1"/>
  <c r="AH92" i="9"/>
  <c r="H93" i="7" s="1"/>
  <c r="AH88" i="9"/>
  <c r="H89" i="7" s="1"/>
  <c r="AH84" i="9"/>
  <c r="H85" i="7" s="1"/>
  <c r="AH80" i="9"/>
  <c r="H81" i="7" s="1"/>
  <c r="AH76" i="9"/>
  <c r="H77" i="7" s="1"/>
  <c r="AH72" i="9"/>
  <c r="H73" i="7" s="1"/>
  <c r="AH68" i="9"/>
  <c r="H69" i="7" s="1"/>
  <c r="AH64" i="9"/>
  <c r="H65" i="7" s="1"/>
  <c r="AH122" i="9"/>
  <c r="H123" i="7" s="1"/>
  <c r="AH118" i="9"/>
  <c r="H119" i="7" s="1"/>
  <c r="AH114" i="9"/>
  <c r="H115" i="7" s="1"/>
  <c r="AH110" i="9"/>
  <c r="H111" i="7" s="1"/>
  <c r="AH106" i="9"/>
  <c r="H107" i="7" s="1"/>
  <c r="AH102" i="9"/>
  <c r="H103" i="7" s="1"/>
  <c r="AH98" i="9"/>
  <c r="H99" i="7" s="1"/>
  <c r="AH154" i="9"/>
  <c r="H155" i="7" s="1"/>
  <c r="AH150" i="9"/>
  <c r="H151" i="7" s="1"/>
  <c r="AH146" i="9"/>
  <c r="H147" i="7" s="1"/>
  <c r="AH142" i="9"/>
  <c r="H143" i="7" s="1"/>
  <c r="AH138" i="9"/>
  <c r="H139" i="7" s="1"/>
  <c r="AH134" i="9"/>
  <c r="H135" i="7" s="1"/>
  <c r="AH130" i="9"/>
  <c r="H131" i="7" s="1"/>
  <c r="AH126" i="9"/>
  <c r="H127" i="7" s="1"/>
  <c r="AH182" i="9"/>
  <c r="H183" i="7" s="1"/>
  <c r="AH178" i="9"/>
  <c r="H179" i="7" s="1"/>
  <c r="AH174" i="9"/>
  <c r="H175" i="7" s="1"/>
  <c r="AH170" i="9"/>
  <c r="H171" i="7" s="1"/>
  <c r="AH166" i="9"/>
  <c r="H167" i="7" s="1"/>
  <c r="AH162" i="9"/>
  <c r="H163" i="7" s="1"/>
  <c r="AH158" i="9"/>
  <c r="H159" i="7" s="1"/>
  <c r="AH214" i="9"/>
  <c r="H215" i="7" s="1"/>
  <c r="AH210" i="9"/>
  <c r="H211" i="7" s="1"/>
  <c r="AH206" i="9"/>
  <c r="AH202" i="9"/>
  <c r="AH198" i="9"/>
  <c r="H199" i="7" s="1"/>
  <c r="AH194" i="9"/>
  <c r="H195" i="7" s="1"/>
  <c r="AH190" i="9"/>
  <c r="H191" i="7" s="1"/>
  <c r="AH186" i="9"/>
  <c r="H187" i="7" s="1"/>
  <c r="AH246" i="9"/>
  <c r="H247" i="7" s="1"/>
  <c r="AH242" i="9"/>
  <c r="H243" i="7" s="1"/>
  <c r="AH238" i="9"/>
  <c r="AH234" i="9"/>
  <c r="AH230" i="9"/>
  <c r="H231" i="7" s="1"/>
  <c r="AH226" i="9"/>
  <c r="H227" i="7" s="1"/>
  <c r="AH222" i="9"/>
  <c r="AH218" i="9"/>
  <c r="AH275" i="9"/>
  <c r="H276" i="7" s="1"/>
  <c r="AH271" i="9"/>
  <c r="H272" i="7" s="1"/>
  <c r="AH267" i="9"/>
  <c r="AH263" i="9"/>
  <c r="AH259" i="9"/>
  <c r="H260" i="7" s="1"/>
  <c r="AH255" i="9"/>
  <c r="H256" i="7" s="1"/>
  <c r="AH251" i="9"/>
  <c r="AH277" i="9"/>
  <c r="AH304" i="9"/>
  <c r="H305" i="7" s="1"/>
  <c r="AH300" i="9"/>
  <c r="H301" i="7" s="1"/>
  <c r="AH296" i="9"/>
  <c r="AH292" i="9"/>
  <c r="AH288" i="9"/>
  <c r="H289" i="7" s="1"/>
  <c r="AH284" i="9"/>
  <c r="H285" i="7" s="1"/>
  <c r="AH280" i="9"/>
  <c r="AH337" i="9"/>
  <c r="AH333" i="9"/>
  <c r="AH329" i="9"/>
  <c r="H330" i="7" s="1"/>
  <c r="AH325" i="9"/>
  <c r="AH321" i="9"/>
  <c r="AH317" i="9"/>
  <c r="AH313" i="9"/>
  <c r="H314" i="7" s="1"/>
  <c r="AH309" i="9"/>
  <c r="AH366" i="9"/>
  <c r="AH362" i="9"/>
  <c r="H363" i="7" s="1"/>
  <c r="AH358" i="9"/>
  <c r="H359" i="7" s="1"/>
  <c r="AH354" i="9"/>
  <c r="AH350" i="9"/>
  <c r="AH346" i="9"/>
  <c r="H347" i="7" s="1"/>
  <c r="AH342" i="9"/>
  <c r="H343" i="7" s="1"/>
  <c r="AJ4" i="9"/>
  <c r="AJ8" i="9"/>
  <c r="J9" i="7" s="1"/>
  <c r="AJ12" i="9"/>
  <c r="AJ16" i="9"/>
  <c r="J17" i="7" s="1"/>
  <c r="AJ20" i="9"/>
  <c r="AJ24" i="9"/>
  <c r="J25" i="7" s="1"/>
  <c r="AJ28" i="9"/>
  <c r="J29" i="7" s="1"/>
  <c r="AJ32" i="9"/>
  <c r="J33" i="7" s="1"/>
  <c r="AJ36" i="9"/>
  <c r="AJ40" i="9"/>
  <c r="AJ44" i="9"/>
  <c r="J45" i="7" s="1"/>
  <c r="AJ48" i="9"/>
  <c r="J49" i="7" s="1"/>
  <c r="AJ52" i="9"/>
  <c r="AJ56" i="9"/>
  <c r="AJ60" i="9"/>
  <c r="J61" i="7" s="1"/>
  <c r="AJ64" i="9"/>
  <c r="J65" i="7" s="1"/>
  <c r="AJ68" i="9"/>
  <c r="J69" i="7" s="1"/>
  <c r="AJ72" i="9"/>
  <c r="J73" i="7" s="1"/>
  <c r="AJ76" i="9"/>
  <c r="J77" i="7" s="1"/>
  <c r="AJ80" i="9"/>
  <c r="J81" i="7" s="1"/>
  <c r="AJ84" i="9"/>
  <c r="J85" i="7" s="1"/>
  <c r="AJ88" i="9"/>
  <c r="J89" i="7" s="1"/>
  <c r="AJ92" i="9"/>
  <c r="J93" i="7" s="1"/>
  <c r="AJ96" i="9"/>
  <c r="J97" i="7" s="1"/>
  <c r="AJ100" i="9"/>
  <c r="J101" i="7" s="1"/>
  <c r="AJ104" i="9"/>
  <c r="J105" i="7" s="1"/>
  <c r="AJ108" i="9"/>
  <c r="J109" i="7" s="1"/>
  <c r="AJ112" i="9"/>
  <c r="J113" i="7" s="1"/>
  <c r="AJ116" i="9"/>
  <c r="J117" i="7" s="1"/>
  <c r="AJ120" i="9"/>
  <c r="J121" i="7" s="1"/>
  <c r="AJ124" i="9"/>
  <c r="J125" i="7" s="1"/>
  <c r="AJ128" i="9"/>
  <c r="J129" i="7" s="1"/>
  <c r="AJ132" i="9"/>
  <c r="J133" i="7" s="1"/>
  <c r="AJ136" i="9"/>
  <c r="J137" i="7" s="1"/>
  <c r="AJ140" i="9"/>
  <c r="J141" i="7" s="1"/>
  <c r="AJ144" i="9"/>
  <c r="J145" i="7" s="1"/>
  <c r="AJ148" i="9"/>
  <c r="J149" i="7" s="1"/>
  <c r="AJ152" i="9"/>
  <c r="J153" i="7" s="1"/>
  <c r="AJ156" i="9"/>
  <c r="J157" i="7" s="1"/>
  <c r="AJ160" i="9"/>
  <c r="J161" i="7" s="1"/>
  <c r="AJ164" i="9"/>
  <c r="J165" i="7" s="1"/>
  <c r="AJ168" i="9"/>
  <c r="J169" i="7" s="1"/>
  <c r="AJ172" i="9"/>
  <c r="J173" i="7" s="1"/>
  <c r="AJ176" i="9"/>
  <c r="J177" i="7" s="1"/>
  <c r="AJ180" i="9"/>
  <c r="J181" i="7" s="1"/>
  <c r="AJ184" i="9"/>
  <c r="J185" i="7" s="1"/>
  <c r="AJ188" i="9"/>
  <c r="J189" i="7" s="1"/>
  <c r="AJ192" i="9"/>
  <c r="J193" i="7" s="1"/>
  <c r="AJ196" i="9"/>
  <c r="AJ200" i="9"/>
  <c r="AJ204" i="9"/>
  <c r="J205" i="7" s="1"/>
  <c r="AJ208" i="9"/>
  <c r="J209" i="7" s="1"/>
  <c r="AJ212" i="9"/>
  <c r="AJ216" i="9"/>
  <c r="AJ220" i="9"/>
  <c r="AJ224" i="9"/>
  <c r="AJ228" i="9"/>
  <c r="AJ232" i="9"/>
  <c r="AJ236" i="9"/>
  <c r="J237" i="7" s="1"/>
  <c r="AJ240" i="9"/>
  <c r="J241" i="7" s="1"/>
  <c r="AJ244" i="9"/>
  <c r="AJ248" i="9"/>
  <c r="AJ252" i="9"/>
  <c r="AJ256" i="9"/>
  <c r="J257" i="7" s="1"/>
  <c r="AJ260" i="9"/>
  <c r="J261" i="7" s="1"/>
  <c r="AJ264" i="9"/>
  <c r="AJ268" i="9"/>
  <c r="J269" i="7" s="1"/>
  <c r="AJ272" i="9"/>
  <c r="J273" i="7" s="1"/>
  <c r="AJ276" i="9"/>
  <c r="AJ280" i="9"/>
  <c r="AJ284" i="9"/>
  <c r="J285" i="7" s="1"/>
  <c r="AJ288" i="9"/>
  <c r="J289" i="7" s="1"/>
  <c r="AJ292" i="9"/>
  <c r="J293" i="7" s="1"/>
  <c r="AJ296" i="9"/>
  <c r="AJ300" i="9"/>
  <c r="J301" i="7" s="1"/>
  <c r="AJ304" i="9"/>
  <c r="J305" i="7" s="1"/>
  <c r="AJ308" i="9"/>
  <c r="AJ312" i="9"/>
  <c r="AJ316" i="9"/>
  <c r="J317" i="7" s="1"/>
  <c r="AJ320" i="9"/>
  <c r="AJ324" i="9"/>
  <c r="AJ328" i="9"/>
  <c r="AJ332" i="9"/>
  <c r="AJ336" i="9"/>
  <c r="J337" i="7" s="1"/>
  <c r="AJ340" i="9"/>
  <c r="J341" i="7" s="1"/>
  <c r="AJ344" i="9"/>
  <c r="AJ348" i="9"/>
  <c r="J349" i="7" s="1"/>
  <c r="AJ352" i="9"/>
  <c r="J353" i="7" s="1"/>
  <c r="AJ356" i="9"/>
  <c r="AJ360" i="9"/>
  <c r="AJ364" i="9"/>
  <c r="AJ368" i="9"/>
  <c r="J369" i="7" s="1"/>
  <c r="AK7" i="9"/>
  <c r="K8" i="7" s="1"/>
  <c r="AK11" i="9"/>
  <c r="K12" i="7" s="1"/>
  <c r="AK15" i="9"/>
  <c r="AK19" i="9"/>
  <c r="K20" i="7" s="1"/>
  <c r="AK23" i="9"/>
  <c r="K24" i="7" s="1"/>
  <c r="AK27" i="9"/>
  <c r="K28" i="7" s="1"/>
  <c r="AK31" i="9"/>
  <c r="K32" i="7" s="1"/>
  <c r="AK35" i="9"/>
  <c r="K36" i="7" s="1"/>
  <c r="AK39" i="9"/>
  <c r="K40" i="7" s="1"/>
  <c r="AK43" i="9"/>
  <c r="AK47" i="9"/>
  <c r="AK51" i="9"/>
  <c r="K52" i="7" s="1"/>
  <c r="AK55" i="9"/>
  <c r="K56" i="7" s="1"/>
  <c r="AK59" i="9"/>
  <c r="AK63" i="9"/>
  <c r="K64" i="7" s="1"/>
  <c r="AK67" i="9"/>
  <c r="K68" i="7" s="1"/>
  <c r="AK71" i="9"/>
  <c r="K72" i="7" s="1"/>
  <c r="AK75" i="9"/>
  <c r="K76" i="7" s="1"/>
  <c r="AK79" i="9"/>
  <c r="K80" i="7" s="1"/>
  <c r="AK83" i="9"/>
  <c r="K84" i="7" s="1"/>
  <c r="AK87" i="9"/>
  <c r="K88" i="7" s="1"/>
  <c r="AK91" i="9"/>
  <c r="K92" i="7" s="1"/>
  <c r="AK95" i="9"/>
  <c r="K96" i="7" s="1"/>
  <c r="AK99" i="9"/>
  <c r="K100" i="7" s="1"/>
  <c r="AK103" i="9"/>
  <c r="K104" i="7" s="1"/>
  <c r="AK107" i="9"/>
  <c r="K108" i="7" s="1"/>
  <c r="AK111" i="9"/>
  <c r="K112" i="7" s="1"/>
  <c r="AK115" i="9"/>
  <c r="K116" i="7" s="1"/>
  <c r="AK119" i="9"/>
  <c r="K120" i="7" s="1"/>
  <c r="AK123" i="9"/>
  <c r="K124" i="7" s="1"/>
  <c r="AK127" i="9"/>
  <c r="K128" i="7" s="1"/>
  <c r="AK131" i="9"/>
  <c r="K132" i="7" s="1"/>
  <c r="AK135" i="9"/>
  <c r="K136" i="7" s="1"/>
  <c r="AK139" i="9"/>
  <c r="K140" i="7" s="1"/>
  <c r="AK143" i="9"/>
  <c r="K144" i="7" s="1"/>
  <c r="AK147" i="9"/>
  <c r="K148" i="7" s="1"/>
  <c r="AK151" i="9"/>
  <c r="K152" i="7" s="1"/>
  <c r="AK155" i="9"/>
  <c r="K156" i="7" s="1"/>
  <c r="AK159" i="9"/>
  <c r="K160" i="7" s="1"/>
  <c r="AK163" i="9"/>
  <c r="K164" i="7" s="1"/>
  <c r="AK167" i="9"/>
  <c r="K168" i="7" s="1"/>
  <c r="AK171" i="9"/>
  <c r="K172" i="7" s="1"/>
  <c r="AK175" i="9"/>
  <c r="K176" i="7" s="1"/>
  <c r="AK179" i="9"/>
  <c r="K180" i="7" s="1"/>
  <c r="AK183" i="9"/>
  <c r="K184" i="7" s="1"/>
  <c r="AK187" i="9"/>
  <c r="K188" i="7" s="1"/>
  <c r="AK191" i="9"/>
  <c r="K192" i="7" s="1"/>
  <c r="AK195" i="9"/>
  <c r="K196" i="7" s="1"/>
  <c r="AK199" i="9"/>
  <c r="AK203" i="9"/>
  <c r="AK207" i="9"/>
  <c r="K208" i="7" s="1"/>
  <c r="AK211" i="9"/>
  <c r="K212" i="7" s="1"/>
  <c r="AK215" i="9"/>
  <c r="AK219" i="9"/>
  <c r="AK223" i="9"/>
  <c r="K224" i="7" s="1"/>
  <c r="AK227" i="9"/>
  <c r="K228" i="7" s="1"/>
  <c r="AK231" i="9"/>
  <c r="K232" i="7" s="1"/>
  <c r="AK235" i="9"/>
  <c r="AK239" i="9"/>
  <c r="K240" i="7" s="1"/>
  <c r="AK243" i="9"/>
  <c r="K244" i="7" s="1"/>
  <c r="AK247" i="9"/>
  <c r="K248" i="7" s="1"/>
  <c r="AK251" i="9"/>
  <c r="AK255" i="9"/>
  <c r="K256" i="7" s="1"/>
  <c r="AK259" i="9"/>
  <c r="K260" i="7" s="1"/>
  <c r="AK263" i="9"/>
  <c r="K264" i="7" s="1"/>
  <c r="AK267" i="9"/>
  <c r="AK271" i="9"/>
  <c r="AK275" i="9"/>
  <c r="K276" i="7" s="1"/>
  <c r="AK279" i="9"/>
  <c r="AK283" i="9"/>
  <c r="AK287" i="9"/>
  <c r="K288" i="7" s="1"/>
  <c r="AK291" i="9"/>
  <c r="K292" i="7" s="1"/>
  <c r="AK295" i="9"/>
  <c r="K296" i="7" s="1"/>
  <c r="AK299" i="9"/>
  <c r="AK303" i="9"/>
  <c r="K304" i="7" s="1"/>
  <c r="AK307" i="9"/>
  <c r="K308" i="7" s="1"/>
  <c r="AK311" i="9"/>
  <c r="K312" i="7" s="1"/>
  <c r="AK315" i="9"/>
  <c r="AK319" i="9"/>
  <c r="AK323" i="9"/>
  <c r="K324" i="7" s="1"/>
  <c r="AK327" i="9"/>
  <c r="K328" i="7" s="1"/>
  <c r="AK331" i="9"/>
  <c r="AK335" i="9"/>
  <c r="K336" i="7" s="1"/>
  <c r="AK339" i="9"/>
  <c r="K340" i="7" s="1"/>
  <c r="AK343" i="9"/>
  <c r="AK347" i="9"/>
  <c r="AK351" i="9"/>
  <c r="K352" i="7" s="1"/>
  <c r="AK355" i="9"/>
  <c r="K356" i="7" s="1"/>
  <c r="AK359" i="9"/>
  <c r="AK363" i="9"/>
  <c r="AK367" i="9"/>
  <c r="K368" i="7" s="1"/>
  <c r="AL6" i="9"/>
  <c r="L7" i="7" s="1"/>
  <c r="AL10" i="9"/>
  <c r="L11" i="7" s="1"/>
  <c r="AL14" i="9"/>
  <c r="AL18" i="9"/>
  <c r="L19" i="7" s="1"/>
  <c r="AL22" i="9"/>
  <c r="L23" i="7" s="1"/>
  <c r="AL26" i="9"/>
  <c r="L27" i="7" s="1"/>
  <c r="AL30" i="9"/>
  <c r="AL34" i="9"/>
  <c r="L35" i="7" s="1"/>
  <c r="AL38" i="9"/>
  <c r="L39" i="7" s="1"/>
  <c r="AL42" i="9"/>
  <c r="L43" i="7" s="1"/>
  <c r="AL46" i="9"/>
  <c r="AL50" i="9"/>
  <c r="L51" i="7" s="1"/>
  <c r="AL54" i="9"/>
  <c r="L55" i="7" s="1"/>
  <c r="AL58" i="9"/>
  <c r="L59" i="7" s="1"/>
  <c r="AL62" i="9"/>
  <c r="L63" i="7" s="1"/>
  <c r="AL66" i="9"/>
  <c r="L67" i="7" s="1"/>
  <c r="AL70" i="9"/>
  <c r="L71" i="7" s="1"/>
  <c r="AL74" i="9"/>
  <c r="L75" i="7" s="1"/>
  <c r="AL78" i="9"/>
  <c r="L79" i="7" s="1"/>
  <c r="AL82" i="9"/>
  <c r="L83" i="7" s="1"/>
  <c r="AL86" i="9"/>
  <c r="L87" i="7" s="1"/>
  <c r="AL90" i="9"/>
  <c r="L91" i="7" s="1"/>
  <c r="AL94" i="9"/>
  <c r="L95" i="7" s="1"/>
  <c r="AL98" i="9"/>
  <c r="L99" i="7" s="1"/>
  <c r="AL102" i="9"/>
  <c r="L103" i="7" s="1"/>
  <c r="AL106" i="9"/>
  <c r="L107" i="7" s="1"/>
  <c r="AL110" i="9"/>
  <c r="L111" i="7" s="1"/>
  <c r="AL114" i="9"/>
  <c r="L115" i="7" s="1"/>
  <c r="AL118" i="9"/>
  <c r="L119" i="7" s="1"/>
  <c r="AL122" i="9"/>
  <c r="L123" i="7" s="1"/>
  <c r="AL126" i="9"/>
  <c r="L127" i="7" s="1"/>
  <c r="AL130" i="9"/>
  <c r="L131" i="7" s="1"/>
  <c r="AL134" i="9"/>
  <c r="L135" i="7" s="1"/>
  <c r="AL138" i="9"/>
  <c r="L139" i="7" s="1"/>
  <c r="AL142" i="9"/>
  <c r="L143" i="7" s="1"/>
  <c r="AL146" i="9"/>
  <c r="L147" i="7" s="1"/>
  <c r="AL150" i="9"/>
  <c r="L151" i="7" s="1"/>
  <c r="AL154" i="9"/>
  <c r="L155" i="7" s="1"/>
  <c r="AL158" i="9"/>
  <c r="L159" i="7" s="1"/>
  <c r="AL162" i="9"/>
  <c r="L163" i="7" s="1"/>
  <c r="AL166" i="9"/>
  <c r="L167" i="7" s="1"/>
  <c r="AL170" i="9"/>
  <c r="L171" i="7" s="1"/>
  <c r="AL174" i="9"/>
  <c r="L175" i="7" s="1"/>
  <c r="AL178" i="9"/>
  <c r="L179" i="7" s="1"/>
  <c r="AL182" i="9"/>
  <c r="L183" i="7" s="1"/>
  <c r="AL186" i="9"/>
  <c r="L187" i="7" s="1"/>
  <c r="AL190" i="9"/>
  <c r="L191" i="7" s="1"/>
  <c r="AL194" i="9"/>
  <c r="L195" i="7" s="1"/>
  <c r="AL198" i="9"/>
  <c r="L199" i="7" s="1"/>
  <c r="AL202" i="9"/>
  <c r="L203" i="7" s="1"/>
  <c r="AL206" i="9"/>
  <c r="AL210" i="9"/>
  <c r="L211" i="7" s="1"/>
  <c r="AL214" i="9"/>
  <c r="L215" i="7" s="1"/>
  <c r="AL218" i="9"/>
  <c r="L219" i="7" s="1"/>
  <c r="AL222" i="9"/>
  <c r="AL226" i="9"/>
  <c r="AL230" i="9"/>
  <c r="L231" i="7" s="1"/>
  <c r="AL234" i="9"/>
  <c r="AL238" i="9"/>
  <c r="AL242" i="9"/>
  <c r="L243" i="7" s="1"/>
  <c r="AL246" i="9"/>
  <c r="L247" i="7" s="1"/>
  <c r="AL250" i="9"/>
  <c r="AL254" i="9"/>
  <c r="AL258" i="9"/>
  <c r="L259" i="7" s="1"/>
  <c r="AL262" i="9"/>
  <c r="L263" i="7" s="1"/>
  <c r="AL266" i="9"/>
  <c r="L267" i="7" s="1"/>
  <c r="AL270" i="9"/>
  <c r="AL274" i="9"/>
  <c r="L275" i="7" s="1"/>
  <c r="AL278" i="9"/>
  <c r="L279" i="7" s="1"/>
  <c r="AL282" i="9"/>
  <c r="L283" i="7" s="1"/>
  <c r="AL286" i="9"/>
  <c r="AL290" i="9"/>
  <c r="L291" i="7" s="1"/>
  <c r="AL294" i="9"/>
  <c r="L295" i="7" s="1"/>
  <c r="AL298" i="9"/>
  <c r="L299" i="7" s="1"/>
  <c r="AL302" i="9"/>
  <c r="AL306" i="9"/>
  <c r="L307" i="7" s="1"/>
  <c r="AL310" i="9"/>
  <c r="L311" i="7" s="1"/>
  <c r="AL314" i="9"/>
  <c r="AL318" i="9"/>
  <c r="AL322" i="9"/>
  <c r="L323" i="7" s="1"/>
  <c r="AL326" i="9"/>
  <c r="L327" i="7" s="1"/>
  <c r="AL330" i="9"/>
  <c r="L331" i="7" s="1"/>
  <c r="AL334" i="9"/>
  <c r="AL338" i="9"/>
  <c r="L339" i="7" s="1"/>
  <c r="AL342" i="9"/>
  <c r="L343" i="7" s="1"/>
  <c r="AL346" i="9"/>
  <c r="L347" i="7" s="1"/>
  <c r="AL350" i="9"/>
  <c r="AL354" i="9"/>
  <c r="AL358" i="9"/>
  <c r="AL362" i="9"/>
  <c r="AL366" i="9"/>
  <c r="AI5" i="9"/>
  <c r="I6" i="7" s="1"/>
  <c r="AI9" i="9"/>
  <c r="I10" i="7" s="1"/>
  <c r="AI13" i="9"/>
  <c r="I14" i="7" s="1"/>
  <c r="AI17" i="9"/>
  <c r="I18" i="7" s="1"/>
  <c r="AI21" i="9"/>
  <c r="I22" i="7" s="1"/>
  <c r="AI25" i="9"/>
  <c r="I26" i="7" s="1"/>
  <c r="AI29" i="9"/>
  <c r="AI33" i="9"/>
  <c r="I34" i="7" s="1"/>
  <c r="AI37" i="9"/>
  <c r="AI41" i="9"/>
  <c r="I42" i="7" s="1"/>
  <c r="AI45" i="9"/>
  <c r="I46" i="7" s="1"/>
  <c r="AI49" i="9"/>
  <c r="AI53" i="9"/>
  <c r="I54" i="7" s="1"/>
  <c r="AI57" i="9"/>
  <c r="I58" i="7" s="1"/>
  <c r="AI61" i="9"/>
  <c r="I62" i="7" s="1"/>
  <c r="AI66" i="9"/>
  <c r="I67" i="7" s="1"/>
  <c r="AI70" i="9"/>
  <c r="I71" i="7" s="1"/>
  <c r="AI74" i="9"/>
  <c r="I75" i="7" s="1"/>
  <c r="AI78" i="9"/>
  <c r="I79" i="7" s="1"/>
  <c r="AI82" i="9"/>
  <c r="I83" i="7" s="1"/>
  <c r="AI86" i="9"/>
  <c r="I87" i="7" s="1"/>
  <c r="AI90" i="9"/>
  <c r="I91" i="7" s="1"/>
  <c r="AI94" i="9"/>
  <c r="I95" i="7" s="1"/>
  <c r="AI98" i="9"/>
  <c r="I99" i="7" s="1"/>
  <c r="AI102" i="9"/>
  <c r="I103" i="7" s="1"/>
  <c r="AI106" i="9"/>
  <c r="I107" i="7" s="1"/>
  <c r="AI110" i="9"/>
  <c r="I111" i="7" s="1"/>
  <c r="AI114" i="9"/>
  <c r="I115" i="7" s="1"/>
  <c r="AI118" i="9"/>
  <c r="I119" i="7" s="1"/>
  <c r="AI122" i="9"/>
  <c r="I123" i="7" s="1"/>
  <c r="AI126" i="9"/>
  <c r="I127" i="7" s="1"/>
  <c r="AI130" i="9"/>
  <c r="I131" i="7" s="1"/>
  <c r="AI134" i="9"/>
  <c r="I135" i="7" s="1"/>
  <c r="AI138" i="9"/>
  <c r="I139" i="7" s="1"/>
  <c r="AI142" i="9"/>
  <c r="I143" i="7" s="1"/>
  <c r="AI146" i="9"/>
  <c r="I147" i="7" s="1"/>
  <c r="AI150" i="9"/>
  <c r="I151" i="7" s="1"/>
  <c r="AI154" i="9"/>
  <c r="I155" i="7" s="1"/>
  <c r="AI158" i="9"/>
  <c r="I159" i="7" s="1"/>
  <c r="AI162" i="9"/>
  <c r="I163" i="7" s="1"/>
  <c r="AI166" i="9"/>
  <c r="I167" i="7" s="1"/>
  <c r="AI170" i="9"/>
  <c r="I171" i="7" s="1"/>
  <c r="AI174" i="9"/>
  <c r="I175" i="7" s="1"/>
  <c r="AI178" i="9"/>
  <c r="I179" i="7" s="1"/>
  <c r="AI182" i="9"/>
  <c r="I183" i="7" s="1"/>
  <c r="AI186" i="9"/>
  <c r="I187" i="7" s="1"/>
  <c r="AI190" i="9"/>
  <c r="I191" i="7" s="1"/>
  <c r="AI194" i="9"/>
  <c r="I195" i="7" s="1"/>
  <c r="AI198" i="9"/>
  <c r="I199" i="7" s="1"/>
  <c r="AI202" i="9"/>
  <c r="I203" i="7" s="1"/>
  <c r="AI206" i="9"/>
  <c r="I207" i="7" s="1"/>
  <c r="AI210" i="9"/>
  <c r="AI214" i="9"/>
  <c r="I215" i="7" s="1"/>
  <c r="AI218" i="9"/>
  <c r="I219" i="7" s="1"/>
  <c r="AI222" i="9"/>
  <c r="I223" i="7" s="1"/>
  <c r="AI226" i="9"/>
  <c r="AI230" i="9"/>
  <c r="I231" i="7" s="1"/>
  <c r="AI234" i="9"/>
  <c r="I235" i="7" s="1"/>
  <c r="AI238" i="9"/>
  <c r="AI242" i="9"/>
  <c r="AI246" i="9"/>
  <c r="I247" i="7" s="1"/>
  <c r="AI250" i="9"/>
  <c r="AI254" i="9"/>
  <c r="I255" i="7" s="1"/>
  <c r="AI258" i="9"/>
  <c r="AI262" i="9"/>
  <c r="I263" i="7" s="1"/>
  <c r="AI266" i="9"/>
  <c r="I267" i="7" s="1"/>
  <c r="AI270" i="9"/>
  <c r="AI274" i="9"/>
  <c r="AI278" i="9"/>
  <c r="I279" i="7" s="1"/>
  <c r="AI282" i="9"/>
  <c r="I283" i="7" s="1"/>
  <c r="AI286" i="9"/>
  <c r="I287" i="7" s="1"/>
  <c r="AI290" i="9"/>
  <c r="AI294" i="9"/>
  <c r="I295" i="7" s="1"/>
  <c r="AI298" i="9"/>
  <c r="I299" i="7" s="1"/>
  <c r="AI302" i="9"/>
  <c r="I303" i="7" s="1"/>
  <c r="AI306" i="9"/>
  <c r="AI310" i="9"/>
  <c r="I311" i="7" s="1"/>
  <c r="AI314" i="9"/>
  <c r="I315" i="7" s="1"/>
  <c r="AI318" i="9"/>
  <c r="I319" i="7" s="1"/>
  <c r="AI322" i="9"/>
  <c r="AI326" i="9"/>
  <c r="I327" i="7" s="1"/>
  <c r="AI330" i="9"/>
  <c r="I331" i="7" s="1"/>
  <c r="AI334" i="9"/>
  <c r="I335" i="7" s="1"/>
  <c r="AI338" i="9"/>
  <c r="AI342" i="9"/>
  <c r="I343" i="7" s="1"/>
  <c r="AI346" i="9"/>
  <c r="I347" i="7" s="1"/>
  <c r="AI350" i="9"/>
  <c r="I351" i="7" s="1"/>
  <c r="AI354" i="9"/>
  <c r="AI358" i="9"/>
  <c r="I359" i="7" s="1"/>
  <c r="AI362" i="9"/>
  <c r="I363" i="7" s="1"/>
  <c r="AI366" i="9"/>
  <c r="I367" i="7" s="1"/>
  <c r="AI63" i="9"/>
  <c r="I64" i="7" s="1"/>
  <c r="AM7" i="9"/>
  <c r="M8" i="7" s="1"/>
  <c r="AM11" i="9"/>
  <c r="M12" i="7" s="1"/>
  <c r="AM15" i="9"/>
  <c r="M16" i="7" s="1"/>
  <c r="AM19" i="9"/>
  <c r="M20" i="7" s="1"/>
  <c r="AM23" i="9"/>
  <c r="M24" i="7" s="1"/>
  <c r="AM27" i="9"/>
  <c r="M28" i="7" s="1"/>
  <c r="AM31" i="9"/>
  <c r="M32" i="7" s="1"/>
  <c r="AM35" i="9"/>
  <c r="AM39" i="9"/>
  <c r="M40" i="7" s="1"/>
  <c r="AM43" i="9"/>
  <c r="M44" i="7" s="1"/>
  <c r="AM47" i="9"/>
  <c r="M48" i="7" s="1"/>
  <c r="AM51" i="9"/>
  <c r="AM55" i="9"/>
  <c r="M56" i="7" s="1"/>
  <c r="AM59" i="9"/>
  <c r="M60" i="7" s="1"/>
  <c r="AM63" i="9"/>
  <c r="M64" i="7" s="1"/>
  <c r="AM67" i="9"/>
  <c r="M68" i="7" s="1"/>
  <c r="AM71" i="9"/>
  <c r="M72" i="7" s="1"/>
  <c r="AM75" i="9"/>
  <c r="M76" i="7" s="1"/>
  <c r="AM79" i="9"/>
  <c r="M80" i="7" s="1"/>
  <c r="AM83" i="9"/>
  <c r="M84" i="7" s="1"/>
  <c r="AM87" i="9"/>
  <c r="M88" i="7" s="1"/>
  <c r="AM91" i="9"/>
  <c r="M92" i="7" s="1"/>
  <c r="AM95" i="9"/>
  <c r="M96" i="7" s="1"/>
  <c r="AM99" i="9"/>
  <c r="M100" i="7" s="1"/>
  <c r="AM103" i="9"/>
  <c r="M104" i="7" s="1"/>
  <c r="AM107" i="9"/>
  <c r="M108" i="7" s="1"/>
  <c r="AM111" i="9"/>
  <c r="M112" i="7" s="1"/>
  <c r="AM115" i="9"/>
  <c r="M116" i="7" s="1"/>
  <c r="AM119" i="9"/>
  <c r="M120" i="7" s="1"/>
  <c r="AM123" i="9"/>
  <c r="M124" i="7" s="1"/>
  <c r="AM127" i="9"/>
  <c r="M128" i="7" s="1"/>
  <c r="AM131" i="9"/>
  <c r="M132" i="7" s="1"/>
  <c r="AM135" i="9"/>
  <c r="M136" i="7" s="1"/>
  <c r="AM139" i="9"/>
  <c r="M140" i="7" s="1"/>
  <c r="AM143" i="9"/>
  <c r="M144" i="7" s="1"/>
  <c r="AM147" i="9"/>
  <c r="M148" i="7" s="1"/>
  <c r="AM151" i="9"/>
  <c r="M152" i="7" s="1"/>
  <c r="AM155" i="9"/>
  <c r="M156" i="7" s="1"/>
  <c r="AM159" i="9"/>
  <c r="M160" i="7" s="1"/>
  <c r="AM163" i="9"/>
  <c r="M164" i="7" s="1"/>
  <c r="AM167" i="9"/>
  <c r="M168" i="7" s="1"/>
  <c r="AM171" i="9"/>
  <c r="M172" i="7" s="1"/>
  <c r="AM175" i="9"/>
  <c r="M176" i="7" s="1"/>
  <c r="AM179" i="9"/>
  <c r="M180" i="7" s="1"/>
  <c r="AM183" i="9"/>
  <c r="M184" i="7" s="1"/>
  <c r="AM187" i="9"/>
  <c r="M188" i="7" s="1"/>
  <c r="AM191" i="9"/>
  <c r="M192" i="7" s="1"/>
  <c r="AM195" i="9"/>
  <c r="AM199" i="9"/>
  <c r="M200" i="7" s="1"/>
  <c r="AM203" i="9"/>
  <c r="M204" i="7" s="1"/>
  <c r="AM207" i="9"/>
  <c r="M208" i="7" s="1"/>
  <c r="AM211" i="9"/>
  <c r="AM215" i="9"/>
  <c r="M216" i="7" s="1"/>
  <c r="AM219" i="9"/>
  <c r="M220" i="7" s="1"/>
  <c r="AM223" i="9"/>
  <c r="M224" i="7" s="1"/>
  <c r="AM227" i="9"/>
  <c r="AM231" i="9"/>
  <c r="M232" i="7" s="1"/>
  <c r="AM235" i="9"/>
  <c r="M236" i="7" s="1"/>
  <c r="AM239" i="9"/>
  <c r="M240" i="7" s="1"/>
  <c r="AM243" i="9"/>
  <c r="AM247" i="9"/>
  <c r="M248" i="7" s="1"/>
  <c r="AM251" i="9"/>
  <c r="M252" i="7" s="1"/>
  <c r="AM255" i="9"/>
  <c r="AM259" i="9"/>
  <c r="AM263" i="9"/>
  <c r="M264" i="7" s="1"/>
  <c r="AM267" i="9"/>
  <c r="M268" i="7" s="1"/>
  <c r="AM271" i="9"/>
  <c r="AM275" i="9"/>
  <c r="AM279" i="9"/>
  <c r="M280" i="7" s="1"/>
  <c r="AM283" i="9"/>
  <c r="M284" i="7" s="1"/>
  <c r="AM287" i="9"/>
  <c r="M288" i="7" s="1"/>
  <c r="AM291" i="9"/>
  <c r="AM295" i="9"/>
  <c r="M296" i="7" s="1"/>
  <c r="AM299" i="9"/>
  <c r="M300" i="7" s="1"/>
  <c r="AM303" i="9"/>
  <c r="M304" i="7" s="1"/>
  <c r="AM307" i="9"/>
  <c r="AM311" i="9"/>
  <c r="M312" i="7" s="1"/>
  <c r="AM315" i="9"/>
  <c r="M316" i="7" s="1"/>
  <c r="AM319" i="9"/>
  <c r="M320" i="7" s="1"/>
  <c r="AM323" i="9"/>
  <c r="AM327" i="9"/>
  <c r="M328" i="7" s="1"/>
  <c r="AM331" i="9"/>
  <c r="M332" i="7" s="1"/>
  <c r="AM335" i="9"/>
  <c r="M336" i="7" s="1"/>
  <c r="AM339" i="9"/>
  <c r="AM343" i="9"/>
  <c r="M344" i="7" s="1"/>
  <c r="AM347" i="9"/>
  <c r="M348" i="7" s="1"/>
  <c r="AM351" i="9"/>
  <c r="M352" i="7" s="1"/>
  <c r="AM355" i="9"/>
  <c r="AM359" i="9"/>
  <c r="M360" i="7" s="1"/>
  <c r="AM363" i="9"/>
  <c r="M364" i="7" s="1"/>
  <c r="AM367" i="9"/>
  <c r="M368" i="7" s="1"/>
  <c r="AH29" i="9"/>
  <c r="H30" i="7" s="1"/>
  <c r="AH21" i="9"/>
  <c r="H22" i="7" s="1"/>
  <c r="AH13" i="9"/>
  <c r="H14" i="7" s="1"/>
  <c r="AH60" i="9"/>
  <c r="H61" i="7" s="1"/>
  <c r="AH48" i="9"/>
  <c r="AH40" i="9"/>
  <c r="H41" i="7" s="1"/>
  <c r="AH91" i="9"/>
  <c r="H92" i="7" s="1"/>
  <c r="AH79" i="9"/>
  <c r="H80" i="7" s="1"/>
  <c r="AH71" i="9"/>
  <c r="H72" i="7" s="1"/>
  <c r="AH121" i="9"/>
  <c r="H122" i="7" s="1"/>
  <c r="AH109" i="9"/>
  <c r="H110" i="7" s="1"/>
  <c r="AH105" i="9"/>
  <c r="H106" i="7" s="1"/>
  <c r="AH149" i="9"/>
  <c r="H150" i="7" s="1"/>
  <c r="AH145" i="9"/>
  <c r="H146" i="7" s="1"/>
  <c r="AH137" i="9"/>
  <c r="H138" i="7" s="1"/>
  <c r="AH129" i="9"/>
  <c r="H130" i="7" s="1"/>
  <c r="AH181" i="9"/>
  <c r="H182" i="7" s="1"/>
  <c r="AH173" i="9"/>
  <c r="H174" i="7" s="1"/>
  <c r="AH161" i="9"/>
  <c r="H162" i="7" s="1"/>
  <c r="AH213" i="9"/>
  <c r="H214" i="7" s="1"/>
  <c r="AH205" i="9"/>
  <c r="AH197" i="9"/>
  <c r="H198" i="7" s="1"/>
  <c r="AH189" i="9"/>
  <c r="H190" i="7" s="1"/>
  <c r="AH245" i="9"/>
  <c r="H246" i="7" s="1"/>
  <c r="AH237" i="9"/>
  <c r="AH229" i="9"/>
  <c r="H230" i="7" s="1"/>
  <c r="AH221" i="9"/>
  <c r="H222" i="7" s="1"/>
  <c r="AH274" i="9"/>
  <c r="H275" i="7" s="1"/>
  <c r="AH266" i="9"/>
  <c r="AH262" i="9"/>
  <c r="H263" i="7" s="1"/>
  <c r="AH254" i="9"/>
  <c r="H255" i="7" s="1"/>
  <c r="AH250" i="9"/>
  <c r="H251" i="7" s="1"/>
  <c r="AH307" i="9"/>
  <c r="AH303" i="9"/>
  <c r="H304" i="7" s="1"/>
  <c r="AH299" i="9"/>
  <c r="H300" i="7" s="1"/>
  <c r="AH295" i="9"/>
  <c r="H296" i="7" s="1"/>
  <c r="AH291" i="9"/>
  <c r="AH287" i="9"/>
  <c r="H288" i="7" s="1"/>
  <c r="AH283" i="9"/>
  <c r="H284" i="7" s="1"/>
  <c r="AH279" i="9"/>
  <c r="H280" i="7" s="1"/>
  <c r="AH336" i="9"/>
  <c r="AH332" i="9"/>
  <c r="AH328" i="9"/>
  <c r="H329" i="7" s="1"/>
  <c r="AH324" i="9"/>
  <c r="H325" i="7" s="1"/>
  <c r="AH320" i="9"/>
  <c r="AH316" i="9"/>
  <c r="H317" i="7" s="1"/>
  <c r="AH312" i="9"/>
  <c r="H313" i="7" s="1"/>
  <c r="AH338" i="9"/>
  <c r="H339" i="7" s="1"/>
  <c r="AH365" i="9"/>
  <c r="AH361" i="9"/>
  <c r="H362" i="7" s="1"/>
  <c r="AH357" i="9"/>
  <c r="H358" i="7" s="1"/>
  <c r="AH353" i="9"/>
  <c r="H354" i="7" s="1"/>
  <c r="AH349" i="9"/>
  <c r="AH345" i="9"/>
  <c r="H346" i="7" s="1"/>
  <c r="AH341" i="9"/>
  <c r="H342" i="7" s="1"/>
  <c r="AJ5" i="9"/>
  <c r="AJ9" i="9"/>
  <c r="AJ13" i="9"/>
  <c r="J14" i="7" s="1"/>
  <c r="AJ17" i="9"/>
  <c r="J18" i="7" s="1"/>
  <c r="AJ21" i="9"/>
  <c r="J22" i="7" s="1"/>
  <c r="AJ25" i="9"/>
  <c r="AJ29" i="9"/>
  <c r="J30" i="7" s="1"/>
  <c r="AJ33" i="9"/>
  <c r="J34" i="7" s="1"/>
  <c r="AJ37" i="9"/>
  <c r="J38" i="7" s="1"/>
  <c r="AJ41" i="9"/>
  <c r="AJ45" i="9"/>
  <c r="J46" i="7" s="1"/>
  <c r="AJ49" i="9"/>
  <c r="J50" i="7" s="1"/>
  <c r="AJ53" i="9"/>
  <c r="J54" i="7" s="1"/>
  <c r="AJ57" i="9"/>
  <c r="AJ61" i="9"/>
  <c r="J62" i="7" s="1"/>
  <c r="AJ65" i="9"/>
  <c r="J66" i="7" s="1"/>
  <c r="AJ69" i="9"/>
  <c r="J70" i="7" s="1"/>
  <c r="AJ73" i="9"/>
  <c r="J74" i="7" s="1"/>
  <c r="AJ77" i="9"/>
  <c r="J78" i="7" s="1"/>
  <c r="AJ81" i="9"/>
  <c r="J82" i="7" s="1"/>
  <c r="AJ85" i="9"/>
  <c r="J86" i="7" s="1"/>
  <c r="AJ89" i="9"/>
  <c r="J90" i="7" s="1"/>
  <c r="AJ93" i="9"/>
  <c r="J94" i="7" s="1"/>
  <c r="AJ97" i="9"/>
  <c r="J98" i="7" s="1"/>
  <c r="AJ101" i="9"/>
  <c r="J102" i="7" s="1"/>
  <c r="AJ105" i="9"/>
  <c r="J106" i="7" s="1"/>
  <c r="AJ109" i="9"/>
  <c r="J110" i="7" s="1"/>
  <c r="AJ113" i="9"/>
  <c r="J114" i="7" s="1"/>
  <c r="AJ117" i="9"/>
  <c r="J118" i="7" s="1"/>
  <c r="AJ121" i="9"/>
  <c r="J122" i="7" s="1"/>
  <c r="AJ125" i="9"/>
  <c r="J126" i="7" s="1"/>
  <c r="AJ129" i="9"/>
  <c r="J130" i="7" s="1"/>
  <c r="AJ133" i="9"/>
  <c r="J134" i="7" s="1"/>
  <c r="AJ137" i="9"/>
  <c r="J138" i="7" s="1"/>
  <c r="AJ141" i="9"/>
  <c r="J142" i="7" s="1"/>
  <c r="AJ145" i="9"/>
  <c r="J146" i="7" s="1"/>
  <c r="AJ149" i="9"/>
  <c r="J150" i="7" s="1"/>
  <c r="AJ153" i="9"/>
  <c r="J154" i="7" s="1"/>
  <c r="AJ157" i="9"/>
  <c r="J158" i="7" s="1"/>
  <c r="AJ161" i="9"/>
  <c r="J162" i="7" s="1"/>
  <c r="AJ165" i="9"/>
  <c r="J166" i="7" s="1"/>
  <c r="AJ169" i="9"/>
  <c r="J170" i="7" s="1"/>
  <c r="AJ173" i="9"/>
  <c r="J174" i="7" s="1"/>
  <c r="AJ177" i="9"/>
  <c r="J178" i="7" s="1"/>
  <c r="AJ181" i="9"/>
  <c r="J182" i="7" s="1"/>
  <c r="AJ185" i="9"/>
  <c r="J186" i="7" s="1"/>
  <c r="AJ189" i="9"/>
  <c r="J190" i="7" s="1"/>
  <c r="AJ193" i="9"/>
  <c r="J194" i="7" s="1"/>
  <c r="AJ197" i="9"/>
  <c r="J198" i="7" s="1"/>
  <c r="AJ201" i="9"/>
  <c r="AJ205" i="9"/>
  <c r="AJ209" i="9"/>
  <c r="J210" i="7" s="1"/>
  <c r="AJ213" i="9"/>
  <c r="J214" i="7" s="1"/>
  <c r="AJ217" i="9"/>
  <c r="AJ221" i="9"/>
  <c r="J222" i="7" s="1"/>
  <c r="AJ225" i="9"/>
  <c r="J226" i="7" s="1"/>
  <c r="AJ229" i="9"/>
  <c r="J230" i="7" s="1"/>
  <c r="AJ233" i="9"/>
  <c r="AJ237" i="9"/>
  <c r="J238" i="7" s="1"/>
  <c r="AJ241" i="9"/>
  <c r="J242" i="7" s="1"/>
  <c r="AJ245" i="9"/>
  <c r="J246" i="7" s="1"/>
  <c r="AJ249" i="9"/>
  <c r="AJ253" i="9"/>
  <c r="J254" i="7" s="1"/>
  <c r="AJ257" i="9"/>
  <c r="J258" i="7" s="1"/>
  <c r="AJ261" i="9"/>
  <c r="J262" i="7" s="1"/>
  <c r="AJ265" i="9"/>
  <c r="AJ269" i="9"/>
  <c r="J270" i="7" s="1"/>
  <c r="AJ273" i="9"/>
  <c r="J274" i="7" s="1"/>
  <c r="AJ277" i="9"/>
  <c r="J278" i="7" s="1"/>
  <c r="AJ281" i="9"/>
  <c r="AJ285" i="9"/>
  <c r="J286" i="7" s="1"/>
  <c r="AJ289" i="9"/>
  <c r="J290" i="7" s="1"/>
  <c r="AJ293" i="9"/>
  <c r="J294" i="7" s="1"/>
  <c r="AJ297" i="9"/>
  <c r="AJ301" i="9"/>
  <c r="J302" i="7" s="1"/>
  <c r="AJ305" i="9"/>
  <c r="AJ309" i="9"/>
  <c r="AJ313" i="9"/>
  <c r="AJ317" i="9"/>
  <c r="J318" i="7" s="1"/>
  <c r="AJ321" i="9"/>
  <c r="J322" i="7" s="1"/>
  <c r="AJ325" i="9"/>
  <c r="J326" i="7" s="1"/>
  <c r="AJ329" i="9"/>
  <c r="AJ333" i="9"/>
  <c r="J334" i="7" s="1"/>
  <c r="AJ337" i="9"/>
  <c r="J338" i="7" s="1"/>
  <c r="AJ341" i="9"/>
  <c r="J342" i="7" s="1"/>
  <c r="AJ345" i="9"/>
  <c r="AJ349" i="9"/>
  <c r="J350" i="7" s="1"/>
  <c r="AJ353" i="9"/>
  <c r="J354" i="7" s="1"/>
  <c r="AJ357" i="9"/>
  <c r="AJ361" i="9"/>
  <c r="AJ365" i="9"/>
  <c r="J366" i="7" s="1"/>
  <c r="AK4" i="9"/>
  <c r="K5" i="7" s="1"/>
  <c r="AK8" i="9"/>
  <c r="K9" i="7" s="1"/>
  <c r="AK12" i="9"/>
  <c r="K13" i="7" s="1"/>
  <c r="AK16" i="9"/>
  <c r="K17" i="7" s="1"/>
  <c r="AK20" i="9"/>
  <c r="K21" i="7" s="1"/>
  <c r="AK24" i="9"/>
  <c r="K25" i="7" s="1"/>
  <c r="AK28" i="9"/>
  <c r="K29" i="7" s="1"/>
  <c r="AK32" i="9"/>
  <c r="K33" i="7" s="1"/>
  <c r="AK36" i="9"/>
  <c r="K37" i="7" s="1"/>
  <c r="AK40" i="9"/>
  <c r="K41" i="7" s="1"/>
  <c r="AK44" i="9"/>
  <c r="AK48" i="9"/>
  <c r="K49" i="7" s="1"/>
  <c r="AK52" i="9"/>
  <c r="K53" i="7" s="1"/>
  <c r="AK56" i="9"/>
  <c r="K57" i="7" s="1"/>
  <c r="AK60" i="9"/>
  <c r="AK64" i="9"/>
  <c r="K65" i="7" s="1"/>
  <c r="AK68" i="9"/>
  <c r="K69" i="7" s="1"/>
  <c r="AK72" i="9"/>
  <c r="K73" i="7" s="1"/>
  <c r="AK76" i="9"/>
  <c r="K77" i="7" s="1"/>
  <c r="AK80" i="9"/>
  <c r="K81" i="7" s="1"/>
  <c r="AK84" i="9"/>
  <c r="K85" i="7" s="1"/>
  <c r="AK88" i="9"/>
  <c r="K89" i="7" s="1"/>
  <c r="AK92" i="9"/>
  <c r="K93" i="7" s="1"/>
  <c r="AK96" i="9"/>
  <c r="K97" i="7" s="1"/>
  <c r="AK100" i="9"/>
  <c r="K101" i="7" s="1"/>
  <c r="AK104" i="9"/>
  <c r="K105" i="7" s="1"/>
  <c r="AK108" i="9"/>
  <c r="K109" i="7" s="1"/>
  <c r="AK112" i="9"/>
  <c r="K113" i="7" s="1"/>
  <c r="AK116" i="9"/>
  <c r="K117" i="7" s="1"/>
  <c r="AK120" i="9"/>
  <c r="K121" i="7" s="1"/>
  <c r="AK124" i="9"/>
  <c r="K125" i="7" s="1"/>
  <c r="AK128" i="9"/>
  <c r="K129" i="7" s="1"/>
  <c r="AK132" i="9"/>
  <c r="K133" i="7" s="1"/>
  <c r="AK136" i="9"/>
  <c r="K137" i="7" s="1"/>
  <c r="AK140" i="9"/>
  <c r="K141" i="7" s="1"/>
  <c r="AK144" i="9"/>
  <c r="K145" i="7" s="1"/>
  <c r="AK148" i="9"/>
  <c r="K149" i="7" s="1"/>
  <c r="AK152" i="9"/>
  <c r="K153" i="7" s="1"/>
  <c r="AK156" i="9"/>
  <c r="K157" i="7" s="1"/>
  <c r="AK160" i="9"/>
  <c r="K161" i="7" s="1"/>
  <c r="AK164" i="9"/>
  <c r="K165" i="7" s="1"/>
  <c r="AK168" i="9"/>
  <c r="K169" i="7" s="1"/>
  <c r="AK172" i="9"/>
  <c r="K173" i="7" s="1"/>
  <c r="AK176" i="9"/>
  <c r="K177" i="7" s="1"/>
  <c r="AK180" i="9"/>
  <c r="K181" i="7" s="1"/>
  <c r="AK184" i="9"/>
  <c r="K185" i="7" s="1"/>
  <c r="AK188" i="9"/>
  <c r="K189" i="7" s="1"/>
  <c r="AK192" i="9"/>
  <c r="K193" i="7" s="1"/>
  <c r="AK196" i="9"/>
  <c r="K197" i="7" s="1"/>
  <c r="AK200" i="9"/>
  <c r="K201" i="7" s="1"/>
  <c r="AK204" i="9"/>
  <c r="AK208" i="9"/>
  <c r="K209" i="7" s="1"/>
  <c r="AK212" i="9"/>
  <c r="K213" i="7" s="1"/>
  <c r="AK216" i="9"/>
  <c r="K217" i="7" s="1"/>
  <c r="AK220" i="9"/>
  <c r="AK224" i="9"/>
  <c r="K225" i="7" s="1"/>
  <c r="AK228" i="9"/>
  <c r="K229" i="7" s="1"/>
  <c r="AK232" i="9"/>
  <c r="K233" i="7" s="1"/>
  <c r="AK236" i="9"/>
  <c r="AK240" i="9"/>
  <c r="K241" i="7" s="1"/>
  <c r="AK244" i="9"/>
  <c r="K245" i="7" s="1"/>
  <c r="AK248" i="9"/>
  <c r="K249" i="7" s="1"/>
  <c r="AK252" i="9"/>
  <c r="AK256" i="9"/>
  <c r="K257" i="7" s="1"/>
  <c r="AK260" i="9"/>
  <c r="AK264" i="9"/>
  <c r="K265" i="7" s="1"/>
  <c r="AK268" i="9"/>
  <c r="AK272" i="9"/>
  <c r="K273" i="7" s="1"/>
  <c r="AK276" i="9"/>
  <c r="K277" i="7" s="1"/>
  <c r="AK280" i="9"/>
  <c r="K281" i="7" s="1"/>
  <c r="AK284" i="9"/>
  <c r="AK288" i="9"/>
  <c r="K289" i="7" s="1"/>
  <c r="AK292" i="9"/>
  <c r="K293" i="7" s="1"/>
  <c r="AK296" i="9"/>
  <c r="K297" i="7" s="1"/>
  <c r="AK300" i="9"/>
  <c r="AK304" i="9"/>
  <c r="K305" i="7" s="1"/>
  <c r="AK308" i="9"/>
  <c r="K309" i="7" s="1"/>
  <c r="AK312" i="9"/>
  <c r="K313" i="7" s="1"/>
  <c r="AK316" i="9"/>
  <c r="AK320" i="9"/>
  <c r="K321" i="7" s="1"/>
  <c r="AK324" i="9"/>
  <c r="AK328" i="9"/>
  <c r="K329" i="7" s="1"/>
  <c r="AK332" i="9"/>
  <c r="AK336" i="9"/>
  <c r="K337" i="7" s="1"/>
  <c r="AK340" i="9"/>
  <c r="K341" i="7" s="1"/>
  <c r="AK344" i="9"/>
  <c r="K345" i="7" s="1"/>
  <c r="AK348" i="9"/>
  <c r="AK352" i="9"/>
  <c r="K353" i="7" s="1"/>
  <c r="AK356" i="9"/>
  <c r="K357" i="7" s="1"/>
  <c r="AK360" i="9"/>
  <c r="K361" i="7" s="1"/>
  <c r="AK364" i="9"/>
  <c r="AK368" i="9"/>
  <c r="K369" i="7" s="1"/>
  <c r="AL7" i="9"/>
  <c r="L8" i="7" s="1"/>
  <c r="AL11" i="9"/>
  <c r="L12" i="7" s="1"/>
  <c r="AL15" i="9"/>
  <c r="AL19" i="9"/>
  <c r="L20" i="7" s="1"/>
  <c r="AL23" i="9"/>
  <c r="L24" i="7" s="1"/>
  <c r="AL27" i="9"/>
  <c r="L28" i="7" s="1"/>
  <c r="AL31" i="9"/>
  <c r="AL35" i="9"/>
  <c r="L36" i="7" s="1"/>
  <c r="AL39" i="9"/>
  <c r="L40" i="7" s="1"/>
  <c r="AL43" i="9"/>
  <c r="L44" i="7" s="1"/>
  <c r="AL47" i="9"/>
  <c r="AL51" i="9"/>
  <c r="L52" i="7" s="1"/>
  <c r="AL55" i="9"/>
  <c r="L56" i="7" s="1"/>
  <c r="AL59" i="9"/>
  <c r="L60" i="7" s="1"/>
  <c r="AL63" i="9"/>
  <c r="AL67" i="9"/>
  <c r="L68" i="7" s="1"/>
  <c r="AL71" i="9"/>
  <c r="L72" i="7" s="1"/>
  <c r="AL75" i="9"/>
  <c r="L76" i="7" s="1"/>
  <c r="AL79" i="9"/>
  <c r="L80" i="7" s="1"/>
  <c r="AL83" i="9"/>
  <c r="L84" i="7" s="1"/>
  <c r="AL87" i="9"/>
  <c r="L88" i="7" s="1"/>
  <c r="AL91" i="9"/>
  <c r="L92" i="7" s="1"/>
  <c r="AL95" i="9"/>
  <c r="L96" i="7" s="1"/>
  <c r="AL99" i="9"/>
  <c r="L100" i="7" s="1"/>
  <c r="AL103" i="9"/>
  <c r="L104" i="7" s="1"/>
  <c r="AL107" i="9"/>
  <c r="L108" i="7" s="1"/>
  <c r="AL111" i="9"/>
  <c r="L112" i="7" s="1"/>
  <c r="AL115" i="9"/>
  <c r="L116" i="7" s="1"/>
  <c r="AL119" i="9"/>
  <c r="L120" i="7" s="1"/>
  <c r="AL123" i="9"/>
  <c r="L124" i="7" s="1"/>
  <c r="AL127" i="9"/>
  <c r="L128" i="7" s="1"/>
  <c r="AL131" i="9"/>
  <c r="L132" i="7" s="1"/>
  <c r="AL135" i="9"/>
  <c r="L136" i="7" s="1"/>
  <c r="AL139" i="9"/>
  <c r="L140" i="7" s="1"/>
  <c r="AL143" i="9"/>
  <c r="L144" i="7" s="1"/>
  <c r="AL147" i="9"/>
  <c r="L148" i="7" s="1"/>
  <c r="AL151" i="9"/>
  <c r="L152" i="7" s="1"/>
  <c r="AL155" i="9"/>
  <c r="L156" i="7" s="1"/>
  <c r="AL159" i="9"/>
  <c r="L160" i="7" s="1"/>
  <c r="AL163" i="9"/>
  <c r="L164" i="7" s="1"/>
  <c r="AL167" i="9"/>
  <c r="L168" i="7" s="1"/>
  <c r="AL171" i="9"/>
  <c r="L172" i="7" s="1"/>
  <c r="AL175" i="9"/>
  <c r="L176" i="7" s="1"/>
  <c r="AL179" i="9"/>
  <c r="L180" i="7" s="1"/>
  <c r="AL183" i="9"/>
  <c r="L184" i="7" s="1"/>
  <c r="AL187" i="9"/>
  <c r="L188" i="7" s="1"/>
  <c r="AL191" i="9"/>
  <c r="L192" i="7" s="1"/>
  <c r="AL195" i="9"/>
  <c r="L196" i="7" s="1"/>
  <c r="AL199" i="9"/>
  <c r="L200" i="7" s="1"/>
  <c r="AL203" i="9"/>
  <c r="L204" i="7" s="1"/>
  <c r="AL207" i="9"/>
  <c r="L208" i="7" s="1"/>
  <c r="AL211" i="9"/>
  <c r="L212" i="7" s="1"/>
  <c r="AL215" i="9"/>
  <c r="L216" i="7" s="1"/>
  <c r="AL219" i="9"/>
  <c r="L220" i="7" s="1"/>
  <c r="AL223" i="9"/>
  <c r="L224" i="7" s="1"/>
  <c r="AL227" i="9"/>
  <c r="L228" i="7" s="1"/>
  <c r="AL231" i="9"/>
  <c r="L232" i="7" s="1"/>
  <c r="AL235" i="9"/>
  <c r="L236" i="7" s="1"/>
  <c r="AL239" i="9"/>
  <c r="L240" i="7" s="1"/>
  <c r="AL243" i="9"/>
  <c r="L244" i="7" s="1"/>
  <c r="AL247" i="9"/>
  <c r="L248" i="7" s="1"/>
  <c r="AL251" i="9"/>
  <c r="L252" i="7" s="1"/>
  <c r="AL255" i="9"/>
  <c r="L256" i="7" s="1"/>
  <c r="AL259" i="9"/>
  <c r="L260" i="7" s="1"/>
  <c r="AL263" i="9"/>
  <c r="L264" i="7" s="1"/>
  <c r="AL267" i="9"/>
  <c r="L268" i="7" s="1"/>
  <c r="AL271" i="9"/>
  <c r="L272" i="7" s="1"/>
  <c r="AL275" i="9"/>
  <c r="L276" i="7" s="1"/>
  <c r="AL279" i="9"/>
  <c r="L280" i="7" s="1"/>
  <c r="AL283" i="9"/>
  <c r="L284" i="7" s="1"/>
  <c r="AL287" i="9"/>
  <c r="L288" i="7" s="1"/>
  <c r="AL291" i="9"/>
  <c r="L292" i="7" s="1"/>
  <c r="AL295" i="9"/>
  <c r="L296" i="7" s="1"/>
  <c r="AL299" i="9"/>
  <c r="AL303" i="9"/>
  <c r="L304" i="7" s="1"/>
  <c r="AL307" i="9"/>
  <c r="L308" i="7" s="1"/>
  <c r="AL311" i="9"/>
  <c r="L312" i="7" s="1"/>
  <c r="AL315" i="9"/>
  <c r="L316" i="7" s="1"/>
  <c r="AL319" i="9"/>
  <c r="L320" i="7" s="1"/>
  <c r="AL323" i="9"/>
  <c r="L324" i="7" s="1"/>
  <c r="AL327" i="9"/>
  <c r="L328" i="7" s="1"/>
  <c r="AL331" i="9"/>
  <c r="L332" i="7" s="1"/>
  <c r="AL335" i="9"/>
  <c r="L336" i="7" s="1"/>
  <c r="AL339" i="9"/>
  <c r="L340" i="7" s="1"/>
  <c r="AL343" i="9"/>
  <c r="L344" i="7" s="1"/>
  <c r="AL347" i="9"/>
  <c r="L348" i="7" s="1"/>
  <c r="AL351" i="9"/>
  <c r="L352" i="7" s="1"/>
  <c r="AL355" i="9"/>
  <c r="L356" i="7" s="1"/>
  <c r="AL359" i="9"/>
  <c r="L360" i="7" s="1"/>
  <c r="AL363" i="9"/>
  <c r="AL367" i="9"/>
  <c r="L368" i="7" s="1"/>
  <c r="AI6" i="9"/>
  <c r="I7" i="7" s="1"/>
  <c r="AI10" i="9"/>
  <c r="I11" i="7" s="1"/>
  <c r="AI14" i="9"/>
  <c r="I15" i="7" s="1"/>
  <c r="AI18" i="9"/>
  <c r="AI22" i="9"/>
  <c r="I23" i="7" s="1"/>
  <c r="AI26" i="9"/>
  <c r="I27" i="7" s="1"/>
  <c r="AI30" i="9"/>
  <c r="I31" i="7" s="1"/>
  <c r="AI34" i="9"/>
  <c r="I35" i="7" s="1"/>
  <c r="AI38" i="9"/>
  <c r="I39" i="7" s="1"/>
  <c r="AI42" i="9"/>
  <c r="I43" i="7" s="1"/>
  <c r="AI46" i="9"/>
  <c r="I47" i="7" s="1"/>
  <c r="AI50" i="9"/>
  <c r="AI54" i="9"/>
  <c r="I55" i="7" s="1"/>
  <c r="AI58" i="9"/>
  <c r="I59" i="7" s="1"/>
  <c r="AI62" i="9"/>
  <c r="I63" i="7" s="1"/>
  <c r="AI67" i="9"/>
  <c r="I68" i="7" s="1"/>
  <c r="AI71" i="9"/>
  <c r="I72" i="7" s="1"/>
  <c r="AI75" i="9"/>
  <c r="I76" i="7" s="1"/>
  <c r="AI79" i="9"/>
  <c r="I80" i="7" s="1"/>
  <c r="AI83" i="9"/>
  <c r="I84" i="7" s="1"/>
  <c r="AI87" i="9"/>
  <c r="I88" i="7" s="1"/>
  <c r="AI91" i="9"/>
  <c r="I92" i="7" s="1"/>
  <c r="AI95" i="9"/>
  <c r="I96" i="7" s="1"/>
  <c r="AI99" i="9"/>
  <c r="I100" i="7" s="1"/>
  <c r="AI103" i="9"/>
  <c r="I104" i="7" s="1"/>
  <c r="AI107" i="9"/>
  <c r="I108" i="7" s="1"/>
  <c r="AI111" i="9"/>
  <c r="I112" i="7" s="1"/>
  <c r="AI115" i="9"/>
  <c r="I116" i="7" s="1"/>
  <c r="AI119" i="9"/>
  <c r="I120" i="7" s="1"/>
  <c r="AI123" i="9"/>
  <c r="I124" i="7" s="1"/>
  <c r="AI127" i="9"/>
  <c r="I128" i="7" s="1"/>
  <c r="AI131" i="9"/>
  <c r="I132" i="7" s="1"/>
  <c r="AI135" i="9"/>
  <c r="I136" i="7" s="1"/>
  <c r="AI139" i="9"/>
  <c r="I140" i="7" s="1"/>
  <c r="AI143" i="9"/>
  <c r="I144" i="7" s="1"/>
  <c r="AI147" i="9"/>
  <c r="I148" i="7" s="1"/>
  <c r="AI151" i="9"/>
  <c r="I152" i="7" s="1"/>
  <c r="AI155" i="9"/>
  <c r="I156" i="7" s="1"/>
  <c r="AI159" i="9"/>
  <c r="I160" i="7" s="1"/>
  <c r="AI163" i="9"/>
  <c r="I164" i="7" s="1"/>
  <c r="AI167" i="9"/>
  <c r="I168" i="7" s="1"/>
  <c r="AI171" i="9"/>
  <c r="I172" i="7" s="1"/>
  <c r="AI175" i="9"/>
  <c r="I176" i="7" s="1"/>
  <c r="AI179" i="9"/>
  <c r="I180" i="7" s="1"/>
  <c r="AI183" i="9"/>
  <c r="I184" i="7" s="1"/>
  <c r="AI187" i="9"/>
  <c r="I188" i="7" s="1"/>
  <c r="AI191" i="9"/>
  <c r="I192" i="7" s="1"/>
  <c r="AI195" i="9"/>
  <c r="AI199" i="9"/>
  <c r="I200" i="7" s="1"/>
  <c r="AI203" i="9"/>
  <c r="AI207" i="9"/>
  <c r="I208" i="7" s="1"/>
  <c r="AI211" i="9"/>
  <c r="AI215" i="9"/>
  <c r="I216" i="7" s="1"/>
  <c r="AI219" i="9"/>
  <c r="I220" i="7" s="1"/>
  <c r="AI223" i="9"/>
  <c r="I224" i="7" s="1"/>
  <c r="AI227" i="9"/>
  <c r="AI231" i="9"/>
  <c r="I232" i="7" s="1"/>
  <c r="AI235" i="9"/>
  <c r="I236" i="7" s="1"/>
  <c r="AI239" i="9"/>
  <c r="I240" i="7" s="1"/>
  <c r="AI243" i="9"/>
  <c r="AI247" i="9"/>
  <c r="I248" i="7" s="1"/>
  <c r="AI251" i="9"/>
  <c r="I252" i="7" s="1"/>
  <c r="AI255" i="9"/>
  <c r="I256" i="7" s="1"/>
  <c r="AI259" i="9"/>
  <c r="AI263" i="9"/>
  <c r="I264" i="7" s="1"/>
  <c r="AI267" i="9"/>
  <c r="I268" i="7" s="1"/>
  <c r="AI271" i="9"/>
  <c r="I272" i="7" s="1"/>
  <c r="AI275" i="9"/>
  <c r="AI279" i="9"/>
  <c r="I280" i="7" s="1"/>
  <c r="AI283" i="9"/>
  <c r="I284" i="7" s="1"/>
  <c r="AI287" i="9"/>
  <c r="I288" i="7" s="1"/>
  <c r="AI291" i="9"/>
  <c r="AI295" i="9"/>
  <c r="I296" i="7" s="1"/>
  <c r="AI299" i="9"/>
  <c r="I300" i="7" s="1"/>
  <c r="AI303" i="9"/>
  <c r="I304" i="7" s="1"/>
  <c r="AI307" i="9"/>
  <c r="AI311" i="9"/>
  <c r="I312" i="7" s="1"/>
  <c r="AI315" i="9"/>
  <c r="I316" i="7" s="1"/>
  <c r="AI319" i="9"/>
  <c r="I320" i="7" s="1"/>
  <c r="AI323" i="9"/>
  <c r="AI327" i="9"/>
  <c r="I328" i="7" s="1"/>
  <c r="AI331" i="9"/>
  <c r="I332" i="7" s="1"/>
  <c r="AI335" i="9"/>
  <c r="I336" i="7" s="1"/>
  <c r="AI339" i="9"/>
  <c r="AI343" i="9"/>
  <c r="I344" i="7" s="1"/>
  <c r="AI347" i="9"/>
  <c r="I348" i="7" s="1"/>
  <c r="AI351" i="9"/>
  <c r="I352" i="7" s="1"/>
  <c r="AI355" i="9"/>
  <c r="AI359" i="9"/>
  <c r="I360" i="7" s="1"/>
  <c r="AI363" i="9"/>
  <c r="I364" i="7" s="1"/>
  <c r="AI367" i="9"/>
  <c r="I368" i="7" s="1"/>
  <c r="AM4" i="9"/>
  <c r="M5" i="7" s="1"/>
  <c r="AM8" i="9"/>
  <c r="M9" i="7" s="1"/>
  <c r="AM12" i="9"/>
  <c r="M13" i="7" s="1"/>
  <c r="AM16" i="9"/>
  <c r="M17" i="7" s="1"/>
  <c r="AM20" i="9"/>
  <c r="M21" i="7" s="1"/>
  <c r="AM24" i="9"/>
  <c r="M25" i="7" s="1"/>
  <c r="AM28" i="9"/>
  <c r="M29" i="7" s="1"/>
  <c r="AM32" i="9"/>
  <c r="M33" i="7" s="1"/>
  <c r="AM36" i="9"/>
  <c r="AM40" i="9"/>
  <c r="M41" i="7" s="1"/>
  <c r="AM44" i="9"/>
  <c r="M45" i="7" s="1"/>
  <c r="AM48" i="9"/>
  <c r="M49" i="7" s="1"/>
  <c r="AM52" i="9"/>
  <c r="AM56" i="9"/>
  <c r="M57" i="7" s="1"/>
  <c r="AM60" i="9"/>
  <c r="M61" i="7" s="1"/>
  <c r="AM64" i="9"/>
  <c r="M65" i="7" s="1"/>
  <c r="AM68" i="9"/>
  <c r="M69" i="7" s="1"/>
  <c r="AM72" i="9"/>
  <c r="M73" i="7" s="1"/>
  <c r="AM76" i="9"/>
  <c r="M77" i="7" s="1"/>
  <c r="AM80" i="9"/>
  <c r="M81" i="7" s="1"/>
  <c r="AM84" i="9"/>
  <c r="M85" i="7" s="1"/>
  <c r="AM88" i="9"/>
  <c r="M89" i="7" s="1"/>
  <c r="AM92" i="9"/>
  <c r="M93" i="7" s="1"/>
  <c r="AM96" i="9"/>
  <c r="M97" i="7" s="1"/>
  <c r="AM100" i="9"/>
  <c r="M101" i="7" s="1"/>
  <c r="AM104" i="9"/>
  <c r="M105" i="7" s="1"/>
  <c r="AM108" i="9"/>
  <c r="M109" i="7" s="1"/>
  <c r="AM112" i="9"/>
  <c r="M113" i="7" s="1"/>
  <c r="AM116" i="9"/>
  <c r="M117" i="7" s="1"/>
  <c r="AM120" i="9"/>
  <c r="M121" i="7" s="1"/>
  <c r="AM124" i="9"/>
  <c r="M125" i="7" s="1"/>
  <c r="AM128" i="9"/>
  <c r="M129" i="7" s="1"/>
  <c r="AM132" i="9"/>
  <c r="M133" i="7" s="1"/>
  <c r="AM136" i="9"/>
  <c r="M137" i="7" s="1"/>
  <c r="AM140" i="9"/>
  <c r="M141" i="7" s="1"/>
  <c r="AM144" i="9"/>
  <c r="M145" i="7" s="1"/>
  <c r="AM148" i="9"/>
  <c r="M149" i="7" s="1"/>
  <c r="AM152" i="9"/>
  <c r="M153" i="7" s="1"/>
  <c r="AM156" i="9"/>
  <c r="M157" i="7" s="1"/>
  <c r="AM160" i="9"/>
  <c r="M161" i="7" s="1"/>
  <c r="AM164" i="9"/>
  <c r="M165" i="7" s="1"/>
  <c r="AM168" i="9"/>
  <c r="M169" i="7" s="1"/>
  <c r="AM172" i="9"/>
  <c r="M173" i="7" s="1"/>
  <c r="AM176" i="9"/>
  <c r="M177" i="7" s="1"/>
  <c r="AM180" i="9"/>
  <c r="M181" i="7" s="1"/>
  <c r="AM184" i="9"/>
  <c r="M185" i="7" s="1"/>
  <c r="AM188" i="9"/>
  <c r="M189" i="7" s="1"/>
  <c r="AM192" i="9"/>
  <c r="M193" i="7" s="1"/>
  <c r="AM196" i="9"/>
  <c r="AM200" i="9"/>
  <c r="M201" i="7" s="1"/>
  <c r="AM204" i="9"/>
  <c r="M205" i="7" s="1"/>
  <c r="AM208" i="9"/>
  <c r="M209" i="7" s="1"/>
  <c r="AM212" i="9"/>
  <c r="AM216" i="9"/>
  <c r="M217" i="7" s="1"/>
  <c r="AM220" i="9"/>
  <c r="M221" i="7" s="1"/>
  <c r="AM224" i="9"/>
  <c r="M225" i="7" s="1"/>
  <c r="AM228" i="9"/>
  <c r="AM232" i="9"/>
  <c r="M233" i="7" s="1"/>
  <c r="AM236" i="9"/>
  <c r="M237" i="7" s="1"/>
  <c r="AM240" i="9"/>
  <c r="AM244" i="9"/>
  <c r="M245" i="7" s="1"/>
  <c r="AM248" i="9"/>
  <c r="M249" i="7" s="1"/>
  <c r="AM252" i="9"/>
  <c r="M253" i="7" s="1"/>
  <c r="AM256" i="9"/>
  <c r="M257" i="7" s="1"/>
  <c r="AM260" i="9"/>
  <c r="AM264" i="9"/>
  <c r="M265" i="7" s="1"/>
  <c r="AM268" i="9"/>
  <c r="M269" i="7" s="1"/>
  <c r="AM272" i="9"/>
  <c r="M273" i="7" s="1"/>
  <c r="AM276" i="9"/>
  <c r="AM280" i="9"/>
  <c r="M281" i="7" s="1"/>
  <c r="AM284" i="9"/>
  <c r="M285" i="7" s="1"/>
  <c r="AM288" i="9"/>
  <c r="M289" i="7" s="1"/>
  <c r="AM292" i="9"/>
  <c r="AM296" i="9"/>
  <c r="M297" i="7" s="1"/>
  <c r="AM300" i="9"/>
  <c r="M301" i="7" s="1"/>
  <c r="AM304" i="9"/>
  <c r="M305" i="7" s="1"/>
  <c r="AM308" i="9"/>
  <c r="AM312" i="9"/>
  <c r="AM316" i="9"/>
  <c r="M317" i="7" s="1"/>
  <c r="AM320" i="9"/>
  <c r="M321" i="7" s="1"/>
  <c r="AM324" i="9"/>
  <c r="M325" i="7" s="1"/>
  <c r="AM328" i="9"/>
  <c r="M329" i="7" s="1"/>
  <c r="AM332" i="9"/>
  <c r="M333" i="7" s="1"/>
  <c r="AM336" i="9"/>
  <c r="M337" i="7" s="1"/>
  <c r="AM340" i="9"/>
  <c r="M341" i="7" s="1"/>
  <c r="AM344" i="9"/>
  <c r="M345" i="7" s="1"/>
  <c r="AM348" i="9"/>
  <c r="M349" i="7" s="1"/>
  <c r="AM352" i="9"/>
  <c r="M353" i="7" s="1"/>
  <c r="AM356" i="9"/>
  <c r="M357" i="7" s="1"/>
  <c r="AM360" i="9"/>
  <c r="M361" i="7" s="1"/>
  <c r="AM364" i="9"/>
  <c r="M365" i="7" s="1"/>
  <c r="AM368" i="9"/>
  <c r="M369" i="7" s="1"/>
  <c r="AH25" i="9"/>
  <c r="H26" i="7" s="1"/>
  <c r="AH9" i="9"/>
  <c r="H10" i="7" s="1"/>
  <c r="AH5" i="9"/>
  <c r="H6" i="7" s="1"/>
  <c r="AH52" i="9"/>
  <c r="H53" i="7" s="1"/>
  <c r="AH44" i="9"/>
  <c r="AH87" i="9"/>
  <c r="H88" i="7" s="1"/>
  <c r="AH83" i="9"/>
  <c r="H84" i="7" s="1"/>
  <c r="AH67" i="9"/>
  <c r="H68" i="7" s="1"/>
  <c r="AH94" i="9"/>
  <c r="H95" i="7" s="1"/>
  <c r="AH113" i="9"/>
  <c r="H114" i="7" s="1"/>
  <c r="AH101" i="9"/>
  <c r="H102" i="7" s="1"/>
  <c r="AH153" i="9"/>
  <c r="H154" i="7" s="1"/>
  <c r="AH141" i="9"/>
  <c r="H142" i="7" s="1"/>
  <c r="AH133" i="9"/>
  <c r="H134" i="7" s="1"/>
  <c r="AH125" i="9"/>
  <c r="H126" i="7" s="1"/>
  <c r="AH177" i="9"/>
  <c r="H178" i="7" s="1"/>
  <c r="AH169" i="9"/>
  <c r="H170" i="7" s="1"/>
  <c r="AH165" i="9"/>
  <c r="H166" i="7" s="1"/>
  <c r="AH157" i="9"/>
  <c r="H158" i="7" s="1"/>
  <c r="AH209" i="9"/>
  <c r="AH201" i="9"/>
  <c r="H202" i="7" s="1"/>
  <c r="AH193" i="9"/>
  <c r="H194" i="7" s="1"/>
  <c r="AH185" i="9"/>
  <c r="H186" i="7" s="1"/>
  <c r="AH241" i="9"/>
  <c r="H242" i="7" s="1"/>
  <c r="AH233" i="9"/>
  <c r="AH225" i="9"/>
  <c r="H226" i="7" s="1"/>
  <c r="AH217" i="9"/>
  <c r="H218" i="7" s="1"/>
  <c r="AH270" i="9"/>
  <c r="AH258" i="9"/>
  <c r="AH32" i="9"/>
  <c r="H33" i="7" s="1"/>
  <c r="AH24" i="9"/>
  <c r="H25" i="7" s="1"/>
  <c r="AH16" i="9"/>
  <c r="H17" i="7" s="1"/>
  <c r="AH8" i="9"/>
  <c r="H9" i="7" s="1"/>
  <c r="AH35" i="9"/>
  <c r="H36" i="7" s="1"/>
  <c r="AH59" i="9"/>
  <c r="H60" i="7" s="1"/>
  <c r="AH55" i="9"/>
  <c r="H56" i="7" s="1"/>
  <c r="AH51" i="9"/>
  <c r="AH47" i="9"/>
  <c r="H48" i="7" s="1"/>
  <c r="AH43" i="9"/>
  <c r="H44" i="7" s="1"/>
  <c r="AH39" i="9"/>
  <c r="H40" i="7" s="1"/>
  <c r="AH63" i="9"/>
  <c r="AH90" i="9"/>
  <c r="H91" i="7" s="1"/>
  <c r="AH86" i="9"/>
  <c r="H87" i="7" s="1"/>
  <c r="AH82" i="9"/>
  <c r="H83" i="7" s="1"/>
  <c r="AH78" i="9"/>
  <c r="H79" i="7" s="1"/>
  <c r="AH74" i="9"/>
  <c r="H75" i="7" s="1"/>
  <c r="AH70" i="9"/>
  <c r="H71" i="7" s="1"/>
  <c r="AH66" i="9"/>
  <c r="H67" i="7" s="1"/>
  <c r="AH95" i="9"/>
  <c r="H96" i="7" s="1"/>
  <c r="AH120" i="9"/>
  <c r="H121" i="7" s="1"/>
  <c r="AH116" i="9"/>
  <c r="H117" i="7" s="1"/>
  <c r="AH112" i="9"/>
  <c r="H113" i="7" s="1"/>
  <c r="AH108" i="9"/>
  <c r="H109" i="7" s="1"/>
  <c r="AH104" i="9"/>
  <c r="H105" i="7" s="1"/>
  <c r="AH100" i="9"/>
  <c r="H101" i="7" s="1"/>
  <c r="AH96" i="9"/>
  <c r="H97" i="7" s="1"/>
  <c r="AH152" i="9"/>
  <c r="H153" i="7" s="1"/>
  <c r="AH148" i="9"/>
  <c r="H149" i="7" s="1"/>
  <c r="AH144" i="9"/>
  <c r="H145" i="7" s="1"/>
  <c r="AH140" i="9"/>
  <c r="H141" i="7" s="1"/>
  <c r="AH136" i="9"/>
  <c r="H137" i="7" s="1"/>
  <c r="AH132" i="9"/>
  <c r="H133" i="7" s="1"/>
  <c r="AH128" i="9"/>
  <c r="H129" i="7" s="1"/>
  <c r="AH155" i="9"/>
  <c r="H156" i="7" s="1"/>
  <c r="AH180" i="9"/>
  <c r="H181" i="7" s="1"/>
  <c r="AH176" i="9"/>
  <c r="H177" i="7" s="1"/>
  <c r="AH172" i="9"/>
  <c r="H173" i="7" s="1"/>
  <c r="AH168" i="9"/>
  <c r="H169" i="7" s="1"/>
  <c r="AH164" i="9"/>
  <c r="H165" i="7" s="1"/>
  <c r="AH160" i="9"/>
  <c r="H161" i="7" s="1"/>
  <c r="AH156" i="9"/>
  <c r="H157" i="7" s="1"/>
  <c r="AH212" i="9"/>
  <c r="H213" i="7" s="1"/>
  <c r="AH208" i="9"/>
  <c r="H209" i="7" s="1"/>
  <c r="AH204" i="9"/>
  <c r="H205" i="7" s="1"/>
  <c r="AH200" i="9"/>
  <c r="H201" i="7" s="1"/>
  <c r="AH196" i="9"/>
  <c r="H197" i="7" s="1"/>
  <c r="AH192" i="9"/>
  <c r="H193" i="7" s="1"/>
  <c r="AH188" i="9"/>
  <c r="H189" i="7" s="1"/>
  <c r="AH184" i="9"/>
  <c r="H185" i="7" s="1"/>
  <c r="AH244" i="9"/>
  <c r="H245" i="7" s="1"/>
  <c r="AH240" i="9"/>
  <c r="H241" i="7" s="1"/>
  <c r="AH236" i="9"/>
  <c r="H237" i="7" s="1"/>
  <c r="AH232" i="9"/>
  <c r="H233" i="7" s="1"/>
  <c r="AH228" i="9"/>
  <c r="H229" i="7" s="1"/>
  <c r="AH224" i="9"/>
  <c r="H225" i="7" s="1"/>
  <c r="AH220" i="9"/>
  <c r="H221" i="7" s="1"/>
  <c r="AH247" i="9"/>
  <c r="H248" i="7" s="1"/>
  <c r="AH273" i="9"/>
  <c r="H274" i="7" s="1"/>
  <c r="AH269" i="9"/>
  <c r="AH265" i="9"/>
  <c r="H266" i="7" s="1"/>
  <c r="AH261" i="9"/>
  <c r="H262" i="7" s="1"/>
  <c r="AH257" i="9"/>
  <c r="H258" i="7" s="1"/>
  <c r="AH253" i="9"/>
  <c r="H254" i="7" s="1"/>
  <c r="AH249" i="9"/>
  <c r="H250" i="7" s="1"/>
  <c r="AH278" i="9"/>
  <c r="H279" i="7" s="1"/>
  <c r="AH335" i="9"/>
  <c r="H336" i="7" s="1"/>
  <c r="AH331" i="9"/>
  <c r="AH327" i="9"/>
  <c r="AH323" i="9"/>
  <c r="H324" i="7" s="1"/>
  <c r="AH319" i="9"/>
  <c r="H320" i="7" s="1"/>
  <c r="AH315" i="9"/>
  <c r="AH311" i="9"/>
  <c r="H312" i="7" s="1"/>
  <c r="AH368" i="9"/>
  <c r="H369" i="7" s="1"/>
  <c r="AH364" i="9"/>
  <c r="H365" i="7" s="1"/>
  <c r="AH360" i="9"/>
  <c r="H361" i="7" s="1"/>
  <c r="AH356" i="9"/>
  <c r="H357" i="7" s="1"/>
  <c r="AH352" i="9"/>
  <c r="H353" i="7" s="1"/>
  <c r="AH348" i="9"/>
  <c r="H349" i="7" s="1"/>
  <c r="AH344" i="9"/>
  <c r="H345" i="7" s="1"/>
  <c r="AH340" i="9"/>
  <c r="H341" i="7" s="1"/>
  <c r="AJ6" i="9"/>
  <c r="J7" i="7" s="1"/>
  <c r="AJ10" i="9"/>
  <c r="J11" i="7" s="1"/>
  <c r="AJ14" i="9"/>
  <c r="J15" i="7" s="1"/>
  <c r="AJ18" i="9"/>
  <c r="J19" i="7" s="1"/>
  <c r="AJ22" i="9"/>
  <c r="J23" i="7" s="1"/>
  <c r="AJ26" i="9"/>
  <c r="J27" i="7" s="1"/>
  <c r="AJ30" i="9"/>
  <c r="J31" i="7" s="1"/>
  <c r="AJ34" i="9"/>
  <c r="J35" i="7" s="1"/>
  <c r="AJ38" i="9"/>
  <c r="J39" i="7" s="1"/>
  <c r="AJ42" i="9"/>
  <c r="J43" i="7" s="1"/>
  <c r="AJ46" i="9"/>
  <c r="J47" i="7" s="1"/>
  <c r="AJ50" i="9"/>
  <c r="J51" i="7" s="1"/>
  <c r="AJ54" i="9"/>
  <c r="J55" i="7" s="1"/>
  <c r="AJ58" i="9"/>
  <c r="J59" i="7" s="1"/>
  <c r="AJ62" i="9"/>
  <c r="J63" i="7" s="1"/>
  <c r="AJ66" i="9"/>
  <c r="J67" i="7" s="1"/>
  <c r="AJ70" i="9"/>
  <c r="J71" i="7" s="1"/>
  <c r="AJ74" i="9"/>
  <c r="J75" i="7" s="1"/>
  <c r="AJ78" i="9"/>
  <c r="J79" i="7" s="1"/>
  <c r="AJ82" i="9"/>
  <c r="J83" i="7" s="1"/>
  <c r="AJ86" i="9"/>
  <c r="J87" i="7" s="1"/>
  <c r="AJ90" i="9"/>
  <c r="J91" i="7" s="1"/>
  <c r="AJ94" i="9"/>
  <c r="J95" i="7" s="1"/>
  <c r="AJ98" i="9"/>
  <c r="J99" i="7" s="1"/>
  <c r="AJ102" i="9"/>
  <c r="J103" i="7" s="1"/>
  <c r="AJ106" i="9"/>
  <c r="J107" i="7" s="1"/>
  <c r="AJ110" i="9"/>
  <c r="J111" i="7" s="1"/>
  <c r="AJ114" i="9"/>
  <c r="J115" i="7" s="1"/>
  <c r="AJ118" i="9"/>
  <c r="J119" i="7" s="1"/>
  <c r="AJ122" i="9"/>
  <c r="J123" i="7" s="1"/>
  <c r="AJ126" i="9"/>
  <c r="J127" i="7" s="1"/>
  <c r="AJ130" i="9"/>
  <c r="J131" i="7" s="1"/>
  <c r="AJ134" i="9"/>
  <c r="J135" i="7" s="1"/>
  <c r="AJ138" i="9"/>
  <c r="J139" i="7" s="1"/>
  <c r="AJ142" i="9"/>
  <c r="J143" i="7" s="1"/>
  <c r="AJ146" i="9"/>
  <c r="J147" i="7" s="1"/>
  <c r="AJ150" i="9"/>
  <c r="J151" i="7" s="1"/>
  <c r="AJ154" i="9"/>
  <c r="J155" i="7" s="1"/>
  <c r="AJ158" i="9"/>
  <c r="J159" i="7" s="1"/>
  <c r="AJ162" i="9"/>
  <c r="J163" i="7" s="1"/>
  <c r="AJ166" i="9"/>
  <c r="J167" i="7" s="1"/>
  <c r="AJ170" i="9"/>
  <c r="J171" i="7" s="1"/>
  <c r="AJ174" i="9"/>
  <c r="J175" i="7" s="1"/>
  <c r="AJ178" i="9"/>
  <c r="J179" i="7" s="1"/>
  <c r="AJ182" i="9"/>
  <c r="J183" i="7" s="1"/>
  <c r="AJ186" i="9"/>
  <c r="J187" i="7" s="1"/>
  <c r="AJ190" i="9"/>
  <c r="J191" i="7" s="1"/>
  <c r="AJ194" i="9"/>
  <c r="J195" i="7" s="1"/>
  <c r="AJ198" i="9"/>
  <c r="J199" i="7" s="1"/>
  <c r="AJ202" i="9"/>
  <c r="J203" i="7" s="1"/>
  <c r="AJ206" i="9"/>
  <c r="J207" i="7" s="1"/>
  <c r="AJ210" i="9"/>
  <c r="J211" i="7" s="1"/>
  <c r="AJ214" i="9"/>
  <c r="J215" i="7" s="1"/>
  <c r="AJ218" i="9"/>
  <c r="J219" i="7" s="1"/>
  <c r="AJ222" i="9"/>
  <c r="AJ226" i="9"/>
  <c r="J227" i="7" s="1"/>
  <c r="AJ230" i="9"/>
  <c r="J231" i="7" s="1"/>
  <c r="AJ234" i="9"/>
  <c r="J235" i="7" s="1"/>
  <c r="AJ238" i="9"/>
  <c r="J239" i="7" s="1"/>
  <c r="AJ242" i="9"/>
  <c r="J243" i="7" s="1"/>
  <c r="AJ246" i="9"/>
  <c r="J247" i="7" s="1"/>
  <c r="AJ250" i="9"/>
  <c r="J251" i="7" s="1"/>
  <c r="AJ254" i="9"/>
  <c r="J255" i="7" s="1"/>
  <c r="AJ258" i="9"/>
  <c r="J259" i="7" s="1"/>
  <c r="AJ262" i="9"/>
  <c r="J263" i="7" s="1"/>
  <c r="AJ266" i="9"/>
  <c r="J267" i="7" s="1"/>
  <c r="AJ270" i="9"/>
  <c r="J271" i="7" s="1"/>
  <c r="AJ274" i="9"/>
  <c r="J275" i="7" s="1"/>
  <c r="AJ278" i="9"/>
  <c r="J279" i="7" s="1"/>
  <c r="AJ282" i="9"/>
  <c r="J283" i="7" s="1"/>
  <c r="AJ286" i="9"/>
  <c r="J287" i="7" s="1"/>
  <c r="AJ290" i="9"/>
  <c r="J291" i="7" s="1"/>
  <c r="AJ294" i="9"/>
  <c r="J295" i="7" s="1"/>
  <c r="AJ298" i="9"/>
  <c r="J299" i="7" s="1"/>
  <c r="AJ302" i="9"/>
  <c r="J303" i="7" s="1"/>
  <c r="AJ306" i="9"/>
  <c r="J307" i="7" s="1"/>
  <c r="AJ310" i="9"/>
  <c r="J311" i="7" s="1"/>
  <c r="AJ314" i="9"/>
  <c r="AJ318" i="9"/>
  <c r="J319" i="7" s="1"/>
  <c r="AJ322" i="9"/>
  <c r="J323" i="7" s="1"/>
  <c r="AJ326" i="9"/>
  <c r="J327" i="7" s="1"/>
  <c r="AJ330" i="9"/>
  <c r="J331" i="7" s="1"/>
  <c r="AJ334" i="9"/>
  <c r="J335" i="7" s="1"/>
  <c r="AJ338" i="9"/>
  <c r="J339" i="7" s="1"/>
  <c r="AJ342" i="9"/>
  <c r="J343" i="7" s="1"/>
  <c r="AJ346" i="9"/>
  <c r="J347" i="7" s="1"/>
  <c r="AJ350" i="9"/>
  <c r="AJ354" i="9"/>
  <c r="J355" i="7" s="1"/>
  <c r="AJ358" i="9"/>
  <c r="J359" i="7" s="1"/>
  <c r="AJ362" i="9"/>
  <c r="J363" i="7" s="1"/>
  <c r="AJ366" i="9"/>
  <c r="J367" i="7" s="1"/>
  <c r="AK5" i="9"/>
  <c r="K6" i="7" s="1"/>
  <c r="AK9" i="9"/>
  <c r="K10" i="7" s="1"/>
  <c r="AK13" i="9"/>
  <c r="K14" i="7" s="1"/>
  <c r="AK17" i="9"/>
  <c r="K18" i="7" s="1"/>
  <c r="AK21" i="9"/>
  <c r="K22" i="7" s="1"/>
  <c r="AK25" i="9"/>
  <c r="K26" i="7" s="1"/>
  <c r="AK29" i="9"/>
  <c r="AK33" i="9"/>
  <c r="K34" i="7" s="1"/>
  <c r="AK37" i="9"/>
  <c r="K38" i="7" s="1"/>
  <c r="AK41" i="9"/>
  <c r="K42" i="7" s="1"/>
  <c r="AK45" i="9"/>
  <c r="K46" i="7" s="1"/>
  <c r="AK49" i="9"/>
  <c r="AK53" i="9"/>
  <c r="K54" i="7" s="1"/>
  <c r="AK57" i="9"/>
  <c r="K58" i="7" s="1"/>
  <c r="AK61" i="9"/>
  <c r="K62" i="7" s="1"/>
  <c r="AK65" i="9"/>
  <c r="K66" i="7" s="1"/>
  <c r="AK69" i="9"/>
  <c r="K70" i="7" s="1"/>
  <c r="AK73" i="9"/>
  <c r="K74" i="7" s="1"/>
  <c r="AK77" i="9"/>
  <c r="K78" i="7" s="1"/>
  <c r="AK81" i="9"/>
  <c r="K82" i="7" s="1"/>
  <c r="AK85" i="9"/>
  <c r="K86" i="7" s="1"/>
  <c r="AK89" i="9"/>
  <c r="K90" i="7" s="1"/>
  <c r="AK93" i="9"/>
  <c r="K94" i="7" s="1"/>
  <c r="AK97" i="9"/>
  <c r="K98" i="7" s="1"/>
  <c r="AK101" i="9"/>
  <c r="K102" i="7" s="1"/>
  <c r="AK105" i="9"/>
  <c r="K106" i="7" s="1"/>
  <c r="AK109" i="9"/>
  <c r="K110" i="7" s="1"/>
  <c r="AK113" i="9"/>
  <c r="K114" i="7" s="1"/>
  <c r="AK117" i="9"/>
  <c r="K118" i="7" s="1"/>
  <c r="AK121" i="9"/>
  <c r="K122" i="7" s="1"/>
  <c r="AK125" i="9"/>
  <c r="K126" i="7" s="1"/>
  <c r="AK129" i="9"/>
  <c r="K130" i="7" s="1"/>
  <c r="AK133" i="9"/>
  <c r="K134" i="7" s="1"/>
  <c r="AK137" i="9"/>
  <c r="K138" i="7" s="1"/>
  <c r="AK141" i="9"/>
  <c r="K142" i="7" s="1"/>
  <c r="AK145" i="9"/>
  <c r="K146" i="7" s="1"/>
  <c r="AK149" i="9"/>
  <c r="K150" i="7" s="1"/>
  <c r="AK153" i="9"/>
  <c r="K154" i="7" s="1"/>
  <c r="AK157" i="9"/>
  <c r="K158" i="7" s="1"/>
  <c r="AK161" i="9"/>
  <c r="K162" i="7" s="1"/>
  <c r="AK165" i="9"/>
  <c r="K166" i="7" s="1"/>
  <c r="AK169" i="9"/>
  <c r="K170" i="7" s="1"/>
  <c r="AK173" i="9"/>
  <c r="K174" i="7" s="1"/>
  <c r="AK177" i="9"/>
  <c r="K178" i="7" s="1"/>
  <c r="AK181" i="9"/>
  <c r="K182" i="7" s="1"/>
  <c r="AK185" i="9"/>
  <c r="K186" i="7" s="1"/>
  <c r="AK189" i="9"/>
  <c r="K190" i="7" s="1"/>
  <c r="AK193" i="9"/>
  <c r="K194" i="7" s="1"/>
  <c r="AK197" i="9"/>
  <c r="K198" i="7" s="1"/>
  <c r="AK201" i="9"/>
  <c r="K202" i="7" s="1"/>
  <c r="AK205" i="9"/>
  <c r="K206" i="7" s="1"/>
  <c r="AK209" i="9"/>
  <c r="K210" i="7" s="1"/>
  <c r="AK213" i="9"/>
  <c r="K214" i="7" s="1"/>
  <c r="AK217" i="9"/>
  <c r="K218" i="7" s="1"/>
  <c r="AK221" i="9"/>
  <c r="K222" i="7" s="1"/>
  <c r="AK225" i="9"/>
  <c r="K226" i="7" s="1"/>
  <c r="AK229" i="9"/>
  <c r="K230" i="7" s="1"/>
  <c r="AK233" i="9"/>
  <c r="K234" i="7" s="1"/>
  <c r="AK237" i="9"/>
  <c r="AK241" i="9"/>
  <c r="K242" i="7" s="1"/>
  <c r="AK245" i="9"/>
  <c r="K246" i="7" s="1"/>
  <c r="AK249" i="9"/>
  <c r="K250" i="7" s="1"/>
  <c r="AK253" i="9"/>
  <c r="K254" i="7" s="1"/>
  <c r="AK257" i="9"/>
  <c r="AK261" i="9"/>
  <c r="K262" i="7" s="1"/>
  <c r="AK265" i="9"/>
  <c r="K266" i="7" s="1"/>
  <c r="AK269" i="9"/>
  <c r="K270" i="7" s="1"/>
  <c r="AK273" i="9"/>
  <c r="AK277" i="9"/>
  <c r="K278" i="7" s="1"/>
  <c r="AK281" i="9"/>
  <c r="K282" i="7" s="1"/>
  <c r="AK285" i="9"/>
  <c r="K286" i="7" s="1"/>
  <c r="AK289" i="9"/>
  <c r="K290" i="7" s="1"/>
  <c r="AK293" i="9"/>
  <c r="K294" i="7" s="1"/>
  <c r="AK297" i="9"/>
  <c r="K298" i="7" s="1"/>
  <c r="AK301" i="9"/>
  <c r="K302" i="7" s="1"/>
  <c r="AK305" i="9"/>
  <c r="K306" i="7" s="1"/>
  <c r="AK309" i="9"/>
  <c r="K310" i="7" s="1"/>
  <c r="AK313" i="9"/>
  <c r="K314" i="7" s="1"/>
  <c r="AK317" i="9"/>
  <c r="K318" i="7" s="1"/>
  <c r="AK321" i="9"/>
  <c r="AK325" i="9"/>
  <c r="K326" i="7" s="1"/>
  <c r="AK329" i="9"/>
  <c r="K330" i="7" s="1"/>
  <c r="AK333" i="9"/>
  <c r="K334" i="7" s="1"/>
  <c r="AK337" i="9"/>
  <c r="K338" i="7" s="1"/>
  <c r="AK341" i="9"/>
  <c r="K342" i="7" s="1"/>
  <c r="AK345" i="9"/>
  <c r="K346" i="7" s="1"/>
  <c r="AK349" i="9"/>
  <c r="K350" i="7" s="1"/>
  <c r="AK353" i="9"/>
  <c r="K354" i="7" s="1"/>
  <c r="AK357" i="9"/>
  <c r="K358" i="7" s="1"/>
  <c r="AK361" i="9"/>
  <c r="K362" i="7" s="1"/>
  <c r="AK365" i="9"/>
  <c r="K366" i="7" s="1"/>
  <c r="AL4" i="9"/>
  <c r="L5" i="7" s="1"/>
  <c r="AL8" i="9"/>
  <c r="L9" i="7" s="1"/>
  <c r="AL12" i="9"/>
  <c r="L13" i="7" s="1"/>
  <c r="AL16" i="9"/>
  <c r="L17" i="7" s="1"/>
  <c r="AL20" i="9"/>
  <c r="L21" i="7" s="1"/>
  <c r="AL24" i="9"/>
  <c r="L25" i="7" s="1"/>
  <c r="AL28" i="9"/>
  <c r="L29" i="7" s="1"/>
  <c r="AL32" i="9"/>
  <c r="AL36" i="9"/>
  <c r="L37" i="7" s="1"/>
  <c r="AL40" i="9"/>
  <c r="L41" i="7" s="1"/>
  <c r="AL44" i="9"/>
  <c r="L45" i="7" s="1"/>
  <c r="AL48" i="9"/>
  <c r="L49" i="7" s="1"/>
  <c r="AL52" i="9"/>
  <c r="L53" i="7" s="1"/>
  <c r="AL56" i="9"/>
  <c r="L57" i="7" s="1"/>
  <c r="AL60" i="9"/>
  <c r="L61" i="7" s="1"/>
  <c r="AL64" i="9"/>
  <c r="L65" i="7" s="1"/>
  <c r="AL68" i="9"/>
  <c r="L69" i="7" s="1"/>
  <c r="AL72" i="9"/>
  <c r="L73" i="7" s="1"/>
  <c r="AL76" i="9"/>
  <c r="L77" i="7" s="1"/>
  <c r="AL80" i="9"/>
  <c r="L81" i="7" s="1"/>
  <c r="AL84" i="9"/>
  <c r="L85" i="7" s="1"/>
  <c r="AL88" i="9"/>
  <c r="L89" i="7" s="1"/>
  <c r="AL92" i="9"/>
  <c r="L93" i="7" s="1"/>
  <c r="AL96" i="9"/>
  <c r="L97" i="7" s="1"/>
  <c r="AL100" i="9"/>
  <c r="L101" i="7" s="1"/>
  <c r="AL104" i="9"/>
  <c r="L105" i="7" s="1"/>
  <c r="AL108" i="9"/>
  <c r="L109" i="7" s="1"/>
  <c r="AL112" i="9"/>
  <c r="L113" i="7" s="1"/>
  <c r="AL116" i="9"/>
  <c r="L117" i="7" s="1"/>
  <c r="AL120" i="9"/>
  <c r="L121" i="7" s="1"/>
  <c r="AL124" i="9"/>
  <c r="L125" i="7" s="1"/>
  <c r="AL128" i="9"/>
  <c r="L129" i="7" s="1"/>
  <c r="AL132" i="9"/>
  <c r="L133" i="7" s="1"/>
  <c r="AL136" i="9"/>
  <c r="L137" i="7" s="1"/>
  <c r="AL140" i="9"/>
  <c r="L141" i="7" s="1"/>
  <c r="AL144" i="9"/>
  <c r="L145" i="7" s="1"/>
  <c r="AL148" i="9"/>
  <c r="L149" i="7" s="1"/>
  <c r="AL152" i="9"/>
  <c r="L153" i="7" s="1"/>
  <c r="AL156" i="9"/>
  <c r="L157" i="7" s="1"/>
  <c r="AL160" i="9"/>
  <c r="L161" i="7" s="1"/>
  <c r="AL164" i="9"/>
  <c r="L165" i="7" s="1"/>
  <c r="AL168" i="9"/>
  <c r="L169" i="7" s="1"/>
  <c r="AL172" i="9"/>
  <c r="L173" i="7" s="1"/>
  <c r="AL176" i="9"/>
  <c r="L177" i="7" s="1"/>
  <c r="AL180" i="9"/>
  <c r="L181" i="7" s="1"/>
  <c r="AL184" i="9"/>
  <c r="L185" i="7" s="1"/>
  <c r="AL188" i="9"/>
  <c r="L189" i="7" s="1"/>
  <c r="AL192" i="9"/>
  <c r="L193" i="7" s="1"/>
  <c r="AL196" i="9"/>
  <c r="AL200" i="9"/>
  <c r="L201" i="7" s="1"/>
  <c r="AL204" i="9"/>
  <c r="L205" i="7" s="1"/>
  <c r="AL208" i="9"/>
  <c r="L209" i="7" s="1"/>
  <c r="AL212" i="9"/>
  <c r="L213" i="7" s="1"/>
  <c r="AL216" i="9"/>
  <c r="L217" i="7" s="1"/>
  <c r="AL220" i="9"/>
  <c r="L221" i="7" s="1"/>
  <c r="AL224" i="9"/>
  <c r="L225" i="7" s="1"/>
  <c r="AL228" i="9"/>
  <c r="AL232" i="9"/>
  <c r="L233" i="7" s="1"/>
  <c r="AL236" i="9"/>
  <c r="L237" i="7" s="1"/>
  <c r="AL240" i="9"/>
  <c r="L241" i="7" s="1"/>
  <c r="AL244" i="9"/>
  <c r="L245" i="7" s="1"/>
  <c r="AL248" i="9"/>
  <c r="L249" i="7" s="1"/>
  <c r="AL252" i="9"/>
  <c r="L253" i="7" s="1"/>
  <c r="AL256" i="9"/>
  <c r="L257" i="7" s="1"/>
  <c r="AL260" i="9"/>
  <c r="L261" i="7" s="1"/>
  <c r="AL264" i="9"/>
  <c r="L265" i="7" s="1"/>
  <c r="AL268" i="9"/>
  <c r="L269" i="7" s="1"/>
  <c r="AL272" i="9"/>
  <c r="L273" i="7" s="1"/>
  <c r="AL276" i="9"/>
  <c r="L277" i="7" s="1"/>
  <c r="AL280" i="9"/>
  <c r="L281" i="7" s="1"/>
  <c r="AL284" i="9"/>
  <c r="L285" i="7" s="1"/>
  <c r="AL288" i="9"/>
  <c r="L289" i="7" s="1"/>
  <c r="AL292" i="9"/>
  <c r="L293" i="7" s="1"/>
  <c r="AL296" i="9"/>
  <c r="L297" i="7" s="1"/>
  <c r="AL300" i="9"/>
  <c r="L301" i="7" s="1"/>
  <c r="AL304" i="9"/>
  <c r="L305" i="7" s="1"/>
  <c r="AL308" i="9"/>
  <c r="L309" i="7" s="1"/>
  <c r="AL312" i="9"/>
  <c r="L313" i="7" s="1"/>
  <c r="AL316" i="9"/>
  <c r="L317" i="7" s="1"/>
  <c r="AL320" i="9"/>
  <c r="L321" i="7" s="1"/>
  <c r="AL324" i="9"/>
  <c r="L325" i="7" s="1"/>
  <c r="AL328" i="9"/>
  <c r="L329" i="7" s="1"/>
  <c r="AL332" i="9"/>
  <c r="L333" i="7" s="1"/>
  <c r="AL336" i="9"/>
  <c r="L337" i="7" s="1"/>
  <c r="AL340" i="9"/>
  <c r="L341" i="7" s="1"/>
  <c r="AL344" i="9"/>
  <c r="L345" i="7" s="1"/>
  <c r="AL348" i="9"/>
  <c r="L349" i="7" s="1"/>
  <c r="AL352" i="9"/>
  <c r="L353" i="7" s="1"/>
  <c r="AL356" i="9"/>
  <c r="L357" i="7" s="1"/>
  <c r="AL360" i="9"/>
  <c r="L361" i="7" s="1"/>
  <c r="AL364" i="9"/>
  <c r="L365" i="7" s="1"/>
  <c r="AL368" i="9"/>
  <c r="L369" i="7" s="1"/>
  <c r="AI7" i="9"/>
  <c r="I8" i="7" s="1"/>
  <c r="AI11" i="9"/>
  <c r="AI15" i="9"/>
  <c r="I16" i="7" s="1"/>
  <c r="AI19" i="9"/>
  <c r="I20" i="7" s="1"/>
  <c r="AI23" i="9"/>
  <c r="I24" i="7" s="1"/>
  <c r="AI27" i="9"/>
  <c r="I28" i="7" s="1"/>
  <c r="AI31" i="9"/>
  <c r="I32" i="7" s="1"/>
  <c r="AI35" i="9"/>
  <c r="I36" i="7" s="1"/>
  <c r="AI39" i="9"/>
  <c r="I40" i="7" s="1"/>
  <c r="AI43" i="9"/>
  <c r="I44" i="7" s="1"/>
  <c r="AI47" i="9"/>
  <c r="I48" i="7" s="1"/>
  <c r="AI51" i="9"/>
  <c r="I52" i="7" s="1"/>
  <c r="AI55" i="9"/>
  <c r="I56" i="7" s="1"/>
  <c r="AI59" i="9"/>
  <c r="I60" i="7" s="1"/>
  <c r="AI64" i="9"/>
  <c r="I65" i="7" s="1"/>
  <c r="AI68" i="9"/>
  <c r="I69" i="7" s="1"/>
  <c r="AI72" i="9"/>
  <c r="I73" i="7" s="1"/>
  <c r="AI76" i="9"/>
  <c r="I77" i="7" s="1"/>
  <c r="AI80" i="9"/>
  <c r="I81" i="7" s="1"/>
  <c r="AI84" i="9"/>
  <c r="I85" i="7" s="1"/>
  <c r="AI88" i="9"/>
  <c r="I89" i="7" s="1"/>
  <c r="AI92" i="9"/>
  <c r="I93" i="7" s="1"/>
  <c r="AI96" i="9"/>
  <c r="I97" i="7" s="1"/>
  <c r="AI100" i="9"/>
  <c r="I101" i="7" s="1"/>
  <c r="AI104" i="9"/>
  <c r="I105" i="7" s="1"/>
  <c r="AI108" i="9"/>
  <c r="I109" i="7" s="1"/>
  <c r="AI112" i="9"/>
  <c r="I113" i="7" s="1"/>
  <c r="AI116" i="9"/>
  <c r="I117" i="7" s="1"/>
  <c r="AI120" i="9"/>
  <c r="I121" i="7" s="1"/>
  <c r="AI124" i="9"/>
  <c r="I125" i="7" s="1"/>
  <c r="AI128" i="9"/>
  <c r="I129" i="7" s="1"/>
  <c r="AI132" i="9"/>
  <c r="I133" i="7" s="1"/>
  <c r="AI136" i="9"/>
  <c r="I137" i="7" s="1"/>
  <c r="AI140" i="9"/>
  <c r="I141" i="7" s="1"/>
  <c r="AI144" i="9"/>
  <c r="I145" i="7" s="1"/>
  <c r="AI148" i="9"/>
  <c r="I149" i="7" s="1"/>
  <c r="AI152" i="9"/>
  <c r="I153" i="7" s="1"/>
  <c r="AI156" i="9"/>
  <c r="I157" i="7" s="1"/>
  <c r="AI160" i="9"/>
  <c r="I161" i="7" s="1"/>
  <c r="AI164" i="9"/>
  <c r="I165" i="7" s="1"/>
  <c r="AI168" i="9"/>
  <c r="I169" i="7" s="1"/>
  <c r="AI172" i="9"/>
  <c r="I173" i="7" s="1"/>
  <c r="AI176" i="9"/>
  <c r="I177" i="7" s="1"/>
  <c r="AI180" i="9"/>
  <c r="I181" i="7" s="1"/>
  <c r="AI184" i="9"/>
  <c r="I185" i="7" s="1"/>
  <c r="AI188" i="9"/>
  <c r="I189" i="7" s="1"/>
  <c r="AI192" i="9"/>
  <c r="I193" i="7" s="1"/>
  <c r="AI196" i="9"/>
  <c r="I197" i="7" s="1"/>
  <c r="AI200" i="9"/>
  <c r="I201" i="7" s="1"/>
  <c r="AI204" i="9"/>
  <c r="I205" i="7" s="1"/>
  <c r="AI208" i="9"/>
  <c r="I209" i="7" s="1"/>
  <c r="AI212" i="9"/>
  <c r="I213" i="7" s="1"/>
  <c r="AI216" i="9"/>
  <c r="I217" i="7" s="1"/>
  <c r="AI220" i="9"/>
  <c r="I221" i="7" s="1"/>
  <c r="AI224" i="9"/>
  <c r="I225" i="7" s="1"/>
  <c r="AI228" i="9"/>
  <c r="I229" i="7" s="1"/>
  <c r="AI232" i="9"/>
  <c r="I233" i="7" s="1"/>
  <c r="AI236" i="9"/>
  <c r="I237" i="7" s="1"/>
  <c r="AI240" i="9"/>
  <c r="I241" i="7" s="1"/>
  <c r="AI244" i="9"/>
  <c r="I245" i="7" s="1"/>
  <c r="AI248" i="9"/>
  <c r="I249" i="7" s="1"/>
  <c r="AI252" i="9"/>
  <c r="I253" i="7" s="1"/>
  <c r="AI256" i="9"/>
  <c r="I257" i="7" s="1"/>
  <c r="AI260" i="9"/>
  <c r="I261" i="7" s="1"/>
  <c r="AI264" i="9"/>
  <c r="I265" i="7" s="1"/>
  <c r="AI268" i="9"/>
  <c r="I269" i="7" s="1"/>
  <c r="AI272" i="9"/>
  <c r="I273" i="7" s="1"/>
  <c r="AI276" i="9"/>
  <c r="I277" i="7" s="1"/>
  <c r="AI280" i="9"/>
  <c r="I281" i="7" s="1"/>
  <c r="AI284" i="9"/>
  <c r="I285" i="7" s="1"/>
  <c r="AI288" i="9"/>
  <c r="I289" i="7" s="1"/>
  <c r="AI292" i="9"/>
  <c r="I293" i="7" s="1"/>
  <c r="AI296" i="9"/>
  <c r="I297" i="7" s="1"/>
  <c r="AI300" i="9"/>
  <c r="I301" i="7" s="1"/>
  <c r="AI304" i="9"/>
  <c r="I305" i="7" s="1"/>
  <c r="AI308" i="9"/>
  <c r="I309" i="7" s="1"/>
  <c r="AI312" i="9"/>
  <c r="I313" i="7" s="1"/>
  <c r="AI316" i="9"/>
  <c r="I317" i="7" s="1"/>
  <c r="AI320" i="9"/>
  <c r="I321" i="7" s="1"/>
  <c r="AI324" i="9"/>
  <c r="I325" i="7" s="1"/>
  <c r="AI328" i="9"/>
  <c r="I329" i="7" s="1"/>
  <c r="AI332" i="9"/>
  <c r="I333" i="7" s="1"/>
  <c r="AI336" i="9"/>
  <c r="I337" i="7" s="1"/>
  <c r="AI340" i="9"/>
  <c r="I341" i="7" s="1"/>
  <c r="AI344" i="9"/>
  <c r="I345" i="7" s="1"/>
  <c r="AI348" i="9"/>
  <c r="I349" i="7" s="1"/>
  <c r="AI352" i="9"/>
  <c r="I353" i="7" s="1"/>
  <c r="AI356" i="9"/>
  <c r="I357" i="7" s="1"/>
  <c r="AI360" i="9"/>
  <c r="I361" i="7" s="1"/>
  <c r="AI364" i="9"/>
  <c r="I365" i="7" s="1"/>
  <c r="AI368" i="9"/>
  <c r="I369" i="7" s="1"/>
  <c r="AM5" i="9"/>
  <c r="M6" i="7" s="1"/>
  <c r="AM9" i="9"/>
  <c r="M10" i="7" s="1"/>
  <c r="AM13" i="9"/>
  <c r="M14" i="7" s="1"/>
  <c r="AM17" i="9"/>
  <c r="M18" i="7" s="1"/>
  <c r="AM21" i="9"/>
  <c r="M22" i="7" s="1"/>
  <c r="AM25" i="9"/>
  <c r="M26" i="7" s="1"/>
  <c r="AM29" i="9"/>
  <c r="M30" i="7" s="1"/>
  <c r="AM33" i="9"/>
  <c r="M34" i="7" s="1"/>
  <c r="AM37" i="9"/>
  <c r="M38" i="7" s="1"/>
  <c r="AM41" i="9"/>
  <c r="M42" i="7" s="1"/>
  <c r="AM45" i="9"/>
  <c r="M46" i="7" s="1"/>
  <c r="AM49" i="9"/>
  <c r="M50" i="7" s="1"/>
  <c r="AM53" i="9"/>
  <c r="M54" i="7" s="1"/>
  <c r="AM57" i="9"/>
  <c r="M58" i="7" s="1"/>
  <c r="AM61" i="9"/>
  <c r="M62" i="7" s="1"/>
  <c r="AM65" i="9"/>
  <c r="M66" i="7" s="1"/>
  <c r="AM69" i="9"/>
  <c r="M70" i="7" s="1"/>
  <c r="AM73" i="9"/>
  <c r="M74" i="7" s="1"/>
  <c r="AM77" i="9"/>
  <c r="M78" i="7" s="1"/>
  <c r="AM81" i="9"/>
  <c r="M82" i="7" s="1"/>
  <c r="AM85" i="9"/>
  <c r="M86" i="7" s="1"/>
  <c r="AM89" i="9"/>
  <c r="M90" i="7" s="1"/>
  <c r="AM93" i="9"/>
  <c r="M94" i="7" s="1"/>
  <c r="AM97" i="9"/>
  <c r="M98" i="7" s="1"/>
  <c r="AM101" i="9"/>
  <c r="M102" i="7" s="1"/>
  <c r="AM105" i="9"/>
  <c r="M106" i="7" s="1"/>
  <c r="AM109" i="9"/>
  <c r="M110" i="7" s="1"/>
  <c r="AM113" i="9"/>
  <c r="M114" i="7" s="1"/>
  <c r="AM117" i="9"/>
  <c r="M118" i="7" s="1"/>
  <c r="AM121" i="9"/>
  <c r="M122" i="7" s="1"/>
  <c r="AM125" i="9"/>
  <c r="M126" i="7" s="1"/>
  <c r="AM129" i="9"/>
  <c r="M130" i="7" s="1"/>
  <c r="AM133" i="9"/>
  <c r="M134" i="7" s="1"/>
  <c r="AM137" i="9"/>
  <c r="M138" i="7" s="1"/>
  <c r="AM141" i="9"/>
  <c r="M142" i="7" s="1"/>
  <c r="AM145" i="9"/>
  <c r="M146" i="7" s="1"/>
  <c r="AM149" i="9"/>
  <c r="M150" i="7" s="1"/>
  <c r="AM153" i="9"/>
  <c r="M154" i="7" s="1"/>
  <c r="AM157" i="9"/>
  <c r="M158" i="7" s="1"/>
  <c r="AM161" i="9"/>
  <c r="M162" i="7" s="1"/>
  <c r="AM165" i="9"/>
  <c r="M166" i="7" s="1"/>
  <c r="AM169" i="9"/>
  <c r="M170" i="7" s="1"/>
  <c r="AM173" i="9"/>
  <c r="M174" i="7" s="1"/>
  <c r="AM177" i="9"/>
  <c r="M178" i="7" s="1"/>
  <c r="AM181" i="9"/>
  <c r="M182" i="7" s="1"/>
  <c r="AM185" i="9"/>
  <c r="M186" i="7" s="1"/>
  <c r="AM189" i="9"/>
  <c r="M190" i="7" s="1"/>
  <c r="AM193" i="9"/>
  <c r="M194" i="7" s="1"/>
  <c r="AM197" i="9"/>
  <c r="M198" i="7" s="1"/>
  <c r="AM201" i="9"/>
  <c r="AM205" i="9"/>
  <c r="M206" i="7" s="1"/>
  <c r="AM209" i="9"/>
  <c r="M210" i="7" s="1"/>
  <c r="AM213" i="9"/>
  <c r="M214" i="7" s="1"/>
  <c r="AM217" i="9"/>
  <c r="M218" i="7" s="1"/>
  <c r="AM221" i="9"/>
  <c r="M222" i="7" s="1"/>
  <c r="AM225" i="9"/>
  <c r="M226" i="7" s="1"/>
  <c r="AM229" i="9"/>
  <c r="M230" i="7" s="1"/>
  <c r="AM233" i="9"/>
  <c r="AM237" i="9"/>
  <c r="M238" i="7" s="1"/>
  <c r="AM241" i="9"/>
  <c r="M242" i="7" s="1"/>
  <c r="AM245" i="9"/>
  <c r="M246" i="7" s="1"/>
  <c r="AM249" i="9"/>
  <c r="M250" i="7" s="1"/>
  <c r="AM253" i="9"/>
  <c r="M254" i="7" s="1"/>
  <c r="AM257" i="9"/>
  <c r="M258" i="7" s="1"/>
  <c r="AM261" i="9"/>
  <c r="M262" i="7" s="1"/>
  <c r="AM265" i="9"/>
  <c r="M266" i="7" s="1"/>
  <c r="AM269" i="9"/>
  <c r="M270" i="7" s="1"/>
  <c r="AM273" i="9"/>
  <c r="M274" i="7" s="1"/>
  <c r="AM277" i="9"/>
  <c r="M278" i="7" s="1"/>
  <c r="AM281" i="9"/>
  <c r="M282" i="7" s="1"/>
  <c r="AM285" i="9"/>
  <c r="M286" i="7" s="1"/>
  <c r="AM289" i="9"/>
  <c r="M290" i="7" s="1"/>
  <c r="AM293" i="9"/>
  <c r="M294" i="7" s="1"/>
  <c r="AM297" i="9"/>
  <c r="AM301" i="9"/>
  <c r="M302" i="7" s="1"/>
  <c r="AM305" i="9"/>
  <c r="M306" i="7" s="1"/>
  <c r="AM309" i="9"/>
  <c r="M310" i="7" s="1"/>
  <c r="AM313" i="9"/>
  <c r="M314" i="7" s="1"/>
  <c r="AM317" i="9"/>
  <c r="M318" i="7" s="1"/>
  <c r="AM321" i="9"/>
  <c r="M322" i="7" s="1"/>
  <c r="AM325" i="9"/>
  <c r="M326" i="7" s="1"/>
  <c r="AM329" i="9"/>
  <c r="M330" i="7" s="1"/>
  <c r="AM333" i="9"/>
  <c r="M334" i="7" s="1"/>
  <c r="AM337" i="9"/>
  <c r="M338" i="7" s="1"/>
  <c r="AM341" i="9"/>
  <c r="M342" i="7" s="1"/>
  <c r="I12" i="7"/>
  <c r="K45" i="7"/>
  <c r="K61" i="7"/>
  <c r="H7" i="7"/>
  <c r="J12" i="7"/>
  <c r="J16" i="7"/>
  <c r="H19" i="7"/>
  <c r="H23" i="7"/>
  <c r="J28" i="7"/>
  <c r="J32" i="7"/>
  <c r="L33" i="7"/>
  <c r="H35" i="7"/>
  <c r="H39" i="7"/>
  <c r="H43" i="7"/>
  <c r="J44" i="7"/>
  <c r="J48" i="7"/>
  <c r="H55" i="7"/>
  <c r="H59" i="7"/>
  <c r="J60" i="7"/>
  <c r="K16" i="7"/>
  <c r="I19" i="7"/>
  <c r="M37" i="7"/>
  <c r="K44" i="7"/>
  <c r="K48" i="7"/>
  <c r="I51" i="7"/>
  <c r="M53" i="7"/>
  <c r="K60" i="7"/>
  <c r="L16" i="7"/>
  <c r="L32" i="7"/>
  <c r="H46" i="7"/>
  <c r="L48" i="7"/>
  <c r="H50" i="7"/>
  <c r="H62" i="7"/>
  <c r="L64" i="7"/>
  <c r="H66" i="7"/>
  <c r="J192" i="7"/>
  <c r="L197" i="7"/>
  <c r="H203" i="7"/>
  <c r="J204" i="7"/>
  <c r="H207" i="7"/>
  <c r="J208" i="7"/>
  <c r="H219" i="7"/>
  <c r="J220" i="7"/>
  <c r="H223" i="7"/>
  <c r="J224" i="7"/>
  <c r="L229" i="7"/>
  <c r="J232" i="7"/>
  <c r="H235" i="7"/>
  <c r="J236" i="7"/>
  <c r="H239" i="7"/>
  <c r="J240" i="7"/>
  <c r="J252" i="7"/>
  <c r="J256" i="7"/>
  <c r="H259" i="7"/>
  <c r="H267" i="7"/>
  <c r="J268" i="7"/>
  <c r="H271" i="7"/>
  <c r="J272" i="7"/>
  <c r="J284" i="7"/>
  <c r="J288" i="7"/>
  <c r="J292" i="7"/>
  <c r="J300" i="7"/>
  <c r="J304" i="7"/>
  <c r="J308" i="7"/>
  <c r="H315" i="7"/>
  <c r="J316" i="7"/>
  <c r="H319" i="7"/>
  <c r="J320" i="7"/>
  <c r="H327" i="7"/>
  <c r="H331" i="7"/>
  <c r="J332" i="7"/>
  <c r="H335" i="7"/>
  <c r="J336" i="7"/>
  <c r="J348" i="7"/>
  <c r="H351" i="7"/>
  <c r="J352" i="7"/>
  <c r="H355" i="7"/>
  <c r="J364" i="7"/>
  <c r="H367" i="7"/>
  <c r="J368" i="7"/>
  <c r="K332" i="7"/>
  <c r="I339" i="7"/>
  <c r="K344" i="7"/>
  <c r="K348" i="7"/>
  <c r="I355" i="7"/>
  <c r="K360" i="7"/>
  <c r="K364" i="7"/>
  <c r="H206" i="7"/>
  <c r="H210" i="7"/>
  <c r="J223" i="7"/>
  <c r="H234" i="7"/>
  <c r="H238" i="7"/>
  <c r="H270" i="7"/>
  <c r="H278" i="7"/>
  <c r="H286" i="7"/>
  <c r="H290" i="7"/>
  <c r="L300" i="7"/>
  <c r="H302" i="7"/>
  <c r="H306" i="7"/>
  <c r="H310" i="7"/>
  <c r="J315" i="7"/>
  <c r="H318" i="7"/>
  <c r="H322" i="7"/>
  <c r="H326" i="7"/>
  <c r="H334" i="7"/>
  <c r="H338" i="7"/>
  <c r="H350" i="7"/>
  <c r="J351" i="7"/>
  <c r="L364" i="7"/>
  <c r="H366" i="7"/>
  <c r="I5" i="7"/>
  <c r="AM345" i="9"/>
  <c r="M346" i="7" s="1"/>
  <c r="AM349" i="9"/>
  <c r="M350" i="7" s="1"/>
  <c r="AM353" i="9"/>
  <c r="M354" i="7" s="1"/>
  <c r="AM357" i="9"/>
  <c r="M358" i="7" s="1"/>
  <c r="AM361" i="9"/>
  <c r="M362" i="7" s="1"/>
  <c r="AM365" i="9"/>
  <c r="M366" i="7" s="1"/>
  <c r="AM369" i="9"/>
  <c r="M370" i="7" s="1"/>
  <c r="M199" i="7"/>
  <c r="M203" i="7"/>
  <c r="M215" i="7"/>
  <c r="M219" i="7"/>
  <c r="M231" i="7"/>
  <c r="M235" i="7"/>
  <c r="K238" i="7"/>
  <c r="M247" i="7"/>
  <c r="M251" i="7"/>
  <c r="K258" i="7"/>
  <c r="M263" i="7"/>
  <c r="M267" i="7"/>
  <c r="K274" i="7"/>
  <c r="M279" i="7"/>
  <c r="M283" i="7"/>
  <c r="M295" i="7"/>
  <c r="M299" i="7"/>
  <c r="M311" i="7"/>
  <c r="M315" i="7"/>
  <c r="K322" i="7"/>
  <c r="K195" i="7"/>
  <c r="M196" i="7"/>
  <c r="I198" i="7"/>
  <c r="K199" i="7"/>
  <c r="I202" i="7"/>
  <c r="K207" i="7"/>
  <c r="K211" i="7"/>
  <c r="M212" i="7"/>
  <c r="I214" i="7"/>
  <c r="I218" i="7"/>
  <c r="K223" i="7"/>
  <c r="K227" i="7"/>
  <c r="M228" i="7"/>
  <c r="I230" i="7"/>
  <c r="K231" i="7"/>
  <c r="I234" i="7"/>
  <c r="K235" i="7"/>
  <c r="K239" i="7"/>
  <c r="K243" i="7"/>
  <c r="M244" i="7"/>
  <c r="I246" i="7"/>
  <c r="I250" i="7"/>
  <c r="K255" i="7"/>
  <c r="M256" i="7"/>
  <c r="K259" i="7"/>
  <c r="M260" i="7"/>
  <c r="I262" i="7"/>
  <c r="K263" i="7"/>
  <c r="I266" i="7"/>
  <c r="K271" i="7"/>
  <c r="M272" i="7"/>
  <c r="K275" i="7"/>
  <c r="M276" i="7"/>
  <c r="I278" i="7"/>
  <c r="I282" i="7"/>
  <c r="K287" i="7"/>
  <c r="K291" i="7"/>
  <c r="M292" i="7"/>
  <c r="I294" i="7"/>
  <c r="K295" i="7"/>
  <c r="I298" i="7"/>
  <c r="K303" i="7"/>
  <c r="K307" i="7"/>
  <c r="M308" i="7"/>
  <c r="I310" i="7"/>
  <c r="I314" i="7"/>
  <c r="K319" i="7"/>
  <c r="K323" i="7"/>
  <c r="M324" i="7"/>
  <c r="I326" i="7"/>
  <c r="K327" i="7"/>
  <c r="I330" i="7"/>
  <c r="K335" i="7"/>
  <c r="K339" i="7"/>
  <c r="M340" i="7"/>
  <c r="I342" i="7"/>
  <c r="I346" i="7"/>
  <c r="K351" i="7"/>
  <c r="K355" i="7"/>
  <c r="M356" i="7"/>
  <c r="I358" i="7"/>
  <c r="K359" i="7"/>
  <c r="I362" i="7"/>
  <c r="K367" i="7"/>
  <c r="J5" i="7"/>
  <c r="AM318" i="9"/>
  <c r="M319" i="7" s="1"/>
  <c r="AM322" i="9"/>
  <c r="M323" i="7" s="1"/>
  <c r="AM326" i="9"/>
  <c r="M327" i="7" s="1"/>
  <c r="AM330" i="9"/>
  <c r="M331" i="7" s="1"/>
  <c r="AM334" i="9"/>
  <c r="M335" i="7" s="1"/>
  <c r="AM338" i="9"/>
  <c r="M339" i="7" s="1"/>
  <c r="AM342" i="9"/>
  <c r="M343" i="7" s="1"/>
  <c r="AM346" i="9"/>
  <c r="M347" i="7" s="1"/>
  <c r="AM350" i="9"/>
  <c r="M351" i="7" s="1"/>
  <c r="AM354" i="9"/>
  <c r="M355" i="7" s="1"/>
  <c r="AM358" i="9"/>
  <c r="M359" i="7" s="1"/>
  <c r="AM362" i="9"/>
  <c r="M363" i="7" s="1"/>
  <c r="AM366" i="9"/>
  <c r="M367" i="7" s="1"/>
  <c r="K7" i="7"/>
  <c r="K15" i="7"/>
  <c r="K19" i="7"/>
  <c r="I30" i="7"/>
  <c r="K31" i="7"/>
  <c r="K35" i="7"/>
  <c r="M36" i="7"/>
  <c r="I38" i="7"/>
  <c r="K47" i="7"/>
  <c r="I50" i="7"/>
  <c r="K51" i="7"/>
  <c r="M52" i="7"/>
  <c r="J6" i="7"/>
  <c r="J10" i="7"/>
  <c r="L15" i="7"/>
  <c r="H21" i="7"/>
  <c r="J26" i="7"/>
  <c r="H29" i="7"/>
  <c r="L31" i="7"/>
  <c r="H37" i="7"/>
  <c r="J42" i="7"/>
  <c r="H45" i="7"/>
  <c r="L47" i="7"/>
  <c r="H49" i="7"/>
  <c r="H57" i="7"/>
  <c r="J58" i="7"/>
  <c r="M7" i="7"/>
  <c r="I9" i="7"/>
  <c r="M11" i="7"/>
  <c r="I21" i="7"/>
  <c r="M23" i="7"/>
  <c r="I25" i="7"/>
  <c r="M27" i="7"/>
  <c r="K30" i="7"/>
  <c r="M31" i="7"/>
  <c r="I37" i="7"/>
  <c r="M39" i="7"/>
  <c r="I41" i="7"/>
  <c r="M43" i="7"/>
  <c r="M47" i="7"/>
  <c r="K50" i="7"/>
  <c r="M51" i="7"/>
  <c r="I53" i="7"/>
  <c r="M55" i="7"/>
  <c r="I57" i="7"/>
  <c r="M59" i="7"/>
  <c r="L6" i="7"/>
  <c r="H12" i="7"/>
  <c r="J13" i="7"/>
  <c r="H16" i="7"/>
  <c r="L18" i="7"/>
  <c r="J21" i="7"/>
  <c r="L22" i="7"/>
  <c r="H24" i="7"/>
  <c r="L26" i="7"/>
  <c r="H28" i="7"/>
  <c r="H32" i="7"/>
  <c r="L34" i="7"/>
  <c r="J37" i="7"/>
  <c r="L38" i="7"/>
  <c r="J41" i="7"/>
  <c r="L50" i="7"/>
  <c r="H52" i="7"/>
  <c r="J53" i="7"/>
  <c r="L54" i="7"/>
  <c r="J57" i="7"/>
  <c r="H64" i="7"/>
  <c r="J202" i="7"/>
  <c r="J206" i="7"/>
  <c r="L207" i="7"/>
  <c r="H217" i="7"/>
  <c r="J218" i="7"/>
  <c r="L223" i="7"/>
  <c r="L227" i="7"/>
  <c r="J234" i="7"/>
  <c r="L235" i="7"/>
  <c r="L239" i="7"/>
  <c r="J250" i="7"/>
  <c r="L251" i="7"/>
  <c r="L255" i="7"/>
  <c r="H257" i="7"/>
  <c r="H261" i="7"/>
  <c r="H265" i="7"/>
  <c r="J266" i="7"/>
  <c r="L271" i="7"/>
  <c r="H273" i="7"/>
  <c r="H277" i="7"/>
  <c r="H281" i="7"/>
  <c r="J282" i="7"/>
  <c r="L287" i="7"/>
  <c r="H293" i="7"/>
  <c r="H297" i="7"/>
  <c r="J298" i="7"/>
  <c r="L303" i="7"/>
  <c r="J306" i="7"/>
  <c r="J310" i="7"/>
  <c r="J314" i="7"/>
  <c r="L315" i="7"/>
  <c r="L319" i="7"/>
  <c r="H321" i="7"/>
  <c r="J330" i="7"/>
  <c r="H333" i="7"/>
  <c r="L335" i="7"/>
  <c r="H337" i="7"/>
  <c r="J346" i="7"/>
  <c r="L351" i="7"/>
  <c r="L355" i="7"/>
  <c r="J358" i="7"/>
  <c r="L359" i="7"/>
  <c r="J362" i="7"/>
  <c r="L363" i="7"/>
  <c r="L367" i="7"/>
  <c r="H196" i="7"/>
  <c r="J197" i="7"/>
  <c r="L198" i="7"/>
  <c r="H200" i="7"/>
  <c r="J201" i="7"/>
  <c r="L210" i="7"/>
  <c r="H212" i="7"/>
  <c r="J213" i="7"/>
  <c r="L214" i="7"/>
  <c r="H216" i="7"/>
  <c r="J217" i="7"/>
  <c r="J221" i="7"/>
  <c r="J225" i="7"/>
  <c r="L226" i="7"/>
  <c r="H228" i="7"/>
  <c r="J229" i="7"/>
  <c r="L230" i="7"/>
  <c r="H232" i="7"/>
  <c r="J233" i="7"/>
  <c r="L242" i="7"/>
  <c r="H244" i="7"/>
  <c r="J245" i="7"/>
  <c r="L246" i="7"/>
  <c r="J249" i="7"/>
  <c r="H252" i="7"/>
  <c r="J253" i="7"/>
  <c r="L258" i="7"/>
  <c r="L262" i="7"/>
  <c r="H264" i="7"/>
  <c r="J265" i="7"/>
  <c r="L266" i="7"/>
  <c r="H268" i="7"/>
  <c r="L274" i="7"/>
  <c r="J277" i="7"/>
  <c r="L278" i="7"/>
  <c r="J281" i="7"/>
  <c r="L290" i="7"/>
  <c r="H292" i="7"/>
  <c r="L294" i="7"/>
  <c r="J297" i="7"/>
  <c r="L306" i="7"/>
  <c r="H308" i="7"/>
  <c r="J309" i="7"/>
  <c r="L310" i="7"/>
  <c r="J313" i="7"/>
  <c r="L314" i="7"/>
  <c r="H316" i="7"/>
  <c r="J321" i="7"/>
  <c r="L322" i="7"/>
  <c r="J325" i="7"/>
  <c r="L326" i="7"/>
  <c r="H328" i="7"/>
  <c r="J329" i="7"/>
  <c r="H332" i="7"/>
  <c r="J333" i="7"/>
  <c r="L334" i="7"/>
  <c r="L338" i="7"/>
  <c r="L342" i="7"/>
  <c r="H344" i="7"/>
  <c r="J345" i="7"/>
  <c r="H348" i="7"/>
  <c r="L354" i="7"/>
  <c r="J357" i="7"/>
  <c r="L358" i="7"/>
  <c r="H360" i="7"/>
  <c r="J361" i="7"/>
  <c r="H364" i="7"/>
  <c r="J365" i="7"/>
  <c r="M197" i="7"/>
  <c r="K200" i="7"/>
  <c r="K204" i="7"/>
  <c r="I211" i="7"/>
  <c r="M213" i="7"/>
  <c r="K216" i="7"/>
  <c r="K220" i="7"/>
  <c r="I227" i="7"/>
  <c r="M229" i="7"/>
  <c r="K236" i="7"/>
  <c r="I239" i="7"/>
  <c r="M241" i="7"/>
  <c r="I243" i="7"/>
  <c r="I251" i="7"/>
  <c r="K252" i="7"/>
  <c r="I259" i="7"/>
  <c r="M261" i="7"/>
  <c r="K268" i="7"/>
  <c r="I271" i="7"/>
  <c r="K272" i="7"/>
  <c r="I275" i="7"/>
  <c r="M277" i="7"/>
  <c r="K280" i="7"/>
  <c r="K284" i="7"/>
  <c r="I291" i="7"/>
  <c r="M293" i="7"/>
  <c r="K300" i="7"/>
  <c r="I307" i="7"/>
  <c r="M309" i="7"/>
  <c r="M313" i="7"/>
  <c r="K316" i="7"/>
  <c r="K320" i="7"/>
  <c r="I323" i="7"/>
  <c r="I196" i="7"/>
  <c r="M202" i="7"/>
  <c r="I204" i="7"/>
  <c r="K205" i="7"/>
  <c r="I212" i="7"/>
  <c r="K221" i="7"/>
  <c r="I228" i="7"/>
  <c r="M234" i="7"/>
  <c r="K237" i="7"/>
  <c r="I244" i="7"/>
  <c r="K253" i="7"/>
  <c r="I260" i="7"/>
  <c r="K261" i="7"/>
  <c r="K269" i="7"/>
  <c r="I276" i="7"/>
  <c r="K285" i="7"/>
  <c r="I292" i="7"/>
  <c r="M298" i="7"/>
  <c r="K301" i="7"/>
  <c r="I308" i="7"/>
  <c r="K317" i="7"/>
  <c r="I324" i="7"/>
  <c r="K325" i="7"/>
  <c r="K333" i="7"/>
  <c r="I340" i="7"/>
  <c r="K349" i="7"/>
  <c r="I356" i="7"/>
  <c r="K365" i="7"/>
  <c r="R324" i="6"/>
  <c r="J306" i="9" s="1"/>
  <c r="AH306" i="9" s="1"/>
  <c r="H307" i="7" s="1"/>
  <c r="R320" i="6"/>
  <c r="J302" i="9" s="1"/>
  <c r="AH302" i="9" s="1"/>
  <c r="H303" i="7" s="1"/>
  <c r="R316" i="6"/>
  <c r="J298" i="9" s="1"/>
  <c r="AH298" i="9" s="1"/>
  <c r="H299" i="7" s="1"/>
  <c r="R312" i="6"/>
  <c r="J294" i="9" s="1"/>
  <c r="AH294" i="9" s="1"/>
  <c r="H295" i="7" s="1"/>
  <c r="R308" i="6"/>
  <c r="J290" i="9" s="1"/>
  <c r="AH290" i="9" s="1"/>
  <c r="H291" i="7" s="1"/>
  <c r="R304" i="6"/>
  <c r="J286" i="9" s="1"/>
  <c r="AH286" i="9" s="1"/>
  <c r="H287" i="7" s="1"/>
  <c r="R300" i="6"/>
  <c r="J282" i="9" s="1"/>
  <c r="AH282" i="9" s="1"/>
  <c r="H283" i="7" s="1"/>
  <c r="C7" i="10" l="1"/>
  <c r="D7" i="10"/>
  <c r="F7" i="10"/>
  <c r="G7" i="10"/>
  <c r="H7" i="10"/>
  <c r="F15" i="10"/>
  <c r="H12" i="10"/>
  <c r="E12" i="10"/>
  <c r="G16" i="10"/>
  <c r="C12" i="10"/>
  <c r="E5" i="10"/>
  <c r="J371" i="7"/>
  <c r="D13" i="10"/>
  <c r="C14" i="10"/>
  <c r="G15" i="10"/>
  <c r="C11" i="10"/>
  <c r="H10" i="10"/>
  <c r="D11" i="10"/>
  <c r="D16" i="10"/>
  <c r="F12" i="10"/>
  <c r="H13" i="10"/>
  <c r="H5" i="10"/>
  <c r="M371" i="7"/>
  <c r="C13" i="10"/>
  <c r="L371" i="7"/>
  <c r="G5" i="10"/>
  <c r="K371" i="7"/>
  <c r="F5" i="10"/>
  <c r="C6" i="10"/>
  <c r="D15" i="10"/>
  <c r="H14" i="10"/>
  <c r="G12" i="10"/>
  <c r="F6" i="10"/>
  <c r="E6" i="10"/>
  <c r="D6" i="10"/>
  <c r="G9" i="10"/>
  <c r="F11" i="10"/>
  <c r="E9" i="10"/>
  <c r="D9" i="10"/>
  <c r="G11" i="10"/>
  <c r="H371" i="7"/>
  <c r="C5" i="10"/>
  <c r="F13" i="10"/>
  <c r="G14" i="10"/>
  <c r="E14" i="10"/>
  <c r="H16" i="10"/>
  <c r="D12" i="10"/>
  <c r="F14" i="10"/>
  <c r="E16" i="10"/>
  <c r="G13" i="10"/>
  <c r="C16" i="10"/>
  <c r="E13" i="10"/>
  <c r="H9" i="10"/>
  <c r="D10" i="10"/>
  <c r="C8" i="10"/>
  <c r="F9" i="10"/>
  <c r="E11" i="10"/>
  <c r="G8" i="10"/>
  <c r="F10" i="10"/>
  <c r="H11" i="10"/>
  <c r="E7" i="10"/>
  <c r="C9" i="10"/>
  <c r="H15" i="10"/>
  <c r="D14" i="10"/>
  <c r="E15" i="10"/>
  <c r="C15" i="10"/>
  <c r="H6" i="10"/>
  <c r="F16" i="10"/>
  <c r="I371" i="7"/>
  <c r="D5" i="10"/>
  <c r="G6" i="10"/>
  <c r="E8" i="10"/>
  <c r="C10" i="10"/>
  <c r="D8" i="10"/>
  <c r="G10" i="10"/>
  <c r="H8" i="10"/>
  <c r="F8" i="10"/>
  <c r="E10" i="10"/>
  <c r="F17" i="10" l="1"/>
  <c r="K372" i="7" s="1"/>
  <c r="E17" i="10"/>
  <c r="J372" i="7" s="1"/>
  <c r="D17" i="10"/>
  <c r="I372" i="7" s="1"/>
  <c r="C17" i="10"/>
  <c r="H372" i="7" s="1"/>
  <c r="G17" i="10"/>
  <c r="L372" i="7" s="1"/>
  <c r="H17" i="10"/>
  <c r="M372" i="7" s="1"/>
</calcChain>
</file>

<file path=xl/sharedStrings.xml><?xml version="1.0" encoding="utf-8"?>
<sst xmlns="http://schemas.openxmlformats.org/spreadsheetml/2006/main" count="2323" uniqueCount="110">
  <si>
    <t>Temperature in degree celsius</t>
  </si>
  <si>
    <t>DAY</t>
  </si>
  <si>
    <t xml:space="preserve"> </t>
  </si>
  <si>
    <t>HUMIDITY</t>
  </si>
  <si>
    <t>1.2</t>
  </si>
  <si>
    <t>1.0</t>
  </si>
  <si>
    <t>1.1</t>
  </si>
  <si>
    <t>1.5</t>
  </si>
  <si>
    <t>1.3</t>
  </si>
  <si>
    <t>1.4</t>
  </si>
  <si>
    <t>1.6</t>
  </si>
  <si>
    <t>1.7</t>
  </si>
  <si>
    <t>2.1</t>
  </si>
  <si>
    <t>1.9</t>
  </si>
  <si>
    <t>1.8</t>
  </si>
  <si>
    <t>2.3</t>
  </si>
  <si>
    <t>2.0</t>
  </si>
  <si>
    <t>2.6</t>
  </si>
  <si>
    <t>2.5</t>
  </si>
  <si>
    <t>2.4</t>
  </si>
  <si>
    <t>2.2</t>
  </si>
  <si>
    <t>3.0</t>
  </si>
  <si>
    <t>2.8</t>
  </si>
  <si>
    <t>2.9</t>
  </si>
  <si>
    <t>0.8</t>
  </si>
  <si>
    <t>0.9</t>
  </si>
  <si>
    <t>0.7</t>
  </si>
  <si>
    <t>0.6</t>
  </si>
  <si>
    <t>0.5</t>
  </si>
  <si>
    <t>0.4</t>
  </si>
  <si>
    <t>Wind speed km/day of stn_406</t>
  </si>
  <si>
    <t>st_406</t>
  </si>
  <si>
    <t>jamu_catchment</t>
  </si>
  <si>
    <t>actual vapour pressure at mean temperature (ea) in mm of Hg</t>
  </si>
  <si>
    <t>Ea</t>
  </si>
  <si>
    <t>INDEX</t>
  </si>
  <si>
    <t>STATION</t>
  </si>
  <si>
    <t>LAT</t>
  </si>
  <si>
    <t>LONG</t>
  </si>
  <si>
    <t>ELVTN</t>
  </si>
  <si>
    <t>BASIN</t>
  </si>
  <si>
    <t>WSNO</t>
  </si>
  <si>
    <t>ESTD</t>
  </si>
  <si>
    <t>CLSD</t>
  </si>
  <si>
    <t>TYPE</t>
  </si>
  <si>
    <t>BASIN_NAME</t>
  </si>
  <si>
    <t>Area_km2</t>
  </si>
  <si>
    <t>Birendranagar</t>
  </si>
  <si>
    <t>Karnali</t>
  </si>
  <si>
    <t>S</t>
  </si>
  <si>
    <t>Karnali Basin</t>
  </si>
  <si>
    <t>Bargadaha</t>
  </si>
  <si>
    <t>P</t>
  </si>
  <si>
    <t>Babai Catchment</t>
  </si>
  <si>
    <t>Chaujhari</t>
  </si>
  <si>
    <t>C</t>
  </si>
  <si>
    <t>Mainagaun</t>
  </si>
  <si>
    <t>Shyanoshree</t>
  </si>
  <si>
    <t>Luwamjula</t>
  </si>
  <si>
    <t>Jajarkot</t>
  </si>
  <si>
    <t>Balebudha</t>
  </si>
  <si>
    <t>Jamu</t>
  </si>
  <si>
    <r>
      <t>Slope of sturated vapour pressure vs temperature (A in mmHG/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</t>
    </r>
  </si>
  <si>
    <t>r</t>
  </si>
  <si>
    <t>a</t>
  </si>
  <si>
    <t>b</t>
  </si>
  <si>
    <t>latitude</t>
  </si>
  <si>
    <t>N</t>
  </si>
  <si>
    <t>Ha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</si>
  <si>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</si>
  <si>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</si>
  <si>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</si>
  <si>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</si>
  <si>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</si>
  <si>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</si>
  <si>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</si>
  <si>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</si>
  <si>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</si>
  <si>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</si>
  <si>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</si>
  <si>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</si>
  <si>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</si>
  <si>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</t>
  </si>
  <si>
    <t>Ha (mm of evaporable water per day)</t>
  </si>
  <si>
    <t>Maximum possible sunshine (N)</t>
  </si>
  <si>
    <t>Ta(in kelvin)  = 273 + t(in degree celsius)</t>
  </si>
  <si>
    <t>square root of ea</t>
  </si>
  <si>
    <t>n/N</t>
  </si>
  <si>
    <t>sunshine_st_406_average (n)</t>
  </si>
  <si>
    <t>Hn (Net radiation in mm of evaporable water per day)</t>
  </si>
  <si>
    <t>σ, mm/day</t>
  </si>
  <si>
    <r>
      <t>Psychrometric constant(γ) in mmHg/</t>
    </r>
    <r>
      <rPr>
        <vertAlign val="super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C</t>
    </r>
  </si>
  <si>
    <t>Daily PET in mm/day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</si>
  <si>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</si>
  <si>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</si>
  <si>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</si>
  <si>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</si>
  <si>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</si>
  <si>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</si>
  <si>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</si>
  <si>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</si>
  <si>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</si>
  <si>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</si>
  <si>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</si>
  <si>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</si>
  <si>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</si>
  <si>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</t>
  </si>
  <si>
    <t>ANNUAL</t>
  </si>
  <si>
    <t>Monthly PET in mm</t>
  </si>
  <si>
    <r>
      <t>saturated vapour pressure at mean temperature (e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in mm of Hg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</si>
</sst>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54D2-060B-4BF5-868D-1E2D3AB692D0}">
  <dimension ref="A2:W387"/>
  <sheetViews>
    <sheetView workbookViewId="0">
      <selection activeCell="C4" sqref="C4"/>
    </sheetView>
  </sheetViews>
  <sheetFormatPr defaultRowHeight="15" x14ac:dyDescent="0.25"/>
  <cols>
    <col min="1" max="4" width="9.140625" style="9"/>
    <col min="5" max="5" width="10" style="9" bestFit="1" customWidth="1"/>
    <col min="6" max="8" width="9.140625" style="9"/>
    <col min="9" max="9" width="10.5703125" style="9" customWidth="1"/>
    <col min="10" max="16384" width="9.140625" style="9"/>
  </cols>
  <sheetData>
    <row r="2" spans="1:7" x14ac:dyDescent="0.25">
      <c r="A2" s="13" t="s">
        <v>63</v>
      </c>
      <c r="B2" s="13" t="s">
        <v>66</v>
      </c>
      <c r="C2" s="13" t="s">
        <v>64</v>
      </c>
      <c r="D2" s="13" t="s">
        <v>65</v>
      </c>
      <c r="E2" s="17" t="s">
        <v>90</v>
      </c>
    </row>
    <row r="3" spans="1:7" x14ac:dyDescent="0.25">
      <c r="A3" s="9">
        <v>0.15</v>
      </c>
      <c r="B3" s="9">
        <v>28.16</v>
      </c>
      <c r="C3" s="9" t="str">
        <f>FIXED(0.29*COS(RADIANS(B3)),4)</f>
        <v>0.2557</v>
      </c>
      <c r="D3" s="9">
        <v>0.52</v>
      </c>
      <c r="E3" s="9">
        <f>2.01*10^(-9)</f>
        <v>2.0099999999999999E-9</v>
      </c>
    </row>
    <row r="5" spans="1:7" x14ac:dyDescent="0.25">
      <c r="A5" s="21" t="s">
        <v>69</v>
      </c>
      <c r="B5" s="19" t="s">
        <v>68</v>
      </c>
      <c r="C5" s="19"/>
      <c r="D5" s="19"/>
      <c r="E5" s="20" t="s">
        <v>67</v>
      </c>
      <c r="F5" s="20"/>
      <c r="G5" s="20"/>
    </row>
    <row r="6" spans="1:7" x14ac:dyDescent="0.25">
      <c r="A6" s="21"/>
      <c r="B6" s="11">
        <v>20</v>
      </c>
      <c r="C6" s="11">
        <v>28.6</v>
      </c>
      <c r="D6" s="11">
        <v>30</v>
      </c>
      <c r="E6" s="10">
        <v>20</v>
      </c>
      <c r="F6" s="10">
        <v>28.6</v>
      </c>
      <c r="G6" s="10">
        <v>30</v>
      </c>
    </row>
    <row r="7" spans="1:7" x14ac:dyDescent="0.25">
      <c r="A7" s="9" t="s">
        <v>70</v>
      </c>
      <c r="B7" s="9">
        <v>10.8</v>
      </c>
      <c r="C7" s="15" t="str">
        <f>FIXED(_xlfn.NUMBERVALUE(((D7-B7)/($D$6-$B$6))*($C$6-$B$6)+B7),1)</f>
        <v>8.8</v>
      </c>
      <c r="D7" s="9">
        <v>8.5</v>
      </c>
      <c r="E7" s="9">
        <v>11.1</v>
      </c>
      <c r="F7" s="16" t="str">
        <f>FIXED(_xlfn.NUMBERVALUE(((G7-E7)/($D$6-$B$6))*($C$6-$B$6)+E7),1)</f>
        <v>10.5</v>
      </c>
      <c r="G7" s="9">
        <v>10.4</v>
      </c>
    </row>
    <row r="8" spans="1:7" x14ac:dyDescent="0.25">
      <c r="A8" s="9" t="s">
        <v>71</v>
      </c>
      <c r="B8" s="9">
        <v>12.3</v>
      </c>
      <c r="C8" s="15" t="str">
        <f t="shared" ref="C8:C18" si="0">FIXED(_xlfn.NUMBERVALUE(((D8-B8)/($D$6-$B$6))*($C$6-$B$6)+B8),1)</f>
        <v>10.8</v>
      </c>
      <c r="D8" s="9">
        <v>10.5</v>
      </c>
      <c r="E8" s="9">
        <v>11.5</v>
      </c>
      <c r="F8" s="16" t="str">
        <f t="shared" ref="F8:F18" si="1">FIXED(_xlfn.NUMBERVALUE(((G8-E8)/($D$6-$B$6))*($C$6-$B$6)+E8),1)</f>
        <v>11.2</v>
      </c>
      <c r="G8" s="9">
        <v>11.1</v>
      </c>
    </row>
    <row r="9" spans="1:7" x14ac:dyDescent="0.25">
      <c r="A9" s="9" t="s">
        <v>72</v>
      </c>
      <c r="B9" s="9">
        <v>13.9</v>
      </c>
      <c r="C9" s="15" t="str">
        <f t="shared" si="0"/>
        <v>12.9</v>
      </c>
      <c r="D9" s="9">
        <v>12.7</v>
      </c>
      <c r="E9" s="9">
        <v>12</v>
      </c>
      <c r="F9" s="16" t="str">
        <f t="shared" si="1"/>
        <v>12.0</v>
      </c>
      <c r="G9" s="9">
        <v>12</v>
      </c>
    </row>
    <row r="10" spans="1:7" x14ac:dyDescent="0.25">
      <c r="A10" s="9" t="s">
        <v>73</v>
      </c>
      <c r="B10" s="9">
        <v>15.2</v>
      </c>
      <c r="C10" s="15" t="str">
        <f t="shared" si="0"/>
        <v>14.9</v>
      </c>
      <c r="D10" s="9">
        <v>14.8</v>
      </c>
      <c r="E10" s="9">
        <v>12.6</v>
      </c>
      <c r="F10" s="16" t="str">
        <f t="shared" si="1"/>
        <v>12.9</v>
      </c>
      <c r="G10" s="9">
        <v>12.9</v>
      </c>
    </row>
    <row r="11" spans="1:7" x14ac:dyDescent="0.25">
      <c r="A11" s="9" t="s">
        <v>74</v>
      </c>
      <c r="B11" s="9">
        <v>15.7</v>
      </c>
      <c r="C11" s="15" t="str">
        <f t="shared" si="0"/>
        <v>16.0</v>
      </c>
      <c r="D11" s="9">
        <v>16</v>
      </c>
      <c r="E11" s="9">
        <v>13.1</v>
      </c>
      <c r="F11" s="16" t="str">
        <f t="shared" si="1"/>
        <v>13.6</v>
      </c>
      <c r="G11" s="9">
        <v>13.7</v>
      </c>
    </row>
    <row r="12" spans="1:7" x14ac:dyDescent="0.25">
      <c r="A12" s="9" t="s">
        <v>75</v>
      </c>
      <c r="B12" s="9">
        <v>15.8</v>
      </c>
      <c r="C12" s="15" t="str">
        <f t="shared" si="0"/>
        <v>16.4</v>
      </c>
      <c r="D12" s="9">
        <v>16.5</v>
      </c>
      <c r="E12" s="9">
        <v>13.3</v>
      </c>
      <c r="F12" s="16" t="str">
        <f t="shared" si="1"/>
        <v>14.0</v>
      </c>
      <c r="G12" s="9">
        <v>14.1</v>
      </c>
    </row>
    <row r="13" spans="1:7" x14ac:dyDescent="0.25">
      <c r="A13" s="9" t="s">
        <v>76</v>
      </c>
      <c r="B13" s="9">
        <v>15.7</v>
      </c>
      <c r="C13" s="15" t="str">
        <f t="shared" si="0"/>
        <v>16.1</v>
      </c>
      <c r="D13" s="9">
        <v>16.2</v>
      </c>
      <c r="E13" s="9">
        <v>13.2</v>
      </c>
      <c r="F13" s="16" t="str">
        <f t="shared" si="1"/>
        <v>13.8</v>
      </c>
      <c r="G13" s="9">
        <v>13.9</v>
      </c>
    </row>
    <row r="14" spans="1:7" x14ac:dyDescent="0.25">
      <c r="A14" s="9" t="s">
        <v>77</v>
      </c>
      <c r="B14" s="9">
        <v>15.3</v>
      </c>
      <c r="C14" s="15" t="str">
        <f t="shared" si="0"/>
        <v>15.3</v>
      </c>
      <c r="D14" s="9">
        <v>15.3</v>
      </c>
      <c r="E14" s="9">
        <v>12.8</v>
      </c>
      <c r="F14" s="16" t="str">
        <f t="shared" si="1"/>
        <v>13.1</v>
      </c>
      <c r="G14" s="9">
        <v>13.2</v>
      </c>
    </row>
    <row r="15" spans="1:7" x14ac:dyDescent="0.25">
      <c r="A15" s="9" t="s">
        <v>78</v>
      </c>
      <c r="B15" s="9">
        <v>14.4</v>
      </c>
      <c r="C15" s="15" t="str">
        <f t="shared" si="0"/>
        <v>13.6</v>
      </c>
      <c r="D15" s="9">
        <v>13.5</v>
      </c>
      <c r="E15" s="9">
        <v>12.3</v>
      </c>
      <c r="F15" s="16" t="str">
        <f t="shared" si="1"/>
        <v>12.4</v>
      </c>
      <c r="G15" s="9">
        <v>12.4</v>
      </c>
    </row>
    <row r="16" spans="1:7" x14ac:dyDescent="0.25">
      <c r="A16" s="9" t="s">
        <v>79</v>
      </c>
      <c r="B16" s="9">
        <v>12.9</v>
      </c>
      <c r="C16" s="15" t="str">
        <f t="shared" si="0"/>
        <v>11.5</v>
      </c>
      <c r="D16" s="9">
        <v>11.3</v>
      </c>
      <c r="E16" s="9">
        <v>11.7</v>
      </c>
      <c r="F16" s="16" t="str">
        <f t="shared" si="1"/>
        <v>11.5</v>
      </c>
      <c r="G16" s="9">
        <v>11.5</v>
      </c>
    </row>
    <row r="17" spans="1:23" x14ac:dyDescent="0.25">
      <c r="A17" s="9" t="s">
        <v>80</v>
      </c>
      <c r="B17" s="9">
        <v>11.2</v>
      </c>
      <c r="C17" s="15" t="str">
        <f t="shared" si="0"/>
        <v>9.4</v>
      </c>
      <c r="D17" s="9">
        <v>9.1</v>
      </c>
      <c r="E17" s="9">
        <v>11.2</v>
      </c>
      <c r="F17" s="16" t="str">
        <f t="shared" si="1"/>
        <v>10.7</v>
      </c>
      <c r="G17" s="9">
        <v>10.6</v>
      </c>
    </row>
    <row r="18" spans="1:23" x14ac:dyDescent="0.25">
      <c r="A18" s="9" t="s">
        <v>81</v>
      </c>
      <c r="B18" s="9">
        <v>10.3</v>
      </c>
      <c r="C18" s="15" t="str">
        <f t="shared" si="0"/>
        <v>8.2</v>
      </c>
      <c r="D18" s="9">
        <v>7.9</v>
      </c>
      <c r="E18" s="9">
        <v>10.9</v>
      </c>
      <c r="F18" s="16" t="str">
        <f t="shared" si="1"/>
        <v>10.3</v>
      </c>
      <c r="G18" s="9">
        <v>10.199999999999999</v>
      </c>
    </row>
    <row r="20" spans="1:23" x14ac:dyDescent="0.25">
      <c r="I20" s="22" t="s">
        <v>83</v>
      </c>
      <c r="J20" s="22"/>
      <c r="K20" s="22"/>
      <c r="L20" s="22"/>
      <c r="M20" s="22"/>
      <c r="N20" s="22"/>
      <c r="O20" s="22"/>
      <c r="Q20" s="22" t="s">
        <v>84</v>
      </c>
      <c r="R20" s="22"/>
      <c r="S20" s="22"/>
      <c r="T20" s="22"/>
      <c r="U20" s="22"/>
      <c r="V20" s="22"/>
      <c r="W20" s="22"/>
    </row>
    <row r="21" spans="1:23" x14ac:dyDescent="0.25">
      <c r="I21" s="13" t="s">
        <v>1</v>
      </c>
      <c r="J21" s="13">
        <v>1975</v>
      </c>
      <c r="K21" s="13">
        <v>1976</v>
      </c>
      <c r="L21" s="13">
        <v>1977</v>
      </c>
      <c r="M21" s="13">
        <v>1978</v>
      </c>
      <c r="N21" s="13">
        <v>1979</v>
      </c>
      <c r="O21" s="13">
        <v>1980</v>
      </c>
      <c r="Q21" s="11" t="s">
        <v>1</v>
      </c>
      <c r="R21" s="11">
        <v>1975</v>
      </c>
      <c r="S21" s="11">
        <v>1976</v>
      </c>
      <c r="T21" s="11">
        <v>1977</v>
      </c>
      <c r="U21" s="11">
        <v>1978</v>
      </c>
      <c r="V21" s="11">
        <v>1979</v>
      </c>
      <c r="W21" s="11">
        <v>1980</v>
      </c>
    </row>
    <row r="22" spans="1:23" x14ac:dyDescent="0.25">
      <c r="F22" s="9" t="s">
        <v>2</v>
      </c>
      <c r="I22" s="9">
        <v>1</v>
      </c>
      <c r="J22" s="18" t="str">
        <f t="shared" ref="J22:O22" si="2">$C$7</f>
        <v>8.8</v>
      </c>
      <c r="K22" s="9" t="str">
        <f t="shared" si="2"/>
        <v>8.8</v>
      </c>
      <c r="L22" s="9" t="str">
        <f t="shared" si="2"/>
        <v>8.8</v>
      </c>
      <c r="M22" s="9" t="str">
        <f t="shared" si="2"/>
        <v>8.8</v>
      </c>
      <c r="N22" s="9" t="str">
        <f t="shared" si="2"/>
        <v>8.8</v>
      </c>
      <c r="O22" s="9" t="str">
        <f t="shared" si="2"/>
        <v>8.8</v>
      </c>
      <c r="Q22" s="9">
        <v>1</v>
      </c>
      <c r="R22" s="9" t="str">
        <f t="shared" ref="R22:W22" si="3">$F$7</f>
        <v>10.5</v>
      </c>
      <c r="S22" s="9" t="str">
        <f t="shared" si="3"/>
        <v>10.5</v>
      </c>
      <c r="T22" s="9" t="str">
        <f t="shared" si="3"/>
        <v>10.5</v>
      </c>
      <c r="U22" s="9" t="str">
        <f t="shared" si="3"/>
        <v>10.5</v>
      </c>
      <c r="V22" s="9" t="str">
        <f t="shared" si="3"/>
        <v>10.5</v>
      </c>
      <c r="W22" s="9" t="str">
        <f t="shared" si="3"/>
        <v>10.5</v>
      </c>
    </row>
    <row r="23" spans="1:23" x14ac:dyDescent="0.25">
      <c r="I23" s="9">
        <v>2</v>
      </c>
      <c r="J23" s="9" t="str">
        <f t="shared" ref="J23:O52" si="4">$C$7</f>
        <v>8.8</v>
      </c>
      <c r="K23" s="9" t="str">
        <f t="shared" si="4"/>
        <v>8.8</v>
      </c>
      <c r="L23" s="9" t="str">
        <f t="shared" si="4"/>
        <v>8.8</v>
      </c>
      <c r="M23" s="9" t="str">
        <f t="shared" si="4"/>
        <v>8.8</v>
      </c>
      <c r="N23" s="9" t="str">
        <f t="shared" si="4"/>
        <v>8.8</v>
      </c>
      <c r="O23" s="9" t="str">
        <f t="shared" si="4"/>
        <v>8.8</v>
      </c>
      <c r="Q23" s="9">
        <v>2</v>
      </c>
      <c r="R23" s="9" t="str">
        <f t="shared" ref="R23:W52" si="5">$F$7</f>
        <v>10.5</v>
      </c>
      <c r="S23" s="9" t="str">
        <f t="shared" si="5"/>
        <v>10.5</v>
      </c>
      <c r="T23" s="9" t="str">
        <f t="shared" si="5"/>
        <v>10.5</v>
      </c>
      <c r="U23" s="9" t="str">
        <f t="shared" si="5"/>
        <v>10.5</v>
      </c>
      <c r="V23" s="9" t="str">
        <f t="shared" si="5"/>
        <v>10.5</v>
      </c>
      <c r="W23" s="9" t="str">
        <f t="shared" si="5"/>
        <v>10.5</v>
      </c>
    </row>
    <row r="24" spans="1:23" x14ac:dyDescent="0.25">
      <c r="I24" s="9">
        <v>3</v>
      </c>
      <c r="J24" s="9" t="str">
        <f t="shared" si="4"/>
        <v>8.8</v>
      </c>
      <c r="K24" s="9" t="str">
        <f t="shared" si="4"/>
        <v>8.8</v>
      </c>
      <c r="L24" s="9" t="str">
        <f t="shared" si="4"/>
        <v>8.8</v>
      </c>
      <c r="M24" s="9" t="str">
        <f t="shared" si="4"/>
        <v>8.8</v>
      </c>
      <c r="N24" s="9" t="str">
        <f t="shared" si="4"/>
        <v>8.8</v>
      </c>
      <c r="O24" s="9" t="str">
        <f t="shared" si="4"/>
        <v>8.8</v>
      </c>
      <c r="Q24" s="9">
        <v>3</v>
      </c>
      <c r="R24" s="9" t="str">
        <f t="shared" si="5"/>
        <v>10.5</v>
      </c>
      <c r="S24" s="9" t="str">
        <f t="shared" si="5"/>
        <v>10.5</v>
      </c>
      <c r="T24" s="9" t="str">
        <f t="shared" si="5"/>
        <v>10.5</v>
      </c>
      <c r="U24" s="9" t="str">
        <f t="shared" si="5"/>
        <v>10.5</v>
      </c>
      <c r="V24" s="9" t="str">
        <f t="shared" si="5"/>
        <v>10.5</v>
      </c>
      <c r="W24" s="9" t="str">
        <f t="shared" si="5"/>
        <v>10.5</v>
      </c>
    </row>
    <row r="25" spans="1:23" x14ac:dyDescent="0.25">
      <c r="G25" s="18"/>
      <c r="I25" s="9">
        <v>4</v>
      </c>
      <c r="J25" s="9" t="str">
        <f t="shared" si="4"/>
        <v>8.8</v>
      </c>
      <c r="K25" s="9" t="str">
        <f t="shared" si="4"/>
        <v>8.8</v>
      </c>
      <c r="L25" s="9" t="str">
        <f t="shared" si="4"/>
        <v>8.8</v>
      </c>
      <c r="M25" s="9" t="str">
        <f t="shared" si="4"/>
        <v>8.8</v>
      </c>
      <c r="N25" s="9" t="str">
        <f t="shared" si="4"/>
        <v>8.8</v>
      </c>
      <c r="O25" s="9" t="str">
        <f t="shared" si="4"/>
        <v>8.8</v>
      </c>
      <c r="Q25" s="9">
        <v>4</v>
      </c>
      <c r="R25" s="9" t="str">
        <f t="shared" si="5"/>
        <v>10.5</v>
      </c>
      <c r="S25" s="9" t="str">
        <f t="shared" si="5"/>
        <v>10.5</v>
      </c>
      <c r="T25" s="9" t="str">
        <f t="shared" si="5"/>
        <v>10.5</v>
      </c>
      <c r="U25" s="9" t="str">
        <f t="shared" si="5"/>
        <v>10.5</v>
      </c>
      <c r="V25" s="9" t="str">
        <f t="shared" si="5"/>
        <v>10.5</v>
      </c>
      <c r="W25" s="9" t="str">
        <f t="shared" si="5"/>
        <v>10.5</v>
      </c>
    </row>
    <row r="26" spans="1:23" x14ac:dyDescent="0.25">
      <c r="I26" s="9">
        <v>5</v>
      </c>
      <c r="J26" s="9" t="str">
        <f t="shared" si="4"/>
        <v>8.8</v>
      </c>
      <c r="K26" s="9" t="str">
        <f t="shared" si="4"/>
        <v>8.8</v>
      </c>
      <c r="L26" s="9" t="str">
        <f t="shared" si="4"/>
        <v>8.8</v>
      </c>
      <c r="M26" s="9" t="str">
        <f t="shared" si="4"/>
        <v>8.8</v>
      </c>
      <c r="N26" s="9" t="str">
        <f t="shared" si="4"/>
        <v>8.8</v>
      </c>
      <c r="O26" s="9" t="str">
        <f t="shared" si="4"/>
        <v>8.8</v>
      </c>
      <c r="Q26" s="9">
        <v>5</v>
      </c>
      <c r="R26" s="9" t="str">
        <f t="shared" si="5"/>
        <v>10.5</v>
      </c>
      <c r="S26" s="9" t="str">
        <f t="shared" si="5"/>
        <v>10.5</v>
      </c>
      <c r="T26" s="9" t="str">
        <f t="shared" si="5"/>
        <v>10.5</v>
      </c>
      <c r="U26" s="9" t="str">
        <f t="shared" si="5"/>
        <v>10.5</v>
      </c>
      <c r="V26" s="9" t="str">
        <f t="shared" si="5"/>
        <v>10.5</v>
      </c>
      <c r="W26" s="9" t="str">
        <f t="shared" si="5"/>
        <v>10.5</v>
      </c>
    </row>
    <row r="27" spans="1:23" x14ac:dyDescent="0.25">
      <c r="I27" s="9">
        <v>6</v>
      </c>
      <c r="J27" s="9" t="str">
        <f t="shared" si="4"/>
        <v>8.8</v>
      </c>
      <c r="K27" s="9" t="str">
        <f t="shared" si="4"/>
        <v>8.8</v>
      </c>
      <c r="L27" s="9" t="str">
        <f t="shared" si="4"/>
        <v>8.8</v>
      </c>
      <c r="M27" s="9" t="str">
        <f t="shared" si="4"/>
        <v>8.8</v>
      </c>
      <c r="N27" s="9" t="str">
        <f t="shared" si="4"/>
        <v>8.8</v>
      </c>
      <c r="O27" s="9" t="str">
        <f t="shared" si="4"/>
        <v>8.8</v>
      </c>
      <c r="Q27" s="9">
        <v>6</v>
      </c>
      <c r="R27" s="9" t="str">
        <f t="shared" si="5"/>
        <v>10.5</v>
      </c>
      <c r="S27" s="9" t="str">
        <f t="shared" si="5"/>
        <v>10.5</v>
      </c>
      <c r="T27" s="9" t="str">
        <f t="shared" si="5"/>
        <v>10.5</v>
      </c>
      <c r="U27" s="9" t="str">
        <f t="shared" si="5"/>
        <v>10.5</v>
      </c>
      <c r="V27" s="9" t="str">
        <f t="shared" si="5"/>
        <v>10.5</v>
      </c>
      <c r="W27" s="9" t="str">
        <f t="shared" si="5"/>
        <v>10.5</v>
      </c>
    </row>
    <row r="28" spans="1:23" x14ac:dyDescent="0.25">
      <c r="I28" s="9">
        <v>7</v>
      </c>
      <c r="J28" s="9" t="str">
        <f t="shared" si="4"/>
        <v>8.8</v>
      </c>
      <c r="K28" s="9" t="str">
        <f t="shared" si="4"/>
        <v>8.8</v>
      </c>
      <c r="L28" s="9" t="str">
        <f t="shared" si="4"/>
        <v>8.8</v>
      </c>
      <c r="M28" s="9" t="str">
        <f t="shared" si="4"/>
        <v>8.8</v>
      </c>
      <c r="N28" s="9" t="str">
        <f t="shared" si="4"/>
        <v>8.8</v>
      </c>
      <c r="O28" s="9" t="str">
        <f t="shared" si="4"/>
        <v>8.8</v>
      </c>
      <c r="Q28" s="9">
        <v>7</v>
      </c>
      <c r="R28" s="9" t="str">
        <f t="shared" si="5"/>
        <v>10.5</v>
      </c>
      <c r="S28" s="9" t="str">
        <f t="shared" si="5"/>
        <v>10.5</v>
      </c>
      <c r="T28" s="9" t="str">
        <f t="shared" si="5"/>
        <v>10.5</v>
      </c>
      <c r="U28" s="9" t="str">
        <f t="shared" si="5"/>
        <v>10.5</v>
      </c>
      <c r="V28" s="9" t="str">
        <f t="shared" si="5"/>
        <v>10.5</v>
      </c>
      <c r="W28" s="9" t="str">
        <f t="shared" si="5"/>
        <v>10.5</v>
      </c>
    </row>
    <row r="29" spans="1:23" x14ac:dyDescent="0.25">
      <c r="I29" s="9">
        <v>8</v>
      </c>
      <c r="J29" s="9" t="str">
        <f t="shared" si="4"/>
        <v>8.8</v>
      </c>
      <c r="K29" s="9" t="str">
        <f t="shared" si="4"/>
        <v>8.8</v>
      </c>
      <c r="L29" s="9" t="str">
        <f t="shared" si="4"/>
        <v>8.8</v>
      </c>
      <c r="M29" s="9" t="str">
        <f t="shared" si="4"/>
        <v>8.8</v>
      </c>
      <c r="N29" s="9" t="str">
        <f t="shared" si="4"/>
        <v>8.8</v>
      </c>
      <c r="O29" s="9" t="str">
        <f t="shared" si="4"/>
        <v>8.8</v>
      </c>
      <c r="Q29" s="9">
        <v>8</v>
      </c>
      <c r="R29" s="9" t="str">
        <f t="shared" si="5"/>
        <v>10.5</v>
      </c>
      <c r="S29" s="9" t="str">
        <f t="shared" si="5"/>
        <v>10.5</v>
      </c>
      <c r="T29" s="9" t="str">
        <f t="shared" si="5"/>
        <v>10.5</v>
      </c>
      <c r="U29" s="9" t="str">
        <f t="shared" si="5"/>
        <v>10.5</v>
      </c>
      <c r="V29" s="9" t="str">
        <f t="shared" si="5"/>
        <v>10.5</v>
      </c>
      <c r="W29" s="9" t="str">
        <f t="shared" si="5"/>
        <v>10.5</v>
      </c>
    </row>
    <row r="30" spans="1:23" x14ac:dyDescent="0.25">
      <c r="I30" s="9">
        <v>9</v>
      </c>
      <c r="J30" s="9" t="str">
        <f t="shared" si="4"/>
        <v>8.8</v>
      </c>
      <c r="K30" s="9" t="str">
        <f t="shared" si="4"/>
        <v>8.8</v>
      </c>
      <c r="L30" s="9" t="str">
        <f t="shared" si="4"/>
        <v>8.8</v>
      </c>
      <c r="M30" s="9" t="str">
        <f t="shared" si="4"/>
        <v>8.8</v>
      </c>
      <c r="N30" s="9" t="str">
        <f t="shared" si="4"/>
        <v>8.8</v>
      </c>
      <c r="O30" s="9" t="str">
        <f t="shared" si="4"/>
        <v>8.8</v>
      </c>
      <c r="Q30" s="9">
        <v>9</v>
      </c>
      <c r="R30" s="9" t="str">
        <f t="shared" si="5"/>
        <v>10.5</v>
      </c>
      <c r="S30" s="9" t="str">
        <f t="shared" si="5"/>
        <v>10.5</v>
      </c>
      <c r="T30" s="9" t="str">
        <f t="shared" si="5"/>
        <v>10.5</v>
      </c>
      <c r="U30" s="9" t="str">
        <f t="shared" si="5"/>
        <v>10.5</v>
      </c>
      <c r="V30" s="9" t="str">
        <f t="shared" si="5"/>
        <v>10.5</v>
      </c>
      <c r="W30" s="9" t="str">
        <f t="shared" si="5"/>
        <v>10.5</v>
      </c>
    </row>
    <row r="31" spans="1:23" x14ac:dyDescent="0.25">
      <c r="I31" s="9">
        <v>10</v>
      </c>
      <c r="J31" s="9" t="str">
        <f t="shared" si="4"/>
        <v>8.8</v>
      </c>
      <c r="K31" s="9" t="str">
        <f t="shared" si="4"/>
        <v>8.8</v>
      </c>
      <c r="L31" s="9" t="str">
        <f t="shared" si="4"/>
        <v>8.8</v>
      </c>
      <c r="M31" s="9" t="str">
        <f t="shared" si="4"/>
        <v>8.8</v>
      </c>
      <c r="N31" s="9" t="str">
        <f t="shared" si="4"/>
        <v>8.8</v>
      </c>
      <c r="O31" s="9" t="str">
        <f t="shared" si="4"/>
        <v>8.8</v>
      </c>
      <c r="Q31" s="9">
        <v>10</v>
      </c>
      <c r="R31" s="9" t="str">
        <f t="shared" si="5"/>
        <v>10.5</v>
      </c>
      <c r="S31" s="9" t="str">
        <f t="shared" si="5"/>
        <v>10.5</v>
      </c>
      <c r="T31" s="9" t="str">
        <f t="shared" si="5"/>
        <v>10.5</v>
      </c>
      <c r="U31" s="9" t="str">
        <f t="shared" si="5"/>
        <v>10.5</v>
      </c>
      <c r="V31" s="9" t="str">
        <f t="shared" si="5"/>
        <v>10.5</v>
      </c>
      <c r="W31" s="9" t="str">
        <f t="shared" si="5"/>
        <v>10.5</v>
      </c>
    </row>
    <row r="32" spans="1:23" x14ac:dyDescent="0.25">
      <c r="I32" s="9">
        <v>11</v>
      </c>
      <c r="J32" s="9" t="str">
        <f t="shared" si="4"/>
        <v>8.8</v>
      </c>
      <c r="K32" s="9" t="str">
        <f t="shared" si="4"/>
        <v>8.8</v>
      </c>
      <c r="L32" s="9" t="str">
        <f t="shared" si="4"/>
        <v>8.8</v>
      </c>
      <c r="M32" s="9" t="str">
        <f t="shared" si="4"/>
        <v>8.8</v>
      </c>
      <c r="N32" s="9" t="str">
        <f t="shared" si="4"/>
        <v>8.8</v>
      </c>
      <c r="O32" s="9" t="str">
        <f t="shared" si="4"/>
        <v>8.8</v>
      </c>
      <c r="Q32" s="9">
        <v>11</v>
      </c>
      <c r="R32" s="9" t="str">
        <f t="shared" si="5"/>
        <v>10.5</v>
      </c>
      <c r="S32" s="9" t="str">
        <f t="shared" si="5"/>
        <v>10.5</v>
      </c>
      <c r="T32" s="9" t="str">
        <f t="shared" si="5"/>
        <v>10.5</v>
      </c>
      <c r="U32" s="9" t="str">
        <f t="shared" si="5"/>
        <v>10.5</v>
      </c>
      <c r="V32" s="9" t="str">
        <f t="shared" si="5"/>
        <v>10.5</v>
      </c>
      <c r="W32" s="9" t="str">
        <f t="shared" si="5"/>
        <v>10.5</v>
      </c>
    </row>
    <row r="33" spans="9:23" x14ac:dyDescent="0.25">
      <c r="I33" s="9">
        <v>12</v>
      </c>
      <c r="J33" s="9" t="str">
        <f t="shared" si="4"/>
        <v>8.8</v>
      </c>
      <c r="K33" s="9" t="str">
        <f t="shared" si="4"/>
        <v>8.8</v>
      </c>
      <c r="L33" s="9" t="str">
        <f t="shared" si="4"/>
        <v>8.8</v>
      </c>
      <c r="M33" s="9" t="str">
        <f t="shared" si="4"/>
        <v>8.8</v>
      </c>
      <c r="N33" s="9" t="str">
        <f t="shared" si="4"/>
        <v>8.8</v>
      </c>
      <c r="O33" s="9" t="str">
        <f t="shared" si="4"/>
        <v>8.8</v>
      </c>
      <c r="Q33" s="9">
        <v>12</v>
      </c>
      <c r="R33" s="9" t="str">
        <f t="shared" si="5"/>
        <v>10.5</v>
      </c>
      <c r="S33" s="9" t="str">
        <f t="shared" si="5"/>
        <v>10.5</v>
      </c>
      <c r="T33" s="9" t="str">
        <f t="shared" si="5"/>
        <v>10.5</v>
      </c>
      <c r="U33" s="9" t="str">
        <f t="shared" si="5"/>
        <v>10.5</v>
      </c>
      <c r="V33" s="9" t="str">
        <f t="shared" si="5"/>
        <v>10.5</v>
      </c>
      <c r="W33" s="9" t="str">
        <f t="shared" si="5"/>
        <v>10.5</v>
      </c>
    </row>
    <row r="34" spans="9:23" x14ac:dyDescent="0.25">
      <c r="I34" s="9">
        <v>13</v>
      </c>
      <c r="J34" s="9" t="str">
        <f t="shared" si="4"/>
        <v>8.8</v>
      </c>
      <c r="K34" s="9" t="str">
        <f t="shared" si="4"/>
        <v>8.8</v>
      </c>
      <c r="L34" s="9" t="str">
        <f t="shared" si="4"/>
        <v>8.8</v>
      </c>
      <c r="M34" s="9" t="str">
        <f t="shared" si="4"/>
        <v>8.8</v>
      </c>
      <c r="N34" s="9" t="str">
        <f t="shared" si="4"/>
        <v>8.8</v>
      </c>
      <c r="O34" s="9" t="str">
        <f t="shared" si="4"/>
        <v>8.8</v>
      </c>
      <c r="Q34" s="9">
        <v>13</v>
      </c>
      <c r="R34" s="9" t="str">
        <f t="shared" si="5"/>
        <v>10.5</v>
      </c>
      <c r="S34" s="9" t="str">
        <f t="shared" si="5"/>
        <v>10.5</v>
      </c>
      <c r="T34" s="9" t="str">
        <f t="shared" si="5"/>
        <v>10.5</v>
      </c>
      <c r="U34" s="9" t="str">
        <f t="shared" si="5"/>
        <v>10.5</v>
      </c>
      <c r="V34" s="9" t="str">
        <f t="shared" si="5"/>
        <v>10.5</v>
      </c>
      <c r="W34" s="9" t="str">
        <f t="shared" si="5"/>
        <v>10.5</v>
      </c>
    </row>
    <row r="35" spans="9:23" x14ac:dyDescent="0.25">
      <c r="I35" s="9">
        <v>14</v>
      </c>
      <c r="J35" s="9" t="str">
        <f t="shared" si="4"/>
        <v>8.8</v>
      </c>
      <c r="K35" s="9" t="str">
        <f t="shared" si="4"/>
        <v>8.8</v>
      </c>
      <c r="L35" s="9" t="str">
        <f t="shared" si="4"/>
        <v>8.8</v>
      </c>
      <c r="M35" s="9" t="str">
        <f t="shared" si="4"/>
        <v>8.8</v>
      </c>
      <c r="N35" s="9" t="str">
        <f t="shared" si="4"/>
        <v>8.8</v>
      </c>
      <c r="O35" s="9" t="str">
        <f t="shared" si="4"/>
        <v>8.8</v>
      </c>
      <c r="Q35" s="9">
        <v>14</v>
      </c>
      <c r="R35" s="9" t="str">
        <f t="shared" si="5"/>
        <v>10.5</v>
      </c>
      <c r="S35" s="9" t="str">
        <f t="shared" si="5"/>
        <v>10.5</v>
      </c>
      <c r="T35" s="9" t="str">
        <f t="shared" si="5"/>
        <v>10.5</v>
      </c>
      <c r="U35" s="9" t="str">
        <f t="shared" si="5"/>
        <v>10.5</v>
      </c>
      <c r="V35" s="9" t="str">
        <f t="shared" si="5"/>
        <v>10.5</v>
      </c>
      <c r="W35" s="9" t="str">
        <f t="shared" si="5"/>
        <v>10.5</v>
      </c>
    </row>
    <row r="36" spans="9:23" x14ac:dyDescent="0.25">
      <c r="I36" s="9">
        <v>15</v>
      </c>
      <c r="J36" s="9" t="str">
        <f t="shared" si="4"/>
        <v>8.8</v>
      </c>
      <c r="K36" s="9" t="str">
        <f t="shared" si="4"/>
        <v>8.8</v>
      </c>
      <c r="L36" s="9" t="str">
        <f t="shared" si="4"/>
        <v>8.8</v>
      </c>
      <c r="M36" s="9" t="str">
        <f t="shared" si="4"/>
        <v>8.8</v>
      </c>
      <c r="N36" s="9" t="str">
        <f t="shared" si="4"/>
        <v>8.8</v>
      </c>
      <c r="O36" s="9" t="str">
        <f t="shared" si="4"/>
        <v>8.8</v>
      </c>
      <c r="Q36" s="9">
        <v>15</v>
      </c>
      <c r="R36" s="9" t="str">
        <f t="shared" si="5"/>
        <v>10.5</v>
      </c>
      <c r="S36" s="9" t="str">
        <f t="shared" si="5"/>
        <v>10.5</v>
      </c>
      <c r="T36" s="9" t="str">
        <f t="shared" si="5"/>
        <v>10.5</v>
      </c>
      <c r="U36" s="9" t="str">
        <f t="shared" si="5"/>
        <v>10.5</v>
      </c>
      <c r="V36" s="9" t="str">
        <f t="shared" si="5"/>
        <v>10.5</v>
      </c>
      <c r="W36" s="9" t="str">
        <f t="shared" si="5"/>
        <v>10.5</v>
      </c>
    </row>
    <row r="37" spans="9:23" x14ac:dyDescent="0.25">
      <c r="I37" s="9">
        <v>16</v>
      </c>
      <c r="J37" s="9" t="str">
        <f t="shared" si="4"/>
        <v>8.8</v>
      </c>
      <c r="K37" s="9" t="str">
        <f t="shared" si="4"/>
        <v>8.8</v>
      </c>
      <c r="L37" s="9" t="str">
        <f t="shared" si="4"/>
        <v>8.8</v>
      </c>
      <c r="M37" s="9" t="str">
        <f t="shared" si="4"/>
        <v>8.8</v>
      </c>
      <c r="N37" s="9" t="str">
        <f t="shared" si="4"/>
        <v>8.8</v>
      </c>
      <c r="O37" s="9" t="str">
        <f t="shared" si="4"/>
        <v>8.8</v>
      </c>
      <c r="Q37" s="9">
        <v>16</v>
      </c>
      <c r="R37" s="9" t="str">
        <f t="shared" si="5"/>
        <v>10.5</v>
      </c>
      <c r="S37" s="9" t="str">
        <f t="shared" si="5"/>
        <v>10.5</v>
      </c>
      <c r="T37" s="9" t="str">
        <f t="shared" si="5"/>
        <v>10.5</v>
      </c>
      <c r="U37" s="9" t="str">
        <f t="shared" si="5"/>
        <v>10.5</v>
      </c>
      <c r="V37" s="9" t="str">
        <f t="shared" si="5"/>
        <v>10.5</v>
      </c>
      <c r="W37" s="9" t="str">
        <f t="shared" si="5"/>
        <v>10.5</v>
      </c>
    </row>
    <row r="38" spans="9:23" x14ac:dyDescent="0.25">
      <c r="I38" s="9">
        <v>17</v>
      </c>
      <c r="J38" s="9" t="str">
        <f t="shared" si="4"/>
        <v>8.8</v>
      </c>
      <c r="K38" s="9" t="str">
        <f t="shared" si="4"/>
        <v>8.8</v>
      </c>
      <c r="L38" s="9" t="str">
        <f t="shared" si="4"/>
        <v>8.8</v>
      </c>
      <c r="M38" s="9" t="str">
        <f t="shared" si="4"/>
        <v>8.8</v>
      </c>
      <c r="N38" s="9" t="str">
        <f t="shared" si="4"/>
        <v>8.8</v>
      </c>
      <c r="O38" s="9" t="str">
        <f t="shared" si="4"/>
        <v>8.8</v>
      </c>
      <c r="Q38" s="9">
        <v>17</v>
      </c>
      <c r="R38" s="9" t="str">
        <f t="shared" si="5"/>
        <v>10.5</v>
      </c>
      <c r="S38" s="9" t="str">
        <f t="shared" si="5"/>
        <v>10.5</v>
      </c>
      <c r="T38" s="9" t="str">
        <f t="shared" si="5"/>
        <v>10.5</v>
      </c>
      <c r="U38" s="9" t="str">
        <f t="shared" si="5"/>
        <v>10.5</v>
      </c>
      <c r="V38" s="9" t="str">
        <f t="shared" si="5"/>
        <v>10.5</v>
      </c>
      <c r="W38" s="9" t="str">
        <f t="shared" si="5"/>
        <v>10.5</v>
      </c>
    </row>
    <row r="39" spans="9:23" x14ac:dyDescent="0.25">
      <c r="I39" s="9">
        <v>18</v>
      </c>
      <c r="J39" s="9" t="str">
        <f t="shared" si="4"/>
        <v>8.8</v>
      </c>
      <c r="K39" s="9" t="str">
        <f t="shared" si="4"/>
        <v>8.8</v>
      </c>
      <c r="L39" s="9" t="str">
        <f t="shared" si="4"/>
        <v>8.8</v>
      </c>
      <c r="M39" s="9" t="str">
        <f t="shared" si="4"/>
        <v>8.8</v>
      </c>
      <c r="N39" s="9" t="str">
        <f t="shared" si="4"/>
        <v>8.8</v>
      </c>
      <c r="O39" s="9" t="str">
        <f t="shared" si="4"/>
        <v>8.8</v>
      </c>
      <c r="Q39" s="9">
        <v>18</v>
      </c>
      <c r="R39" s="9" t="str">
        <f t="shared" si="5"/>
        <v>10.5</v>
      </c>
      <c r="S39" s="9" t="str">
        <f t="shared" si="5"/>
        <v>10.5</v>
      </c>
      <c r="T39" s="9" t="str">
        <f t="shared" si="5"/>
        <v>10.5</v>
      </c>
      <c r="U39" s="9" t="str">
        <f t="shared" si="5"/>
        <v>10.5</v>
      </c>
      <c r="V39" s="9" t="str">
        <f t="shared" si="5"/>
        <v>10.5</v>
      </c>
      <c r="W39" s="9" t="str">
        <f t="shared" si="5"/>
        <v>10.5</v>
      </c>
    </row>
    <row r="40" spans="9:23" x14ac:dyDescent="0.25">
      <c r="I40" s="9">
        <v>19</v>
      </c>
      <c r="J40" s="9" t="str">
        <f t="shared" si="4"/>
        <v>8.8</v>
      </c>
      <c r="K40" s="9" t="str">
        <f t="shared" si="4"/>
        <v>8.8</v>
      </c>
      <c r="L40" s="9" t="str">
        <f t="shared" si="4"/>
        <v>8.8</v>
      </c>
      <c r="M40" s="9" t="str">
        <f t="shared" si="4"/>
        <v>8.8</v>
      </c>
      <c r="N40" s="9" t="str">
        <f t="shared" si="4"/>
        <v>8.8</v>
      </c>
      <c r="O40" s="9" t="str">
        <f t="shared" si="4"/>
        <v>8.8</v>
      </c>
      <c r="Q40" s="9">
        <v>19</v>
      </c>
      <c r="R40" s="9" t="str">
        <f t="shared" si="5"/>
        <v>10.5</v>
      </c>
      <c r="S40" s="9" t="str">
        <f t="shared" si="5"/>
        <v>10.5</v>
      </c>
      <c r="T40" s="9" t="str">
        <f t="shared" si="5"/>
        <v>10.5</v>
      </c>
      <c r="U40" s="9" t="str">
        <f t="shared" si="5"/>
        <v>10.5</v>
      </c>
      <c r="V40" s="9" t="str">
        <f t="shared" si="5"/>
        <v>10.5</v>
      </c>
      <c r="W40" s="9" t="str">
        <f t="shared" si="5"/>
        <v>10.5</v>
      </c>
    </row>
    <row r="41" spans="9:23" x14ac:dyDescent="0.25">
      <c r="I41" s="9">
        <v>20</v>
      </c>
      <c r="J41" s="9" t="str">
        <f t="shared" si="4"/>
        <v>8.8</v>
      </c>
      <c r="K41" s="9" t="str">
        <f t="shared" si="4"/>
        <v>8.8</v>
      </c>
      <c r="L41" s="9" t="str">
        <f t="shared" si="4"/>
        <v>8.8</v>
      </c>
      <c r="M41" s="9" t="str">
        <f t="shared" si="4"/>
        <v>8.8</v>
      </c>
      <c r="N41" s="9" t="str">
        <f t="shared" si="4"/>
        <v>8.8</v>
      </c>
      <c r="O41" s="9" t="str">
        <f t="shared" si="4"/>
        <v>8.8</v>
      </c>
      <c r="Q41" s="9">
        <v>20</v>
      </c>
      <c r="R41" s="9" t="str">
        <f t="shared" si="5"/>
        <v>10.5</v>
      </c>
      <c r="S41" s="9" t="str">
        <f t="shared" si="5"/>
        <v>10.5</v>
      </c>
      <c r="T41" s="9" t="str">
        <f t="shared" si="5"/>
        <v>10.5</v>
      </c>
      <c r="U41" s="9" t="str">
        <f t="shared" si="5"/>
        <v>10.5</v>
      </c>
      <c r="V41" s="9" t="str">
        <f t="shared" si="5"/>
        <v>10.5</v>
      </c>
      <c r="W41" s="9" t="str">
        <f t="shared" si="5"/>
        <v>10.5</v>
      </c>
    </row>
    <row r="42" spans="9:23" x14ac:dyDescent="0.25">
      <c r="I42" s="9">
        <v>21</v>
      </c>
      <c r="J42" s="9" t="str">
        <f t="shared" si="4"/>
        <v>8.8</v>
      </c>
      <c r="K42" s="9" t="str">
        <f t="shared" si="4"/>
        <v>8.8</v>
      </c>
      <c r="L42" s="9" t="str">
        <f t="shared" si="4"/>
        <v>8.8</v>
      </c>
      <c r="M42" s="9" t="str">
        <f t="shared" si="4"/>
        <v>8.8</v>
      </c>
      <c r="N42" s="9" t="str">
        <f t="shared" si="4"/>
        <v>8.8</v>
      </c>
      <c r="O42" s="9" t="str">
        <f t="shared" si="4"/>
        <v>8.8</v>
      </c>
      <c r="Q42" s="9">
        <v>21</v>
      </c>
      <c r="R42" s="9" t="str">
        <f t="shared" si="5"/>
        <v>10.5</v>
      </c>
      <c r="S42" s="9" t="str">
        <f t="shared" si="5"/>
        <v>10.5</v>
      </c>
      <c r="T42" s="9" t="str">
        <f t="shared" si="5"/>
        <v>10.5</v>
      </c>
      <c r="U42" s="9" t="str">
        <f t="shared" si="5"/>
        <v>10.5</v>
      </c>
      <c r="V42" s="9" t="str">
        <f t="shared" si="5"/>
        <v>10.5</v>
      </c>
      <c r="W42" s="9" t="str">
        <f t="shared" si="5"/>
        <v>10.5</v>
      </c>
    </row>
    <row r="43" spans="9:23" x14ac:dyDescent="0.25">
      <c r="I43" s="9">
        <v>22</v>
      </c>
      <c r="J43" s="9" t="str">
        <f t="shared" si="4"/>
        <v>8.8</v>
      </c>
      <c r="K43" s="9" t="str">
        <f t="shared" si="4"/>
        <v>8.8</v>
      </c>
      <c r="L43" s="9" t="str">
        <f t="shared" si="4"/>
        <v>8.8</v>
      </c>
      <c r="M43" s="9" t="str">
        <f t="shared" si="4"/>
        <v>8.8</v>
      </c>
      <c r="N43" s="9" t="str">
        <f t="shared" si="4"/>
        <v>8.8</v>
      </c>
      <c r="O43" s="9" t="str">
        <f t="shared" si="4"/>
        <v>8.8</v>
      </c>
      <c r="Q43" s="9">
        <v>22</v>
      </c>
      <c r="R43" s="9" t="str">
        <f t="shared" si="5"/>
        <v>10.5</v>
      </c>
      <c r="S43" s="9" t="str">
        <f t="shared" si="5"/>
        <v>10.5</v>
      </c>
      <c r="T43" s="9" t="str">
        <f t="shared" si="5"/>
        <v>10.5</v>
      </c>
      <c r="U43" s="9" t="str">
        <f t="shared" si="5"/>
        <v>10.5</v>
      </c>
      <c r="V43" s="9" t="str">
        <f t="shared" si="5"/>
        <v>10.5</v>
      </c>
      <c r="W43" s="9" t="str">
        <f t="shared" si="5"/>
        <v>10.5</v>
      </c>
    </row>
    <row r="44" spans="9:23" x14ac:dyDescent="0.25">
      <c r="I44" s="9">
        <v>23</v>
      </c>
      <c r="J44" s="9" t="str">
        <f t="shared" si="4"/>
        <v>8.8</v>
      </c>
      <c r="K44" s="9" t="str">
        <f t="shared" si="4"/>
        <v>8.8</v>
      </c>
      <c r="L44" s="9" t="str">
        <f t="shared" si="4"/>
        <v>8.8</v>
      </c>
      <c r="M44" s="9" t="str">
        <f t="shared" si="4"/>
        <v>8.8</v>
      </c>
      <c r="N44" s="9" t="str">
        <f t="shared" si="4"/>
        <v>8.8</v>
      </c>
      <c r="O44" s="9" t="str">
        <f t="shared" si="4"/>
        <v>8.8</v>
      </c>
      <c r="Q44" s="9">
        <v>23</v>
      </c>
      <c r="R44" s="9" t="str">
        <f t="shared" si="5"/>
        <v>10.5</v>
      </c>
      <c r="S44" s="9" t="str">
        <f t="shared" si="5"/>
        <v>10.5</v>
      </c>
      <c r="T44" s="9" t="str">
        <f t="shared" si="5"/>
        <v>10.5</v>
      </c>
      <c r="U44" s="9" t="str">
        <f t="shared" si="5"/>
        <v>10.5</v>
      </c>
      <c r="V44" s="9" t="str">
        <f t="shared" si="5"/>
        <v>10.5</v>
      </c>
      <c r="W44" s="9" t="str">
        <f t="shared" si="5"/>
        <v>10.5</v>
      </c>
    </row>
    <row r="45" spans="9:23" x14ac:dyDescent="0.25">
      <c r="I45" s="9">
        <v>24</v>
      </c>
      <c r="J45" s="9" t="str">
        <f t="shared" si="4"/>
        <v>8.8</v>
      </c>
      <c r="K45" s="9" t="str">
        <f t="shared" si="4"/>
        <v>8.8</v>
      </c>
      <c r="L45" s="9" t="str">
        <f t="shared" si="4"/>
        <v>8.8</v>
      </c>
      <c r="M45" s="9" t="str">
        <f t="shared" si="4"/>
        <v>8.8</v>
      </c>
      <c r="N45" s="9" t="str">
        <f t="shared" si="4"/>
        <v>8.8</v>
      </c>
      <c r="O45" s="9" t="str">
        <f t="shared" si="4"/>
        <v>8.8</v>
      </c>
      <c r="Q45" s="9">
        <v>24</v>
      </c>
      <c r="R45" s="9" t="str">
        <f t="shared" si="5"/>
        <v>10.5</v>
      </c>
      <c r="S45" s="9" t="str">
        <f t="shared" si="5"/>
        <v>10.5</v>
      </c>
      <c r="T45" s="9" t="str">
        <f t="shared" si="5"/>
        <v>10.5</v>
      </c>
      <c r="U45" s="9" t="str">
        <f t="shared" si="5"/>
        <v>10.5</v>
      </c>
      <c r="V45" s="9" t="str">
        <f t="shared" si="5"/>
        <v>10.5</v>
      </c>
      <c r="W45" s="9" t="str">
        <f t="shared" si="5"/>
        <v>10.5</v>
      </c>
    </row>
    <row r="46" spans="9:23" x14ac:dyDescent="0.25">
      <c r="I46" s="9">
        <v>25</v>
      </c>
      <c r="J46" s="9" t="str">
        <f t="shared" si="4"/>
        <v>8.8</v>
      </c>
      <c r="K46" s="9" t="str">
        <f t="shared" si="4"/>
        <v>8.8</v>
      </c>
      <c r="L46" s="9" t="str">
        <f t="shared" si="4"/>
        <v>8.8</v>
      </c>
      <c r="M46" s="9" t="str">
        <f t="shared" si="4"/>
        <v>8.8</v>
      </c>
      <c r="N46" s="9" t="str">
        <f t="shared" si="4"/>
        <v>8.8</v>
      </c>
      <c r="O46" s="9" t="str">
        <f t="shared" si="4"/>
        <v>8.8</v>
      </c>
      <c r="Q46" s="9">
        <v>25</v>
      </c>
      <c r="R46" s="9" t="str">
        <f t="shared" si="5"/>
        <v>10.5</v>
      </c>
      <c r="S46" s="9" t="str">
        <f t="shared" si="5"/>
        <v>10.5</v>
      </c>
      <c r="T46" s="9" t="str">
        <f t="shared" si="5"/>
        <v>10.5</v>
      </c>
      <c r="U46" s="9" t="str">
        <f t="shared" si="5"/>
        <v>10.5</v>
      </c>
      <c r="V46" s="9" t="str">
        <f t="shared" si="5"/>
        <v>10.5</v>
      </c>
      <c r="W46" s="9" t="str">
        <f t="shared" si="5"/>
        <v>10.5</v>
      </c>
    </row>
    <row r="47" spans="9:23" x14ac:dyDescent="0.25">
      <c r="I47" s="9">
        <v>26</v>
      </c>
      <c r="J47" s="9" t="str">
        <f t="shared" si="4"/>
        <v>8.8</v>
      </c>
      <c r="K47" s="9" t="str">
        <f t="shared" si="4"/>
        <v>8.8</v>
      </c>
      <c r="L47" s="9" t="str">
        <f t="shared" si="4"/>
        <v>8.8</v>
      </c>
      <c r="M47" s="9" t="str">
        <f t="shared" si="4"/>
        <v>8.8</v>
      </c>
      <c r="N47" s="9" t="str">
        <f t="shared" si="4"/>
        <v>8.8</v>
      </c>
      <c r="O47" s="9" t="str">
        <f t="shared" si="4"/>
        <v>8.8</v>
      </c>
      <c r="Q47" s="9">
        <v>26</v>
      </c>
      <c r="R47" s="9" t="str">
        <f t="shared" si="5"/>
        <v>10.5</v>
      </c>
      <c r="S47" s="9" t="str">
        <f t="shared" si="5"/>
        <v>10.5</v>
      </c>
      <c r="T47" s="9" t="str">
        <f t="shared" si="5"/>
        <v>10.5</v>
      </c>
      <c r="U47" s="9" t="str">
        <f t="shared" si="5"/>
        <v>10.5</v>
      </c>
      <c r="V47" s="9" t="str">
        <f t="shared" si="5"/>
        <v>10.5</v>
      </c>
      <c r="W47" s="9" t="str">
        <f t="shared" si="5"/>
        <v>10.5</v>
      </c>
    </row>
    <row r="48" spans="9:23" x14ac:dyDescent="0.25">
      <c r="I48" s="9">
        <v>27</v>
      </c>
      <c r="J48" s="9" t="str">
        <f t="shared" si="4"/>
        <v>8.8</v>
      </c>
      <c r="K48" s="9" t="str">
        <f t="shared" si="4"/>
        <v>8.8</v>
      </c>
      <c r="L48" s="9" t="str">
        <f t="shared" si="4"/>
        <v>8.8</v>
      </c>
      <c r="M48" s="9" t="str">
        <f t="shared" si="4"/>
        <v>8.8</v>
      </c>
      <c r="N48" s="9" t="str">
        <f t="shared" si="4"/>
        <v>8.8</v>
      </c>
      <c r="O48" s="9" t="str">
        <f t="shared" si="4"/>
        <v>8.8</v>
      </c>
      <c r="Q48" s="9">
        <v>27</v>
      </c>
      <c r="R48" s="9" t="str">
        <f t="shared" si="5"/>
        <v>10.5</v>
      </c>
      <c r="S48" s="9" t="str">
        <f t="shared" si="5"/>
        <v>10.5</v>
      </c>
      <c r="T48" s="9" t="str">
        <f t="shared" si="5"/>
        <v>10.5</v>
      </c>
      <c r="U48" s="9" t="str">
        <f t="shared" si="5"/>
        <v>10.5</v>
      </c>
      <c r="V48" s="9" t="str">
        <f t="shared" si="5"/>
        <v>10.5</v>
      </c>
      <c r="W48" s="9" t="str">
        <f t="shared" si="5"/>
        <v>10.5</v>
      </c>
    </row>
    <row r="49" spans="9:23" x14ac:dyDescent="0.25">
      <c r="I49" s="9">
        <v>28</v>
      </c>
      <c r="J49" s="9" t="str">
        <f t="shared" si="4"/>
        <v>8.8</v>
      </c>
      <c r="K49" s="9" t="str">
        <f t="shared" si="4"/>
        <v>8.8</v>
      </c>
      <c r="L49" s="9" t="str">
        <f t="shared" si="4"/>
        <v>8.8</v>
      </c>
      <c r="M49" s="9" t="str">
        <f t="shared" si="4"/>
        <v>8.8</v>
      </c>
      <c r="N49" s="9" t="str">
        <f t="shared" si="4"/>
        <v>8.8</v>
      </c>
      <c r="O49" s="9" t="str">
        <f t="shared" si="4"/>
        <v>8.8</v>
      </c>
      <c r="Q49" s="9">
        <v>28</v>
      </c>
      <c r="R49" s="9" t="str">
        <f t="shared" si="5"/>
        <v>10.5</v>
      </c>
      <c r="S49" s="9" t="str">
        <f t="shared" si="5"/>
        <v>10.5</v>
      </c>
      <c r="T49" s="9" t="str">
        <f t="shared" si="5"/>
        <v>10.5</v>
      </c>
      <c r="U49" s="9" t="str">
        <f t="shared" si="5"/>
        <v>10.5</v>
      </c>
      <c r="V49" s="9" t="str">
        <f t="shared" si="5"/>
        <v>10.5</v>
      </c>
      <c r="W49" s="9" t="str">
        <f t="shared" si="5"/>
        <v>10.5</v>
      </c>
    </row>
    <row r="50" spans="9:23" x14ac:dyDescent="0.25">
      <c r="I50" s="9">
        <v>29</v>
      </c>
      <c r="J50" s="9" t="str">
        <f t="shared" si="4"/>
        <v>8.8</v>
      </c>
      <c r="K50" s="9" t="str">
        <f t="shared" si="4"/>
        <v>8.8</v>
      </c>
      <c r="L50" s="9" t="str">
        <f t="shared" si="4"/>
        <v>8.8</v>
      </c>
      <c r="M50" s="9" t="str">
        <f t="shared" si="4"/>
        <v>8.8</v>
      </c>
      <c r="N50" s="9" t="str">
        <f t="shared" si="4"/>
        <v>8.8</v>
      </c>
      <c r="O50" s="9" t="str">
        <f t="shared" si="4"/>
        <v>8.8</v>
      </c>
      <c r="Q50" s="9">
        <v>29</v>
      </c>
      <c r="R50" s="9" t="str">
        <f t="shared" si="5"/>
        <v>10.5</v>
      </c>
      <c r="S50" s="9" t="str">
        <f t="shared" si="5"/>
        <v>10.5</v>
      </c>
      <c r="T50" s="9" t="str">
        <f t="shared" si="5"/>
        <v>10.5</v>
      </c>
      <c r="U50" s="9" t="str">
        <f t="shared" si="5"/>
        <v>10.5</v>
      </c>
      <c r="V50" s="9" t="str">
        <f t="shared" si="5"/>
        <v>10.5</v>
      </c>
      <c r="W50" s="9" t="str">
        <f t="shared" si="5"/>
        <v>10.5</v>
      </c>
    </row>
    <row r="51" spans="9:23" x14ac:dyDescent="0.25">
      <c r="I51" s="9">
        <v>30</v>
      </c>
      <c r="J51" s="9" t="str">
        <f t="shared" si="4"/>
        <v>8.8</v>
      </c>
      <c r="K51" s="9" t="str">
        <f t="shared" si="4"/>
        <v>8.8</v>
      </c>
      <c r="L51" s="9" t="str">
        <f t="shared" si="4"/>
        <v>8.8</v>
      </c>
      <c r="M51" s="9" t="str">
        <f t="shared" si="4"/>
        <v>8.8</v>
      </c>
      <c r="N51" s="9" t="str">
        <f t="shared" si="4"/>
        <v>8.8</v>
      </c>
      <c r="O51" s="9" t="str">
        <f t="shared" si="4"/>
        <v>8.8</v>
      </c>
      <c r="Q51" s="9">
        <v>30</v>
      </c>
      <c r="R51" s="9" t="str">
        <f t="shared" si="5"/>
        <v>10.5</v>
      </c>
      <c r="S51" s="9" t="str">
        <f t="shared" si="5"/>
        <v>10.5</v>
      </c>
      <c r="T51" s="9" t="str">
        <f t="shared" si="5"/>
        <v>10.5</v>
      </c>
      <c r="U51" s="9" t="str">
        <f t="shared" si="5"/>
        <v>10.5</v>
      </c>
      <c r="V51" s="9" t="str">
        <f t="shared" si="5"/>
        <v>10.5</v>
      </c>
      <c r="W51" s="9" t="str">
        <f t="shared" si="5"/>
        <v>10.5</v>
      </c>
    </row>
    <row r="52" spans="9:23" x14ac:dyDescent="0.25">
      <c r="I52" s="9">
        <v>31</v>
      </c>
      <c r="J52" s="9" t="str">
        <f t="shared" si="4"/>
        <v>8.8</v>
      </c>
      <c r="K52" s="9" t="str">
        <f t="shared" si="4"/>
        <v>8.8</v>
      </c>
      <c r="L52" s="9" t="str">
        <f t="shared" si="4"/>
        <v>8.8</v>
      </c>
      <c r="M52" s="9" t="str">
        <f t="shared" si="4"/>
        <v>8.8</v>
      </c>
      <c r="N52" s="9" t="str">
        <f t="shared" si="4"/>
        <v>8.8</v>
      </c>
      <c r="O52" s="9" t="str">
        <f t="shared" si="4"/>
        <v>8.8</v>
      </c>
      <c r="Q52" s="9">
        <v>31</v>
      </c>
      <c r="R52" s="9" t="str">
        <f t="shared" si="5"/>
        <v>10.5</v>
      </c>
      <c r="S52" s="9" t="str">
        <f t="shared" si="5"/>
        <v>10.5</v>
      </c>
      <c r="T52" s="9" t="str">
        <f t="shared" si="5"/>
        <v>10.5</v>
      </c>
      <c r="U52" s="9" t="str">
        <f t="shared" si="5"/>
        <v>10.5</v>
      </c>
      <c r="V52" s="9" t="str">
        <f t="shared" si="5"/>
        <v>10.5</v>
      </c>
      <c r="W52" s="9" t="str">
        <f t="shared" si="5"/>
        <v>10.5</v>
      </c>
    </row>
    <row r="53" spans="9:23" x14ac:dyDescent="0.25">
      <c r="I53" s="9">
        <v>32</v>
      </c>
      <c r="J53" s="9" t="str">
        <f t="shared" ref="J53:O53" si="6">$C$8</f>
        <v>10.8</v>
      </c>
      <c r="K53" s="9" t="str">
        <f t="shared" si="6"/>
        <v>10.8</v>
      </c>
      <c r="L53" s="9" t="str">
        <f t="shared" si="6"/>
        <v>10.8</v>
      </c>
      <c r="M53" s="9" t="str">
        <f t="shared" si="6"/>
        <v>10.8</v>
      </c>
      <c r="N53" s="9" t="str">
        <f t="shared" si="6"/>
        <v>10.8</v>
      </c>
      <c r="O53" s="9" t="str">
        <f t="shared" si="6"/>
        <v>10.8</v>
      </c>
      <c r="Q53" s="9">
        <v>32</v>
      </c>
      <c r="R53" s="9" t="str">
        <f t="shared" ref="R53:W53" si="7">$F$8</f>
        <v>11.2</v>
      </c>
      <c r="S53" s="9" t="str">
        <f t="shared" si="7"/>
        <v>11.2</v>
      </c>
      <c r="T53" s="9" t="str">
        <f t="shared" si="7"/>
        <v>11.2</v>
      </c>
      <c r="U53" s="9" t="str">
        <f t="shared" si="7"/>
        <v>11.2</v>
      </c>
      <c r="V53" s="9" t="str">
        <f t="shared" si="7"/>
        <v>11.2</v>
      </c>
      <c r="W53" s="9" t="str">
        <f t="shared" si="7"/>
        <v>11.2</v>
      </c>
    </row>
    <row r="54" spans="9:23" x14ac:dyDescent="0.25">
      <c r="I54" s="9">
        <v>33</v>
      </c>
      <c r="J54" s="9" t="str">
        <f t="shared" ref="J54:O81" si="8">$C$8</f>
        <v>10.8</v>
      </c>
      <c r="K54" s="9" t="str">
        <f t="shared" si="8"/>
        <v>10.8</v>
      </c>
      <c r="L54" s="9" t="str">
        <f t="shared" si="8"/>
        <v>10.8</v>
      </c>
      <c r="M54" s="9" t="str">
        <f t="shared" si="8"/>
        <v>10.8</v>
      </c>
      <c r="N54" s="9" t="str">
        <f t="shared" si="8"/>
        <v>10.8</v>
      </c>
      <c r="O54" s="9" t="str">
        <f t="shared" si="8"/>
        <v>10.8</v>
      </c>
      <c r="Q54" s="9">
        <v>33</v>
      </c>
      <c r="R54" s="9" t="str">
        <f t="shared" ref="R54:W81" si="9">$F$8</f>
        <v>11.2</v>
      </c>
      <c r="S54" s="9" t="str">
        <f t="shared" si="9"/>
        <v>11.2</v>
      </c>
      <c r="T54" s="9" t="str">
        <f t="shared" si="9"/>
        <v>11.2</v>
      </c>
      <c r="U54" s="9" t="str">
        <f t="shared" si="9"/>
        <v>11.2</v>
      </c>
      <c r="V54" s="9" t="str">
        <f t="shared" si="9"/>
        <v>11.2</v>
      </c>
      <c r="W54" s="9" t="str">
        <f t="shared" si="9"/>
        <v>11.2</v>
      </c>
    </row>
    <row r="55" spans="9:23" x14ac:dyDescent="0.25">
      <c r="I55" s="9">
        <v>34</v>
      </c>
      <c r="J55" s="9" t="str">
        <f t="shared" si="8"/>
        <v>10.8</v>
      </c>
      <c r="K55" s="9" t="str">
        <f t="shared" si="8"/>
        <v>10.8</v>
      </c>
      <c r="L55" s="9" t="str">
        <f t="shared" si="8"/>
        <v>10.8</v>
      </c>
      <c r="M55" s="9" t="str">
        <f t="shared" si="8"/>
        <v>10.8</v>
      </c>
      <c r="N55" s="9" t="str">
        <f t="shared" si="8"/>
        <v>10.8</v>
      </c>
      <c r="O55" s="9" t="str">
        <f t="shared" si="8"/>
        <v>10.8</v>
      </c>
      <c r="Q55" s="9">
        <v>34</v>
      </c>
      <c r="R55" s="9" t="str">
        <f t="shared" si="9"/>
        <v>11.2</v>
      </c>
      <c r="S55" s="9" t="str">
        <f t="shared" si="9"/>
        <v>11.2</v>
      </c>
      <c r="T55" s="9" t="str">
        <f t="shared" si="9"/>
        <v>11.2</v>
      </c>
      <c r="U55" s="9" t="str">
        <f t="shared" si="9"/>
        <v>11.2</v>
      </c>
      <c r="V55" s="9" t="str">
        <f t="shared" si="9"/>
        <v>11.2</v>
      </c>
      <c r="W55" s="9" t="str">
        <f t="shared" si="9"/>
        <v>11.2</v>
      </c>
    </row>
    <row r="56" spans="9:23" x14ac:dyDescent="0.25">
      <c r="I56" s="9">
        <v>35</v>
      </c>
      <c r="J56" s="9" t="str">
        <f t="shared" si="8"/>
        <v>10.8</v>
      </c>
      <c r="K56" s="9" t="str">
        <f t="shared" si="8"/>
        <v>10.8</v>
      </c>
      <c r="L56" s="9" t="str">
        <f t="shared" si="8"/>
        <v>10.8</v>
      </c>
      <c r="M56" s="9" t="str">
        <f t="shared" si="8"/>
        <v>10.8</v>
      </c>
      <c r="N56" s="9" t="str">
        <f t="shared" si="8"/>
        <v>10.8</v>
      </c>
      <c r="O56" s="9" t="str">
        <f t="shared" si="8"/>
        <v>10.8</v>
      </c>
      <c r="Q56" s="9">
        <v>35</v>
      </c>
      <c r="R56" s="9" t="str">
        <f t="shared" si="9"/>
        <v>11.2</v>
      </c>
      <c r="S56" s="9" t="str">
        <f t="shared" si="9"/>
        <v>11.2</v>
      </c>
      <c r="T56" s="9" t="str">
        <f t="shared" si="9"/>
        <v>11.2</v>
      </c>
      <c r="U56" s="9" t="str">
        <f t="shared" si="9"/>
        <v>11.2</v>
      </c>
      <c r="V56" s="9" t="str">
        <f t="shared" si="9"/>
        <v>11.2</v>
      </c>
      <c r="W56" s="9" t="str">
        <f t="shared" si="9"/>
        <v>11.2</v>
      </c>
    </row>
    <row r="57" spans="9:23" x14ac:dyDescent="0.25">
      <c r="I57" s="9">
        <v>36</v>
      </c>
      <c r="J57" s="9" t="str">
        <f t="shared" si="8"/>
        <v>10.8</v>
      </c>
      <c r="K57" s="9" t="str">
        <f t="shared" si="8"/>
        <v>10.8</v>
      </c>
      <c r="L57" s="9" t="str">
        <f t="shared" si="8"/>
        <v>10.8</v>
      </c>
      <c r="M57" s="9" t="str">
        <f t="shared" si="8"/>
        <v>10.8</v>
      </c>
      <c r="N57" s="9" t="str">
        <f t="shared" si="8"/>
        <v>10.8</v>
      </c>
      <c r="O57" s="9" t="str">
        <f t="shared" si="8"/>
        <v>10.8</v>
      </c>
      <c r="Q57" s="9">
        <v>36</v>
      </c>
      <c r="R57" s="9" t="str">
        <f t="shared" si="9"/>
        <v>11.2</v>
      </c>
      <c r="S57" s="9" t="str">
        <f t="shared" si="9"/>
        <v>11.2</v>
      </c>
      <c r="T57" s="9" t="str">
        <f t="shared" si="9"/>
        <v>11.2</v>
      </c>
      <c r="U57" s="9" t="str">
        <f t="shared" si="9"/>
        <v>11.2</v>
      </c>
      <c r="V57" s="9" t="str">
        <f t="shared" si="9"/>
        <v>11.2</v>
      </c>
      <c r="W57" s="9" t="str">
        <f t="shared" si="9"/>
        <v>11.2</v>
      </c>
    </row>
    <row r="58" spans="9:23" x14ac:dyDescent="0.25">
      <c r="I58" s="9">
        <v>37</v>
      </c>
      <c r="J58" s="9" t="str">
        <f t="shared" si="8"/>
        <v>10.8</v>
      </c>
      <c r="K58" s="9" t="str">
        <f t="shared" si="8"/>
        <v>10.8</v>
      </c>
      <c r="L58" s="9" t="str">
        <f t="shared" si="8"/>
        <v>10.8</v>
      </c>
      <c r="M58" s="9" t="str">
        <f t="shared" si="8"/>
        <v>10.8</v>
      </c>
      <c r="N58" s="9" t="str">
        <f t="shared" si="8"/>
        <v>10.8</v>
      </c>
      <c r="O58" s="9" t="str">
        <f t="shared" si="8"/>
        <v>10.8</v>
      </c>
      <c r="Q58" s="9">
        <v>37</v>
      </c>
      <c r="R58" s="9" t="str">
        <f t="shared" si="9"/>
        <v>11.2</v>
      </c>
      <c r="S58" s="9" t="str">
        <f t="shared" si="9"/>
        <v>11.2</v>
      </c>
      <c r="T58" s="9" t="str">
        <f t="shared" si="9"/>
        <v>11.2</v>
      </c>
      <c r="U58" s="9" t="str">
        <f t="shared" si="9"/>
        <v>11.2</v>
      </c>
      <c r="V58" s="9" t="str">
        <f t="shared" si="9"/>
        <v>11.2</v>
      </c>
      <c r="W58" s="9" t="str">
        <f t="shared" si="9"/>
        <v>11.2</v>
      </c>
    </row>
    <row r="59" spans="9:23" x14ac:dyDescent="0.25">
      <c r="I59" s="9">
        <v>38</v>
      </c>
      <c r="J59" s="9" t="str">
        <f t="shared" si="8"/>
        <v>10.8</v>
      </c>
      <c r="K59" s="9" t="str">
        <f t="shared" si="8"/>
        <v>10.8</v>
      </c>
      <c r="L59" s="9" t="str">
        <f t="shared" si="8"/>
        <v>10.8</v>
      </c>
      <c r="M59" s="9" t="str">
        <f t="shared" si="8"/>
        <v>10.8</v>
      </c>
      <c r="N59" s="9" t="str">
        <f t="shared" si="8"/>
        <v>10.8</v>
      </c>
      <c r="O59" s="9" t="str">
        <f t="shared" si="8"/>
        <v>10.8</v>
      </c>
      <c r="Q59" s="9">
        <v>38</v>
      </c>
      <c r="R59" s="9" t="str">
        <f t="shared" si="9"/>
        <v>11.2</v>
      </c>
      <c r="S59" s="9" t="str">
        <f t="shared" si="9"/>
        <v>11.2</v>
      </c>
      <c r="T59" s="9" t="str">
        <f t="shared" si="9"/>
        <v>11.2</v>
      </c>
      <c r="U59" s="9" t="str">
        <f t="shared" si="9"/>
        <v>11.2</v>
      </c>
      <c r="V59" s="9" t="str">
        <f t="shared" si="9"/>
        <v>11.2</v>
      </c>
      <c r="W59" s="9" t="str">
        <f t="shared" si="9"/>
        <v>11.2</v>
      </c>
    </row>
    <row r="60" spans="9:23" x14ac:dyDescent="0.25">
      <c r="I60" s="9">
        <v>39</v>
      </c>
      <c r="J60" s="9" t="str">
        <f t="shared" si="8"/>
        <v>10.8</v>
      </c>
      <c r="K60" s="9" t="str">
        <f t="shared" si="8"/>
        <v>10.8</v>
      </c>
      <c r="L60" s="9" t="str">
        <f t="shared" si="8"/>
        <v>10.8</v>
      </c>
      <c r="M60" s="9" t="str">
        <f t="shared" si="8"/>
        <v>10.8</v>
      </c>
      <c r="N60" s="9" t="str">
        <f t="shared" si="8"/>
        <v>10.8</v>
      </c>
      <c r="O60" s="9" t="str">
        <f t="shared" si="8"/>
        <v>10.8</v>
      </c>
      <c r="Q60" s="9">
        <v>39</v>
      </c>
      <c r="R60" s="9" t="str">
        <f t="shared" si="9"/>
        <v>11.2</v>
      </c>
      <c r="S60" s="9" t="str">
        <f t="shared" si="9"/>
        <v>11.2</v>
      </c>
      <c r="T60" s="9" t="str">
        <f t="shared" si="9"/>
        <v>11.2</v>
      </c>
      <c r="U60" s="9" t="str">
        <f t="shared" si="9"/>
        <v>11.2</v>
      </c>
      <c r="V60" s="9" t="str">
        <f t="shared" si="9"/>
        <v>11.2</v>
      </c>
      <c r="W60" s="9" t="str">
        <f t="shared" si="9"/>
        <v>11.2</v>
      </c>
    </row>
    <row r="61" spans="9:23" x14ac:dyDescent="0.25">
      <c r="I61" s="9">
        <v>40</v>
      </c>
      <c r="J61" s="9" t="str">
        <f t="shared" si="8"/>
        <v>10.8</v>
      </c>
      <c r="K61" s="9" t="str">
        <f t="shared" si="8"/>
        <v>10.8</v>
      </c>
      <c r="L61" s="9" t="str">
        <f t="shared" si="8"/>
        <v>10.8</v>
      </c>
      <c r="M61" s="9" t="str">
        <f t="shared" si="8"/>
        <v>10.8</v>
      </c>
      <c r="N61" s="9" t="str">
        <f t="shared" si="8"/>
        <v>10.8</v>
      </c>
      <c r="O61" s="9" t="str">
        <f t="shared" si="8"/>
        <v>10.8</v>
      </c>
      <c r="Q61" s="9">
        <v>40</v>
      </c>
      <c r="R61" s="9" t="str">
        <f t="shared" si="9"/>
        <v>11.2</v>
      </c>
      <c r="S61" s="9" t="str">
        <f t="shared" si="9"/>
        <v>11.2</v>
      </c>
      <c r="T61" s="9" t="str">
        <f t="shared" si="9"/>
        <v>11.2</v>
      </c>
      <c r="U61" s="9" t="str">
        <f t="shared" si="9"/>
        <v>11.2</v>
      </c>
      <c r="V61" s="9" t="str">
        <f t="shared" si="9"/>
        <v>11.2</v>
      </c>
      <c r="W61" s="9" t="str">
        <f t="shared" si="9"/>
        <v>11.2</v>
      </c>
    </row>
    <row r="62" spans="9:23" x14ac:dyDescent="0.25">
      <c r="I62" s="9">
        <v>41</v>
      </c>
      <c r="J62" s="9" t="str">
        <f t="shared" si="8"/>
        <v>10.8</v>
      </c>
      <c r="K62" s="9" t="str">
        <f t="shared" si="8"/>
        <v>10.8</v>
      </c>
      <c r="L62" s="9" t="str">
        <f t="shared" si="8"/>
        <v>10.8</v>
      </c>
      <c r="M62" s="9" t="str">
        <f t="shared" si="8"/>
        <v>10.8</v>
      </c>
      <c r="N62" s="9" t="str">
        <f t="shared" si="8"/>
        <v>10.8</v>
      </c>
      <c r="O62" s="9" t="str">
        <f t="shared" si="8"/>
        <v>10.8</v>
      </c>
      <c r="Q62" s="9">
        <v>41</v>
      </c>
      <c r="R62" s="9" t="str">
        <f t="shared" si="9"/>
        <v>11.2</v>
      </c>
      <c r="S62" s="9" t="str">
        <f t="shared" si="9"/>
        <v>11.2</v>
      </c>
      <c r="T62" s="9" t="str">
        <f t="shared" si="9"/>
        <v>11.2</v>
      </c>
      <c r="U62" s="9" t="str">
        <f t="shared" si="9"/>
        <v>11.2</v>
      </c>
      <c r="V62" s="9" t="str">
        <f t="shared" si="9"/>
        <v>11.2</v>
      </c>
      <c r="W62" s="9" t="str">
        <f t="shared" si="9"/>
        <v>11.2</v>
      </c>
    </row>
    <row r="63" spans="9:23" x14ac:dyDescent="0.25">
      <c r="I63" s="9">
        <v>42</v>
      </c>
      <c r="J63" s="9" t="str">
        <f t="shared" si="8"/>
        <v>10.8</v>
      </c>
      <c r="K63" s="9" t="str">
        <f t="shared" si="8"/>
        <v>10.8</v>
      </c>
      <c r="L63" s="9" t="str">
        <f t="shared" si="8"/>
        <v>10.8</v>
      </c>
      <c r="M63" s="9" t="str">
        <f t="shared" si="8"/>
        <v>10.8</v>
      </c>
      <c r="N63" s="9" t="str">
        <f t="shared" si="8"/>
        <v>10.8</v>
      </c>
      <c r="O63" s="9" t="str">
        <f t="shared" si="8"/>
        <v>10.8</v>
      </c>
      <c r="Q63" s="9">
        <v>42</v>
      </c>
      <c r="R63" s="9" t="str">
        <f t="shared" si="9"/>
        <v>11.2</v>
      </c>
      <c r="S63" s="9" t="str">
        <f t="shared" si="9"/>
        <v>11.2</v>
      </c>
      <c r="T63" s="9" t="str">
        <f t="shared" si="9"/>
        <v>11.2</v>
      </c>
      <c r="U63" s="9" t="str">
        <f t="shared" si="9"/>
        <v>11.2</v>
      </c>
      <c r="V63" s="9" t="str">
        <f t="shared" si="9"/>
        <v>11.2</v>
      </c>
      <c r="W63" s="9" t="str">
        <f t="shared" si="9"/>
        <v>11.2</v>
      </c>
    </row>
    <row r="64" spans="9:23" x14ac:dyDescent="0.25">
      <c r="I64" s="9">
        <v>43</v>
      </c>
      <c r="J64" s="9" t="str">
        <f t="shared" si="8"/>
        <v>10.8</v>
      </c>
      <c r="K64" s="9" t="str">
        <f t="shared" si="8"/>
        <v>10.8</v>
      </c>
      <c r="L64" s="9" t="str">
        <f t="shared" si="8"/>
        <v>10.8</v>
      </c>
      <c r="M64" s="9" t="str">
        <f t="shared" si="8"/>
        <v>10.8</v>
      </c>
      <c r="N64" s="9" t="str">
        <f t="shared" si="8"/>
        <v>10.8</v>
      </c>
      <c r="O64" s="9" t="str">
        <f t="shared" si="8"/>
        <v>10.8</v>
      </c>
      <c r="Q64" s="9">
        <v>43</v>
      </c>
      <c r="R64" s="9" t="str">
        <f t="shared" si="9"/>
        <v>11.2</v>
      </c>
      <c r="S64" s="9" t="str">
        <f t="shared" si="9"/>
        <v>11.2</v>
      </c>
      <c r="T64" s="9" t="str">
        <f t="shared" si="9"/>
        <v>11.2</v>
      </c>
      <c r="U64" s="9" t="str">
        <f t="shared" si="9"/>
        <v>11.2</v>
      </c>
      <c r="V64" s="9" t="str">
        <f t="shared" si="9"/>
        <v>11.2</v>
      </c>
      <c r="W64" s="9" t="str">
        <f t="shared" si="9"/>
        <v>11.2</v>
      </c>
    </row>
    <row r="65" spans="9:23" x14ac:dyDescent="0.25">
      <c r="I65" s="9">
        <v>44</v>
      </c>
      <c r="J65" s="9" t="str">
        <f t="shared" si="8"/>
        <v>10.8</v>
      </c>
      <c r="K65" s="9" t="str">
        <f t="shared" si="8"/>
        <v>10.8</v>
      </c>
      <c r="L65" s="9" t="str">
        <f t="shared" si="8"/>
        <v>10.8</v>
      </c>
      <c r="M65" s="9" t="str">
        <f t="shared" si="8"/>
        <v>10.8</v>
      </c>
      <c r="N65" s="9" t="str">
        <f t="shared" si="8"/>
        <v>10.8</v>
      </c>
      <c r="O65" s="9" t="str">
        <f t="shared" si="8"/>
        <v>10.8</v>
      </c>
      <c r="Q65" s="9">
        <v>44</v>
      </c>
      <c r="R65" s="9" t="str">
        <f t="shared" si="9"/>
        <v>11.2</v>
      </c>
      <c r="S65" s="9" t="str">
        <f t="shared" si="9"/>
        <v>11.2</v>
      </c>
      <c r="T65" s="9" t="str">
        <f t="shared" si="9"/>
        <v>11.2</v>
      </c>
      <c r="U65" s="9" t="str">
        <f t="shared" si="9"/>
        <v>11.2</v>
      </c>
      <c r="V65" s="9" t="str">
        <f t="shared" si="9"/>
        <v>11.2</v>
      </c>
      <c r="W65" s="9" t="str">
        <f t="shared" si="9"/>
        <v>11.2</v>
      </c>
    </row>
    <row r="66" spans="9:23" x14ac:dyDescent="0.25">
      <c r="I66" s="9">
        <v>45</v>
      </c>
      <c r="J66" s="9" t="str">
        <f t="shared" si="8"/>
        <v>10.8</v>
      </c>
      <c r="K66" s="9" t="str">
        <f t="shared" si="8"/>
        <v>10.8</v>
      </c>
      <c r="L66" s="9" t="str">
        <f t="shared" si="8"/>
        <v>10.8</v>
      </c>
      <c r="M66" s="9" t="str">
        <f t="shared" si="8"/>
        <v>10.8</v>
      </c>
      <c r="N66" s="9" t="str">
        <f t="shared" si="8"/>
        <v>10.8</v>
      </c>
      <c r="O66" s="9" t="str">
        <f t="shared" si="8"/>
        <v>10.8</v>
      </c>
      <c r="Q66" s="9">
        <v>45</v>
      </c>
      <c r="R66" s="9" t="str">
        <f t="shared" si="9"/>
        <v>11.2</v>
      </c>
      <c r="S66" s="9" t="str">
        <f t="shared" si="9"/>
        <v>11.2</v>
      </c>
      <c r="T66" s="9" t="str">
        <f t="shared" si="9"/>
        <v>11.2</v>
      </c>
      <c r="U66" s="9" t="str">
        <f t="shared" si="9"/>
        <v>11.2</v>
      </c>
      <c r="V66" s="9" t="str">
        <f t="shared" si="9"/>
        <v>11.2</v>
      </c>
      <c r="W66" s="9" t="str">
        <f t="shared" si="9"/>
        <v>11.2</v>
      </c>
    </row>
    <row r="67" spans="9:23" x14ac:dyDescent="0.25">
      <c r="I67" s="9">
        <v>46</v>
      </c>
      <c r="J67" s="9" t="str">
        <f t="shared" si="8"/>
        <v>10.8</v>
      </c>
      <c r="K67" s="9" t="str">
        <f t="shared" si="8"/>
        <v>10.8</v>
      </c>
      <c r="L67" s="9" t="str">
        <f t="shared" si="8"/>
        <v>10.8</v>
      </c>
      <c r="M67" s="9" t="str">
        <f t="shared" si="8"/>
        <v>10.8</v>
      </c>
      <c r="N67" s="9" t="str">
        <f t="shared" si="8"/>
        <v>10.8</v>
      </c>
      <c r="O67" s="9" t="str">
        <f t="shared" si="8"/>
        <v>10.8</v>
      </c>
      <c r="Q67" s="9">
        <v>46</v>
      </c>
      <c r="R67" s="9" t="str">
        <f t="shared" si="9"/>
        <v>11.2</v>
      </c>
      <c r="S67" s="9" t="str">
        <f t="shared" si="9"/>
        <v>11.2</v>
      </c>
      <c r="T67" s="9" t="str">
        <f t="shared" si="9"/>
        <v>11.2</v>
      </c>
      <c r="U67" s="9" t="str">
        <f t="shared" si="9"/>
        <v>11.2</v>
      </c>
      <c r="V67" s="9" t="str">
        <f t="shared" si="9"/>
        <v>11.2</v>
      </c>
      <c r="W67" s="9" t="str">
        <f t="shared" si="9"/>
        <v>11.2</v>
      </c>
    </row>
    <row r="68" spans="9:23" x14ac:dyDescent="0.25">
      <c r="I68" s="9">
        <v>47</v>
      </c>
      <c r="J68" s="9" t="str">
        <f t="shared" si="8"/>
        <v>10.8</v>
      </c>
      <c r="K68" s="9" t="str">
        <f t="shared" si="8"/>
        <v>10.8</v>
      </c>
      <c r="L68" s="9" t="str">
        <f t="shared" si="8"/>
        <v>10.8</v>
      </c>
      <c r="M68" s="9" t="str">
        <f t="shared" si="8"/>
        <v>10.8</v>
      </c>
      <c r="N68" s="9" t="str">
        <f t="shared" si="8"/>
        <v>10.8</v>
      </c>
      <c r="O68" s="9" t="str">
        <f t="shared" si="8"/>
        <v>10.8</v>
      </c>
      <c r="Q68" s="9">
        <v>47</v>
      </c>
      <c r="R68" s="9" t="str">
        <f t="shared" si="9"/>
        <v>11.2</v>
      </c>
      <c r="S68" s="9" t="str">
        <f t="shared" si="9"/>
        <v>11.2</v>
      </c>
      <c r="T68" s="9" t="str">
        <f t="shared" si="9"/>
        <v>11.2</v>
      </c>
      <c r="U68" s="9" t="str">
        <f t="shared" si="9"/>
        <v>11.2</v>
      </c>
      <c r="V68" s="9" t="str">
        <f t="shared" si="9"/>
        <v>11.2</v>
      </c>
      <c r="W68" s="9" t="str">
        <f t="shared" si="9"/>
        <v>11.2</v>
      </c>
    </row>
    <row r="69" spans="9:23" x14ac:dyDescent="0.25">
      <c r="I69" s="9">
        <v>48</v>
      </c>
      <c r="J69" s="9" t="str">
        <f t="shared" si="8"/>
        <v>10.8</v>
      </c>
      <c r="K69" s="9" t="str">
        <f t="shared" si="8"/>
        <v>10.8</v>
      </c>
      <c r="L69" s="9" t="str">
        <f t="shared" si="8"/>
        <v>10.8</v>
      </c>
      <c r="M69" s="9" t="str">
        <f t="shared" si="8"/>
        <v>10.8</v>
      </c>
      <c r="N69" s="9" t="str">
        <f t="shared" si="8"/>
        <v>10.8</v>
      </c>
      <c r="O69" s="9" t="str">
        <f t="shared" si="8"/>
        <v>10.8</v>
      </c>
      <c r="Q69" s="9">
        <v>48</v>
      </c>
      <c r="R69" s="9" t="str">
        <f t="shared" si="9"/>
        <v>11.2</v>
      </c>
      <c r="S69" s="9" t="str">
        <f t="shared" si="9"/>
        <v>11.2</v>
      </c>
      <c r="T69" s="9" t="str">
        <f t="shared" si="9"/>
        <v>11.2</v>
      </c>
      <c r="U69" s="9" t="str">
        <f t="shared" si="9"/>
        <v>11.2</v>
      </c>
      <c r="V69" s="9" t="str">
        <f t="shared" si="9"/>
        <v>11.2</v>
      </c>
      <c r="W69" s="9" t="str">
        <f t="shared" si="9"/>
        <v>11.2</v>
      </c>
    </row>
    <row r="70" spans="9:23" x14ac:dyDescent="0.25">
      <c r="I70" s="9">
        <v>49</v>
      </c>
      <c r="J70" s="9" t="str">
        <f t="shared" si="8"/>
        <v>10.8</v>
      </c>
      <c r="K70" s="9" t="str">
        <f t="shared" si="8"/>
        <v>10.8</v>
      </c>
      <c r="L70" s="9" t="str">
        <f t="shared" si="8"/>
        <v>10.8</v>
      </c>
      <c r="M70" s="9" t="str">
        <f t="shared" si="8"/>
        <v>10.8</v>
      </c>
      <c r="N70" s="9" t="str">
        <f t="shared" si="8"/>
        <v>10.8</v>
      </c>
      <c r="O70" s="9" t="str">
        <f t="shared" si="8"/>
        <v>10.8</v>
      </c>
      <c r="Q70" s="9">
        <v>49</v>
      </c>
      <c r="R70" s="9" t="str">
        <f t="shared" si="9"/>
        <v>11.2</v>
      </c>
      <c r="S70" s="9" t="str">
        <f t="shared" si="9"/>
        <v>11.2</v>
      </c>
      <c r="T70" s="9" t="str">
        <f t="shared" si="9"/>
        <v>11.2</v>
      </c>
      <c r="U70" s="9" t="str">
        <f t="shared" si="9"/>
        <v>11.2</v>
      </c>
      <c r="V70" s="9" t="str">
        <f t="shared" si="9"/>
        <v>11.2</v>
      </c>
      <c r="W70" s="9" t="str">
        <f t="shared" si="9"/>
        <v>11.2</v>
      </c>
    </row>
    <row r="71" spans="9:23" x14ac:dyDescent="0.25">
      <c r="I71" s="9">
        <v>50</v>
      </c>
      <c r="J71" s="9" t="str">
        <f t="shared" si="8"/>
        <v>10.8</v>
      </c>
      <c r="K71" s="9" t="str">
        <f t="shared" si="8"/>
        <v>10.8</v>
      </c>
      <c r="L71" s="9" t="str">
        <f t="shared" si="8"/>
        <v>10.8</v>
      </c>
      <c r="M71" s="9" t="str">
        <f t="shared" si="8"/>
        <v>10.8</v>
      </c>
      <c r="N71" s="9" t="str">
        <f t="shared" si="8"/>
        <v>10.8</v>
      </c>
      <c r="O71" s="9" t="str">
        <f t="shared" si="8"/>
        <v>10.8</v>
      </c>
      <c r="Q71" s="9">
        <v>50</v>
      </c>
      <c r="R71" s="9" t="str">
        <f t="shared" si="9"/>
        <v>11.2</v>
      </c>
      <c r="S71" s="9" t="str">
        <f t="shared" si="9"/>
        <v>11.2</v>
      </c>
      <c r="T71" s="9" t="str">
        <f t="shared" si="9"/>
        <v>11.2</v>
      </c>
      <c r="U71" s="9" t="str">
        <f t="shared" si="9"/>
        <v>11.2</v>
      </c>
      <c r="V71" s="9" t="str">
        <f t="shared" si="9"/>
        <v>11.2</v>
      </c>
      <c r="W71" s="9" t="str">
        <f t="shared" si="9"/>
        <v>11.2</v>
      </c>
    </row>
    <row r="72" spans="9:23" x14ac:dyDescent="0.25">
      <c r="I72" s="9">
        <v>51</v>
      </c>
      <c r="J72" s="9" t="str">
        <f t="shared" si="8"/>
        <v>10.8</v>
      </c>
      <c r="K72" s="9" t="str">
        <f t="shared" si="8"/>
        <v>10.8</v>
      </c>
      <c r="L72" s="9" t="str">
        <f t="shared" si="8"/>
        <v>10.8</v>
      </c>
      <c r="M72" s="9" t="str">
        <f t="shared" si="8"/>
        <v>10.8</v>
      </c>
      <c r="N72" s="9" t="str">
        <f t="shared" si="8"/>
        <v>10.8</v>
      </c>
      <c r="O72" s="9" t="str">
        <f t="shared" si="8"/>
        <v>10.8</v>
      </c>
      <c r="Q72" s="9">
        <v>51</v>
      </c>
      <c r="R72" s="9" t="str">
        <f t="shared" si="9"/>
        <v>11.2</v>
      </c>
      <c r="S72" s="9" t="str">
        <f t="shared" si="9"/>
        <v>11.2</v>
      </c>
      <c r="T72" s="9" t="str">
        <f t="shared" si="9"/>
        <v>11.2</v>
      </c>
      <c r="U72" s="9" t="str">
        <f t="shared" si="9"/>
        <v>11.2</v>
      </c>
      <c r="V72" s="9" t="str">
        <f t="shared" si="9"/>
        <v>11.2</v>
      </c>
      <c r="W72" s="9" t="str">
        <f t="shared" si="9"/>
        <v>11.2</v>
      </c>
    </row>
    <row r="73" spans="9:23" x14ac:dyDescent="0.25">
      <c r="I73" s="9">
        <v>52</v>
      </c>
      <c r="J73" s="9" t="str">
        <f t="shared" si="8"/>
        <v>10.8</v>
      </c>
      <c r="K73" s="9" t="str">
        <f t="shared" si="8"/>
        <v>10.8</v>
      </c>
      <c r="L73" s="9" t="str">
        <f t="shared" si="8"/>
        <v>10.8</v>
      </c>
      <c r="M73" s="9" t="str">
        <f t="shared" si="8"/>
        <v>10.8</v>
      </c>
      <c r="N73" s="9" t="str">
        <f t="shared" si="8"/>
        <v>10.8</v>
      </c>
      <c r="O73" s="9" t="str">
        <f t="shared" si="8"/>
        <v>10.8</v>
      </c>
      <c r="Q73" s="9">
        <v>52</v>
      </c>
      <c r="R73" s="9" t="str">
        <f t="shared" si="9"/>
        <v>11.2</v>
      </c>
      <c r="S73" s="9" t="str">
        <f t="shared" si="9"/>
        <v>11.2</v>
      </c>
      <c r="T73" s="9" t="str">
        <f t="shared" si="9"/>
        <v>11.2</v>
      </c>
      <c r="U73" s="9" t="str">
        <f t="shared" si="9"/>
        <v>11.2</v>
      </c>
      <c r="V73" s="9" t="str">
        <f t="shared" si="9"/>
        <v>11.2</v>
      </c>
      <c r="W73" s="9" t="str">
        <f t="shared" si="9"/>
        <v>11.2</v>
      </c>
    </row>
    <row r="74" spans="9:23" x14ac:dyDescent="0.25">
      <c r="I74" s="9">
        <v>53</v>
      </c>
      <c r="J74" s="9" t="str">
        <f t="shared" si="8"/>
        <v>10.8</v>
      </c>
      <c r="K74" s="9" t="str">
        <f t="shared" si="8"/>
        <v>10.8</v>
      </c>
      <c r="L74" s="9" t="str">
        <f t="shared" si="8"/>
        <v>10.8</v>
      </c>
      <c r="M74" s="9" t="str">
        <f t="shared" si="8"/>
        <v>10.8</v>
      </c>
      <c r="N74" s="9" t="str">
        <f t="shared" si="8"/>
        <v>10.8</v>
      </c>
      <c r="O74" s="9" t="str">
        <f t="shared" si="8"/>
        <v>10.8</v>
      </c>
      <c r="Q74" s="9">
        <v>53</v>
      </c>
      <c r="R74" s="9" t="str">
        <f t="shared" si="9"/>
        <v>11.2</v>
      </c>
      <c r="S74" s="9" t="str">
        <f t="shared" si="9"/>
        <v>11.2</v>
      </c>
      <c r="T74" s="9" t="str">
        <f t="shared" si="9"/>
        <v>11.2</v>
      </c>
      <c r="U74" s="9" t="str">
        <f t="shared" si="9"/>
        <v>11.2</v>
      </c>
      <c r="V74" s="9" t="str">
        <f t="shared" si="9"/>
        <v>11.2</v>
      </c>
      <c r="W74" s="9" t="str">
        <f t="shared" si="9"/>
        <v>11.2</v>
      </c>
    </row>
    <row r="75" spans="9:23" x14ac:dyDescent="0.25">
      <c r="I75" s="9">
        <v>54</v>
      </c>
      <c r="J75" s="9" t="str">
        <f t="shared" si="8"/>
        <v>10.8</v>
      </c>
      <c r="K75" s="9" t="str">
        <f t="shared" si="8"/>
        <v>10.8</v>
      </c>
      <c r="L75" s="9" t="str">
        <f t="shared" si="8"/>
        <v>10.8</v>
      </c>
      <c r="M75" s="9" t="str">
        <f t="shared" si="8"/>
        <v>10.8</v>
      </c>
      <c r="N75" s="9" t="str">
        <f t="shared" si="8"/>
        <v>10.8</v>
      </c>
      <c r="O75" s="9" t="str">
        <f t="shared" si="8"/>
        <v>10.8</v>
      </c>
      <c r="Q75" s="9">
        <v>54</v>
      </c>
      <c r="R75" s="9" t="str">
        <f t="shared" si="9"/>
        <v>11.2</v>
      </c>
      <c r="S75" s="9" t="str">
        <f t="shared" si="9"/>
        <v>11.2</v>
      </c>
      <c r="T75" s="9" t="str">
        <f t="shared" si="9"/>
        <v>11.2</v>
      </c>
      <c r="U75" s="9" t="str">
        <f t="shared" si="9"/>
        <v>11.2</v>
      </c>
      <c r="V75" s="9" t="str">
        <f t="shared" si="9"/>
        <v>11.2</v>
      </c>
      <c r="W75" s="9" t="str">
        <f t="shared" si="9"/>
        <v>11.2</v>
      </c>
    </row>
    <row r="76" spans="9:23" x14ac:dyDescent="0.25">
      <c r="I76" s="9">
        <v>55</v>
      </c>
      <c r="J76" s="9" t="str">
        <f t="shared" si="8"/>
        <v>10.8</v>
      </c>
      <c r="K76" s="9" t="str">
        <f t="shared" si="8"/>
        <v>10.8</v>
      </c>
      <c r="L76" s="9" t="str">
        <f t="shared" si="8"/>
        <v>10.8</v>
      </c>
      <c r="M76" s="9" t="str">
        <f t="shared" si="8"/>
        <v>10.8</v>
      </c>
      <c r="N76" s="9" t="str">
        <f t="shared" si="8"/>
        <v>10.8</v>
      </c>
      <c r="O76" s="9" t="str">
        <f t="shared" si="8"/>
        <v>10.8</v>
      </c>
      <c r="Q76" s="9">
        <v>55</v>
      </c>
      <c r="R76" s="9" t="str">
        <f t="shared" si="9"/>
        <v>11.2</v>
      </c>
      <c r="S76" s="9" t="str">
        <f t="shared" si="9"/>
        <v>11.2</v>
      </c>
      <c r="T76" s="9" t="str">
        <f t="shared" si="9"/>
        <v>11.2</v>
      </c>
      <c r="U76" s="9" t="str">
        <f t="shared" si="9"/>
        <v>11.2</v>
      </c>
      <c r="V76" s="9" t="str">
        <f t="shared" si="9"/>
        <v>11.2</v>
      </c>
      <c r="W76" s="9" t="str">
        <f t="shared" si="9"/>
        <v>11.2</v>
      </c>
    </row>
    <row r="77" spans="9:23" x14ac:dyDescent="0.25">
      <c r="I77" s="9">
        <v>56</v>
      </c>
      <c r="J77" s="9" t="str">
        <f t="shared" si="8"/>
        <v>10.8</v>
      </c>
      <c r="K77" s="9" t="str">
        <f t="shared" si="8"/>
        <v>10.8</v>
      </c>
      <c r="L77" s="9" t="str">
        <f t="shared" si="8"/>
        <v>10.8</v>
      </c>
      <c r="M77" s="9" t="str">
        <f t="shared" si="8"/>
        <v>10.8</v>
      </c>
      <c r="N77" s="9" t="str">
        <f t="shared" si="8"/>
        <v>10.8</v>
      </c>
      <c r="O77" s="9" t="str">
        <f t="shared" si="8"/>
        <v>10.8</v>
      </c>
      <c r="Q77" s="9">
        <v>56</v>
      </c>
      <c r="R77" s="9" t="str">
        <f t="shared" si="9"/>
        <v>11.2</v>
      </c>
      <c r="S77" s="9" t="str">
        <f t="shared" si="9"/>
        <v>11.2</v>
      </c>
      <c r="T77" s="9" t="str">
        <f t="shared" si="9"/>
        <v>11.2</v>
      </c>
      <c r="U77" s="9" t="str">
        <f t="shared" si="9"/>
        <v>11.2</v>
      </c>
      <c r="V77" s="9" t="str">
        <f t="shared" si="9"/>
        <v>11.2</v>
      </c>
      <c r="W77" s="9" t="str">
        <f t="shared" si="9"/>
        <v>11.2</v>
      </c>
    </row>
    <row r="78" spans="9:23" x14ac:dyDescent="0.25">
      <c r="I78" s="9">
        <v>57</v>
      </c>
      <c r="J78" s="9" t="str">
        <f t="shared" si="8"/>
        <v>10.8</v>
      </c>
      <c r="K78" s="9" t="str">
        <f t="shared" si="8"/>
        <v>10.8</v>
      </c>
      <c r="L78" s="9" t="str">
        <f t="shared" si="8"/>
        <v>10.8</v>
      </c>
      <c r="M78" s="9" t="str">
        <f t="shared" si="8"/>
        <v>10.8</v>
      </c>
      <c r="N78" s="9" t="str">
        <f t="shared" si="8"/>
        <v>10.8</v>
      </c>
      <c r="O78" s="9" t="str">
        <f t="shared" si="8"/>
        <v>10.8</v>
      </c>
      <c r="Q78" s="9">
        <v>57</v>
      </c>
      <c r="R78" s="9" t="str">
        <f t="shared" si="9"/>
        <v>11.2</v>
      </c>
      <c r="S78" s="9" t="str">
        <f t="shared" si="9"/>
        <v>11.2</v>
      </c>
      <c r="T78" s="9" t="str">
        <f t="shared" si="9"/>
        <v>11.2</v>
      </c>
      <c r="U78" s="9" t="str">
        <f t="shared" si="9"/>
        <v>11.2</v>
      </c>
      <c r="V78" s="9" t="str">
        <f t="shared" si="9"/>
        <v>11.2</v>
      </c>
      <c r="W78" s="9" t="str">
        <f t="shared" si="9"/>
        <v>11.2</v>
      </c>
    </row>
    <row r="79" spans="9:23" x14ac:dyDescent="0.25">
      <c r="I79" s="9">
        <v>58</v>
      </c>
      <c r="J79" s="9" t="str">
        <f t="shared" si="8"/>
        <v>10.8</v>
      </c>
      <c r="K79" s="9" t="str">
        <f t="shared" si="8"/>
        <v>10.8</v>
      </c>
      <c r="L79" s="9" t="str">
        <f t="shared" si="8"/>
        <v>10.8</v>
      </c>
      <c r="M79" s="9" t="str">
        <f t="shared" si="8"/>
        <v>10.8</v>
      </c>
      <c r="N79" s="9" t="str">
        <f t="shared" si="8"/>
        <v>10.8</v>
      </c>
      <c r="O79" s="9" t="str">
        <f t="shared" si="8"/>
        <v>10.8</v>
      </c>
      <c r="Q79" s="9">
        <v>58</v>
      </c>
      <c r="R79" s="9" t="str">
        <f t="shared" si="9"/>
        <v>11.2</v>
      </c>
      <c r="S79" s="9" t="str">
        <f t="shared" si="9"/>
        <v>11.2</v>
      </c>
      <c r="T79" s="9" t="str">
        <f t="shared" si="9"/>
        <v>11.2</v>
      </c>
      <c r="U79" s="9" t="str">
        <f t="shared" si="9"/>
        <v>11.2</v>
      </c>
      <c r="V79" s="9" t="str">
        <f t="shared" si="9"/>
        <v>11.2</v>
      </c>
      <c r="W79" s="9" t="str">
        <f t="shared" si="9"/>
        <v>11.2</v>
      </c>
    </row>
    <row r="80" spans="9:23" x14ac:dyDescent="0.25">
      <c r="I80" s="9">
        <v>59</v>
      </c>
      <c r="J80" s="9" t="str">
        <f t="shared" si="8"/>
        <v>10.8</v>
      </c>
      <c r="K80" s="9" t="str">
        <f t="shared" si="8"/>
        <v>10.8</v>
      </c>
      <c r="L80" s="9" t="str">
        <f t="shared" si="8"/>
        <v>10.8</v>
      </c>
      <c r="M80" s="9" t="str">
        <f t="shared" si="8"/>
        <v>10.8</v>
      </c>
      <c r="N80" s="9" t="str">
        <f t="shared" si="8"/>
        <v>10.8</v>
      </c>
      <c r="O80" s="9" t="str">
        <f t="shared" si="8"/>
        <v>10.8</v>
      </c>
      <c r="Q80" s="9">
        <v>59</v>
      </c>
      <c r="R80" s="9" t="str">
        <f t="shared" si="9"/>
        <v>11.2</v>
      </c>
      <c r="S80" s="9" t="str">
        <f t="shared" si="9"/>
        <v>11.2</v>
      </c>
      <c r="T80" s="9" t="str">
        <f t="shared" si="9"/>
        <v>11.2</v>
      </c>
      <c r="U80" s="9" t="str">
        <f t="shared" si="9"/>
        <v>11.2</v>
      </c>
      <c r="V80" s="9" t="str">
        <f t="shared" si="9"/>
        <v>11.2</v>
      </c>
      <c r="W80" s="9" t="str">
        <f t="shared" si="9"/>
        <v>11.2</v>
      </c>
    </row>
    <row r="81" spans="7:23" x14ac:dyDescent="0.25">
      <c r="G81" s="9" t="s">
        <v>2</v>
      </c>
      <c r="I81" s="9">
        <v>60</v>
      </c>
      <c r="J81" s="9" t="str">
        <f>$C$9</f>
        <v>12.9</v>
      </c>
      <c r="K81" s="9" t="str">
        <f t="shared" si="8"/>
        <v>10.8</v>
      </c>
      <c r="L81" s="9" t="str">
        <f>$C$9</f>
        <v>12.9</v>
      </c>
      <c r="M81" s="9" t="str">
        <f>$C$9</f>
        <v>12.9</v>
      </c>
      <c r="N81" s="9" t="str">
        <f>$C$9</f>
        <v>12.9</v>
      </c>
      <c r="O81" s="9" t="str">
        <f t="shared" si="8"/>
        <v>10.8</v>
      </c>
      <c r="Q81" s="9">
        <v>60</v>
      </c>
      <c r="R81" s="9" t="str">
        <f>$F$9</f>
        <v>12.0</v>
      </c>
      <c r="S81" s="9" t="str">
        <f t="shared" si="9"/>
        <v>11.2</v>
      </c>
      <c r="T81" s="9" t="str">
        <f>$F$9</f>
        <v>12.0</v>
      </c>
      <c r="U81" s="9" t="str">
        <f>$F$9</f>
        <v>12.0</v>
      </c>
      <c r="V81" s="9" t="str">
        <f>$F$9</f>
        <v>12.0</v>
      </c>
      <c r="W81" s="9" t="str">
        <f t="shared" si="9"/>
        <v>11.2</v>
      </c>
    </row>
    <row r="82" spans="7:23" x14ac:dyDescent="0.25">
      <c r="I82" s="9">
        <v>61</v>
      </c>
      <c r="J82" s="9" t="str">
        <f t="shared" ref="J82:O112" si="10">$C$9</f>
        <v>12.9</v>
      </c>
      <c r="K82" s="9" t="str">
        <f>$C$9</f>
        <v>12.9</v>
      </c>
      <c r="L82" s="9" t="str">
        <f t="shared" si="10"/>
        <v>12.9</v>
      </c>
      <c r="M82" s="9" t="str">
        <f t="shared" si="10"/>
        <v>12.9</v>
      </c>
      <c r="N82" s="9" t="str">
        <f t="shared" si="10"/>
        <v>12.9</v>
      </c>
      <c r="O82" s="9" t="str">
        <f>$C$9</f>
        <v>12.9</v>
      </c>
      <c r="Q82" s="9">
        <v>61</v>
      </c>
      <c r="R82" s="9" t="str">
        <f t="shared" ref="R82:W112" si="11">$F$9</f>
        <v>12.0</v>
      </c>
      <c r="S82" s="9" t="str">
        <f>$F$9</f>
        <v>12.0</v>
      </c>
      <c r="T82" s="9" t="str">
        <f t="shared" si="11"/>
        <v>12.0</v>
      </c>
      <c r="U82" s="9" t="str">
        <f t="shared" si="11"/>
        <v>12.0</v>
      </c>
      <c r="V82" s="9" t="str">
        <f t="shared" si="11"/>
        <v>12.0</v>
      </c>
      <c r="W82" s="9" t="str">
        <f>$F$9</f>
        <v>12.0</v>
      </c>
    </row>
    <row r="83" spans="7:23" x14ac:dyDescent="0.25">
      <c r="I83" s="9">
        <v>62</v>
      </c>
      <c r="J83" s="9" t="str">
        <f t="shared" si="10"/>
        <v>12.9</v>
      </c>
      <c r="K83" s="9" t="str">
        <f t="shared" si="10"/>
        <v>12.9</v>
      </c>
      <c r="L83" s="9" t="str">
        <f t="shared" si="10"/>
        <v>12.9</v>
      </c>
      <c r="M83" s="9" t="str">
        <f t="shared" si="10"/>
        <v>12.9</v>
      </c>
      <c r="N83" s="9" t="str">
        <f t="shared" si="10"/>
        <v>12.9</v>
      </c>
      <c r="O83" s="9" t="str">
        <f t="shared" si="10"/>
        <v>12.9</v>
      </c>
      <c r="Q83" s="9">
        <v>62</v>
      </c>
      <c r="R83" s="9" t="str">
        <f t="shared" si="11"/>
        <v>12.0</v>
      </c>
      <c r="S83" s="9" t="str">
        <f t="shared" si="11"/>
        <v>12.0</v>
      </c>
      <c r="T83" s="9" t="str">
        <f t="shared" si="11"/>
        <v>12.0</v>
      </c>
      <c r="U83" s="9" t="str">
        <f t="shared" si="11"/>
        <v>12.0</v>
      </c>
      <c r="V83" s="9" t="str">
        <f t="shared" si="11"/>
        <v>12.0</v>
      </c>
      <c r="W83" s="9" t="str">
        <f t="shared" si="11"/>
        <v>12.0</v>
      </c>
    </row>
    <row r="84" spans="7:23" x14ac:dyDescent="0.25">
      <c r="I84" s="9">
        <v>63</v>
      </c>
      <c r="J84" s="9" t="str">
        <f t="shared" si="10"/>
        <v>12.9</v>
      </c>
      <c r="K84" s="9" t="str">
        <f t="shared" si="10"/>
        <v>12.9</v>
      </c>
      <c r="L84" s="9" t="str">
        <f t="shared" si="10"/>
        <v>12.9</v>
      </c>
      <c r="M84" s="9" t="str">
        <f t="shared" si="10"/>
        <v>12.9</v>
      </c>
      <c r="N84" s="9" t="str">
        <f t="shared" si="10"/>
        <v>12.9</v>
      </c>
      <c r="O84" s="9" t="str">
        <f t="shared" si="10"/>
        <v>12.9</v>
      </c>
      <c r="Q84" s="9">
        <v>63</v>
      </c>
      <c r="R84" s="9" t="str">
        <f t="shared" si="11"/>
        <v>12.0</v>
      </c>
      <c r="S84" s="9" t="str">
        <f t="shared" si="11"/>
        <v>12.0</v>
      </c>
      <c r="T84" s="9" t="str">
        <f t="shared" si="11"/>
        <v>12.0</v>
      </c>
      <c r="U84" s="9" t="str">
        <f t="shared" si="11"/>
        <v>12.0</v>
      </c>
      <c r="V84" s="9" t="str">
        <f t="shared" si="11"/>
        <v>12.0</v>
      </c>
      <c r="W84" s="9" t="str">
        <f t="shared" si="11"/>
        <v>12.0</v>
      </c>
    </row>
    <row r="85" spans="7:23" x14ac:dyDescent="0.25">
      <c r="I85" s="9">
        <v>64</v>
      </c>
      <c r="J85" s="9" t="str">
        <f t="shared" si="10"/>
        <v>12.9</v>
      </c>
      <c r="K85" s="9" t="str">
        <f t="shared" si="10"/>
        <v>12.9</v>
      </c>
      <c r="L85" s="9" t="str">
        <f t="shared" si="10"/>
        <v>12.9</v>
      </c>
      <c r="M85" s="9" t="str">
        <f t="shared" si="10"/>
        <v>12.9</v>
      </c>
      <c r="N85" s="9" t="str">
        <f t="shared" si="10"/>
        <v>12.9</v>
      </c>
      <c r="O85" s="9" t="str">
        <f t="shared" si="10"/>
        <v>12.9</v>
      </c>
      <c r="Q85" s="9">
        <v>64</v>
      </c>
      <c r="R85" s="9" t="str">
        <f t="shared" si="11"/>
        <v>12.0</v>
      </c>
      <c r="S85" s="9" t="str">
        <f t="shared" si="11"/>
        <v>12.0</v>
      </c>
      <c r="T85" s="9" t="str">
        <f t="shared" si="11"/>
        <v>12.0</v>
      </c>
      <c r="U85" s="9" t="str">
        <f t="shared" si="11"/>
        <v>12.0</v>
      </c>
      <c r="V85" s="9" t="str">
        <f t="shared" si="11"/>
        <v>12.0</v>
      </c>
      <c r="W85" s="9" t="str">
        <f t="shared" si="11"/>
        <v>12.0</v>
      </c>
    </row>
    <row r="86" spans="7:23" x14ac:dyDescent="0.25">
      <c r="I86" s="9">
        <v>65</v>
      </c>
      <c r="J86" s="9" t="str">
        <f t="shared" si="10"/>
        <v>12.9</v>
      </c>
      <c r="K86" s="9" t="str">
        <f t="shared" si="10"/>
        <v>12.9</v>
      </c>
      <c r="L86" s="9" t="str">
        <f t="shared" si="10"/>
        <v>12.9</v>
      </c>
      <c r="M86" s="9" t="str">
        <f t="shared" si="10"/>
        <v>12.9</v>
      </c>
      <c r="N86" s="9" t="str">
        <f t="shared" si="10"/>
        <v>12.9</v>
      </c>
      <c r="O86" s="9" t="str">
        <f t="shared" si="10"/>
        <v>12.9</v>
      </c>
      <c r="Q86" s="9">
        <v>65</v>
      </c>
      <c r="R86" s="9" t="str">
        <f t="shared" si="11"/>
        <v>12.0</v>
      </c>
      <c r="S86" s="9" t="str">
        <f t="shared" si="11"/>
        <v>12.0</v>
      </c>
      <c r="T86" s="9" t="str">
        <f t="shared" si="11"/>
        <v>12.0</v>
      </c>
      <c r="U86" s="9" t="str">
        <f t="shared" si="11"/>
        <v>12.0</v>
      </c>
      <c r="V86" s="9" t="str">
        <f t="shared" si="11"/>
        <v>12.0</v>
      </c>
      <c r="W86" s="9" t="str">
        <f t="shared" si="11"/>
        <v>12.0</v>
      </c>
    </row>
    <row r="87" spans="7:23" x14ac:dyDescent="0.25">
      <c r="I87" s="9">
        <v>66</v>
      </c>
      <c r="J87" s="9" t="str">
        <f t="shared" si="10"/>
        <v>12.9</v>
      </c>
      <c r="K87" s="9" t="str">
        <f t="shared" si="10"/>
        <v>12.9</v>
      </c>
      <c r="L87" s="9" t="str">
        <f t="shared" si="10"/>
        <v>12.9</v>
      </c>
      <c r="M87" s="9" t="str">
        <f t="shared" si="10"/>
        <v>12.9</v>
      </c>
      <c r="N87" s="9" t="str">
        <f t="shared" si="10"/>
        <v>12.9</v>
      </c>
      <c r="O87" s="9" t="str">
        <f t="shared" si="10"/>
        <v>12.9</v>
      </c>
      <c r="Q87" s="9">
        <v>66</v>
      </c>
      <c r="R87" s="9" t="str">
        <f t="shared" si="11"/>
        <v>12.0</v>
      </c>
      <c r="S87" s="9" t="str">
        <f t="shared" si="11"/>
        <v>12.0</v>
      </c>
      <c r="T87" s="9" t="str">
        <f t="shared" si="11"/>
        <v>12.0</v>
      </c>
      <c r="U87" s="9" t="str">
        <f t="shared" si="11"/>
        <v>12.0</v>
      </c>
      <c r="V87" s="9" t="str">
        <f t="shared" si="11"/>
        <v>12.0</v>
      </c>
      <c r="W87" s="9" t="str">
        <f t="shared" si="11"/>
        <v>12.0</v>
      </c>
    </row>
    <row r="88" spans="7:23" x14ac:dyDescent="0.25">
      <c r="I88" s="9">
        <v>67</v>
      </c>
      <c r="J88" s="9" t="str">
        <f t="shared" si="10"/>
        <v>12.9</v>
      </c>
      <c r="K88" s="9" t="str">
        <f t="shared" si="10"/>
        <v>12.9</v>
      </c>
      <c r="L88" s="9" t="str">
        <f t="shared" si="10"/>
        <v>12.9</v>
      </c>
      <c r="M88" s="9" t="str">
        <f t="shared" si="10"/>
        <v>12.9</v>
      </c>
      <c r="N88" s="9" t="str">
        <f t="shared" si="10"/>
        <v>12.9</v>
      </c>
      <c r="O88" s="9" t="str">
        <f t="shared" si="10"/>
        <v>12.9</v>
      </c>
      <c r="Q88" s="9">
        <v>67</v>
      </c>
      <c r="R88" s="9" t="str">
        <f t="shared" si="11"/>
        <v>12.0</v>
      </c>
      <c r="S88" s="9" t="str">
        <f t="shared" si="11"/>
        <v>12.0</v>
      </c>
      <c r="T88" s="9" t="str">
        <f t="shared" si="11"/>
        <v>12.0</v>
      </c>
      <c r="U88" s="9" t="str">
        <f t="shared" si="11"/>
        <v>12.0</v>
      </c>
      <c r="V88" s="9" t="str">
        <f t="shared" si="11"/>
        <v>12.0</v>
      </c>
      <c r="W88" s="9" t="str">
        <f t="shared" si="11"/>
        <v>12.0</v>
      </c>
    </row>
    <row r="89" spans="7:23" x14ac:dyDescent="0.25">
      <c r="I89" s="9">
        <v>68</v>
      </c>
      <c r="J89" s="9" t="str">
        <f t="shared" si="10"/>
        <v>12.9</v>
      </c>
      <c r="K89" s="9" t="str">
        <f t="shared" si="10"/>
        <v>12.9</v>
      </c>
      <c r="L89" s="9" t="str">
        <f t="shared" si="10"/>
        <v>12.9</v>
      </c>
      <c r="M89" s="9" t="str">
        <f t="shared" si="10"/>
        <v>12.9</v>
      </c>
      <c r="N89" s="9" t="str">
        <f t="shared" si="10"/>
        <v>12.9</v>
      </c>
      <c r="O89" s="9" t="str">
        <f t="shared" si="10"/>
        <v>12.9</v>
      </c>
      <c r="Q89" s="9">
        <v>68</v>
      </c>
      <c r="R89" s="9" t="str">
        <f t="shared" si="11"/>
        <v>12.0</v>
      </c>
      <c r="S89" s="9" t="str">
        <f t="shared" si="11"/>
        <v>12.0</v>
      </c>
      <c r="T89" s="9" t="str">
        <f t="shared" si="11"/>
        <v>12.0</v>
      </c>
      <c r="U89" s="9" t="str">
        <f t="shared" si="11"/>
        <v>12.0</v>
      </c>
      <c r="V89" s="9" t="str">
        <f t="shared" si="11"/>
        <v>12.0</v>
      </c>
      <c r="W89" s="9" t="str">
        <f t="shared" si="11"/>
        <v>12.0</v>
      </c>
    </row>
    <row r="90" spans="7:23" x14ac:dyDescent="0.25">
      <c r="I90" s="9">
        <v>69</v>
      </c>
      <c r="J90" s="9" t="str">
        <f t="shared" si="10"/>
        <v>12.9</v>
      </c>
      <c r="K90" s="9" t="str">
        <f t="shared" si="10"/>
        <v>12.9</v>
      </c>
      <c r="L90" s="9" t="str">
        <f t="shared" si="10"/>
        <v>12.9</v>
      </c>
      <c r="M90" s="9" t="str">
        <f t="shared" si="10"/>
        <v>12.9</v>
      </c>
      <c r="N90" s="9" t="str">
        <f t="shared" si="10"/>
        <v>12.9</v>
      </c>
      <c r="O90" s="9" t="str">
        <f t="shared" si="10"/>
        <v>12.9</v>
      </c>
      <c r="Q90" s="9">
        <v>69</v>
      </c>
      <c r="R90" s="9" t="str">
        <f t="shared" si="11"/>
        <v>12.0</v>
      </c>
      <c r="S90" s="9" t="str">
        <f t="shared" si="11"/>
        <v>12.0</v>
      </c>
      <c r="T90" s="9" t="str">
        <f t="shared" si="11"/>
        <v>12.0</v>
      </c>
      <c r="U90" s="9" t="str">
        <f t="shared" si="11"/>
        <v>12.0</v>
      </c>
      <c r="V90" s="9" t="str">
        <f t="shared" si="11"/>
        <v>12.0</v>
      </c>
      <c r="W90" s="9" t="str">
        <f t="shared" si="11"/>
        <v>12.0</v>
      </c>
    </row>
    <row r="91" spans="7:23" x14ac:dyDescent="0.25">
      <c r="I91" s="9">
        <v>70</v>
      </c>
      <c r="J91" s="9" t="str">
        <f t="shared" si="10"/>
        <v>12.9</v>
      </c>
      <c r="K91" s="9" t="str">
        <f t="shared" si="10"/>
        <v>12.9</v>
      </c>
      <c r="L91" s="9" t="str">
        <f t="shared" si="10"/>
        <v>12.9</v>
      </c>
      <c r="M91" s="9" t="str">
        <f t="shared" si="10"/>
        <v>12.9</v>
      </c>
      <c r="N91" s="9" t="str">
        <f t="shared" si="10"/>
        <v>12.9</v>
      </c>
      <c r="O91" s="9" t="str">
        <f t="shared" si="10"/>
        <v>12.9</v>
      </c>
      <c r="Q91" s="9">
        <v>70</v>
      </c>
      <c r="R91" s="9" t="str">
        <f t="shared" si="11"/>
        <v>12.0</v>
      </c>
      <c r="S91" s="9" t="str">
        <f t="shared" si="11"/>
        <v>12.0</v>
      </c>
      <c r="T91" s="9" t="str">
        <f t="shared" si="11"/>
        <v>12.0</v>
      </c>
      <c r="U91" s="9" t="str">
        <f t="shared" si="11"/>
        <v>12.0</v>
      </c>
      <c r="V91" s="9" t="str">
        <f t="shared" si="11"/>
        <v>12.0</v>
      </c>
      <c r="W91" s="9" t="str">
        <f t="shared" si="11"/>
        <v>12.0</v>
      </c>
    </row>
    <row r="92" spans="7:23" x14ac:dyDescent="0.25">
      <c r="I92" s="9">
        <v>71</v>
      </c>
      <c r="J92" s="9" t="str">
        <f t="shared" si="10"/>
        <v>12.9</v>
      </c>
      <c r="K92" s="9" t="str">
        <f t="shared" si="10"/>
        <v>12.9</v>
      </c>
      <c r="L92" s="9" t="str">
        <f t="shared" si="10"/>
        <v>12.9</v>
      </c>
      <c r="M92" s="9" t="str">
        <f t="shared" si="10"/>
        <v>12.9</v>
      </c>
      <c r="N92" s="9" t="str">
        <f t="shared" si="10"/>
        <v>12.9</v>
      </c>
      <c r="O92" s="9" t="str">
        <f t="shared" si="10"/>
        <v>12.9</v>
      </c>
      <c r="Q92" s="9">
        <v>71</v>
      </c>
      <c r="R92" s="9" t="str">
        <f t="shared" si="11"/>
        <v>12.0</v>
      </c>
      <c r="S92" s="9" t="str">
        <f t="shared" si="11"/>
        <v>12.0</v>
      </c>
      <c r="T92" s="9" t="str">
        <f t="shared" si="11"/>
        <v>12.0</v>
      </c>
      <c r="U92" s="9" t="str">
        <f t="shared" si="11"/>
        <v>12.0</v>
      </c>
      <c r="V92" s="9" t="str">
        <f t="shared" si="11"/>
        <v>12.0</v>
      </c>
      <c r="W92" s="9" t="str">
        <f t="shared" si="11"/>
        <v>12.0</v>
      </c>
    </row>
    <row r="93" spans="7:23" x14ac:dyDescent="0.25">
      <c r="I93" s="9">
        <v>72</v>
      </c>
      <c r="J93" s="9" t="str">
        <f t="shared" si="10"/>
        <v>12.9</v>
      </c>
      <c r="K93" s="9" t="str">
        <f t="shared" si="10"/>
        <v>12.9</v>
      </c>
      <c r="L93" s="9" t="str">
        <f t="shared" si="10"/>
        <v>12.9</v>
      </c>
      <c r="M93" s="9" t="str">
        <f t="shared" si="10"/>
        <v>12.9</v>
      </c>
      <c r="N93" s="9" t="str">
        <f t="shared" si="10"/>
        <v>12.9</v>
      </c>
      <c r="O93" s="9" t="str">
        <f t="shared" si="10"/>
        <v>12.9</v>
      </c>
      <c r="Q93" s="9">
        <v>72</v>
      </c>
      <c r="R93" s="9" t="str">
        <f t="shared" si="11"/>
        <v>12.0</v>
      </c>
      <c r="S93" s="9" t="str">
        <f t="shared" si="11"/>
        <v>12.0</v>
      </c>
      <c r="T93" s="9" t="str">
        <f t="shared" si="11"/>
        <v>12.0</v>
      </c>
      <c r="U93" s="9" t="str">
        <f t="shared" si="11"/>
        <v>12.0</v>
      </c>
      <c r="V93" s="9" t="str">
        <f t="shared" si="11"/>
        <v>12.0</v>
      </c>
      <c r="W93" s="9" t="str">
        <f t="shared" si="11"/>
        <v>12.0</v>
      </c>
    </row>
    <row r="94" spans="7:23" x14ac:dyDescent="0.25">
      <c r="I94" s="9">
        <v>73</v>
      </c>
      <c r="J94" s="9" t="str">
        <f t="shared" si="10"/>
        <v>12.9</v>
      </c>
      <c r="K94" s="9" t="str">
        <f t="shared" si="10"/>
        <v>12.9</v>
      </c>
      <c r="L94" s="9" t="str">
        <f t="shared" si="10"/>
        <v>12.9</v>
      </c>
      <c r="M94" s="9" t="str">
        <f t="shared" si="10"/>
        <v>12.9</v>
      </c>
      <c r="N94" s="9" t="str">
        <f t="shared" si="10"/>
        <v>12.9</v>
      </c>
      <c r="O94" s="9" t="str">
        <f t="shared" si="10"/>
        <v>12.9</v>
      </c>
      <c r="Q94" s="9">
        <v>73</v>
      </c>
      <c r="R94" s="9" t="str">
        <f t="shared" si="11"/>
        <v>12.0</v>
      </c>
      <c r="S94" s="9" t="str">
        <f t="shared" si="11"/>
        <v>12.0</v>
      </c>
      <c r="T94" s="9" t="str">
        <f t="shared" si="11"/>
        <v>12.0</v>
      </c>
      <c r="U94" s="9" t="str">
        <f t="shared" si="11"/>
        <v>12.0</v>
      </c>
      <c r="V94" s="9" t="str">
        <f t="shared" si="11"/>
        <v>12.0</v>
      </c>
      <c r="W94" s="9" t="str">
        <f t="shared" si="11"/>
        <v>12.0</v>
      </c>
    </row>
    <row r="95" spans="7:23" x14ac:dyDescent="0.25">
      <c r="I95" s="9">
        <v>74</v>
      </c>
      <c r="J95" s="9" t="str">
        <f t="shared" si="10"/>
        <v>12.9</v>
      </c>
      <c r="K95" s="9" t="str">
        <f t="shared" si="10"/>
        <v>12.9</v>
      </c>
      <c r="L95" s="9" t="str">
        <f t="shared" si="10"/>
        <v>12.9</v>
      </c>
      <c r="M95" s="9" t="str">
        <f t="shared" si="10"/>
        <v>12.9</v>
      </c>
      <c r="N95" s="9" t="str">
        <f t="shared" si="10"/>
        <v>12.9</v>
      </c>
      <c r="O95" s="9" t="str">
        <f t="shared" si="10"/>
        <v>12.9</v>
      </c>
      <c r="Q95" s="9">
        <v>74</v>
      </c>
      <c r="R95" s="9" t="str">
        <f t="shared" si="11"/>
        <v>12.0</v>
      </c>
      <c r="S95" s="9" t="str">
        <f t="shared" si="11"/>
        <v>12.0</v>
      </c>
      <c r="T95" s="9" t="str">
        <f t="shared" si="11"/>
        <v>12.0</v>
      </c>
      <c r="U95" s="9" t="str">
        <f t="shared" si="11"/>
        <v>12.0</v>
      </c>
      <c r="V95" s="9" t="str">
        <f t="shared" si="11"/>
        <v>12.0</v>
      </c>
      <c r="W95" s="9" t="str">
        <f t="shared" si="11"/>
        <v>12.0</v>
      </c>
    </row>
    <row r="96" spans="7:23" x14ac:dyDescent="0.25">
      <c r="I96" s="9">
        <v>75</v>
      </c>
      <c r="J96" s="9" t="str">
        <f t="shared" si="10"/>
        <v>12.9</v>
      </c>
      <c r="K96" s="9" t="str">
        <f t="shared" si="10"/>
        <v>12.9</v>
      </c>
      <c r="L96" s="9" t="str">
        <f t="shared" si="10"/>
        <v>12.9</v>
      </c>
      <c r="M96" s="9" t="str">
        <f t="shared" si="10"/>
        <v>12.9</v>
      </c>
      <c r="N96" s="9" t="str">
        <f t="shared" si="10"/>
        <v>12.9</v>
      </c>
      <c r="O96" s="9" t="str">
        <f t="shared" si="10"/>
        <v>12.9</v>
      </c>
      <c r="Q96" s="9">
        <v>75</v>
      </c>
      <c r="R96" s="9" t="str">
        <f t="shared" si="11"/>
        <v>12.0</v>
      </c>
      <c r="S96" s="9" t="str">
        <f t="shared" si="11"/>
        <v>12.0</v>
      </c>
      <c r="T96" s="9" t="str">
        <f t="shared" si="11"/>
        <v>12.0</v>
      </c>
      <c r="U96" s="9" t="str">
        <f t="shared" si="11"/>
        <v>12.0</v>
      </c>
      <c r="V96" s="9" t="str">
        <f t="shared" si="11"/>
        <v>12.0</v>
      </c>
      <c r="W96" s="9" t="str">
        <f t="shared" si="11"/>
        <v>12.0</v>
      </c>
    </row>
    <row r="97" spans="9:23" x14ac:dyDescent="0.25">
      <c r="I97" s="9">
        <v>76</v>
      </c>
      <c r="J97" s="9" t="str">
        <f t="shared" si="10"/>
        <v>12.9</v>
      </c>
      <c r="K97" s="9" t="str">
        <f t="shared" si="10"/>
        <v>12.9</v>
      </c>
      <c r="L97" s="9" t="str">
        <f t="shared" si="10"/>
        <v>12.9</v>
      </c>
      <c r="M97" s="9" t="str">
        <f t="shared" si="10"/>
        <v>12.9</v>
      </c>
      <c r="N97" s="9" t="str">
        <f t="shared" si="10"/>
        <v>12.9</v>
      </c>
      <c r="O97" s="9" t="str">
        <f t="shared" si="10"/>
        <v>12.9</v>
      </c>
      <c r="Q97" s="9">
        <v>76</v>
      </c>
      <c r="R97" s="9" t="str">
        <f t="shared" si="11"/>
        <v>12.0</v>
      </c>
      <c r="S97" s="9" t="str">
        <f t="shared" si="11"/>
        <v>12.0</v>
      </c>
      <c r="T97" s="9" t="str">
        <f t="shared" si="11"/>
        <v>12.0</v>
      </c>
      <c r="U97" s="9" t="str">
        <f t="shared" si="11"/>
        <v>12.0</v>
      </c>
      <c r="V97" s="9" t="str">
        <f t="shared" si="11"/>
        <v>12.0</v>
      </c>
      <c r="W97" s="9" t="str">
        <f t="shared" si="11"/>
        <v>12.0</v>
      </c>
    </row>
    <row r="98" spans="9:23" x14ac:dyDescent="0.25">
      <c r="I98" s="9">
        <v>77</v>
      </c>
      <c r="J98" s="9" t="str">
        <f t="shared" si="10"/>
        <v>12.9</v>
      </c>
      <c r="K98" s="9" t="str">
        <f t="shared" si="10"/>
        <v>12.9</v>
      </c>
      <c r="L98" s="9" t="str">
        <f t="shared" si="10"/>
        <v>12.9</v>
      </c>
      <c r="M98" s="9" t="str">
        <f t="shared" si="10"/>
        <v>12.9</v>
      </c>
      <c r="N98" s="9" t="str">
        <f t="shared" si="10"/>
        <v>12.9</v>
      </c>
      <c r="O98" s="9" t="str">
        <f t="shared" si="10"/>
        <v>12.9</v>
      </c>
      <c r="Q98" s="9">
        <v>77</v>
      </c>
      <c r="R98" s="9" t="str">
        <f t="shared" si="11"/>
        <v>12.0</v>
      </c>
      <c r="S98" s="9" t="str">
        <f t="shared" si="11"/>
        <v>12.0</v>
      </c>
      <c r="T98" s="9" t="str">
        <f t="shared" si="11"/>
        <v>12.0</v>
      </c>
      <c r="U98" s="9" t="str">
        <f t="shared" si="11"/>
        <v>12.0</v>
      </c>
      <c r="V98" s="9" t="str">
        <f t="shared" si="11"/>
        <v>12.0</v>
      </c>
      <c r="W98" s="9" t="str">
        <f t="shared" si="11"/>
        <v>12.0</v>
      </c>
    </row>
    <row r="99" spans="9:23" x14ac:dyDescent="0.25">
      <c r="I99" s="9">
        <v>78</v>
      </c>
      <c r="J99" s="9" t="str">
        <f t="shared" si="10"/>
        <v>12.9</v>
      </c>
      <c r="K99" s="9" t="str">
        <f t="shared" si="10"/>
        <v>12.9</v>
      </c>
      <c r="L99" s="9" t="str">
        <f t="shared" si="10"/>
        <v>12.9</v>
      </c>
      <c r="M99" s="9" t="str">
        <f t="shared" si="10"/>
        <v>12.9</v>
      </c>
      <c r="N99" s="9" t="str">
        <f t="shared" si="10"/>
        <v>12.9</v>
      </c>
      <c r="O99" s="9" t="str">
        <f t="shared" si="10"/>
        <v>12.9</v>
      </c>
      <c r="Q99" s="9">
        <v>78</v>
      </c>
      <c r="R99" s="9" t="str">
        <f t="shared" si="11"/>
        <v>12.0</v>
      </c>
      <c r="S99" s="9" t="str">
        <f t="shared" si="11"/>
        <v>12.0</v>
      </c>
      <c r="T99" s="9" t="str">
        <f t="shared" si="11"/>
        <v>12.0</v>
      </c>
      <c r="U99" s="9" t="str">
        <f t="shared" si="11"/>
        <v>12.0</v>
      </c>
      <c r="V99" s="9" t="str">
        <f t="shared" si="11"/>
        <v>12.0</v>
      </c>
      <c r="W99" s="9" t="str">
        <f t="shared" si="11"/>
        <v>12.0</v>
      </c>
    </row>
    <row r="100" spans="9:23" x14ac:dyDescent="0.25">
      <c r="I100" s="9">
        <v>79</v>
      </c>
      <c r="J100" s="9" t="str">
        <f t="shared" si="10"/>
        <v>12.9</v>
      </c>
      <c r="K100" s="9" t="str">
        <f t="shared" si="10"/>
        <v>12.9</v>
      </c>
      <c r="L100" s="9" t="str">
        <f t="shared" si="10"/>
        <v>12.9</v>
      </c>
      <c r="M100" s="9" t="str">
        <f t="shared" si="10"/>
        <v>12.9</v>
      </c>
      <c r="N100" s="9" t="str">
        <f t="shared" si="10"/>
        <v>12.9</v>
      </c>
      <c r="O100" s="9" t="str">
        <f t="shared" si="10"/>
        <v>12.9</v>
      </c>
      <c r="Q100" s="9">
        <v>79</v>
      </c>
      <c r="R100" s="9" t="str">
        <f t="shared" si="11"/>
        <v>12.0</v>
      </c>
      <c r="S100" s="9" t="str">
        <f t="shared" si="11"/>
        <v>12.0</v>
      </c>
      <c r="T100" s="9" t="str">
        <f t="shared" si="11"/>
        <v>12.0</v>
      </c>
      <c r="U100" s="9" t="str">
        <f t="shared" si="11"/>
        <v>12.0</v>
      </c>
      <c r="V100" s="9" t="str">
        <f t="shared" si="11"/>
        <v>12.0</v>
      </c>
      <c r="W100" s="9" t="str">
        <f t="shared" si="11"/>
        <v>12.0</v>
      </c>
    </row>
    <row r="101" spans="9:23" x14ac:dyDescent="0.25">
      <c r="I101" s="9">
        <v>80</v>
      </c>
      <c r="J101" s="9" t="str">
        <f t="shared" si="10"/>
        <v>12.9</v>
      </c>
      <c r="K101" s="9" t="str">
        <f t="shared" si="10"/>
        <v>12.9</v>
      </c>
      <c r="L101" s="9" t="str">
        <f t="shared" si="10"/>
        <v>12.9</v>
      </c>
      <c r="M101" s="9" t="str">
        <f t="shared" si="10"/>
        <v>12.9</v>
      </c>
      <c r="N101" s="9" t="str">
        <f t="shared" si="10"/>
        <v>12.9</v>
      </c>
      <c r="O101" s="9" t="str">
        <f t="shared" si="10"/>
        <v>12.9</v>
      </c>
      <c r="Q101" s="9">
        <v>80</v>
      </c>
      <c r="R101" s="9" t="str">
        <f t="shared" si="11"/>
        <v>12.0</v>
      </c>
      <c r="S101" s="9" t="str">
        <f t="shared" si="11"/>
        <v>12.0</v>
      </c>
      <c r="T101" s="9" t="str">
        <f t="shared" si="11"/>
        <v>12.0</v>
      </c>
      <c r="U101" s="9" t="str">
        <f t="shared" si="11"/>
        <v>12.0</v>
      </c>
      <c r="V101" s="9" t="str">
        <f t="shared" si="11"/>
        <v>12.0</v>
      </c>
      <c r="W101" s="9" t="str">
        <f t="shared" si="11"/>
        <v>12.0</v>
      </c>
    </row>
    <row r="102" spans="9:23" x14ac:dyDescent="0.25">
      <c r="I102" s="9">
        <v>81</v>
      </c>
      <c r="J102" s="9" t="str">
        <f t="shared" si="10"/>
        <v>12.9</v>
      </c>
      <c r="K102" s="9" t="str">
        <f t="shared" si="10"/>
        <v>12.9</v>
      </c>
      <c r="L102" s="9" t="str">
        <f t="shared" si="10"/>
        <v>12.9</v>
      </c>
      <c r="M102" s="9" t="str">
        <f t="shared" si="10"/>
        <v>12.9</v>
      </c>
      <c r="N102" s="9" t="str">
        <f t="shared" si="10"/>
        <v>12.9</v>
      </c>
      <c r="O102" s="9" t="str">
        <f t="shared" si="10"/>
        <v>12.9</v>
      </c>
      <c r="Q102" s="9">
        <v>81</v>
      </c>
      <c r="R102" s="9" t="str">
        <f t="shared" si="11"/>
        <v>12.0</v>
      </c>
      <c r="S102" s="9" t="str">
        <f t="shared" si="11"/>
        <v>12.0</v>
      </c>
      <c r="T102" s="9" t="str">
        <f t="shared" si="11"/>
        <v>12.0</v>
      </c>
      <c r="U102" s="9" t="str">
        <f t="shared" si="11"/>
        <v>12.0</v>
      </c>
      <c r="V102" s="9" t="str">
        <f t="shared" si="11"/>
        <v>12.0</v>
      </c>
      <c r="W102" s="9" t="str">
        <f t="shared" si="11"/>
        <v>12.0</v>
      </c>
    </row>
    <row r="103" spans="9:23" x14ac:dyDescent="0.25">
      <c r="I103" s="9">
        <v>82</v>
      </c>
      <c r="J103" s="9" t="str">
        <f t="shared" si="10"/>
        <v>12.9</v>
      </c>
      <c r="K103" s="9" t="str">
        <f t="shared" si="10"/>
        <v>12.9</v>
      </c>
      <c r="L103" s="9" t="str">
        <f t="shared" si="10"/>
        <v>12.9</v>
      </c>
      <c r="M103" s="9" t="str">
        <f t="shared" si="10"/>
        <v>12.9</v>
      </c>
      <c r="N103" s="9" t="str">
        <f t="shared" si="10"/>
        <v>12.9</v>
      </c>
      <c r="O103" s="9" t="str">
        <f t="shared" si="10"/>
        <v>12.9</v>
      </c>
      <c r="Q103" s="9">
        <v>82</v>
      </c>
      <c r="R103" s="9" t="str">
        <f t="shared" si="11"/>
        <v>12.0</v>
      </c>
      <c r="S103" s="9" t="str">
        <f t="shared" si="11"/>
        <v>12.0</v>
      </c>
      <c r="T103" s="9" t="str">
        <f t="shared" si="11"/>
        <v>12.0</v>
      </c>
      <c r="U103" s="9" t="str">
        <f t="shared" si="11"/>
        <v>12.0</v>
      </c>
      <c r="V103" s="9" t="str">
        <f t="shared" si="11"/>
        <v>12.0</v>
      </c>
      <c r="W103" s="9" t="str">
        <f t="shared" si="11"/>
        <v>12.0</v>
      </c>
    </row>
    <row r="104" spans="9:23" x14ac:dyDescent="0.25">
      <c r="I104" s="9">
        <v>83</v>
      </c>
      <c r="J104" s="9" t="str">
        <f t="shared" si="10"/>
        <v>12.9</v>
      </c>
      <c r="K104" s="9" t="str">
        <f t="shared" si="10"/>
        <v>12.9</v>
      </c>
      <c r="L104" s="9" t="str">
        <f t="shared" si="10"/>
        <v>12.9</v>
      </c>
      <c r="M104" s="9" t="str">
        <f t="shared" si="10"/>
        <v>12.9</v>
      </c>
      <c r="N104" s="9" t="str">
        <f t="shared" si="10"/>
        <v>12.9</v>
      </c>
      <c r="O104" s="9" t="str">
        <f t="shared" si="10"/>
        <v>12.9</v>
      </c>
      <c r="Q104" s="9">
        <v>83</v>
      </c>
      <c r="R104" s="9" t="str">
        <f t="shared" si="11"/>
        <v>12.0</v>
      </c>
      <c r="S104" s="9" t="str">
        <f t="shared" si="11"/>
        <v>12.0</v>
      </c>
      <c r="T104" s="9" t="str">
        <f t="shared" si="11"/>
        <v>12.0</v>
      </c>
      <c r="U104" s="9" t="str">
        <f t="shared" si="11"/>
        <v>12.0</v>
      </c>
      <c r="V104" s="9" t="str">
        <f t="shared" si="11"/>
        <v>12.0</v>
      </c>
      <c r="W104" s="9" t="str">
        <f t="shared" si="11"/>
        <v>12.0</v>
      </c>
    </row>
    <row r="105" spans="9:23" x14ac:dyDescent="0.25">
      <c r="I105" s="9">
        <v>84</v>
      </c>
      <c r="J105" s="9" t="str">
        <f t="shared" si="10"/>
        <v>12.9</v>
      </c>
      <c r="K105" s="9" t="str">
        <f t="shared" si="10"/>
        <v>12.9</v>
      </c>
      <c r="L105" s="9" t="str">
        <f t="shared" si="10"/>
        <v>12.9</v>
      </c>
      <c r="M105" s="9" t="str">
        <f t="shared" si="10"/>
        <v>12.9</v>
      </c>
      <c r="N105" s="9" t="str">
        <f t="shared" si="10"/>
        <v>12.9</v>
      </c>
      <c r="O105" s="9" t="str">
        <f t="shared" si="10"/>
        <v>12.9</v>
      </c>
      <c r="Q105" s="9">
        <v>84</v>
      </c>
      <c r="R105" s="9" t="str">
        <f t="shared" si="11"/>
        <v>12.0</v>
      </c>
      <c r="S105" s="9" t="str">
        <f t="shared" si="11"/>
        <v>12.0</v>
      </c>
      <c r="T105" s="9" t="str">
        <f t="shared" si="11"/>
        <v>12.0</v>
      </c>
      <c r="U105" s="9" t="str">
        <f t="shared" si="11"/>
        <v>12.0</v>
      </c>
      <c r="V105" s="9" t="str">
        <f t="shared" si="11"/>
        <v>12.0</v>
      </c>
      <c r="W105" s="9" t="str">
        <f t="shared" si="11"/>
        <v>12.0</v>
      </c>
    </row>
    <row r="106" spans="9:23" x14ac:dyDescent="0.25">
      <c r="I106" s="9">
        <v>85</v>
      </c>
      <c r="J106" s="9" t="str">
        <f t="shared" si="10"/>
        <v>12.9</v>
      </c>
      <c r="K106" s="9" t="str">
        <f t="shared" si="10"/>
        <v>12.9</v>
      </c>
      <c r="L106" s="9" t="str">
        <f t="shared" si="10"/>
        <v>12.9</v>
      </c>
      <c r="M106" s="9" t="str">
        <f t="shared" si="10"/>
        <v>12.9</v>
      </c>
      <c r="N106" s="9" t="str">
        <f t="shared" si="10"/>
        <v>12.9</v>
      </c>
      <c r="O106" s="9" t="str">
        <f t="shared" si="10"/>
        <v>12.9</v>
      </c>
      <c r="Q106" s="9">
        <v>85</v>
      </c>
      <c r="R106" s="9" t="str">
        <f t="shared" si="11"/>
        <v>12.0</v>
      </c>
      <c r="S106" s="9" t="str">
        <f t="shared" si="11"/>
        <v>12.0</v>
      </c>
      <c r="T106" s="9" t="str">
        <f t="shared" si="11"/>
        <v>12.0</v>
      </c>
      <c r="U106" s="9" t="str">
        <f t="shared" si="11"/>
        <v>12.0</v>
      </c>
      <c r="V106" s="9" t="str">
        <f t="shared" si="11"/>
        <v>12.0</v>
      </c>
      <c r="W106" s="9" t="str">
        <f t="shared" si="11"/>
        <v>12.0</v>
      </c>
    </row>
    <row r="107" spans="9:23" x14ac:dyDescent="0.25">
      <c r="I107" s="9">
        <v>86</v>
      </c>
      <c r="J107" s="9" t="str">
        <f t="shared" si="10"/>
        <v>12.9</v>
      </c>
      <c r="K107" s="9" t="str">
        <f t="shared" si="10"/>
        <v>12.9</v>
      </c>
      <c r="L107" s="9" t="str">
        <f t="shared" si="10"/>
        <v>12.9</v>
      </c>
      <c r="M107" s="9" t="str">
        <f t="shared" si="10"/>
        <v>12.9</v>
      </c>
      <c r="N107" s="9" t="str">
        <f t="shared" si="10"/>
        <v>12.9</v>
      </c>
      <c r="O107" s="9" t="str">
        <f t="shared" si="10"/>
        <v>12.9</v>
      </c>
      <c r="Q107" s="9">
        <v>86</v>
      </c>
      <c r="R107" s="9" t="str">
        <f t="shared" si="11"/>
        <v>12.0</v>
      </c>
      <c r="S107" s="9" t="str">
        <f t="shared" si="11"/>
        <v>12.0</v>
      </c>
      <c r="T107" s="9" t="str">
        <f t="shared" si="11"/>
        <v>12.0</v>
      </c>
      <c r="U107" s="9" t="str">
        <f t="shared" si="11"/>
        <v>12.0</v>
      </c>
      <c r="V107" s="9" t="str">
        <f t="shared" si="11"/>
        <v>12.0</v>
      </c>
      <c r="W107" s="9" t="str">
        <f t="shared" si="11"/>
        <v>12.0</v>
      </c>
    </row>
    <row r="108" spans="9:23" x14ac:dyDescent="0.25">
      <c r="I108" s="9">
        <v>87</v>
      </c>
      <c r="J108" s="9" t="str">
        <f t="shared" si="10"/>
        <v>12.9</v>
      </c>
      <c r="K108" s="9" t="str">
        <f t="shared" si="10"/>
        <v>12.9</v>
      </c>
      <c r="L108" s="9" t="str">
        <f t="shared" si="10"/>
        <v>12.9</v>
      </c>
      <c r="M108" s="9" t="str">
        <f t="shared" si="10"/>
        <v>12.9</v>
      </c>
      <c r="N108" s="9" t="str">
        <f t="shared" si="10"/>
        <v>12.9</v>
      </c>
      <c r="O108" s="9" t="str">
        <f t="shared" si="10"/>
        <v>12.9</v>
      </c>
      <c r="Q108" s="9">
        <v>87</v>
      </c>
      <c r="R108" s="9" t="str">
        <f t="shared" si="11"/>
        <v>12.0</v>
      </c>
      <c r="S108" s="9" t="str">
        <f t="shared" si="11"/>
        <v>12.0</v>
      </c>
      <c r="T108" s="9" t="str">
        <f t="shared" si="11"/>
        <v>12.0</v>
      </c>
      <c r="U108" s="9" t="str">
        <f t="shared" si="11"/>
        <v>12.0</v>
      </c>
      <c r="V108" s="9" t="str">
        <f t="shared" si="11"/>
        <v>12.0</v>
      </c>
      <c r="W108" s="9" t="str">
        <f t="shared" si="11"/>
        <v>12.0</v>
      </c>
    </row>
    <row r="109" spans="9:23" x14ac:dyDescent="0.25">
      <c r="I109" s="9">
        <v>88</v>
      </c>
      <c r="J109" s="9" t="str">
        <f t="shared" si="10"/>
        <v>12.9</v>
      </c>
      <c r="K109" s="9" t="str">
        <f t="shared" si="10"/>
        <v>12.9</v>
      </c>
      <c r="L109" s="9" t="str">
        <f t="shared" si="10"/>
        <v>12.9</v>
      </c>
      <c r="M109" s="9" t="str">
        <f t="shared" si="10"/>
        <v>12.9</v>
      </c>
      <c r="N109" s="9" t="str">
        <f t="shared" si="10"/>
        <v>12.9</v>
      </c>
      <c r="O109" s="9" t="str">
        <f t="shared" si="10"/>
        <v>12.9</v>
      </c>
      <c r="Q109" s="9">
        <v>88</v>
      </c>
      <c r="R109" s="9" t="str">
        <f t="shared" si="11"/>
        <v>12.0</v>
      </c>
      <c r="S109" s="9" t="str">
        <f t="shared" si="11"/>
        <v>12.0</v>
      </c>
      <c r="T109" s="9" t="str">
        <f t="shared" si="11"/>
        <v>12.0</v>
      </c>
      <c r="U109" s="9" t="str">
        <f t="shared" si="11"/>
        <v>12.0</v>
      </c>
      <c r="V109" s="9" t="str">
        <f t="shared" si="11"/>
        <v>12.0</v>
      </c>
      <c r="W109" s="9" t="str">
        <f t="shared" si="11"/>
        <v>12.0</v>
      </c>
    </row>
    <row r="110" spans="9:23" x14ac:dyDescent="0.25">
      <c r="I110" s="9">
        <v>89</v>
      </c>
      <c r="J110" s="9" t="str">
        <f t="shared" si="10"/>
        <v>12.9</v>
      </c>
      <c r="K110" s="9" t="str">
        <f t="shared" si="10"/>
        <v>12.9</v>
      </c>
      <c r="L110" s="9" t="str">
        <f t="shared" si="10"/>
        <v>12.9</v>
      </c>
      <c r="M110" s="9" t="str">
        <f t="shared" si="10"/>
        <v>12.9</v>
      </c>
      <c r="N110" s="9" t="str">
        <f t="shared" si="10"/>
        <v>12.9</v>
      </c>
      <c r="O110" s="9" t="str">
        <f t="shared" si="10"/>
        <v>12.9</v>
      </c>
      <c r="Q110" s="9">
        <v>89</v>
      </c>
      <c r="R110" s="9" t="str">
        <f t="shared" si="11"/>
        <v>12.0</v>
      </c>
      <c r="S110" s="9" t="str">
        <f t="shared" si="11"/>
        <v>12.0</v>
      </c>
      <c r="T110" s="9" t="str">
        <f t="shared" si="11"/>
        <v>12.0</v>
      </c>
      <c r="U110" s="9" t="str">
        <f t="shared" si="11"/>
        <v>12.0</v>
      </c>
      <c r="V110" s="9" t="str">
        <f t="shared" si="11"/>
        <v>12.0</v>
      </c>
      <c r="W110" s="9" t="str">
        <f t="shared" si="11"/>
        <v>12.0</v>
      </c>
    </row>
    <row r="111" spans="9:23" x14ac:dyDescent="0.25">
      <c r="I111" s="9">
        <v>90</v>
      </c>
      <c r="J111" s="9" t="str">
        <f t="shared" si="10"/>
        <v>12.9</v>
      </c>
      <c r="K111" s="9" t="str">
        <f t="shared" si="10"/>
        <v>12.9</v>
      </c>
      <c r="L111" s="9" t="str">
        <f t="shared" si="10"/>
        <v>12.9</v>
      </c>
      <c r="M111" s="9" t="str">
        <f t="shared" si="10"/>
        <v>12.9</v>
      </c>
      <c r="N111" s="9" t="str">
        <f t="shared" si="10"/>
        <v>12.9</v>
      </c>
      <c r="O111" s="9" t="str">
        <f t="shared" si="10"/>
        <v>12.9</v>
      </c>
      <c r="Q111" s="9">
        <v>90</v>
      </c>
      <c r="R111" s="9" t="str">
        <f t="shared" si="11"/>
        <v>12.0</v>
      </c>
      <c r="S111" s="9" t="str">
        <f t="shared" si="11"/>
        <v>12.0</v>
      </c>
      <c r="T111" s="9" t="str">
        <f t="shared" si="11"/>
        <v>12.0</v>
      </c>
      <c r="U111" s="9" t="str">
        <f t="shared" si="11"/>
        <v>12.0</v>
      </c>
      <c r="V111" s="9" t="str">
        <f t="shared" si="11"/>
        <v>12.0</v>
      </c>
      <c r="W111" s="9" t="str">
        <f t="shared" si="11"/>
        <v>12.0</v>
      </c>
    </row>
    <row r="112" spans="9:23" x14ac:dyDescent="0.25">
      <c r="I112" s="9">
        <v>91</v>
      </c>
      <c r="J112" s="9" t="str">
        <f>$C$10</f>
        <v>14.9</v>
      </c>
      <c r="K112" s="9" t="str">
        <f t="shared" si="10"/>
        <v>12.9</v>
      </c>
      <c r="L112" s="9" t="str">
        <f t="shared" ref="L112:N113" si="12">$C$10</f>
        <v>14.9</v>
      </c>
      <c r="M112" s="9" t="str">
        <f t="shared" si="12"/>
        <v>14.9</v>
      </c>
      <c r="N112" s="9" t="str">
        <f t="shared" si="12"/>
        <v>14.9</v>
      </c>
      <c r="O112" s="9" t="str">
        <f t="shared" si="10"/>
        <v>12.9</v>
      </c>
      <c r="Q112" s="9">
        <v>91</v>
      </c>
      <c r="R112" s="9" t="str">
        <f>$F$10</f>
        <v>12.9</v>
      </c>
      <c r="S112" s="9" t="str">
        <f t="shared" si="11"/>
        <v>12.0</v>
      </c>
      <c r="T112" s="9" t="str">
        <f>$F$10</f>
        <v>12.9</v>
      </c>
      <c r="U112" s="9" t="str">
        <f>$F$10</f>
        <v>12.9</v>
      </c>
      <c r="V112" s="9" t="str">
        <f>$F$10</f>
        <v>12.9</v>
      </c>
      <c r="W112" s="9" t="str">
        <f t="shared" si="11"/>
        <v>12.0</v>
      </c>
    </row>
    <row r="113" spans="9:23" x14ac:dyDescent="0.25">
      <c r="I113" s="9">
        <v>92</v>
      </c>
      <c r="J113" s="9" t="str">
        <f>$C$10</f>
        <v>14.9</v>
      </c>
      <c r="K113" s="9" t="str">
        <f>$C$10</f>
        <v>14.9</v>
      </c>
      <c r="L113" s="9" t="str">
        <f t="shared" si="12"/>
        <v>14.9</v>
      </c>
      <c r="M113" s="9" t="str">
        <f t="shared" si="12"/>
        <v>14.9</v>
      </c>
      <c r="N113" s="9" t="str">
        <f t="shared" si="12"/>
        <v>14.9</v>
      </c>
      <c r="O113" s="9" t="str">
        <f>$C$10</f>
        <v>14.9</v>
      </c>
      <c r="Q113" s="9">
        <v>92</v>
      </c>
      <c r="R113" s="9" t="str">
        <f t="shared" ref="R113:W142" si="13">$F$10</f>
        <v>12.9</v>
      </c>
      <c r="S113" s="9" t="str">
        <f>$F$10</f>
        <v>12.9</v>
      </c>
      <c r="T113" s="9" t="str">
        <f t="shared" si="13"/>
        <v>12.9</v>
      </c>
      <c r="U113" s="9" t="str">
        <f t="shared" si="13"/>
        <v>12.9</v>
      </c>
      <c r="V113" s="9" t="str">
        <f t="shared" si="13"/>
        <v>12.9</v>
      </c>
      <c r="W113" s="9" t="str">
        <f>$F$10</f>
        <v>12.9</v>
      </c>
    </row>
    <row r="114" spans="9:23" x14ac:dyDescent="0.25">
      <c r="I114" s="9">
        <v>93</v>
      </c>
      <c r="J114" s="9" t="str">
        <f t="shared" ref="J114:O142" si="14">$C$10</f>
        <v>14.9</v>
      </c>
      <c r="K114" s="9" t="str">
        <f>$C$10</f>
        <v>14.9</v>
      </c>
      <c r="L114" s="9" t="str">
        <f t="shared" si="14"/>
        <v>14.9</v>
      </c>
      <c r="M114" s="9" t="str">
        <f t="shared" si="14"/>
        <v>14.9</v>
      </c>
      <c r="N114" s="9" t="str">
        <f t="shared" si="14"/>
        <v>14.9</v>
      </c>
      <c r="O114" s="9" t="str">
        <f>$C$10</f>
        <v>14.9</v>
      </c>
      <c r="Q114" s="9">
        <v>93</v>
      </c>
      <c r="R114" s="9" t="str">
        <f t="shared" si="13"/>
        <v>12.9</v>
      </c>
      <c r="S114" s="9" t="str">
        <f t="shared" si="13"/>
        <v>12.9</v>
      </c>
      <c r="T114" s="9" t="str">
        <f t="shared" si="13"/>
        <v>12.9</v>
      </c>
      <c r="U114" s="9" t="str">
        <f t="shared" si="13"/>
        <v>12.9</v>
      </c>
      <c r="V114" s="9" t="str">
        <f t="shared" si="13"/>
        <v>12.9</v>
      </c>
      <c r="W114" s="9" t="str">
        <f t="shared" si="13"/>
        <v>12.9</v>
      </c>
    </row>
    <row r="115" spans="9:23" x14ac:dyDescent="0.25">
      <c r="I115" s="9">
        <v>94</v>
      </c>
      <c r="J115" s="9" t="str">
        <f t="shared" si="14"/>
        <v>14.9</v>
      </c>
      <c r="K115" s="9" t="str">
        <f t="shared" si="14"/>
        <v>14.9</v>
      </c>
      <c r="L115" s="9" t="str">
        <f t="shared" si="14"/>
        <v>14.9</v>
      </c>
      <c r="M115" s="9" t="str">
        <f t="shared" si="14"/>
        <v>14.9</v>
      </c>
      <c r="N115" s="9" t="str">
        <f t="shared" si="14"/>
        <v>14.9</v>
      </c>
      <c r="O115" s="9" t="str">
        <f t="shared" si="14"/>
        <v>14.9</v>
      </c>
      <c r="Q115" s="9">
        <v>94</v>
      </c>
      <c r="R115" s="9" t="str">
        <f t="shared" si="13"/>
        <v>12.9</v>
      </c>
      <c r="S115" s="9" t="str">
        <f t="shared" si="13"/>
        <v>12.9</v>
      </c>
      <c r="T115" s="9" t="str">
        <f t="shared" si="13"/>
        <v>12.9</v>
      </c>
      <c r="U115" s="9" t="str">
        <f t="shared" si="13"/>
        <v>12.9</v>
      </c>
      <c r="V115" s="9" t="str">
        <f t="shared" si="13"/>
        <v>12.9</v>
      </c>
      <c r="W115" s="9" t="str">
        <f t="shared" si="13"/>
        <v>12.9</v>
      </c>
    </row>
    <row r="116" spans="9:23" x14ac:dyDescent="0.25">
      <c r="I116" s="9">
        <v>95</v>
      </c>
      <c r="J116" s="9" t="str">
        <f t="shared" si="14"/>
        <v>14.9</v>
      </c>
      <c r="K116" s="9" t="str">
        <f t="shared" si="14"/>
        <v>14.9</v>
      </c>
      <c r="L116" s="9" t="str">
        <f t="shared" si="14"/>
        <v>14.9</v>
      </c>
      <c r="M116" s="9" t="str">
        <f t="shared" si="14"/>
        <v>14.9</v>
      </c>
      <c r="N116" s="9" t="str">
        <f t="shared" si="14"/>
        <v>14.9</v>
      </c>
      <c r="O116" s="9" t="str">
        <f t="shared" si="14"/>
        <v>14.9</v>
      </c>
      <c r="Q116" s="9">
        <v>95</v>
      </c>
      <c r="R116" s="9" t="str">
        <f t="shared" si="13"/>
        <v>12.9</v>
      </c>
      <c r="S116" s="9" t="str">
        <f t="shared" si="13"/>
        <v>12.9</v>
      </c>
      <c r="T116" s="9" t="str">
        <f t="shared" si="13"/>
        <v>12.9</v>
      </c>
      <c r="U116" s="9" t="str">
        <f t="shared" si="13"/>
        <v>12.9</v>
      </c>
      <c r="V116" s="9" t="str">
        <f t="shared" si="13"/>
        <v>12.9</v>
      </c>
      <c r="W116" s="9" t="str">
        <f t="shared" si="13"/>
        <v>12.9</v>
      </c>
    </row>
    <row r="117" spans="9:23" x14ac:dyDescent="0.25">
      <c r="I117" s="9">
        <v>96</v>
      </c>
      <c r="J117" s="9" t="str">
        <f t="shared" si="14"/>
        <v>14.9</v>
      </c>
      <c r="K117" s="9" t="str">
        <f t="shared" si="14"/>
        <v>14.9</v>
      </c>
      <c r="L117" s="9" t="str">
        <f t="shared" si="14"/>
        <v>14.9</v>
      </c>
      <c r="M117" s="9" t="str">
        <f t="shared" si="14"/>
        <v>14.9</v>
      </c>
      <c r="N117" s="9" t="str">
        <f t="shared" si="14"/>
        <v>14.9</v>
      </c>
      <c r="O117" s="9" t="str">
        <f t="shared" si="14"/>
        <v>14.9</v>
      </c>
      <c r="Q117" s="9">
        <v>96</v>
      </c>
      <c r="R117" s="9" t="str">
        <f t="shared" si="13"/>
        <v>12.9</v>
      </c>
      <c r="S117" s="9" t="str">
        <f t="shared" si="13"/>
        <v>12.9</v>
      </c>
      <c r="T117" s="9" t="str">
        <f t="shared" si="13"/>
        <v>12.9</v>
      </c>
      <c r="U117" s="9" t="str">
        <f t="shared" si="13"/>
        <v>12.9</v>
      </c>
      <c r="V117" s="9" t="str">
        <f t="shared" si="13"/>
        <v>12.9</v>
      </c>
      <c r="W117" s="9" t="str">
        <f t="shared" si="13"/>
        <v>12.9</v>
      </c>
    </row>
    <row r="118" spans="9:23" x14ac:dyDescent="0.25">
      <c r="I118" s="9">
        <v>97</v>
      </c>
      <c r="J118" s="9" t="str">
        <f t="shared" si="14"/>
        <v>14.9</v>
      </c>
      <c r="K118" s="9" t="str">
        <f t="shared" si="14"/>
        <v>14.9</v>
      </c>
      <c r="L118" s="9" t="str">
        <f t="shared" si="14"/>
        <v>14.9</v>
      </c>
      <c r="M118" s="9" t="str">
        <f t="shared" si="14"/>
        <v>14.9</v>
      </c>
      <c r="N118" s="9" t="str">
        <f t="shared" si="14"/>
        <v>14.9</v>
      </c>
      <c r="O118" s="9" t="str">
        <f t="shared" si="14"/>
        <v>14.9</v>
      </c>
      <c r="Q118" s="9">
        <v>97</v>
      </c>
      <c r="R118" s="9" t="str">
        <f t="shared" si="13"/>
        <v>12.9</v>
      </c>
      <c r="S118" s="9" t="str">
        <f t="shared" si="13"/>
        <v>12.9</v>
      </c>
      <c r="T118" s="9" t="str">
        <f t="shared" si="13"/>
        <v>12.9</v>
      </c>
      <c r="U118" s="9" t="str">
        <f t="shared" si="13"/>
        <v>12.9</v>
      </c>
      <c r="V118" s="9" t="str">
        <f t="shared" si="13"/>
        <v>12.9</v>
      </c>
      <c r="W118" s="9" t="str">
        <f t="shared" si="13"/>
        <v>12.9</v>
      </c>
    </row>
    <row r="119" spans="9:23" x14ac:dyDescent="0.25">
      <c r="I119" s="9">
        <v>98</v>
      </c>
      <c r="J119" s="9" t="str">
        <f t="shared" si="14"/>
        <v>14.9</v>
      </c>
      <c r="K119" s="9" t="str">
        <f t="shared" si="14"/>
        <v>14.9</v>
      </c>
      <c r="L119" s="9" t="str">
        <f t="shared" si="14"/>
        <v>14.9</v>
      </c>
      <c r="M119" s="9" t="str">
        <f t="shared" si="14"/>
        <v>14.9</v>
      </c>
      <c r="N119" s="9" t="str">
        <f t="shared" si="14"/>
        <v>14.9</v>
      </c>
      <c r="O119" s="9" t="str">
        <f t="shared" si="14"/>
        <v>14.9</v>
      </c>
      <c r="Q119" s="9">
        <v>98</v>
      </c>
      <c r="R119" s="9" t="str">
        <f t="shared" si="13"/>
        <v>12.9</v>
      </c>
      <c r="S119" s="9" t="str">
        <f t="shared" si="13"/>
        <v>12.9</v>
      </c>
      <c r="T119" s="9" t="str">
        <f t="shared" si="13"/>
        <v>12.9</v>
      </c>
      <c r="U119" s="9" t="str">
        <f t="shared" si="13"/>
        <v>12.9</v>
      </c>
      <c r="V119" s="9" t="str">
        <f t="shared" si="13"/>
        <v>12.9</v>
      </c>
      <c r="W119" s="9" t="str">
        <f t="shared" si="13"/>
        <v>12.9</v>
      </c>
    </row>
    <row r="120" spans="9:23" x14ac:dyDescent="0.25">
      <c r="I120" s="9">
        <v>99</v>
      </c>
      <c r="J120" s="9" t="str">
        <f t="shared" si="14"/>
        <v>14.9</v>
      </c>
      <c r="K120" s="9" t="str">
        <f t="shared" si="14"/>
        <v>14.9</v>
      </c>
      <c r="L120" s="9" t="str">
        <f t="shared" si="14"/>
        <v>14.9</v>
      </c>
      <c r="M120" s="9" t="str">
        <f t="shared" si="14"/>
        <v>14.9</v>
      </c>
      <c r="N120" s="9" t="str">
        <f t="shared" si="14"/>
        <v>14.9</v>
      </c>
      <c r="O120" s="9" t="str">
        <f t="shared" si="14"/>
        <v>14.9</v>
      </c>
      <c r="Q120" s="9">
        <v>99</v>
      </c>
      <c r="R120" s="9" t="str">
        <f t="shared" si="13"/>
        <v>12.9</v>
      </c>
      <c r="S120" s="9" t="str">
        <f t="shared" si="13"/>
        <v>12.9</v>
      </c>
      <c r="T120" s="9" t="str">
        <f t="shared" si="13"/>
        <v>12.9</v>
      </c>
      <c r="U120" s="9" t="str">
        <f t="shared" si="13"/>
        <v>12.9</v>
      </c>
      <c r="V120" s="9" t="str">
        <f t="shared" si="13"/>
        <v>12.9</v>
      </c>
      <c r="W120" s="9" t="str">
        <f t="shared" si="13"/>
        <v>12.9</v>
      </c>
    </row>
    <row r="121" spans="9:23" x14ac:dyDescent="0.25">
      <c r="I121" s="9">
        <v>100</v>
      </c>
      <c r="J121" s="9" t="str">
        <f t="shared" si="14"/>
        <v>14.9</v>
      </c>
      <c r="K121" s="9" t="str">
        <f t="shared" si="14"/>
        <v>14.9</v>
      </c>
      <c r="L121" s="9" t="str">
        <f t="shared" si="14"/>
        <v>14.9</v>
      </c>
      <c r="M121" s="9" t="str">
        <f t="shared" si="14"/>
        <v>14.9</v>
      </c>
      <c r="N121" s="9" t="str">
        <f t="shared" si="14"/>
        <v>14.9</v>
      </c>
      <c r="O121" s="9" t="str">
        <f t="shared" si="14"/>
        <v>14.9</v>
      </c>
      <c r="Q121" s="9">
        <v>100</v>
      </c>
      <c r="R121" s="9" t="str">
        <f t="shared" si="13"/>
        <v>12.9</v>
      </c>
      <c r="S121" s="9" t="str">
        <f t="shared" si="13"/>
        <v>12.9</v>
      </c>
      <c r="T121" s="9" t="str">
        <f t="shared" si="13"/>
        <v>12.9</v>
      </c>
      <c r="U121" s="9" t="str">
        <f t="shared" si="13"/>
        <v>12.9</v>
      </c>
      <c r="V121" s="9" t="str">
        <f t="shared" si="13"/>
        <v>12.9</v>
      </c>
      <c r="W121" s="9" t="str">
        <f t="shared" si="13"/>
        <v>12.9</v>
      </c>
    </row>
    <row r="122" spans="9:23" x14ac:dyDescent="0.25">
      <c r="I122" s="9">
        <v>101</v>
      </c>
      <c r="J122" s="9" t="str">
        <f t="shared" si="14"/>
        <v>14.9</v>
      </c>
      <c r="K122" s="9" t="str">
        <f t="shared" si="14"/>
        <v>14.9</v>
      </c>
      <c r="L122" s="9" t="str">
        <f t="shared" si="14"/>
        <v>14.9</v>
      </c>
      <c r="M122" s="9" t="str">
        <f t="shared" si="14"/>
        <v>14.9</v>
      </c>
      <c r="N122" s="9" t="str">
        <f t="shared" si="14"/>
        <v>14.9</v>
      </c>
      <c r="O122" s="9" t="str">
        <f t="shared" si="14"/>
        <v>14.9</v>
      </c>
      <c r="Q122" s="9">
        <v>101</v>
      </c>
      <c r="R122" s="9" t="str">
        <f t="shared" si="13"/>
        <v>12.9</v>
      </c>
      <c r="S122" s="9" t="str">
        <f t="shared" si="13"/>
        <v>12.9</v>
      </c>
      <c r="T122" s="9" t="str">
        <f t="shared" si="13"/>
        <v>12.9</v>
      </c>
      <c r="U122" s="9" t="str">
        <f t="shared" si="13"/>
        <v>12.9</v>
      </c>
      <c r="V122" s="9" t="str">
        <f t="shared" si="13"/>
        <v>12.9</v>
      </c>
      <c r="W122" s="9" t="str">
        <f t="shared" si="13"/>
        <v>12.9</v>
      </c>
    </row>
    <row r="123" spans="9:23" x14ac:dyDescent="0.25">
      <c r="I123" s="9">
        <v>102</v>
      </c>
      <c r="J123" s="9" t="str">
        <f t="shared" si="14"/>
        <v>14.9</v>
      </c>
      <c r="K123" s="9" t="str">
        <f t="shared" si="14"/>
        <v>14.9</v>
      </c>
      <c r="L123" s="9" t="str">
        <f t="shared" si="14"/>
        <v>14.9</v>
      </c>
      <c r="M123" s="9" t="str">
        <f t="shared" si="14"/>
        <v>14.9</v>
      </c>
      <c r="N123" s="9" t="str">
        <f t="shared" si="14"/>
        <v>14.9</v>
      </c>
      <c r="O123" s="9" t="str">
        <f t="shared" si="14"/>
        <v>14.9</v>
      </c>
      <c r="Q123" s="9">
        <v>102</v>
      </c>
      <c r="R123" s="9" t="str">
        <f t="shared" si="13"/>
        <v>12.9</v>
      </c>
      <c r="S123" s="9" t="str">
        <f t="shared" si="13"/>
        <v>12.9</v>
      </c>
      <c r="T123" s="9" t="str">
        <f t="shared" si="13"/>
        <v>12.9</v>
      </c>
      <c r="U123" s="9" t="str">
        <f t="shared" si="13"/>
        <v>12.9</v>
      </c>
      <c r="V123" s="9" t="str">
        <f t="shared" si="13"/>
        <v>12.9</v>
      </c>
      <c r="W123" s="9" t="str">
        <f t="shared" si="13"/>
        <v>12.9</v>
      </c>
    </row>
    <row r="124" spans="9:23" x14ac:dyDescent="0.25">
      <c r="I124" s="9">
        <v>103</v>
      </c>
      <c r="J124" s="9" t="str">
        <f t="shared" si="14"/>
        <v>14.9</v>
      </c>
      <c r="K124" s="9" t="str">
        <f t="shared" si="14"/>
        <v>14.9</v>
      </c>
      <c r="L124" s="9" t="str">
        <f t="shared" si="14"/>
        <v>14.9</v>
      </c>
      <c r="M124" s="9" t="str">
        <f t="shared" si="14"/>
        <v>14.9</v>
      </c>
      <c r="N124" s="9" t="str">
        <f t="shared" si="14"/>
        <v>14.9</v>
      </c>
      <c r="O124" s="9" t="str">
        <f t="shared" si="14"/>
        <v>14.9</v>
      </c>
      <c r="Q124" s="9">
        <v>103</v>
      </c>
      <c r="R124" s="9" t="str">
        <f t="shared" si="13"/>
        <v>12.9</v>
      </c>
      <c r="S124" s="9" t="str">
        <f t="shared" si="13"/>
        <v>12.9</v>
      </c>
      <c r="T124" s="9" t="str">
        <f t="shared" si="13"/>
        <v>12.9</v>
      </c>
      <c r="U124" s="9" t="str">
        <f t="shared" si="13"/>
        <v>12.9</v>
      </c>
      <c r="V124" s="9" t="str">
        <f t="shared" si="13"/>
        <v>12.9</v>
      </c>
      <c r="W124" s="9" t="str">
        <f t="shared" si="13"/>
        <v>12.9</v>
      </c>
    </row>
    <row r="125" spans="9:23" x14ac:dyDescent="0.25">
      <c r="I125" s="9">
        <v>104</v>
      </c>
      <c r="J125" s="9" t="str">
        <f t="shared" si="14"/>
        <v>14.9</v>
      </c>
      <c r="K125" s="9" t="str">
        <f t="shared" si="14"/>
        <v>14.9</v>
      </c>
      <c r="L125" s="9" t="str">
        <f t="shared" si="14"/>
        <v>14.9</v>
      </c>
      <c r="M125" s="9" t="str">
        <f t="shared" si="14"/>
        <v>14.9</v>
      </c>
      <c r="N125" s="9" t="str">
        <f t="shared" si="14"/>
        <v>14.9</v>
      </c>
      <c r="O125" s="9" t="str">
        <f t="shared" si="14"/>
        <v>14.9</v>
      </c>
      <c r="Q125" s="9">
        <v>104</v>
      </c>
      <c r="R125" s="9" t="str">
        <f t="shared" si="13"/>
        <v>12.9</v>
      </c>
      <c r="S125" s="9" t="str">
        <f t="shared" si="13"/>
        <v>12.9</v>
      </c>
      <c r="T125" s="9" t="str">
        <f t="shared" si="13"/>
        <v>12.9</v>
      </c>
      <c r="U125" s="9" t="str">
        <f t="shared" si="13"/>
        <v>12.9</v>
      </c>
      <c r="V125" s="9" t="str">
        <f t="shared" si="13"/>
        <v>12.9</v>
      </c>
      <c r="W125" s="9" t="str">
        <f t="shared" si="13"/>
        <v>12.9</v>
      </c>
    </row>
    <row r="126" spans="9:23" x14ac:dyDescent="0.25">
      <c r="I126" s="9">
        <v>105</v>
      </c>
      <c r="J126" s="9" t="str">
        <f t="shared" si="14"/>
        <v>14.9</v>
      </c>
      <c r="K126" s="9" t="str">
        <f t="shared" si="14"/>
        <v>14.9</v>
      </c>
      <c r="L126" s="9" t="str">
        <f t="shared" si="14"/>
        <v>14.9</v>
      </c>
      <c r="M126" s="9" t="str">
        <f t="shared" si="14"/>
        <v>14.9</v>
      </c>
      <c r="N126" s="9" t="str">
        <f t="shared" si="14"/>
        <v>14.9</v>
      </c>
      <c r="O126" s="9" t="str">
        <f t="shared" si="14"/>
        <v>14.9</v>
      </c>
      <c r="Q126" s="9">
        <v>105</v>
      </c>
      <c r="R126" s="9" t="str">
        <f t="shared" si="13"/>
        <v>12.9</v>
      </c>
      <c r="S126" s="9" t="str">
        <f t="shared" si="13"/>
        <v>12.9</v>
      </c>
      <c r="T126" s="9" t="str">
        <f t="shared" si="13"/>
        <v>12.9</v>
      </c>
      <c r="U126" s="9" t="str">
        <f t="shared" si="13"/>
        <v>12.9</v>
      </c>
      <c r="V126" s="9" t="str">
        <f t="shared" si="13"/>
        <v>12.9</v>
      </c>
      <c r="W126" s="9" t="str">
        <f t="shared" si="13"/>
        <v>12.9</v>
      </c>
    </row>
    <row r="127" spans="9:23" x14ac:dyDescent="0.25">
      <c r="I127" s="9">
        <v>106</v>
      </c>
      <c r="J127" s="9" t="str">
        <f t="shared" si="14"/>
        <v>14.9</v>
      </c>
      <c r="K127" s="9" t="str">
        <f t="shared" si="14"/>
        <v>14.9</v>
      </c>
      <c r="L127" s="9" t="str">
        <f t="shared" si="14"/>
        <v>14.9</v>
      </c>
      <c r="M127" s="9" t="str">
        <f t="shared" si="14"/>
        <v>14.9</v>
      </c>
      <c r="N127" s="9" t="str">
        <f t="shared" si="14"/>
        <v>14.9</v>
      </c>
      <c r="O127" s="9" t="str">
        <f t="shared" si="14"/>
        <v>14.9</v>
      </c>
      <c r="Q127" s="9">
        <v>106</v>
      </c>
      <c r="R127" s="9" t="str">
        <f t="shared" si="13"/>
        <v>12.9</v>
      </c>
      <c r="S127" s="9" t="str">
        <f t="shared" si="13"/>
        <v>12.9</v>
      </c>
      <c r="T127" s="9" t="str">
        <f t="shared" si="13"/>
        <v>12.9</v>
      </c>
      <c r="U127" s="9" t="str">
        <f t="shared" si="13"/>
        <v>12.9</v>
      </c>
      <c r="V127" s="9" t="str">
        <f t="shared" si="13"/>
        <v>12.9</v>
      </c>
      <c r="W127" s="9" t="str">
        <f t="shared" si="13"/>
        <v>12.9</v>
      </c>
    </row>
    <row r="128" spans="9:23" x14ac:dyDescent="0.25">
      <c r="I128" s="9">
        <v>107</v>
      </c>
      <c r="J128" s="9" t="str">
        <f t="shared" si="14"/>
        <v>14.9</v>
      </c>
      <c r="K128" s="9" t="str">
        <f t="shared" si="14"/>
        <v>14.9</v>
      </c>
      <c r="L128" s="9" t="str">
        <f t="shared" si="14"/>
        <v>14.9</v>
      </c>
      <c r="M128" s="9" t="str">
        <f t="shared" si="14"/>
        <v>14.9</v>
      </c>
      <c r="N128" s="9" t="str">
        <f t="shared" si="14"/>
        <v>14.9</v>
      </c>
      <c r="O128" s="9" t="str">
        <f t="shared" si="14"/>
        <v>14.9</v>
      </c>
      <c r="Q128" s="9">
        <v>107</v>
      </c>
      <c r="R128" s="9" t="str">
        <f t="shared" si="13"/>
        <v>12.9</v>
      </c>
      <c r="S128" s="9" t="str">
        <f t="shared" si="13"/>
        <v>12.9</v>
      </c>
      <c r="T128" s="9" t="str">
        <f t="shared" si="13"/>
        <v>12.9</v>
      </c>
      <c r="U128" s="9" t="str">
        <f t="shared" si="13"/>
        <v>12.9</v>
      </c>
      <c r="V128" s="9" t="str">
        <f t="shared" si="13"/>
        <v>12.9</v>
      </c>
      <c r="W128" s="9" t="str">
        <f t="shared" si="13"/>
        <v>12.9</v>
      </c>
    </row>
    <row r="129" spans="9:23" x14ac:dyDescent="0.25">
      <c r="I129" s="9">
        <v>108</v>
      </c>
      <c r="J129" s="9" t="str">
        <f t="shared" si="14"/>
        <v>14.9</v>
      </c>
      <c r="K129" s="9" t="str">
        <f t="shared" si="14"/>
        <v>14.9</v>
      </c>
      <c r="L129" s="9" t="str">
        <f t="shared" si="14"/>
        <v>14.9</v>
      </c>
      <c r="M129" s="9" t="str">
        <f t="shared" si="14"/>
        <v>14.9</v>
      </c>
      <c r="N129" s="9" t="str">
        <f t="shared" si="14"/>
        <v>14.9</v>
      </c>
      <c r="O129" s="9" t="str">
        <f t="shared" si="14"/>
        <v>14.9</v>
      </c>
      <c r="Q129" s="9">
        <v>108</v>
      </c>
      <c r="R129" s="9" t="str">
        <f t="shared" si="13"/>
        <v>12.9</v>
      </c>
      <c r="S129" s="9" t="str">
        <f t="shared" si="13"/>
        <v>12.9</v>
      </c>
      <c r="T129" s="9" t="str">
        <f t="shared" si="13"/>
        <v>12.9</v>
      </c>
      <c r="U129" s="9" t="str">
        <f t="shared" si="13"/>
        <v>12.9</v>
      </c>
      <c r="V129" s="9" t="str">
        <f t="shared" si="13"/>
        <v>12.9</v>
      </c>
      <c r="W129" s="9" t="str">
        <f t="shared" si="13"/>
        <v>12.9</v>
      </c>
    </row>
    <row r="130" spans="9:23" x14ac:dyDescent="0.25">
      <c r="I130" s="9">
        <v>109</v>
      </c>
      <c r="J130" s="9" t="str">
        <f t="shared" si="14"/>
        <v>14.9</v>
      </c>
      <c r="K130" s="9" t="str">
        <f t="shared" si="14"/>
        <v>14.9</v>
      </c>
      <c r="L130" s="9" t="str">
        <f t="shared" si="14"/>
        <v>14.9</v>
      </c>
      <c r="M130" s="9" t="str">
        <f t="shared" si="14"/>
        <v>14.9</v>
      </c>
      <c r="N130" s="9" t="str">
        <f t="shared" si="14"/>
        <v>14.9</v>
      </c>
      <c r="O130" s="9" t="str">
        <f t="shared" si="14"/>
        <v>14.9</v>
      </c>
      <c r="Q130" s="9">
        <v>109</v>
      </c>
      <c r="R130" s="9" t="str">
        <f t="shared" si="13"/>
        <v>12.9</v>
      </c>
      <c r="S130" s="9" t="str">
        <f t="shared" si="13"/>
        <v>12.9</v>
      </c>
      <c r="T130" s="9" t="str">
        <f t="shared" si="13"/>
        <v>12.9</v>
      </c>
      <c r="U130" s="9" t="str">
        <f t="shared" si="13"/>
        <v>12.9</v>
      </c>
      <c r="V130" s="9" t="str">
        <f t="shared" si="13"/>
        <v>12.9</v>
      </c>
      <c r="W130" s="9" t="str">
        <f t="shared" si="13"/>
        <v>12.9</v>
      </c>
    </row>
    <row r="131" spans="9:23" x14ac:dyDescent="0.25">
      <c r="I131" s="9">
        <v>110</v>
      </c>
      <c r="J131" s="9" t="str">
        <f t="shared" si="14"/>
        <v>14.9</v>
      </c>
      <c r="K131" s="9" t="str">
        <f t="shared" si="14"/>
        <v>14.9</v>
      </c>
      <c r="L131" s="9" t="str">
        <f t="shared" si="14"/>
        <v>14.9</v>
      </c>
      <c r="M131" s="9" t="str">
        <f t="shared" si="14"/>
        <v>14.9</v>
      </c>
      <c r="N131" s="9" t="str">
        <f t="shared" si="14"/>
        <v>14.9</v>
      </c>
      <c r="O131" s="9" t="str">
        <f t="shared" si="14"/>
        <v>14.9</v>
      </c>
      <c r="Q131" s="9">
        <v>110</v>
      </c>
      <c r="R131" s="9" t="str">
        <f t="shared" si="13"/>
        <v>12.9</v>
      </c>
      <c r="S131" s="9" t="str">
        <f t="shared" si="13"/>
        <v>12.9</v>
      </c>
      <c r="T131" s="9" t="str">
        <f t="shared" si="13"/>
        <v>12.9</v>
      </c>
      <c r="U131" s="9" t="str">
        <f t="shared" si="13"/>
        <v>12.9</v>
      </c>
      <c r="V131" s="9" t="str">
        <f t="shared" si="13"/>
        <v>12.9</v>
      </c>
      <c r="W131" s="9" t="str">
        <f t="shared" si="13"/>
        <v>12.9</v>
      </c>
    </row>
    <row r="132" spans="9:23" x14ac:dyDescent="0.25">
      <c r="I132" s="9">
        <v>111</v>
      </c>
      <c r="J132" s="9" t="str">
        <f t="shared" si="14"/>
        <v>14.9</v>
      </c>
      <c r="K132" s="9" t="str">
        <f t="shared" si="14"/>
        <v>14.9</v>
      </c>
      <c r="L132" s="9" t="str">
        <f t="shared" si="14"/>
        <v>14.9</v>
      </c>
      <c r="M132" s="9" t="str">
        <f t="shared" si="14"/>
        <v>14.9</v>
      </c>
      <c r="N132" s="9" t="str">
        <f t="shared" si="14"/>
        <v>14.9</v>
      </c>
      <c r="O132" s="9" t="str">
        <f t="shared" si="14"/>
        <v>14.9</v>
      </c>
      <c r="Q132" s="9">
        <v>111</v>
      </c>
      <c r="R132" s="9" t="str">
        <f t="shared" si="13"/>
        <v>12.9</v>
      </c>
      <c r="S132" s="9" t="str">
        <f t="shared" si="13"/>
        <v>12.9</v>
      </c>
      <c r="T132" s="9" t="str">
        <f t="shared" si="13"/>
        <v>12.9</v>
      </c>
      <c r="U132" s="9" t="str">
        <f t="shared" si="13"/>
        <v>12.9</v>
      </c>
      <c r="V132" s="9" t="str">
        <f t="shared" si="13"/>
        <v>12.9</v>
      </c>
      <c r="W132" s="9" t="str">
        <f t="shared" si="13"/>
        <v>12.9</v>
      </c>
    </row>
    <row r="133" spans="9:23" x14ac:dyDescent="0.25">
      <c r="I133" s="9">
        <v>112</v>
      </c>
      <c r="J133" s="9" t="str">
        <f t="shared" si="14"/>
        <v>14.9</v>
      </c>
      <c r="K133" s="9" t="str">
        <f t="shared" si="14"/>
        <v>14.9</v>
      </c>
      <c r="L133" s="9" t="str">
        <f t="shared" si="14"/>
        <v>14.9</v>
      </c>
      <c r="M133" s="9" t="str">
        <f t="shared" si="14"/>
        <v>14.9</v>
      </c>
      <c r="N133" s="9" t="str">
        <f t="shared" si="14"/>
        <v>14.9</v>
      </c>
      <c r="O133" s="9" t="str">
        <f t="shared" si="14"/>
        <v>14.9</v>
      </c>
      <c r="Q133" s="9">
        <v>112</v>
      </c>
      <c r="R133" s="9" t="str">
        <f t="shared" si="13"/>
        <v>12.9</v>
      </c>
      <c r="S133" s="9" t="str">
        <f t="shared" si="13"/>
        <v>12.9</v>
      </c>
      <c r="T133" s="9" t="str">
        <f t="shared" si="13"/>
        <v>12.9</v>
      </c>
      <c r="U133" s="9" t="str">
        <f t="shared" si="13"/>
        <v>12.9</v>
      </c>
      <c r="V133" s="9" t="str">
        <f t="shared" si="13"/>
        <v>12.9</v>
      </c>
      <c r="W133" s="9" t="str">
        <f t="shared" si="13"/>
        <v>12.9</v>
      </c>
    </row>
    <row r="134" spans="9:23" x14ac:dyDescent="0.25">
      <c r="I134" s="9">
        <v>113</v>
      </c>
      <c r="J134" s="9" t="str">
        <f t="shared" si="14"/>
        <v>14.9</v>
      </c>
      <c r="K134" s="9" t="str">
        <f t="shared" si="14"/>
        <v>14.9</v>
      </c>
      <c r="L134" s="9" t="str">
        <f t="shared" si="14"/>
        <v>14.9</v>
      </c>
      <c r="M134" s="9" t="str">
        <f t="shared" si="14"/>
        <v>14.9</v>
      </c>
      <c r="N134" s="9" t="str">
        <f t="shared" si="14"/>
        <v>14.9</v>
      </c>
      <c r="O134" s="9" t="str">
        <f t="shared" si="14"/>
        <v>14.9</v>
      </c>
      <c r="Q134" s="9">
        <v>113</v>
      </c>
      <c r="R134" s="9" t="str">
        <f t="shared" si="13"/>
        <v>12.9</v>
      </c>
      <c r="S134" s="9" t="str">
        <f t="shared" si="13"/>
        <v>12.9</v>
      </c>
      <c r="T134" s="9" t="str">
        <f t="shared" si="13"/>
        <v>12.9</v>
      </c>
      <c r="U134" s="9" t="str">
        <f t="shared" si="13"/>
        <v>12.9</v>
      </c>
      <c r="V134" s="9" t="str">
        <f t="shared" si="13"/>
        <v>12.9</v>
      </c>
      <c r="W134" s="9" t="str">
        <f t="shared" si="13"/>
        <v>12.9</v>
      </c>
    </row>
    <row r="135" spans="9:23" x14ac:dyDescent="0.25">
      <c r="I135" s="9">
        <v>114</v>
      </c>
      <c r="J135" s="9" t="str">
        <f t="shared" si="14"/>
        <v>14.9</v>
      </c>
      <c r="K135" s="9" t="str">
        <f t="shared" si="14"/>
        <v>14.9</v>
      </c>
      <c r="L135" s="9" t="str">
        <f t="shared" si="14"/>
        <v>14.9</v>
      </c>
      <c r="M135" s="9" t="str">
        <f t="shared" si="14"/>
        <v>14.9</v>
      </c>
      <c r="N135" s="9" t="str">
        <f t="shared" si="14"/>
        <v>14.9</v>
      </c>
      <c r="O135" s="9" t="str">
        <f t="shared" si="14"/>
        <v>14.9</v>
      </c>
      <c r="Q135" s="9">
        <v>114</v>
      </c>
      <c r="R135" s="9" t="str">
        <f t="shared" si="13"/>
        <v>12.9</v>
      </c>
      <c r="S135" s="9" t="str">
        <f t="shared" si="13"/>
        <v>12.9</v>
      </c>
      <c r="T135" s="9" t="str">
        <f t="shared" si="13"/>
        <v>12.9</v>
      </c>
      <c r="U135" s="9" t="str">
        <f t="shared" si="13"/>
        <v>12.9</v>
      </c>
      <c r="V135" s="9" t="str">
        <f t="shared" si="13"/>
        <v>12.9</v>
      </c>
      <c r="W135" s="9" t="str">
        <f t="shared" si="13"/>
        <v>12.9</v>
      </c>
    </row>
    <row r="136" spans="9:23" x14ac:dyDescent="0.25">
      <c r="I136" s="9">
        <v>115</v>
      </c>
      <c r="J136" s="9" t="str">
        <f t="shared" si="14"/>
        <v>14.9</v>
      </c>
      <c r="K136" s="9" t="str">
        <f t="shared" si="14"/>
        <v>14.9</v>
      </c>
      <c r="L136" s="9" t="str">
        <f t="shared" si="14"/>
        <v>14.9</v>
      </c>
      <c r="M136" s="9" t="str">
        <f t="shared" si="14"/>
        <v>14.9</v>
      </c>
      <c r="N136" s="9" t="str">
        <f t="shared" si="14"/>
        <v>14.9</v>
      </c>
      <c r="O136" s="9" t="str">
        <f t="shared" si="14"/>
        <v>14.9</v>
      </c>
      <c r="Q136" s="9">
        <v>115</v>
      </c>
      <c r="R136" s="9" t="str">
        <f t="shared" si="13"/>
        <v>12.9</v>
      </c>
      <c r="S136" s="9" t="str">
        <f t="shared" si="13"/>
        <v>12.9</v>
      </c>
      <c r="T136" s="9" t="str">
        <f t="shared" si="13"/>
        <v>12.9</v>
      </c>
      <c r="U136" s="9" t="str">
        <f t="shared" si="13"/>
        <v>12.9</v>
      </c>
      <c r="V136" s="9" t="str">
        <f t="shared" si="13"/>
        <v>12.9</v>
      </c>
      <c r="W136" s="9" t="str">
        <f t="shared" si="13"/>
        <v>12.9</v>
      </c>
    </row>
    <row r="137" spans="9:23" x14ac:dyDescent="0.25">
      <c r="I137" s="9">
        <v>116</v>
      </c>
      <c r="J137" s="9" t="str">
        <f t="shared" si="14"/>
        <v>14.9</v>
      </c>
      <c r="K137" s="9" t="str">
        <f t="shared" si="14"/>
        <v>14.9</v>
      </c>
      <c r="L137" s="9" t="str">
        <f t="shared" si="14"/>
        <v>14.9</v>
      </c>
      <c r="M137" s="9" t="str">
        <f t="shared" si="14"/>
        <v>14.9</v>
      </c>
      <c r="N137" s="9" t="str">
        <f t="shared" si="14"/>
        <v>14.9</v>
      </c>
      <c r="O137" s="9" t="str">
        <f t="shared" si="14"/>
        <v>14.9</v>
      </c>
      <c r="Q137" s="9">
        <v>116</v>
      </c>
      <c r="R137" s="9" t="str">
        <f t="shared" si="13"/>
        <v>12.9</v>
      </c>
      <c r="S137" s="9" t="str">
        <f t="shared" si="13"/>
        <v>12.9</v>
      </c>
      <c r="T137" s="9" t="str">
        <f t="shared" si="13"/>
        <v>12.9</v>
      </c>
      <c r="U137" s="9" t="str">
        <f t="shared" si="13"/>
        <v>12.9</v>
      </c>
      <c r="V137" s="9" t="str">
        <f t="shared" si="13"/>
        <v>12.9</v>
      </c>
      <c r="W137" s="9" t="str">
        <f t="shared" si="13"/>
        <v>12.9</v>
      </c>
    </row>
    <row r="138" spans="9:23" x14ac:dyDescent="0.25">
      <c r="I138" s="9">
        <v>117</v>
      </c>
      <c r="J138" s="9" t="str">
        <f t="shared" si="14"/>
        <v>14.9</v>
      </c>
      <c r="K138" s="9" t="str">
        <f t="shared" si="14"/>
        <v>14.9</v>
      </c>
      <c r="L138" s="9" t="str">
        <f t="shared" si="14"/>
        <v>14.9</v>
      </c>
      <c r="M138" s="9" t="str">
        <f t="shared" si="14"/>
        <v>14.9</v>
      </c>
      <c r="N138" s="9" t="str">
        <f t="shared" si="14"/>
        <v>14.9</v>
      </c>
      <c r="O138" s="9" t="str">
        <f t="shared" si="14"/>
        <v>14.9</v>
      </c>
      <c r="Q138" s="9">
        <v>117</v>
      </c>
      <c r="R138" s="9" t="str">
        <f t="shared" si="13"/>
        <v>12.9</v>
      </c>
      <c r="S138" s="9" t="str">
        <f t="shared" si="13"/>
        <v>12.9</v>
      </c>
      <c r="T138" s="9" t="str">
        <f t="shared" si="13"/>
        <v>12.9</v>
      </c>
      <c r="U138" s="9" t="str">
        <f t="shared" si="13"/>
        <v>12.9</v>
      </c>
      <c r="V138" s="9" t="str">
        <f t="shared" si="13"/>
        <v>12.9</v>
      </c>
      <c r="W138" s="9" t="str">
        <f t="shared" si="13"/>
        <v>12.9</v>
      </c>
    </row>
    <row r="139" spans="9:23" x14ac:dyDescent="0.25">
      <c r="I139" s="9">
        <v>118</v>
      </c>
      <c r="J139" s="9" t="str">
        <f t="shared" si="14"/>
        <v>14.9</v>
      </c>
      <c r="K139" s="9" t="str">
        <f t="shared" si="14"/>
        <v>14.9</v>
      </c>
      <c r="L139" s="9" t="str">
        <f t="shared" si="14"/>
        <v>14.9</v>
      </c>
      <c r="M139" s="9" t="str">
        <f t="shared" si="14"/>
        <v>14.9</v>
      </c>
      <c r="N139" s="9" t="str">
        <f t="shared" si="14"/>
        <v>14.9</v>
      </c>
      <c r="O139" s="9" t="str">
        <f t="shared" si="14"/>
        <v>14.9</v>
      </c>
      <c r="Q139" s="9">
        <v>118</v>
      </c>
      <c r="R139" s="9" t="str">
        <f t="shared" si="13"/>
        <v>12.9</v>
      </c>
      <c r="S139" s="9" t="str">
        <f t="shared" si="13"/>
        <v>12.9</v>
      </c>
      <c r="T139" s="9" t="str">
        <f t="shared" si="13"/>
        <v>12.9</v>
      </c>
      <c r="U139" s="9" t="str">
        <f t="shared" si="13"/>
        <v>12.9</v>
      </c>
      <c r="V139" s="9" t="str">
        <f t="shared" si="13"/>
        <v>12.9</v>
      </c>
      <c r="W139" s="9" t="str">
        <f t="shared" si="13"/>
        <v>12.9</v>
      </c>
    </row>
    <row r="140" spans="9:23" x14ac:dyDescent="0.25">
      <c r="I140" s="9">
        <v>119</v>
      </c>
      <c r="J140" s="9" t="str">
        <f t="shared" si="14"/>
        <v>14.9</v>
      </c>
      <c r="K140" s="9" t="str">
        <f t="shared" si="14"/>
        <v>14.9</v>
      </c>
      <c r="L140" s="9" t="str">
        <f t="shared" si="14"/>
        <v>14.9</v>
      </c>
      <c r="M140" s="9" t="str">
        <f t="shared" si="14"/>
        <v>14.9</v>
      </c>
      <c r="N140" s="9" t="str">
        <f t="shared" si="14"/>
        <v>14.9</v>
      </c>
      <c r="O140" s="9" t="str">
        <f t="shared" si="14"/>
        <v>14.9</v>
      </c>
      <c r="Q140" s="9">
        <v>119</v>
      </c>
      <c r="R140" s="9" t="str">
        <f t="shared" si="13"/>
        <v>12.9</v>
      </c>
      <c r="S140" s="9" t="str">
        <f t="shared" si="13"/>
        <v>12.9</v>
      </c>
      <c r="T140" s="9" t="str">
        <f t="shared" si="13"/>
        <v>12.9</v>
      </c>
      <c r="U140" s="9" t="str">
        <f t="shared" si="13"/>
        <v>12.9</v>
      </c>
      <c r="V140" s="9" t="str">
        <f t="shared" si="13"/>
        <v>12.9</v>
      </c>
      <c r="W140" s="9" t="str">
        <f t="shared" si="13"/>
        <v>12.9</v>
      </c>
    </row>
    <row r="141" spans="9:23" x14ac:dyDescent="0.25">
      <c r="I141" s="9">
        <v>120</v>
      </c>
      <c r="J141" s="9" t="str">
        <f t="shared" si="14"/>
        <v>14.9</v>
      </c>
      <c r="K141" s="9" t="str">
        <f t="shared" si="14"/>
        <v>14.9</v>
      </c>
      <c r="L141" s="9" t="str">
        <f t="shared" si="14"/>
        <v>14.9</v>
      </c>
      <c r="M141" s="9" t="str">
        <f t="shared" si="14"/>
        <v>14.9</v>
      </c>
      <c r="N141" s="9" t="str">
        <f t="shared" si="14"/>
        <v>14.9</v>
      </c>
      <c r="O141" s="9" t="str">
        <f t="shared" si="14"/>
        <v>14.9</v>
      </c>
      <c r="Q141" s="9">
        <v>120</v>
      </c>
      <c r="R141" s="9" t="str">
        <f t="shared" si="13"/>
        <v>12.9</v>
      </c>
      <c r="S141" s="9" t="str">
        <f t="shared" si="13"/>
        <v>12.9</v>
      </c>
      <c r="T141" s="9" t="str">
        <f t="shared" si="13"/>
        <v>12.9</v>
      </c>
      <c r="U141" s="9" t="str">
        <f t="shared" si="13"/>
        <v>12.9</v>
      </c>
      <c r="V141" s="9" t="str">
        <f t="shared" si="13"/>
        <v>12.9</v>
      </c>
      <c r="W141" s="9" t="str">
        <f t="shared" si="13"/>
        <v>12.9</v>
      </c>
    </row>
    <row r="142" spans="9:23" x14ac:dyDescent="0.25">
      <c r="I142" s="9">
        <v>121</v>
      </c>
      <c r="J142" s="9" t="str">
        <f>$C$11</f>
        <v>16.0</v>
      </c>
      <c r="K142" s="9" t="str">
        <f t="shared" si="14"/>
        <v>14.9</v>
      </c>
      <c r="L142" s="9" t="str">
        <f>$C$11</f>
        <v>16.0</v>
      </c>
      <c r="M142" s="9" t="str">
        <f>$C$11</f>
        <v>16.0</v>
      </c>
      <c r="N142" s="9" t="str">
        <f>$C$11</f>
        <v>16.0</v>
      </c>
      <c r="O142" s="9" t="str">
        <f t="shared" si="14"/>
        <v>14.9</v>
      </c>
      <c r="Q142" s="9">
        <v>121</v>
      </c>
      <c r="R142" s="9" t="str">
        <f>$F$11</f>
        <v>13.6</v>
      </c>
      <c r="S142" s="9" t="str">
        <f t="shared" si="13"/>
        <v>12.9</v>
      </c>
      <c r="T142" s="9" t="str">
        <f>$F$11</f>
        <v>13.6</v>
      </c>
      <c r="U142" s="9" t="str">
        <f>$F$11</f>
        <v>13.6</v>
      </c>
      <c r="V142" s="9" t="str">
        <f>$F$11</f>
        <v>13.6</v>
      </c>
      <c r="W142" s="9" t="str">
        <f t="shared" si="13"/>
        <v>12.9</v>
      </c>
    </row>
    <row r="143" spans="9:23" x14ac:dyDescent="0.25">
      <c r="I143" s="9">
        <v>122</v>
      </c>
      <c r="J143" s="9" t="str">
        <f t="shared" ref="J143:O173" si="15">$C$11</f>
        <v>16.0</v>
      </c>
      <c r="K143" s="9" t="str">
        <f>$C$11</f>
        <v>16.0</v>
      </c>
      <c r="L143" s="9" t="str">
        <f t="shared" si="15"/>
        <v>16.0</v>
      </c>
      <c r="M143" s="9" t="str">
        <f t="shared" si="15"/>
        <v>16.0</v>
      </c>
      <c r="N143" s="9" t="str">
        <f t="shared" si="15"/>
        <v>16.0</v>
      </c>
      <c r="O143" s="9" t="str">
        <f>$C$11</f>
        <v>16.0</v>
      </c>
      <c r="Q143" s="9">
        <v>122</v>
      </c>
      <c r="R143" s="9" t="str">
        <f t="shared" ref="R143:W173" si="16">$F$11</f>
        <v>13.6</v>
      </c>
      <c r="S143" s="9" t="str">
        <f>$F$11</f>
        <v>13.6</v>
      </c>
      <c r="T143" s="9" t="str">
        <f t="shared" si="16"/>
        <v>13.6</v>
      </c>
      <c r="U143" s="9" t="str">
        <f t="shared" si="16"/>
        <v>13.6</v>
      </c>
      <c r="V143" s="9" t="str">
        <f t="shared" si="16"/>
        <v>13.6</v>
      </c>
      <c r="W143" s="9" t="str">
        <f>$F$11</f>
        <v>13.6</v>
      </c>
    </row>
    <row r="144" spans="9:23" x14ac:dyDescent="0.25">
      <c r="I144" s="9">
        <v>123</v>
      </c>
      <c r="J144" s="9" t="str">
        <f t="shared" si="15"/>
        <v>16.0</v>
      </c>
      <c r="K144" s="9" t="str">
        <f t="shared" si="15"/>
        <v>16.0</v>
      </c>
      <c r="L144" s="9" t="str">
        <f t="shared" si="15"/>
        <v>16.0</v>
      </c>
      <c r="M144" s="9" t="str">
        <f t="shared" si="15"/>
        <v>16.0</v>
      </c>
      <c r="N144" s="9" t="str">
        <f t="shared" si="15"/>
        <v>16.0</v>
      </c>
      <c r="O144" s="9" t="str">
        <f t="shared" si="15"/>
        <v>16.0</v>
      </c>
      <c r="Q144" s="9">
        <v>123</v>
      </c>
      <c r="R144" s="9" t="str">
        <f t="shared" si="16"/>
        <v>13.6</v>
      </c>
      <c r="S144" s="9" t="str">
        <f t="shared" si="16"/>
        <v>13.6</v>
      </c>
      <c r="T144" s="9" t="str">
        <f t="shared" si="16"/>
        <v>13.6</v>
      </c>
      <c r="U144" s="9" t="str">
        <f t="shared" si="16"/>
        <v>13.6</v>
      </c>
      <c r="V144" s="9" t="str">
        <f t="shared" si="16"/>
        <v>13.6</v>
      </c>
      <c r="W144" s="9" t="str">
        <f t="shared" si="16"/>
        <v>13.6</v>
      </c>
    </row>
    <row r="145" spans="9:23" x14ac:dyDescent="0.25">
      <c r="I145" s="9">
        <v>124</v>
      </c>
      <c r="J145" s="9" t="str">
        <f t="shared" si="15"/>
        <v>16.0</v>
      </c>
      <c r="K145" s="9" t="str">
        <f t="shared" si="15"/>
        <v>16.0</v>
      </c>
      <c r="L145" s="9" t="str">
        <f t="shared" si="15"/>
        <v>16.0</v>
      </c>
      <c r="M145" s="9" t="str">
        <f t="shared" si="15"/>
        <v>16.0</v>
      </c>
      <c r="N145" s="9" t="str">
        <f t="shared" si="15"/>
        <v>16.0</v>
      </c>
      <c r="O145" s="9" t="str">
        <f t="shared" si="15"/>
        <v>16.0</v>
      </c>
      <c r="Q145" s="9">
        <v>124</v>
      </c>
      <c r="R145" s="9" t="str">
        <f t="shared" si="16"/>
        <v>13.6</v>
      </c>
      <c r="S145" s="9" t="str">
        <f t="shared" si="16"/>
        <v>13.6</v>
      </c>
      <c r="T145" s="9" t="str">
        <f t="shared" si="16"/>
        <v>13.6</v>
      </c>
      <c r="U145" s="9" t="str">
        <f t="shared" si="16"/>
        <v>13.6</v>
      </c>
      <c r="V145" s="9" t="str">
        <f t="shared" si="16"/>
        <v>13.6</v>
      </c>
      <c r="W145" s="9" t="str">
        <f t="shared" si="16"/>
        <v>13.6</v>
      </c>
    </row>
    <row r="146" spans="9:23" x14ac:dyDescent="0.25">
      <c r="I146" s="9">
        <v>125</v>
      </c>
      <c r="J146" s="9" t="str">
        <f t="shared" si="15"/>
        <v>16.0</v>
      </c>
      <c r="K146" s="9" t="str">
        <f t="shared" si="15"/>
        <v>16.0</v>
      </c>
      <c r="L146" s="9" t="str">
        <f t="shared" si="15"/>
        <v>16.0</v>
      </c>
      <c r="M146" s="9" t="str">
        <f t="shared" si="15"/>
        <v>16.0</v>
      </c>
      <c r="N146" s="9" t="str">
        <f t="shared" si="15"/>
        <v>16.0</v>
      </c>
      <c r="O146" s="9" t="str">
        <f t="shared" si="15"/>
        <v>16.0</v>
      </c>
      <c r="Q146" s="9">
        <v>125</v>
      </c>
      <c r="R146" s="9" t="str">
        <f t="shared" si="16"/>
        <v>13.6</v>
      </c>
      <c r="S146" s="9" t="str">
        <f t="shared" si="16"/>
        <v>13.6</v>
      </c>
      <c r="T146" s="9" t="str">
        <f t="shared" si="16"/>
        <v>13.6</v>
      </c>
      <c r="U146" s="9" t="str">
        <f t="shared" si="16"/>
        <v>13.6</v>
      </c>
      <c r="V146" s="9" t="str">
        <f t="shared" si="16"/>
        <v>13.6</v>
      </c>
      <c r="W146" s="9" t="str">
        <f t="shared" si="16"/>
        <v>13.6</v>
      </c>
    </row>
    <row r="147" spans="9:23" x14ac:dyDescent="0.25">
      <c r="I147" s="9">
        <v>126</v>
      </c>
      <c r="J147" s="9" t="str">
        <f t="shared" si="15"/>
        <v>16.0</v>
      </c>
      <c r="K147" s="9" t="str">
        <f t="shared" si="15"/>
        <v>16.0</v>
      </c>
      <c r="L147" s="9" t="str">
        <f t="shared" si="15"/>
        <v>16.0</v>
      </c>
      <c r="M147" s="9" t="str">
        <f t="shared" si="15"/>
        <v>16.0</v>
      </c>
      <c r="N147" s="9" t="str">
        <f t="shared" si="15"/>
        <v>16.0</v>
      </c>
      <c r="O147" s="9" t="str">
        <f t="shared" si="15"/>
        <v>16.0</v>
      </c>
      <c r="Q147" s="9">
        <v>126</v>
      </c>
      <c r="R147" s="9" t="str">
        <f t="shared" si="16"/>
        <v>13.6</v>
      </c>
      <c r="S147" s="9" t="str">
        <f t="shared" si="16"/>
        <v>13.6</v>
      </c>
      <c r="T147" s="9" t="str">
        <f t="shared" si="16"/>
        <v>13.6</v>
      </c>
      <c r="U147" s="9" t="str">
        <f t="shared" si="16"/>
        <v>13.6</v>
      </c>
      <c r="V147" s="9" t="str">
        <f t="shared" si="16"/>
        <v>13.6</v>
      </c>
      <c r="W147" s="9" t="str">
        <f t="shared" si="16"/>
        <v>13.6</v>
      </c>
    </row>
    <row r="148" spans="9:23" x14ac:dyDescent="0.25">
      <c r="I148" s="9">
        <v>127</v>
      </c>
      <c r="J148" s="9" t="str">
        <f t="shared" si="15"/>
        <v>16.0</v>
      </c>
      <c r="K148" s="9" t="str">
        <f t="shared" si="15"/>
        <v>16.0</v>
      </c>
      <c r="L148" s="9" t="str">
        <f t="shared" si="15"/>
        <v>16.0</v>
      </c>
      <c r="M148" s="9" t="str">
        <f t="shared" si="15"/>
        <v>16.0</v>
      </c>
      <c r="N148" s="9" t="str">
        <f t="shared" si="15"/>
        <v>16.0</v>
      </c>
      <c r="O148" s="9" t="str">
        <f t="shared" si="15"/>
        <v>16.0</v>
      </c>
      <c r="Q148" s="9">
        <v>127</v>
      </c>
      <c r="R148" s="9" t="str">
        <f t="shared" si="16"/>
        <v>13.6</v>
      </c>
      <c r="S148" s="9" t="str">
        <f t="shared" si="16"/>
        <v>13.6</v>
      </c>
      <c r="T148" s="9" t="str">
        <f t="shared" si="16"/>
        <v>13.6</v>
      </c>
      <c r="U148" s="9" t="str">
        <f t="shared" si="16"/>
        <v>13.6</v>
      </c>
      <c r="V148" s="9" t="str">
        <f t="shared" si="16"/>
        <v>13.6</v>
      </c>
      <c r="W148" s="9" t="str">
        <f t="shared" si="16"/>
        <v>13.6</v>
      </c>
    </row>
    <row r="149" spans="9:23" x14ac:dyDescent="0.25">
      <c r="I149" s="9">
        <v>128</v>
      </c>
      <c r="J149" s="9" t="str">
        <f t="shared" si="15"/>
        <v>16.0</v>
      </c>
      <c r="K149" s="9" t="str">
        <f t="shared" si="15"/>
        <v>16.0</v>
      </c>
      <c r="L149" s="9" t="str">
        <f t="shared" si="15"/>
        <v>16.0</v>
      </c>
      <c r="M149" s="9" t="str">
        <f t="shared" si="15"/>
        <v>16.0</v>
      </c>
      <c r="N149" s="9" t="str">
        <f t="shared" si="15"/>
        <v>16.0</v>
      </c>
      <c r="O149" s="9" t="str">
        <f t="shared" si="15"/>
        <v>16.0</v>
      </c>
      <c r="Q149" s="9">
        <v>128</v>
      </c>
      <c r="R149" s="9" t="str">
        <f t="shared" si="16"/>
        <v>13.6</v>
      </c>
      <c r="S149" s="9" t="str">
        <f t="shared" si="16"/>
        <v>13.6</v>
      </c>
      <c r="T149" s="9" t="str">
        <f t="shared" si="16"/>
        <v>13.6</v>
      </c>
      <c r="U149" s="9" t="str">
        <f t="shared" si="16"/>
        <v>13.6</v>
      </c>
      <c r="V149" s="9" t="str">
        <f t="shared" si="16"/>
        <v>13.6</v>
      </c>
      <c r="W149" s="9" t="str">
        <f t="shared" si="16"/>
        <v>13.6</v>
      </c>
    </row>
    <row r="150" spans="9:23" x14ac:dyDescent="0.25">
      <c r="I150" s="9">
        <v>129</v>
      </c>
      <c r="J150" s="9" t="str">
        <f t="shared" si="15"/>
        <v>16.0</v>
      </c>
      <c r="K150" s="9" t="str">
        <f t="shared" si="15"/>
        <v>16.0</v>
      </c>
      <c r="L150" s="9" t="str">
        <f t="shared" si="15"/>
        <v>16.0</v>
      </c>
      <c r="M150" s="9" t="str">
        <f t="shared" si="15"/>
        <v>16.0</v>
      </c>
      <c r="N150" s="9" t="str">
        <f t="shared" si="15"/>
        <v>16.0</v>
      </c>
      <c r="O150" s="9" t="str">
        <f t="shared" si="15"/>
        <v>16.0</v>
      </c>
      <c r="Q150" s="9">
        <v>129</v>
      </c>
      <c r="R150" s="9" t="str">
        <f t="shared" si="16"/>
        <v>13.6</v>
      </c>
      <c r="S150" s="9" t="str">
        <f t="shared" si="16"/>
        <v>13.6</v>
      </c>
      <c r="T150" s="9" t="str">
        <f t="shared" si="16"/>
        <v>13.6</v>
      </c>
      <c r="U150" s="9" t="str">
        <f t="shared" si="16"/>
        <v>13.6</v>
      </c>
      <c r="V150" s="9" t="str">
        <f t="shared" si="16"/>
        <v>13.6</v>
      </c>
      <c r="W150" s="9" t="str">
        <f t="shared" si="16"/>
        <v>13.6</v>
      </c>
    </row>
    <row r="151" spans="9:23" x14ac:dyDescent="0.25">
      <c r="I151" s="9">
        <v>130</v>
      </c>
      <c r="J151" s="9" t="str">
        <f t="shared" si="15"/>
        <v>16.0</v>
      </c>
      <c r="K151" s="9" t="str">
        <f t="shared" si="15"/>
        <v>16.0</v>
      </c>
      <c r="L151" s="9" t="str">
        <f t="shared" si="15"/>
        <v>16.0</v>
      </c>
      <c r="M151" s="9" t="str">
        <f t="shared" si="15"/>
        <v>16.0</v>
      </c>
      <c r="N151" s="9" t="str">
        <f t="shared" si="15"/>
        <v>16.0</v>
      </c>
      <c r="O151" s="9" t="str">
        <f t="shared" si="15"/>
        <v>16.0</v>
      </c>
      <c r="Q151" s="9">
        <v>130</v>
      </c>
      <c r="R151" s="9" t="str">
        <f t="shared" si="16"/>
        <v>13.6</v>
      </c>
      <c r="S151" s="9" t="str">
        <f t="shared" si="16"/>
        <v>13.6</v>
      </c>
      <c r="T151" s="9" t="str">
        <f t="shared" si="16"/>
        <v>13.6</v>
      </c>
      <c r="U151" s="9" t="str">
        <f t="shared" si="16"/>
        <v>13.6</v>
      </c>
      <c r="V151" s="9" t="str">
        <f t="shared" si="16"/>
        <v>13.6</v>
      </c>
      <c r="W151" s="9" t="str">
        <f t="shared" si="16"/>
        <v>13.6</v>
      </c>
    </row>
    <row r="152" spans="9:23" x14ac:dyDescent="0.25">
      <c r="I152" s="9">
        <v>131</v>
      </c>
      <c r="J152" s="9" t="str">
        <f t="shared" si="15"/>
        <v>16.0</v>
      </c>
      <c r="K152" s="9" t="str">
        <f t="shared" si="15"/>
        <v>16.0</v>
      </c>
      <c r="L152" s="9" t="str">
        <f t="shared" si="15"/>
        <v>16.0</v>
      </c>
      <c r="M152" s="9" t="str">
        <f t="shared" si="15"/>
        <v>16.0</v>
      </c>
      <c r="N152" s="9" t="str">
        <f t="shared" si="15"/>
        <v>16.0</v>
      </c>
      <c r="O152" s="9" t="str">
        <f t="shared" si="15"/>
        <v>16.0</v>
      </c>
      <c r="Q152" s="9">
        <v>131</v>
      </c>
      <c r="R152" s="9" t="str">
        <f t="shared" si="16"/>
        <v>13.6</v>
      </c>
      <c r="S152" s="9" t="str">
        <f t="shared" si="16"/>
        <v>13.6</v>
      </c>
      <c r="T152" s="9" t="str">
        <f t="shared" si="16"/>
        <v>13.6</v>
      </c>
      <c r="U152" s="9" t="str">
        <f t="shared" si="16"/>
        <v>13.6</v>
      </c>
      <c r="V152" s="9" t="str">
        <f t="shared" si="16"/>
        <v>13.6</v>
      </c>
      <c r="W152" s="9" t="str">
        <f t="shared" si="16"/>
        <v>13.6</v>
      </c>
    </row>
    <row r="153" spans="9:23" x14ac:dyDescent="0.25">
      <c r="I153" s="9">
        <v>132</v>
      </c>
      <c r="J153" s="9" t="str">
        <f t="shared" si="15"/>
        <v>16.0</v>
      </c>
      <c r="K153" s="9" t="str">
        <f t="shared" si="15"/>
        <v>16.0</v>
      </c>
      <c r="L153" s="9" t="str">
        <f t="shared" si="15"/>
        <v>16.0</v>
      </c>
      <c r="M153" s="9" t="str">
        <f t="shared" si="15"/>
        <v>16.0</v>
      </c>
      <c r="N153" s="9" t="str">
        <f t="shared" si="15"/>
        <v>16.0</v>
      </c>
      <c r="O153" s="9" t="str">
        <f t="shared" si="15"/>
        <v>16.0</v>
      </c>
      <c r="Q153" s="9">
        <v>132</v>
      </c>
      <c r="R153" s="9" t="str">
        <f t="shared" si="16"/>
        <v>13.6</v>
      </c>
      <c r="S153" s="9" t="str">
        <f t="shared" si="16"/>
        <v>13.6</v>
      </c>
      <c r="T153" s="9" t="str">
        <f t="shared" si="16"/>
        <v>13.6</v>
      </c>
      <c r="U153" s="9" t="str">
        <f t="shared" si="16"/>
        <v>13.6</v>
      </c>
      <c r="V153" s="9" t="str">
        <f t="shared" si="16"/>
        <v>13.6</v>
      </c>
      <c r="W153" s="9" t="str">
        <f t="shared" si="16"/>
        <v>13.6</v>
      </c>
    </row>
    <row r="154" spans="9:23" x14ac:dyDescent="0.25">
      <c r="I154" s="9">
        <v>133</v>
      </c>
      <c r="J154" s="9" t="str">
        <f t="shared" si="15"/>
        <v>16.0</v>
      </c>
      <c r="K154" s="9" t="str">
        <f t="shared" si="15"/>
        <v>16.0</v>
      </c>
      <c r="L154" s="9" t="str">
        <f t="shared" si="15"/>
        <v>16.0</v>
      </c>
      <c r="M154" s="9" t="str">
        <f t="shared" si="15"/>
        <v>16.0</v>
      </c>
      <c r="N154" s="9" t="str">
        <f t="shared" si="15"/>
        <v>16.0</v>
      </c>
      <c r="O154" s="9" t="str">
        <f t="shared" si="15"/>
        <v>16.0</v>
      </c>
      <c r="Q154" s="9">
        <v>133</v>
      </c>
      <c r="R154" s="9" t="str">
        <f t="shared" si="16"/>
        <v>13.6</v>
      </c>
      <c r="S154" s="9" t="str">
        <f t="shared" si="16"/>
        <v>13.6</v>
      </c>
      <c r="T154" s="9" t="str">
        <f t="shared" si="16"/>
        <v>13.6</v>
      </c>
      <c r="U154" s="9" t="str">
        <f t="shared" si="16"/>
        <v>13.6</v>
      </c>
      <c r="V154" s="9" t="str">
        <f t="shared" si="16"/>
        <v>13.6</v>
      </c>
      <c r="W154" s="9" t="str">
        <f t="shared" si="16"/>
        <v>13.6</v>
      </c>
    </row>
    <row r="155" spans="9:23" x14ac:dyDescent="0.25">
      <c r="I155" s="9">
        <v>134</v>
      </c>
      <c r="J155" s="9" t="str">
        <f t="shared" si="15"/>
        <v>16.0</v>
      </c>
      <c r="K155" s="9" t="str">
        <f t="shared" si="15"/>
        <v>16.0</v>
      </c>
      <c r="L155" s="9" t="str">
        <f t="shared" si="15"/>
        <v>16.0</v>
      </c>
      <c r="M155" s="9" t="str">
        <f t="shared" si="15"/>
        <v>16.0</v>
      </c>
      <c r="N155" s="9" t="str">
        <f t="shared" si="15"/>
        <v>16.0</v>
      </c>
      <c r="O155" s="9" t="str">
        <f t="shared" si="15"/>
        <v>16.0</v>
      </c>
      <c r="Q155" s="9">
        <v>134</v>
      </c>
      <c r="R155" s="9" t="str">
        <f t="shared" si="16"/>
        <v>13.6</v>
      </c>
      <c r="S155" s="9" t="str">
        <f t="shared" si="16"/>
        <v>13.6</v>
      </c>
      <c r="T155" s="9" t="str">
        <f t="shared" si="16"/>
        <v>13.6</v>
      </c>
      <c r="U155" s="9" t="str">
        <f t="shared" si="16"/>
        <v>13.6</v>
      </c>
      <c r="V155" s="9" t="str">
        <f t="shared" si="16"/>
        <v>13.6</v>
      </c>
      <c r="W155" s="9" t="str">
        <f t="shared" si="16"/>
        <v>13.6</v>
      </c>
    </row>
    <row r="156" spans="9:23" x14ac:dyDescent="0.25">
      <c r="I156" s="9">
        <v>135</v>
      </c>
      <c r="J156" s="9" t="str">
        <f t="shared" si="15"/>
        <v>16.0</v>
      </c>
      <c r="K156" s="9" t="str">
        <f t="shared" si="15"/>
        <v>16.0</v>
      </c>
      <c r="L156" s="9" t="str">
        <f t="shared" si="15"/>
        <v>16.0</v>
      </c>
      <c r="M156" s="9" t="str">
        <f t="shared" si="15"/>
        <v>16.0</v>
      </c>
      <c r="N156" s="9" t="str">
        <f t="shared" si="15"/>
        <v>16.0</v>
      </c>
      <c r="O156" s="9" t="str">
        <f t="shared" si="15"/>
        <v>16.0</v>
      </c>
      <c r="Q156" s="9">
        <v>135</v>
      </c>
      <c r="R156" s="9" t="str">
        <f t="shared" si="16"/>
        <v>13.6</v>
      </c>
      <c r="S156" s="9" t="str">
        <f t="shared" si="16"/>
        <v>13.6</v>
      </c>
      <c r="T156" s="9" t="str">
        <f t="shared" si="16"/>
        <v>13.6</v>
      </c>
      <c r="U156" s="9" t="str">
        <f t="shared" si="16"/>
        <v>13.6</v>
      </c>
      <c r="V156" s="9" t="str">
        <f t="shared" si="16"/>
        <v>13.6</v>
      </c>
      <c r="W156" s="9" t="str">
        <f t="shared" si="16"/>
        <v>13.6</v>
      </c>
    </row>
    <row r="157" spans="9:23" x14ac:dyDescent="0.25">
      <c r="I157" s="9">
        <v>136</v>
      </c>
      <c r="J157" s="9" t="str">
        <f t="shared" si="15"/>
        <v>16.0</v>
      </c>
      <c r="K157" s="9" t="str">
        <f t="shared" si="15"/>
        <v>16.0</v>
      </c>
      <c r="L157" s="9" t="str">
        <f t="shared" si="15"/>
        <v>16.0</v>
      </c>
      <c r="M157" s="9" t="str">
        <f t="shared" si="15"/>
        <v>16.0</v>
      </c>
      <c r="N157" s="9" t="str">
        <f t="shared" si="15"/>
        <v>16.0</v>
      </c>
      <c r="O157" s="9" t="str">
        <f t="shared" si="15"/>
        <v>16.0</v>
      </c>
      <c r="Q157" s="9">
        <v>136</v>
      </c>
      <c r="R157" s="9" t="str">
        <f t="shared" si="16"/>
        <v>13.6</v>
      </c>
      <c r="S157" s="9" t="str">
        <f t="shared" si="16"/>
        <v>13.6</v>
      </c>
      <c r="T157" s="9" t="str">
        <f t="shared" si="16"/>
        <v>13.6</v>
      </c>
      <c r="U157" s="9" t="str">
        <f t="shared" si="16"/>
        <v>13.6</v>
      </c>
      <c r="V157" s="9" t="str">
        <f t="shared" si="16"/>
        <v>13.6</v>
      </c>
      <c r="W157" s="9" t="str">
        <f t="shared" si="16"/>
        <v>13.6</v>
      </c>
    </row>
    <row r="158" spans="9:23" x14ac:dyDescent="0.25">
      <c r="I158" s="9">
        <v>137</v>
      </c>
      <c r="J158" s="9" t="str">
        <f t="shared" si="15"/>
        <v>16.0</v>
      </c>
      <c r="K158" s="9" t="str">
        <f t="shared" si="15"/>
        <v>16.0</v>
      </c>
      <c r="L158" s="9" t="str">
        <f t="shared" si="15"/>
        <v>16.0</v>
      </c>
      <c r="M158" s="9" t="str">
        <f t="shared" si="15"/>
        <v>16.0</v>
      </c>
      <c r="N158" s="9" t="str">
        <f t="shared" si="15"/>
        <v>16.0</v>
      </c>
      <c r="O158" s="9" t="str">
        <f t="shared" si="15"/>
        <v>16.0</v>
      </c>
      <c r="Q158" s="9">
        <v>137</v>
      </c>
      <c r="R158" s="9" t="str">
        <f t="shared" si="16"/>
        <v>13.6</v>
      </c>
      <c r="S158" s="9" t="str">
        <f t="shared" si="16"/>
        <v>13.6</v>
      </c>
      <c r="T158" s="9" t="str">
        <f t="shared" si="16"/>
        <v>13.6</v>
      </c>
      <c r="U158" s="9" t="str">
        <f t="shared" si="16"/>
        <v>13.6</v>
      </c>
      <c r="V158" s="9" t="str">
        <f t="shared" si="16"/>
        <v>13.6</v>
      </c>
      <c r="W158" s="9" t="str">
        <f t="shared" si="16"/>
        <v>13.6</v>
      </c>
    </row>
    <row r="159" spans="9:23" x14ac:dyDescent="0.25">
      <c r="I159" s="9">
        <v>138</v>
      </c>
      <c r="J159" s="9" t="str">
        <f t="shared" si="15"/>
        <v>16.0</v>
      </c>
      <c r="K159" s="9" t="str">
        <f t="shared" si="15"/>
        <v>16.0</v>
      </c>
      <c r="L159" s="9" t="str">
        <f t="shared" si="15"/>
        <v>16.0</v>
      </c>
      <c r="M159" s="9" t="str">
        <f t="shared" si="15"/>
        <v>16.0</v>
      </c>
      <c r="N159" s="9" t="str">
        <f t="shared" si="15"/>
        <v>16.0</v>
      </c>
      <c r="O159" s="9" t="str">
        <f t="shared" si="15"/>
        <v>16.0</v>
      </c>
      <c r="Q159" s="9">
        <v>138</v>
      </c>
      <c r="R159" s="9" t="str">
        <f t="shared" si="16"/>
        <v>13.6</v>
      </c>
      <c r="S159" s="9" t="str">
        <f t="shared" si="16"/>
        <v>13.6</v>
      </c>
      <c r="T159" s="9" t="str">
        <f t="shared" si="16"/>
        <v>13.6</v>
      </c>
      <c r="U159" s="9" t="str">
        <f t="shared" si="16"/>
        <v>13.6</v>
      </c>
      <c r="V159" s="9" t="str">
        <f t="shared" si="16"/>
        <v>13.6</v>
      </c>
      <c r="W159" s="9" t="str">
        <f t="shared" si="16"/>
        <v>13.6</v>
      </c>
    </row>
    <row r="160" spans="9:23" x14ac:dyDescent="0.25">
      <c r="I160" s="9">
        <v>139</v>
      </c>
      <c r="J160" s="9" t="str">
        <f t="shared" si="15"/>
        <v>16.0</v>
      </c>
      <c r="K160" s="9" t="str">
        <f t="shared" si="15"/>
        <v>16.0</v>
      </c>
      <c r="L160" s="9" t="str">
        <f t="shared" si="15"/>
        <v>16.0</v>
      </c>
      <c r="M160" s="9" t="str">
        <f t="shared" si="15"/>
        <v>16.0</v>
      </c>
      <c r="N160" s="9" t="str">
        <f t="shared" si="15"/>
        <v>16.0</v>
      </c>
      <c r="O160" s="9" t="str">
        <f t="shared" si="15"/>
        <v>16.0</v>
      </c>
      <c r="Q160" s="9">
        <v>139</v>
      </c>
      <c r="R160" s="9" t="str">
        <f t="shared" si="16"/>
        <v>13.6</v>
      </c>
      <c r="S160" s="9" t="str">
        <f t="shared" si="16"/>
        <v>13.6</v>
      </c>
      <c r="T160" s="9" t="str">
        <f t="shared" si="16"/>
        <v>13.6</v>
      </c>
      <c r="U160" s="9" t="str">
        <f t="shared" si="16"/>
        <v>13.6</v>
      </c>
      <c r="V160" s="9" t="str">
        <f t="shared" si="16"/>
        <v>13.6</v>
      </c>
      <c r="W160" s="9" t="str">
        <f t="shared" si="16"/>
        <v>13.6</v>
      </c>
    </row>
    <row r="161" spans="9:23" x14ac:dyDescent="0.25">
      <c r="I161" s="9">
        <v>140</v>
      </c>
      <c r="J161" s="9" t="str">
        <f t="shared" si="15"/>
        <v>16.0</v>
      </c>
      <c r="K161" s="9" t="str">
        <f t="shared" si="15"/>
        <v>16.0</v>
      </c>
      <c r="L161" s="9" t="str">
        <f t="shared" si="15"/>
        <v>16.0</v>
      </c>
      <c r="M161" s="9" t="str">
        <f t="shared" si="15"/>
        <v>16.0</v>
      </c>
      <c r="N161" s="9" t="str">
        <f t="shared" si="15"/>
        <v>16.0</v>
      </c>
      <c r="O161" s="9" t="str">
        <f t="shared" si="15"/>
        <v>16.0</v>
      </c>
      <c r="Q161" s="9">
        <v>140</v>
      </c>
      <c r="R161" s="9" t="str">
        <f t="shared" si="16"/>
        <v>13.6</v>
      </c>
      <c r="S161" s="9" t="str">
        <f t="shared" si="16"/>
        <v>13.6</v>
      </c>
      <c r="T161" s="9" t="str">
        <f t="shared" si="16"/>
        <v>13.6</v>
      </c>
      <c r="U161" s="9" t="str">
        <f t="shared" si="16"/>
        <v>13.6</v>
      </c>
      <c r="V161" s="9" t="str">
        <f t="shared" si="16"/>
        <v>13.6</v>
      </c>
      <c r="W161" s="9" t="str">
        <f t="shared" si="16"/>
        <v>13.6</v>
      </c>
    </row>
    <row r="162" spans="9:23" x14ac:dyDescent="0.25">
      <c r="I162" s="9">
        <v>141</v>
      </c>
      <c r="J162" s="9" t="str">
        <f t="shared" si="15"/>
        <v>16.0</v>
      </c>
      <c r="K162" s="9" t="str">
        <f t="shared" si="15"/>
        <v>16.0</v>
      </c>
      <c r="L162" s="9" t="str">
        <f t="shared" si="15"/>
        <v>16.0</v>
      </c>
      <c r="M162" s="9" t="str">
        <f t="shared" si="15"/>
        <v>16.0</v>
      </c>
      <c r="N162" s="9" t="str">
        <f t="shared" si="15"/>
        <v>16.0</v>
      </c>
      <c r="O162" s="9" t="str">
        <f t="shared" si="15"/>
        <v>16.0</v>
      </c>
      <c r="Q162" s="9">
        <v>141</v>
      </c>
      <c r="R162" s="9" t="str">
        <f t="shared" si="16"/>
        <v>13.6</v>
      </c>
      <c r="S162" s="9" t="str">
        <f t="shared" si="16"/>
        <v>13.6</v>
      </c>
      <c r="T162" s="9" t="str">
        <f t="shared" si="16"/>
        <v>13.6</v>
      </c>
      <c r="U162" s="9" t="str">
        <f t="shared" si="16"/>
        <v>13.6</v>
      </c>
      <c r="V162" s="9" t="str">
        <f t="shared" si="16"/>
        <v>13.6</v>
      </c>
      <c r="W162" s="9" t="str">
        <f t="shared" si="16"/>
        <v>13.6</v>
      </c>
    </row>
    <row r="163" spans="9:23" x14ac:dyDescent="0.25">
      <c r="I163" s="9">
        <v>142</v>
      </c>
      <c r="J163" s="9" t="str">
        <f t="shared" si="15"/>
        <v>16.0</v>
      </c>
      <c r="K163" s="9" t="str">
        <f t="shared" si="15"/>
        <v>16.0</v>
      </c>
      <c r="L163" s="9" t="str">
        <f t="shared" si="15"/>
        <v>16.0</v>
      </c>
      <c r="M163" s="9" t="str">
        <f t="shared" si="15"/>
        <v>16.0</v>
      </c>
      <c r="N163" s="9" t="str">
        <f t="shared" si="15"/>
        <v>16.0</v>
      </c>
      <c r="O163" s="9" t="str">
        <f t="shared" si="15"/>
        <v>16.0</v>
      </c>
      <c r="Q163" s="9">
        <v>142</v>
      </c>
      <c r="R163" s="9" t="str">
        <f t="shared" si="16"/>
        <v>13.6</v>
      </c>
      <c r="S163" s="9" t="str">
        <f t="shared" si="16"/>
        <v>13.6</v>
      </c>
      <c r="T163" s="9" t="str">
        <f t="shared" si="16"/>
        <v>13.6</v>
      </c>
      <c r="U163" s="9" t="str">
        <f t="shared" si="16"/>
        <v>13.6</v>
      </c>
      <c r="V163" s="9" t="str">
        <f t="shared" si="16"/>
        <v>13.6</v>
      </c>
      <c r="W163" s="9" t="str">
        <f t="shared" si="16"/>
        <v>13.6</v>
      </c>
    </row>
    <row r="164" spans="9:23" x14ac:dyDescent="0.25">
      <c r="I164" s="9">
        <v>143</v>
      </c>
      <c r="J164" s="9" t="str">
        <f t="shared" si="15"/>
        <v>16.0</v>
      </c>
      <c r="K164" s="9" t="str">
        <f t="shared" si="15"/>
        <v>16.0</v>
      </c>
      <c r="L164" s="9" t="str">
        <f t="shared" si="15"/>
        <v>16.0</v>
      </c>
      <c r="M164" s="9" t="str">
        <f t="shared" si="15"/>
        <v>16.0</v>
      </c>
      <c r="N164" s="9" t="str">
        <f t="shared" si="15"/>
        <v>16.0</v>
      </c>
      <c r="O164" s="9" t="str">
        <f t="shared" si="15"/>
        <v>16.0</v>
      </c>
      <c r="Q164" s="9">
        <v>143</v>
      </c>
      <c r="R164" s="9" t="str">
        <f t="shared" si="16"/>
        <v>13.6</v>
      </c>
      <c r="S164" s="9" t="str">
        <f t="shared" si="16"/>
        <v>13.6</v>
      </c>
      <c r="T164" s="9" t="str">
        <f t="shared" si="16"/>
        <v>13.6</v>
      </c>
      <c r="U164" s="9" t="str">
        <f t="shared" si="16"/>
        <v>13.6</v>
      </c>
      <c r="V164" s="9" t="str">
        <f t="shared" si="16"/>
        <v>13.6</v>
      </c>
      <c r="W164" s="9" t="str">
        <f t="shared" si="16"/>
        <v>13.6</v>
      </c>
    </row>
    <row r="165" spans="9:23" x14ac:dyDescent="0.25">
      <c r="I165" s="9">
        <v>144</v>
      </c>
      <c r="J165" s="9" t="str">
        <f t="shared" si="15"/>
        <v>16.0</v>
      </c>
      <c r="K165" s="9" t="str">
        <f t="shared" si="15"/>
        <v>16.0</v>
      </c>
      <c r="L165" s="9" t="str">
        <f t="shared" si="15"/>
        <v>16.0</v>
      </c>
      <c r="M165" s="9" t="str">
        <f t="shared" si="15"/>
        <v>16.0</v>
      </c>
      <c r="N165" s="9" t="str">
        <f t="shared" si="15"/>
        <v>16.0</v>
      </c>
      <c r="O165" s="9" t="str">
        <f t="shared" si="15"/>
        <v>16.0</v>
      </c>
      <c r="Q165" s="9">
        <v>144</v>
      </c>
      <c r="R165" s="9" t="str">
        <f t="shared" si="16"/>
        <v>13.6</v>
      </c>
      <c r="S165" s="9" t="str">
        <f t="shared" si="16"/>
        <v>13.6</v>
      </c>
      <c r="T165" s="9" t="str">
        <f t="shared" si="16"/>
        <v>13.6</v>
      </c>
      <c r="U165" s="9" t="str">
        <f t="shared" si="16"/>
        <v>13.6</v>
      </c>
      <c r="V165" s="9" t="str">
        <f t="shared" si="16"/>
        <v>13.6</v>
      </c>
      <c r="W165" s="9" t="str">
        <f t="shared" si="16"/>
        <v>13.6</v>
      </c>
    </row>
    <row r="166" spans="9:23" x14ac:dyDescent="0.25">
      <c r="I166" s="9">
        <v>145</v>
      </c>
      <c r="J166" s="9" t="str">
        <f t="shared" si="15"/>
        <v>16.0</v>
      </c>
      <c r="K166" s="9" t="str">
        <f t="shared" si="15"/>
        <v>16.0</v>
      </c>
      <c r="L166" s="9" t="str">
        <f t="shared" si="15"/>
        <v>16.0</v>
      </c>
      <c r="M166" s="9" t="str">
        <f t="shared" si="15"/>
        <v>16.0</v>
      </c>
      <c r="N166" s="9" t="str">
        <f t="shared" si="15"/>
        <v>16.0</v>
      </c>
      <c r="O166" s="9" t="str">
        <f t="shared" si="15"/>
        <v>16.0</v>
      </c>
      <c r="Q166" s="9">
        <v>145</v>
      </c>
      <c r="R166" s="9" t="str">
        <f t="shared" si="16"/>
        <v>13.6</v>
      </c>
      <c r="S166" s="9" t="str">
        <f t="shared" si="16"/>
        <v>13.6</v>
      </c>
      <c r="T166" s="9" t="str">
        <f t="shared" si="16"/>
        <v>13.6</v>
      </c>
      <c r="U166" s="9" t="str">
        <f t="shared" si="16"/>
        <v>13.6</v>
      </c>
      <c r="V166" s="9" t="str">
        <f t="shared" si="16"/>
        <v>13.6</v>
      </c>
      <c r="W166" s="9" t="str">
        <f t="shared" si="16"/>
        <v>13.6</v>
      </c>
    </row>
    <row r="167" spans="9:23" x14ac:dyDescent="0.25">
      <c r="I167" s="9">
        <v>146</v>
      </c>
      <c r="J167" s="9" t="str">
        <f t="shared" si="15"/>
        <v>16.0</v>
      </c>
      <c r="K167" s="9" t="str">
        <f t="shared" si="15"/>
        <v>16.0</v>
      </c>
      <c r="L167" s="9" t="str">
        <f t="shared" si="15"/>
        <v>16.0</v>
      </c>
      <c r="M167" s="9" t="str">
        <f t="shared" si="15"/>
        <v>16.0</v>
      </c>
      <c r="N167" s="9" t="str">
        <f t="shared" si="15"/>
        <v>16.0</v>
      </c>
      <c r="O167" s="9" t="str">
        <f t="shared" si="15"/>
        <v>16.0</v>
      </c>
      <c r="Q167" s="9">
        <v>146</v>
      </c>
      <c r="R167" s="9" t="str">
        <f t="shared" si="16"/>
        <v>13.6</v>
      </c>
      <c r="S167" s="9" t="str">
        <f t="shared" si="16"/>
        <v>13.6</v>
      </c>
      <c r="T167" s="9" t="str">
        <f t="shared" si="16"/>
        <v>13.6</v>
      </c>
      <c r="U167" s="9" t="str">
        <f t="shared" si="16"/>
        <v>13.6</v>
      </c>
      <c r="V167" s="9" t="str">
        <f t="shared" si="16"/>
        <v>13.6</v>
      </c>
      <c r="W167" s="9" t="str">
        <f t="shared" si="16"/>
        <v>13.6</v>
      </c>
    </row>
    <row r="168" spans="9:23" x14ac:dyDescent="0.25">
      <c r="I168" s="9">
        <v>147</v>
      </c>
      <c r="J168" s="9" t="str">
        <f t="shared" si="15"/>
        <v>16.0</v>
      </c>
      <c r="K168" s="9" t="str">
        <f t="shared" si="15"/>
        <v>16.0</v>
      </c>
      <c r="L168" s="9" t="str">
        <f t="shared" si="15"/>
        <v>16.0</v>
      </c>
      <c r="M168" s="9" t="str">
        <f t="shared" si="15"/>
        <v>16.0</v>
      </c>
      <c r="N168" s="9" t="str">
        <f t="shared" si="15"/>
        <v>16.0</v>
      </c>
      <c r="O168" s="9" t="str">
        <f t="shared" si="15"/>
        <v>16.0</v>
      </c>
      <c r="Q168" s="9">
        <v>147</v>
      </c>
      <c r="R168" s="9" t="str">
        <f t="shared" si="16"/>
        <v>13.6</v>
      </c>
      <c r="S168" s="9" t="str">
        <f t="shared" si="16"/>
        <v>13.6</v>
      </c>
      <c r="T168" s="9" t="str">
        <f t="shared" si="16"/>
        <v>13.6</v>
      </c>
      <c r="U168" s="9" t="str">
        <f t="shared" si="16"/>
        <v>13.6</v>
      </c>
      <c r="V168" s="9" t="str">
        <f t="shared" si="16"/>
        <v>13.6</v>
      </c>
      <c r="W168" s="9" t="str">
        <f t="shared" si="16"/>
        <v>13.6</v>
      </c>
    </row>
    <row r="169" spans="9:23" x14ac:dyDescent="0.25">
      <c r="I169" s="9">
        <v>148</v>
      </c>
      <c r="J169" s="9" t="str">
        <f t="shared" si="15"/>
        <v>16.0</v>
      </c>
      <c r="K169" s="9" t="str">
        <f t="shared" si="15"/>
        <v>16.0</v>
      </c>
      <c r="L169" s="9" t="str">
        <f t="shared" si="15"/>
        <v>16.0</v>
      </c>
      <c r="M169" s="9" t="str">
        <f t="shared" si="15"/>
        <v>16.0</v>
      </c>
      <c r="N169" s="9" t="str">
        <f t="shared" si="15"/>
        <v>16.0</v>
      </c>
      <c r="O169" s="9" t="str">
        <f t="shared" si="15"/>
        <v>16.0</v>
      </c>
      <c r="Q169" s="9">
        <v>148</v>
      </c>
      <c r="R169" s="9" t="str">
        <f t="shared" si="16"/>
        <v>13.6</v>
      </c>
      <c r="S169" s="9" t="str">
        <f t="shared" si="16"/>
        <v>13.6</v>
      </c>
      <c r="T169" s="9" t="str">
        <f t="shared" si="16"/>
        <v>13.6</v>
      </c>
      <c r="U169" s="9" t="str">
        <f t="shared" si="16"/>
        <v>13.6</v>
      </c>
      <c r="V169" s="9" t="str">
        <f t="shared" si="16"/>
        <v>13.6</v>
      </c>
      <c r="W169" s="9" t="str">
        <f t="shared" si="16"/>
        <v>13.6</v>
      </c>
    </row>
    <row r="170" spans="9:23" x14ac:dyDescent="0.25">
      <c r="I170" s="9">
        <v>149</v>
      </c>
      <c r="J170" s="9" t="str">
        <f t="shared" si="15"/>
        <v>16.0</v>
      </c>
      <c r="K170" s="9" t="str">
        <f t="shared" si="15"/>
        <v>16.0</v>
      </c>
      <c r="L170" s="9" t="str">
        <f t="shared" si="15"/>
        <v>16.0</v>
      </c>
      <c r="M170" s="9" t="str">
        <f t="shared" si="15"/>
        <v>16.0</v>
      </c>
      <c r="N170" s="9" t="str">
        <f t="shared" si="15"/>
        <v>16.0</v>
      </c>
      <c r="O170" s="9" t="str">
        <f t="shared" si="15"/>
        <v>16.0</v>
      </c>
      <c r="Q170" s="9">
        <v>149</v>
      </c>
      <c r="R170" s="9" t="str">
        <f t="shared" si="16"/>
        <v>13.6</v>
      </c>
      <c r="S170" s="9" t="str">
        <f t="shared" si="16"/>
        <v>13.6</v>
      </c>
      <c r="T170" s="9" t="str">
        <f t="shared" si="16"/>
        <v>13.6</v>
      </c>
      <c r="U170" s="9" t="str">
        <f t="shared" si="16"/>
        <v>13.6</v>
      </c>
      <c r="V170" s="9" t="str">
        <f t="shared" si="16"/>
        <v>13.6</v>
      </c>
      <c r="W170" s="9" t="str">
        <f t="shared" si="16"/>
        <v>13.6</v>
      </c>
    </row>
    <row r="171" spans="9:23" x14ac:dyDescent="0.25">
      <c r="I171" s="9">
        <v>150</v>
      </c>
      <c r="J171" s="9" t="str">
        <f t="shared" si="15"/>
        <v>16.0</v>
      </c>
      <c r="K171" s="9" t="str">
        <f t="shared" si="15"/>
        <v>16.0</v>
      </c>
      <c r="L171" s="9" t="str">
        <f t="shared" si="15"/>
        <v>16.0</v>
      </c>
      <c r="M171" s="9" t="str">
        <f t="shared" si="15"/>
        <v>16.0</v>
      </c>
      <c r="N171" s="9" t="str">
        <f t="shared" si="15"/>
        <v>16.0</v>
      </c>
      <c r="O171" s="9" t="str">
        <f t="shared" si="15"/>
        <v>16.0</v>
      </c>
      <c r="Q171" s="9">
        <v>150</v>
      </c>
      <c r="R171" s="9" t="str">
        <f t="shared" si="16"/>
        <v>13.6</v>
      </c>
      <c r="S171" s="9" t="str">
        <f t="shared" si="16"/>
        <v>13.6</v>
      </c>
      <c r="T171" s="9" t="str">
        <f t="shared" si="16"/>
        <v>13.6</v>
      </c>
      <c r="U171" s="9" t="str">
        <f t="shared" si="16"/>
        <v>13.6</v>
      </c>
      <c r="V171" s="9" t="str">
        <f t="shared" si="16"/>
        <v>13.6</v>
      </c>
      <c r="W171" s="9" t="str">
        <f t="shared" si="16"/>
        <v>13.6</v>
      </c>
    </row>
    <row r="172" spans="9:23" x14ac:dyDescent="0.25">
      <c r="I172" s="9">
        <v>151</v>
      </c>
      <c r="J172" s="9" t="str">
        <f t="shared" si="15"/>
        <v>16.0</v>
      </c>
      <c r="K172" s="9" t="str">
        <f t="shared" si="15"/>
        <v>16.0</v>
      </c>
      <c r="L172" s="9" t="str">
        <f t="shared" si="15"/>
        <v>16.0</v>
      </c>
      <c r="M172" s="9" t="str">
        <f t="shared" si="15"/>
        <v>16.0</v>
      </c>
      <c r="N172" s="9" t="str">
        <f t="shared" si="15"/>
        <v>16.0</v>
      </c>
      <c r="O172" s="9" t="str">
        <f t="shared" si="15"/>
        <v>16.0</v>
      </c>
      <c r="Q172" s="9">
        <v>151</v>
      </c>
      <c r="R172" s="9" t="str">
        <f t="shared" si="16"/>
        <v>13.6</v>
      </c>
      <c r="S172" s="9" t="str">
        <f t="shared" si="16"/>
        <v>13.6</v>
      </c>
      <c r="T172" s="9" t="str">
        <f t="shared" si="16"/>
        <v>13.6</v>
      </c>
      <c r="U172" s="9" t="str">
        <f t="shared" si="16"/>
        <v>13.6</v>
      </c>
      <c r="V172" s="9" t="str">
        <f t="shared" si="16"/>
        <v>13.6</v>
      </c>
      <c r="W172" s="9" t="str">
        <f t="shared" si="16"/>
        <v>13.6</v>
      </c>
    </row>
    <row r="173" spans="9:23" x14ac:dyDescent="0.25">
      <c r="I173" s="9">
        <v>152</v>
      </c>
      <c r="J173" s="9" t="str">
        <f>$C$12</f>
        <v>16.4</v>
      </c>
      <c r="K173" s="9" t="str">
        <f t="shared" si="15"/>
        <v>16.0</v>
      </c>
      <c r="L173" s="9" t="str">
        <f>$C$12</f>
        <v>16.4</v>
      </c>
      <c r="M173" s="9" t="str">
        <f>$C$12</f>
        <v>16.4</v>
      </c>
      <c r="N173" s="9" t="str">
        <f>$C$12</f>
        <v>16.4</v>
      </c>
      <c r="O173" s="9" t="str">
        <f t="shared" si="15"/>
        <v>16.0</v>
      </c>
      <c r="Q173" s="9">
        <v>152</v>
      </c>
      <c r="R173" s="9" t="str">
        <f>$F$12</f>
        <v>14.0</v>
      </c>
      <c r="S173" s="9" t="str">
        <f t="shared" si="16"/>
        <v>13.6</v>
      </c>
      <c r="T173" s="9" t="str">
        <f>$F$12</f>
        <v>14.0</v>
      </c>
      <c r="U173" s="9" t="str">
        <f>$F$12</f>
        <v>14.0</v>
      </c>
      <c r="V173" s="9" t="str">
        <f>$F$12</f>
        <v>14.0</v>
      </c>
      <c r="W173" s="9" t="str">
        <f t="shared" si="16"/>
        <v>13.6</v>
      </c>
    </row>
    <row r="174" spans="9:23" x14ac:dyDescent="0.25">
      <c r="I174" s="9">
        <v>153</v>
      </c>
      <c r="J174" s="9" t="str">
        <f t="shared" ref="J174:O203" si="17">$C$12</f>
        <v>16.4</v>
      </c>
      <c r="K174" s="9" t="str">
        <f>$C$12</f>
        <v>16.4</v>
      </c>
      <c r="L174" s="9" t="str">
        <f t="shared" si="17"/>
        <v>16.4</v>
      </c>
      <c r="M174" s="9" t="str">
        <f t="shared" si="17"/>
        <v>16.4</v>
      </c>
      <c r="N174" s="9" t="str">
        <f t="shared" si="17"/>
        <v>16.4</v>
      </c>
      <c r="O174" s="9" t="str">
        <f>$C$12</f>
        <v>16.4</v>
      </c>
      <c r="Q174" s="9">
        <v>153</v>
      </c>
      <c r="R174" s="9" t="str">
        <f t="shared" ref="R174:W203" si="18">$F$12</f>
        <v>14.0</v>
      </c>
      <c r="S174" s="9" t="str">
        <f>$F$12</f>
        <v>14.0</v>
      </c>
      <c r="T174" s="9" t="str">
        <f t="shared" si="18"/>
        <v>14.0</v>
      </c>
      <c r="U174" s="9" t="str">
        <f t="shared" si="18"/>
        <v>14.0</v>
      </c>
      <c r="V174" s="9" t="str">
        <f t="shared" si="18"/>
        <v>14.0</v>
      </c>
      <c r="W174" s="9" t="str">
        <f>$F$12</f>
        <v>14.0</v>
      </c>
    </row>
    <row r="175" spans="9:23" x14ac:dyDescent="0.25">
      <c r="I175" s="9">
        <v>154</v>
      </c>
      <c r="J175" s="9" t="str">
        <f t="shared" si="17"/>
        <v>16.4</v>
      </c>
      <c r="K175" s="9" t="str">
        <f t="shared" si="17"/>
        <v>16.4</v>
      </c>
      <c r="L175" s="9" t="str">
        <f t="shared" si="17"/>
        <v>16.4</v>
      </c>
      <c r="M175" s="9" t="str">
        <f t="shared" si="17"/>
        <v>16.4</v>
      </c>
      <c r="N175" s="9" t="str">
        <f t="shared" si="17"/>
        <v>16.4</v>
      </c>
      <c r="O175" s="9" t="str">
        <f t="shared" si="17"/>
        <v>16.4</v>
      </c>
      <c r="Q175" s="9">
        <v>154</v>
      </c>
      <c r="R175" s="9" t="str">
        <f t="shared" si="18"/>
        <v>14.0</v>
      </c>
      <c r="S175" s="9" t="str">
        <f t="shared" si="18"/>
        <v>14.0</v>
      </c>
      <c r="T175" s="9" t="str">
        <f t="shared" si="18"/>
        <v>14.0</v>
      </c>
      <c r="U175" s="9" t="str">
        <f t="shared" si="18"/>
        <v>14.0</v>
      </c>
      <c r="V175" s="9" t="str">
        <f t="shared" si="18"/>
        <v>14.0</v>
      </c>
      <c r="W175" s="9" t="str">
        <f t="shared" si="18"/>
        <v>14.0</v>
      </c>
    </row>
    <row r="176" spans="9:23" x14ac:dyDescent="0.25">
      <c r="I176" s="9">
        <v>155</v>
      </c>
      <c r="J176" s="9" t="str">
        <f t="shared" si="17"/>
        <v>16.4</v>
      </c>
      <c r="K176" s="9" t="str">
        <f t="shared" si="17"/>
        <v>16.4</v>
      </c>
      <c r="L176" s="9" t="str">
        <f t="shared" si="17"/>
        <v>16.4</v>
      </c>
      <c r="M176" s="9" t="str">
        <f t="shared" si="17"/>
        <v>16.4</v>
      </c>
      <c r="N176" s="9" t="str">
        <f t="shared" si="17"/>
        <v>16.4</v>
      </c>
      <c r="O176" s="9" t="str">
        <f t="shared" si="17"/>
        <v>16.4</v>
      </c>
      <c r="Q176" s="9">
        <v>155</v>
      </c>
      <c r="R176" s="9" t="str">
        <f t="shared" si="18"/>
        <v>14.0</v>
      </c>
      <c r="S176" s="9" t="str">
        <f t="shared" si="18"/>
        <v>14.0</v>
      </c>
      <c r="T176" s="9" t="str">
        <f t="shared" si="18"/>
        <v>14.0</v>
      </c>
      <c r="U176" s="9" t="str">
        <f t="shared" si="18"/>
        <v>14.0</v>
      </c>
      <c r="V176" s="9" t="str">
        <f t="shared" si="18"/>
        <v>14.0</v>
      </c>
      <c r="W176" s="9" t="str">
        <f t="shared" si="18"/>
        <v>14.0</v>
      </c>
    </row>
    <row r="177" spans="9:23" x14ac:dyDescent="0.25">
      <c r="I177" s="9">
        <v>156</v>
      </c>
      <c r="J177" s="9" t="str">
        <f t="shared" si="17"/>
        <v>16.4</v>
      </c>
      <c r="K177" s="9" t="str">
        <f t="shared" si="17"/>
        <v>16.4</v>
      </c>
      <c r="L177" s="9" t="str">
        <f t="shared" si="17"/>
        <v>16.4</v>
      </c>
      <c r="M177" s="9" t="str">
        <f t="shared" si="17"/>
        <v>16.4</v>
      </c>
      <c r="N177" s="9" t="str">
        <f t="shared" si="17"/>
        <v>16.4</v>
      </c>
      <c r="O177" s="9" t="str">
        <f t="shared" si="17"/>
        <v>16.4</v>
      </c>
      <c r="Q177" s="9">
        <v>156</v>
      </c>
      <c r="R177" s="9" t="str">
        <f t="shared" si="18"/>
        <v>14.0</v>
      </c>
      <c r="S177" s="9" t="str">
        <f t="shared" si="18"/>
        <v>14.0</v>
      </c>
      <c r="T177" s="9" t="str">
        <f t="shared" si="18"/>
        <v>14.0</v>
      </c>
      <c r="U177" s="9" t="str">
        <f t="shared" si="18"/>
        <v>14.0</v>
      </c>
      <c r="V177" s="9" t="str">
        <f t="shared" si="18"/>
        <v>14.0</v>
      </c>
      <c r="W177" s="9" t="str">
        <f t="shared" si="18"/>
        <v>14.0</v>
      </c>
    </row>
    <row r="178" spans="9:23" x14ac:dyDescent="0.25">
      <c r="I178" s="9">
        <v>157</v>
      </c>
      <c r="J178" s="9" t="str">
        <f t="shared" si="17"/>
        <v>16.4</v>
      </c>
      <c r="K178" s="9" t="str">
        <f t="shared" si="17"/>
        <v>16.4</v>
      </c>
      <c r="L178" s="9" t="str">
        <f t="shared" si="17"/>
        <v>16.4</v>
      </c>
      <c r="M178" s="9" t="str">
        <f t="shared" si="17"/>
        <v>16.4</v>
      </c>
      <c r="N178" s="9" t="str">
        <f t="shared" si="17"/>
        <v>16.4</v>
      </c>
      <c r="O178" s="9" t="str">
        <f t="shared" si="17"/>
        <v>16.4</v>
      </c>
      <c r="Q178" s="9">
        <v>157</v>
      </c>
      <c r="R178" s="9" t="str">
        <f t="shared" si="18"/>
        <v>14.0</v>
      </c>
      <c r="S178" s="9" t="str">
        <f t="shared" si="18"/>
        <v>14.0</v>
      </c>
      <c r="T178" s="9" t="str">
        <f t="shared" si="18"/>
        <v>14.0</v>
      </c>
      <c r="U178" s="9" t="str">
        <f t="shared" si="18"/>
        <v>14.0</v>
      </c>
      <c r="V178" s="9" t="str">
        <f t="shared" si="18"/>
        <v>14.0</v>
      </c>
      <c r="W178" s="9" t="str">
        <f t="shared" si="18"/>
        <v>14.0</v>
      </c>
    </row>
    <row r="179" spans="9:23" x14ac:dyDescent="0.25">
      <c r="I179" s="9">
        <v>158</v>
      </c>
      <c r="J179" s="9" t="str">
        <f t="shared" si="17"/>
        <v>16.4</v>
      </c>
      <c r="K179" s="9" t="str">
        <f t="shared" si="17"/>
        <v>16.4</v>
      </c>
      <c r="L179" s="9" t="str">
        <f t="shared" si="17"/>
        <v>16.4</v>
      </c>
      <c r="M179" s="9" t="str">
        <f t="shared" si="17"/>
        <v>16.4</v>
      </c>
      <c r="N179" s="9" t="str">
        <f t="shared" si="17"/>
        <v>16.4</v>
      </c>
      <c r="O179" s="9" t="str">
        <f t="shared" si="17"/>
        <v>16.4</v>
      </c>
      <c r="Q179" s="9">
        <v>158</v>
      </c>
      <c r="R179" s="9" t="str">
        <f t="shared" si="18"/>
        <v>14.0</v>
      </c>
      <c r="S179" s="9" t="str">
        <f t="shared" si="18"/>
        <v>14.0</v>
      </c>
      <c r="T179" s="9" t="str">
        <f t="shared" si="18"/>
        <v>14.0</v>
      </c>
      <c r="U179" s="9" t="str">
        <f t="shared" si="18"/>
        <v>14.0</v>
      </c>
      <c r="V179" s="9" t="str">
        <f t="shared" si="18"/>
        <v>14.0</v>
      </c>
      <c r="W179" s="9" t="str">
        <f t="shared" si="18"/>
        <v>14.0</v>
      </c>
    </row>
    <row r="180" spans="9:23" x14ac:dyDescent="0.25">
      <c r="I180" s="9">
        <v>159</v>
      </c>
      <c r="J180" s="9" t="str">
        <f t="shared" si="17"/>
        <v>16.4</v>
      </c>
      <c r="K180" s="9" t="str">
        <f t="shared" si="17"/>
        <v>16.4</v>
      </c>
      <c r="L180" s="9" t="str">
        <f t="shared" si="17"/>
        <v>16.4</v>
      </c>
      <c r="M180" s="9" t="str">
        <f t="shared" si="17"/>
        <v>16.4</v>
      </c>
      <c r="N180" s="9" t="str">
        <f t="shared" si="17"/>
        <v>16.4</v>
      </c>
      <c r="O180" s="9" t="str">
        <f t="shared" si="17"/>
        <v>16.4</v>
      </c>
      <c r="Q180" s="9">
        <v>159</v>
      </c>
      <c r="R180" s="9" t="str">
        <f t="shared" si="18"/>
        <v>14.0</v>
      </c>
      <c r="S180" s="9" t="str">
        <f t="shared" si="18"/>
        <v>14.0</v>
      </c>
      <c r="T180" s="9" t="str">
        <f t="shared" si="18"/>
        <v>14.0</v>
      </c>
      <c r="U180" s="9" t="str">
        <f t="shared" si="18"/>
        <v>14.0</v>
      </c>
      <c r="V180" s="9" t="str">
        <f t="shared" si="18"/>
        <v>14.0</v>
      </c>
      <c r="W180" s="9" t="str">
        <f t="shared" si="18"/>
        <v>14.0</v>
      </c>
    </row>
    <row r="181" spans="9:23" x14ac:dyDescent="0.25">
      <c r="I181" s="9">
        <v>160</v>
      </c>
      <c r="J181" s="9" t="str">
        <f t="shared" si="17"/>
        <v>16.4</v>
      </c>
      <c r="K181" s="9" t="str">
        <f t="shared" si="17"/>
        <v>16.4</v>
      </c>
      <c r="L181" s="9" t="str">
        <f t="shared" si="17"/>
        <v>16.4</v>
      </c>
      <c r="M181" s="9" t="str">
        <f t="shared" si="17"/>
        <v>16.4</v>
      </c>
      <c r="N181" s="9" t="str">
        <f t="shared" si="17"/>
        <v>16.4</v>
      </c>
      <c r="O181" s="9" t="str">
        <f t="shared" si="17"/>
        <v>16.4</v>
      </c>
      <c r="Q181" s="9">
        <v>160</v>
      </c>
      <c r="R181" s="9" t="str">
        <f t="shared" si="18"/>
        <v>14.0</v>
      </c>
      <c r="S181" s="9" t="str">
        <f t="shared" si="18"/>
        <v>14.0</v>
      </c>
      <c r="T181" s="9" t="str">
        <f t="shared" si="18"/>
        <v>14.0</v>
      </c>
      <c r="U181" s="9" t="str">
        <f t="shared" si="18"/>
        <v>14.0</v>
      </c>
      <c r="V181" s="9" t="str">
        <f t="shared" si="18"/>
        <v>14.0</v>
      </c>
      <c r="W181" s="9" t="str">
        <f t="shared" si="18"/>
        <v>14.0</v>
      </c>
    </row>
    <row r="182" spans="9:23" x14ac:dyDescent="0.25">
      <c r="I182" s="9">
        <v>161</v>
      </c>
      <c r="J182" s="9" t="str">
        <f t="shared" si="17"/>
        <v>16.4</v>
      </c>
      <c r="K182" s="9" t="str">
        <f t="shared" si="17"/>
        <v>16.4</v>
      </c>
      <c r="L182" s="9" t="str">
        <f t="shared" si="17"/>
        <v>16.4</v>
      </c>
      <c r="M182" s="9" t="str">
        <f t="shared" si="17"/>
        <v>16.4</v>
      </c>
      <c r="N182" s="9" t="str">
        <f t="shared" si="17"/>
        <v>16.4</v>
      </c>
      <c r="O182" s="9" t="str">
        <f t="shared" si="17"/>
        <v>16.4</v>
      </c>
      <c r="Q182" s="9">
        <v>161</v>
      </c>
      <c r="R182" s="9" t="str">
        <f t="shared" si="18"/>
        <v>14.0</v>
      </c>
      <c r="S182" s="9" t="str">
        <f t="shared" si="18"/>
        <v>14.0</v>
      </c>
      <c r="T182" s="9" t="str">
        <f t="shared" si="18"/>
        <v>14.0</v>
      </c>
      <c r="U182" s="9" t="str">
        <f t="shared" si="18"/>
        <v>14.0</v>
      </c>
      <c r="V182" s="9" t="str">
        <f t="shared" si="18"/>
        <v>14.0</v>
      </c>
      <c r="W182" s="9" t="str">
        <f t="shared" si="18"/>
        <v>14.0</v>
      </c>
    </row>
    <row r="183" spans="9:23" x14ac:dyDescent="0.25">
      <c r="I183" s="9">
        <v>162</v>
      </c>
      <c r="J183" s="9" t="str">
        <f t="shared" si="17"/>
        <v>16.4</v>
      </c>
      <c r="K183" s="9" t="str">
        <f t="shared" si="17"/>
        <v>16.4</v>
      </c>
      <c r="L183" s="9" t="str">
        <f t="shared" si="17"/>
        <v>16.4</v>
      </c>
      <c r="M183" s="9" t="str">
        <f t="shared" si="17"/>
        <v>16.4</v>
      </c>
      <c r="N183" s="9" t="str">
        <f t="shared" si="17"/>
        <v>16.4</v>
      </c>
      <c r="O183" s="9" t="str">
        <f t="shared" si="17"/>
        <v>16.4</v>
      </c>
      <c r="Q183" s="9">
        <v>162</v>
      </c>
      <c r="R183" s="9" t="str">
        <f t="shared" si="18"/>
        <v>14.0</v>
      </c>
      <c r="S183" s="9" t="str">
        <f t="shared" si="18"/>
        <v>14.0</v>
      </c>
      <c r="T183" s="9" t="str">
        <f t="shared" si="18"/>
        <v>14.0</v>
      </c>
      <c r="U183" s="9" t="str">
        <f t="shared" si="18"/>
        <v>14.0</v>
      </c>
      <c r="V183" s="9" t="str">
        <f t="shared" si="18"/>
        <v>14.0</v>
      </c>
      <c r="W183" s="9" t="str">
        <f t="shared" si="18"/>
        <v>14.0</v>
      </c>
    </row>
    <row r="184" spans="9:23" x14ac:dyDescent="0.25">
      <c r="I184" s="9">
        <v>163</v>
      </c>
      <c r="J184" s="9" t="str">
        <f t="shared" si="17"/>
        <v>16.4</v>
      </c>
      <c r="K184" s="9" t="str">
        <f t="shared" si="17"/>
        <v>16.4</v>
      </c>
      <c r="L184" s="9" t="str">
        <f t="shared" si="17"/>
        <v>16.4</v>
      </c>
      <c r="M184" s="9" t="str">
        <f t="shared" si="17"/>
        <v>16.4</v>
      </c>
      <c r="N184" s="9" t="str">
        <f t="shared" si="17"/>
        <v>16.4</v>
      </c>
      <c r="O184" s="9" t="str">
        <f t="shared" si="17"/>
        <v>16.4</v>
      </c>
      <c r="Q184" s="9">
        <v>163</v>
      </c>
      <c r="R184" s="9" t="str">
        <f t="shared" si="18"/>
        <v>14.0</v>
      </c>
      <c r="S184" s="9" t="str">
        <f t="shared" si="18"/>
        <v>14.0</v>
      </c>
      <c r="T184" s="9" t="str">
        <f t="shared" si="18"/>
        <v>14.0</v>
      </c>
      <c r="U184" s="9" t="str">
        <f t="shared" si="18"/>
        <v>14.0</v>
      </c>
      <c r="V184" s="9" t="str">
        <f t="shared" si="18"/>
        <v>14.0</v>
      </c>
      <c r="W184" s="9" t="str">
        <f t="shared" si="18"/>
        <v>14.0</v>
      </c>
    </row>
    <row r="185" spans="9:23" x14ac:dyDescent="0.25">
      <c r="I185" s="9">
        <v>164</v>
      </c>
      <c r="J185" s="9" t="str">
        <f t="shared" si="17"/>
        <v>16.4</v>
      </c>
      <c r="K185" s="9" t="str">
        <f t="shared" si="17"/>
        <v>16.4</v>
      </c>
      <c r="L185" s="9" t="str">
        <f t="shared" si="17"/>
        <v>16.4</v>
      </c>
      <c r="M185" s="9" t="str">
        <f t="shared" si="17"/>
        <v>16.4</v>
      </c>
      <c r="N185" s="9" t="str">
        <f t="shared" si="17"/>
        <v>16.4</v>
      </c>
      <c r="O185" s="9" t="str">
        <f t="shared" si="17"/>
        <v>16.4</v>
      </c>
      <c r="Q185" s="9">
        <v>164</v>
      </c>
      <c r="R185" s="9" t="str">
        <f t="shared" si="18"/>
        <v>14.0</v>
      </c>
      <c r="S185" s="9" t="str">
        <f t="shared" si="18"/>
        <v>14.0</v>
      </c>
      <c r="T185" s="9" t="str">
        <f t="shared" si="18"/>
        <v>14.0</v>
      </c>
      <c r="U185" s="9" t="str">
        <f t="shared" si="18"/>
        <v>14.0</v>
      </c>
      <c r="V185" s="9" t="str">
        <f t="shared" si="18"/>
        <v>14.0</v>
      </c>
      <c r="W185" s="9" t="str">
        <f t="shared" si="18"/>
        <v>14.0</v>
      </c>
    </row>
    <row r="186" spans="9:23" x14ac:dyDescent="0.25">
      <c r="I186" s="9">
        <v>165</v>
      </c>
      <c r="J186" s="9" t="str">
        <f t="shared" si="17"/>
        <v>16.4</v>
      </c>
      <c r="K186" s="9" t="str">
        <f t="shared" si="17"/>
        <v>16.4</v>
      </c>
      <c r="L186" s="9" t="str">
        <f t="shared" si="17"/>
        <v>16.4</v>
      </c>
      <c r="M186" s="9" t="str">
        <f t="shared" si="17"/>
        <v>16.4</v>
      </c>
      <c r="N186" s="9" t="str">
        <f t="shared" si="17"/>
        <v>16.4</v>
      </c>
      <c r="O186" s="9" t="str">
        <f t="shared" si="17"/>
        <v>16.4</v>
      </c>
      <c r="Q186" s="9">
        <v>165</v>
      </c>
      <c r="R186" s="9" t="str">
        <f t="shared" si="18"/>
        <v>14.0</v>
      </c>
      <c r="S186" s="9" t="str">
        <f t="shared" si="18"/>
        <v>14.0</v>
      </c>
      <c r="T186" s="9" t="str">
        <f t="shared" si="18"/>
        <v>14.0</v>
      </c>
      <c r="U186" s="9" t="str">
        <f t="shared" si="18"/>
        <v>14.0</v>
      </c>
      <c r="V186" s="9" t="str">
        <f t="shared" si="18"/>
        <v>14.0</v>
      </c>
      <c r="W186" s="9" t="str">
        <f t="shared" si="18"/>
        <v>14.0</v>
      </c>
    </row>
    <row r="187" spans="9:23" x14ac:dyDescent="0.25">
      <c r="I187" s="9">
        <v>166</v>
      </c>
      <c r="J187" s="9" t="str">
        <f t="shared" si="17"/>
        <v>16.4</v>
      </c>
      <c r="K187" s="9" t="str">
        <f t="shared" si="17"/>
        <v>16.4</v>
      </c>
      <c r="L187" s="9" t="str">
        <f t="shared" si="17"/>
        <v>16.4</v>
      </c>
      <c r="M187" s="9" t="str">
        <f t="shared" si="17"/>
        <v>16.4</v>
      </c>
      <c r="N187" s="9" t="str">
        <f t="shared" si="17"/>
        <v>16.4</v>
      </c>
      <c r="O187" s="9" t="str">
        <f t="shared" si="17"/>
        <v>16.4</v>
      </c>
      <c r="Q187" s="9">
        <v>166</v>
      </c>
      <c r="R187" s="9" t="str">
        <f t="shared" si="18"/>
        <v>14.0</v>
      </c>
      <c r="S187" s="9" t="str">
        <f t="shared" si="18"/>
        <v>14.0</v>
      </c>
      <c r="T187" s="9" t="str">
        <f t="shared" si="18"/>
        <v>14.0</v>
      </c>
      <c r="U187" s="9" t="str">
        <f t="shared" si="18"/>
        <v>14.0</v>
      </c>
      <c r="V187" s="9" t="str">
        <f t="shared" si="18"/>
        <v>14.0</v>
      </c>
      <c r="W187" s="9" t="str">
        <f t="shared" si="18"/>
        <v>14.0</v>
      </c>
    </row>
    <row r="188" spans="9:23" x14ac:dyDescent="0.25">
      <c r="I188" s="9">
        <v>167</v>
      </c>
      <c r="J188" s="9" t="str">
        <f t="shared" si="17"/>
        <v>16.4</v>
      </c>
      <c r="K188" s="9" t="str">
        <f t="shared" si="17"/>
        <v>16.4</v>
      </c>
      <c r="L188" s="9" t="str">
        <f t="shared" si="17"/>
        <v>16.4</v>
      </c>
      <c r="M188" s="9" t="str">
        <f t="shared" si="17"/>
        <v>16.4</v>
      </c>
      <c r="N188" s="9" t="str">
        <f t="shared" si="17"/>
        <v>16.4</v>
      </c>
      <c r="O188" s="9" t="str">
        <f t="shared" si="17"/>
        <v>16.4</v>
      </c>
      <c r="Q188" s="9">
        <v>167</v>
      </c>
      <c r="R188" s="9" t="str">
        <f t="shared" si="18"/>
        <v>14.0</v>
      </c>
      <c r="S188" s="9" t="str">
        <f t="shared" si="18"/>
        <v>14.0</v>
      </c>
      <c r="T188" s="9" t="str">
        <f t="shared" si="18"/>
        <v>14.0</v>
      </c>
      <c r="U188" s="9" t="str">
        <f t="shared" si="18"/>
        <v>14.0</v>
      </c>
      <c r="V188" s="9" t="str">
        <f t="shared" si="18"/>
        <v>14.0</v>
      </c>
      <c r="W188" s="9" t="str">
        <f t="shared" si="18"/>
        <v>14.0</v>
      </c>
    </row>
    <row r="189" spans="9:23" x14ac:dyDescent="0.25">
      <c r="I189" s="9">
        <v>168</v>
      </c>
      <c r="J189" s="9" t="str">
        <f t="shared" si="17"/>
        <v>16.4</v>
      </c>
      <c r="K189" s="9" t="str">
        <f t="shared" si="17"/>
        <v>16.4</v>
      </c>
      <c r="L189" s="9" t="str">
        <f t="shared" si="17"/>
        <v>16.4</v>
      </c>
      <c r="M189" s="9" t="str">
        <f t="shared" si="17"/>
        <v>16.4</v>
      </c>
      <c r="N189" s="9" t="str">
        <f t="shared" si="17"/>
        <v>16.4</v>
      </c>
      <c r="O189" s="9" t="str">
        <f t="shared" si="17"/>
        <v>16.4</v>
      </c>
      <c r="Q189" s="9">
        <v>168</v>
      </c>
      <c r="R189" s="9" t="str">
        <f t="shared" si="18"/>
        <v>14.0</v>
      </c>
      <c r="S189" s="9" t="str">
        <f t="shared" si="18"/>
        <v>14.0</v>
      </c>
      <c r="T189" s="9" t="str">
        <f t="shared" si="18"/>
        <v>14.0</v>
      </c>
      <c r="U189" s="9" t="str">
        <f t="shared" si="18"/>
        <v>14.0</v>
      </c>
      <c r="V189" s="9" t="str">
        <f t="shared" si="18"/>
        <v>14.0</v>
      </c>
      <c r="W189" s="9" t="str">
        <f t="shared" si="18"/>
        <v>14.0</v>
      </c>
    </row>
    <row r="190" spans="9:23" x14ac:dyDescent="0.25">
      <c r="I190" s="9">
        <v>169</v>
      </c>
      <c r="J190" s="9" t="str">
        <f t="shared" si="17"/>
        <v>16.4</v>
      </c>
      <c r="K190" s="9" t="str">
        <f t="shared" si="17"/>
        <v>16.4</v>
      </c>
      <c r="L190" s="9" t="str">
        <f t="shared" si="17"/>
        <v>16.4</v>
      </c>
      <c r="M190" s="9" t="str">
        <f t="shared" si="17"/>
        <v>16.4</v>
      </c>
      <c r="N190" s="9" t="str">
        <f t="shared" si="17"/>
        <v>16.4</v>
      </c>
      <c r="O190" s="9" t="str">
        <f t="shared" si="17"/>
        <v>16.4</v>
      </c>
      <c r="Q190" s="9">
        <v>169</v>
      </c>
      <c r="R190" s="9" t="str">
        <f t="shared" si="18"/>
        <v>14.0</v>
      </c>
      <c r="S190" s="9" t="str">
        <f t="shared" si="18"/>
        <v>14.0</v>
      </c>
      <c r="T190" s="9" t="str">
        <f t="shared" si="18"/>
        <v>14.0</v>
      </c>
      <c r="U190" s="9" t="str">
        <f t="shared" si="18"/>
        <v>14.0</v>
      </c>
      <c r="V190" s="9" t="str">
        <f t="shared" si="18"/>
        <v>14.0</v>
      </c>
      <c r="W190" s="9" t="str">
        <f t="shared" si="18"/>
        <v>14.0</v>
      </c>
    </row>
    <row r="191" spans="9:23" x14ac:dyDescent="0.25">
      <c r="I191" s="9">
        <v>170</v>
      </c>
      <c r="J191" s="9" t="str">
        <f t="shared" si="17"/>
        <v>16.4</v>
      </c>
      <c r="K191" s="9" t="str">
        <f t="shared" si="17"/>
        <v>16.4</v>
      </c>
      <c r="L191" s="9" t="str">
        <f t="shared" si="17"/>
        <v>16.4</v>
      </c>
      <c r="M191" s="9" t="str">
        <f t="shared" si="17"/>
        <v>16.4</v>
      </c>
      <c r="N191" s="9" t="str">
        <f t="shared" si="17"/>
        <v>16.4</v>
      </c>
      <c r="O191" s="9" t="str">
        <f t="shared" si="17"/>
        <v>16.4</v>
      </c>
      <c r="Q191" s="9">
        <v>170</v>
      </c>
      <c r="R191" s="9" t="str">
        <f t="shared" si="18"/>
        <v>14.0</v>
      </c>
      <c r="S191" s="9" t="str">
        <f t="shared" si="18"/>
        <v>14.0</v>
      </c>
      <c r="T191" s="9" t="str">
        <f t="shared" si="18"/>
        <v>14.0</v>
      </c>
      <c r="U191" s="9" t="str">
        <f t="shared" si="18"/>
        <v>14.0</v>
      </c>
      <c r="V191" s="9" t="str">
        <f t="shared" si="18"/>
        <v>14.0</v>
      </c>
      <c r="W191" s="9" t="str">
        <f t="shared" si="18"/>
        <v>14.0</v>
      </c>
    </row>
    <row r="192" spans="9:23" x14ac:dyDescent="0.25">
      <c r="I192" s="9">
        <v>171</v>
      </c>
      <c r="J192" s="9" t="str">
        <f t="shared" si="17"/>
        <v>16.4</v>
      </c>
      <c r="K192" s="9" t="str">
        <f t="shared" si="17"/>
        <v>16.4</v>
      </c>
      <c r="L192" s="9" t="str">
        <f t="shared" si="17"/>
        <v>16.4</v>
      </c>
      <c r="M192" s="9" t="str">
        <f t="shared" si="17"/>
        <v>16.4</v>
      </c>
      <c r="N192" s="9" t="str">
        <f t="shared" si="17"/>
        <v>16.4</v>
      </c>
      <c r="O192" s="9" t="str">
        <f t="shared" si="17"/>
        <v>16.4</v>
      </c>
      <c r="Q192" s="9">
        <v>171</v>
      </c>
      <c r="R192" s="9" t="str">
        <f t="shared" si="18"/>
        <v>14.0</v>
      </c>
      <c r="S192" s="9" t="str">
        <f t="shared" si="18"/>
        <v>14.0</v>
      </c>
      <c r="T192" s="9" t="str">
        <f t="shared" si="18"/>
        <v>14.0</v>
      </c>
      <c r="U192" s="9" t="str">
        <f t="shared" si="18"/>
        <v>14.0</v>
      </c>
      <c r="V192" s="9" t="str">
        <f t="shared" si="18"/>
        <v>14.0</v>
      </c>
      <c r="W192" s="9" t="str">
        <f t="shared" si="18"/>
        <v>14.0</v>
      </c>
    </row>
    <row r="193" spans="9:23" x14ac:dyDescent="0.25">
      <c r="I193" s="9">
        <v>172</v>
      </c>
      <c r="J193" s="9" t="str">
        <f t="shared" si="17"/>
        <v>16.4</v>
      </c>
      <c r="K193" s="9" t="str">
        <f t="shared" si="17"/>
        <v>16.4</v>
      </c>
      <c r="L193" s="9" t="str">
        <f t="shared" si="17"/>
        <v>16.4</v>
      </c>
      <c r="M193" s="9" t="str">
        <f t="shared" si="17"/>
        <v>16.4</v>
      </c>
      <c r="N193" s="9" t="str">
        <f t="shared" si="17"/>
        <v>16.4</v>
      </c>
      <c r="O193" s="9" t="str">
        <f t="shared" si="17"/>
        <v>16.4</v>
      </c>
      <c r="Q193" s="9">
        <v>172</v>
      </c>
      <c r="R193" s="9" t="str">
        <f t="shared" si="18"/>
        <v>14.0</v>
      </c>
      <c r="S193" s="9" t="str">
        <f t="shared" si="18"/>
        <v>14.0</v>
      </c>
      <c r="T193" s="9" t="str">
        <f t="shared" si="18"/>
        <v>14.0</v>
      </c>
      <c r="U193" s="9" t="str">
        <f t="shared" si="18"/>
        <v>14.0</v>
      </c>
      <c r="V193" s="9" t="str">
        <f t="shared" si="18"/>
        <v>14.0</v>
      </c>
      <c r="W193" s="9" t="str">
        <f t="shared" si="18"/>
        <v>14.0</v>
      </c>
    </row>
    <row r="194" spans="9:23" x14ac:dyDescent="0.25">
      <c r="I194" s="9">
        <v>173</v>
      </c>
      <c r="J194" s="9" t="str">
        <f t="shared" si="17"/>
        <v>16.4</v>
      </c>
      <c r="K194" s="9" t="str">
        <f t="shared" si="17"/>
        <v>16.4</v>
      </c>
      <c r="L194" s="9" t="str">
        <f t="shared" si="17"/>
        <v>16.4</v>
      </c>
      <c r="M194" s="9" t="str">
        <f t="shared" si="17"/>
        <v>16.4</v>
      </c>
      <c r="N194" s="9" t="str">
        <f t="shared" si="17"/>
        <v>16.4</v>
      </c>
      <c r="O194" s="9" t="str">
        <f t="shared" si="17"/>
        <v>16.4</v>
      </c>
      <c r="Q194" s="9">
        <v>173</v>
      </c>
      <c r="R194" s="9" t="str">
        <f t="shared" si="18"/>
        <v>14.0</v>
      </c>
      <c r="S194" s="9" t="str">
        <f t="shared" si="18"/>
        <v>14.0</v>
      </c>
      <c r="T194" s="9" t="str">
        <f t="shared" si="18"/>
        <v>14.0</v>
      </c>
      <c r="U194" s="9" t="str">
        <f t="shared" si="18"/>
        <v>14.0</v>
      </c>
      <c r="V194" s="9" t="str">
        <f t="shared" si="18"/>
        <v>14.0</v>
      </c>
      <c r="W194" s="9" t="str">
        <f t="shared" si="18"/>
        <v>14.0</v>
      </c>
    </row>
    <row r="195" spans="9:23" x14ac:dyDescent="0.25">
      <c r="I195" s="9">
        <v>174</v>
      </c>
      <c r="J195" s="9" t="str">
        <f t="shared" si="17"/>
        <v>16.4</v>
      </c>
      <c r="K195" s="9" t="str">
        <f t="shared" si="17"/>
        <v>16.4</v>
      </c>
      <c r="L195" s="9" t="str">
        <f t="shared" si="17"/>
        <v>16.4</v>
      </c>
      <c r="M195" s="9" t="str">
        <f t="shared" si="17"/>
        <v>16.4</v>
      </c>
      <c r="N195" s="9" t="str">
        <f t="shared" si="17"/>
        <v>16.4</v>
      </c>
      <c r="O195" s="9" t="str">
        <f t="shared" si="17"/>
        <v>16.4</v>
      </c>
      <c r="Q195" s="9">
        <v>174</v>
      </c>
      <c r="R195" s="9" t="str">
        <f t="shared" si="18"/>
        <v>14.0</v>
      </c>
      <c r="S195" s="9" t="str">
        <f t="shared" si="18"/>
        <v>14.0</v>
      </c>
      <c r="T195" s="9" t="str">
        <f t="shared" si="18"/>
        <v>14.0</v>
      </c>
      <c r="U195" s="9" t="str">
        <f t="shared" si="18"/>
        <v>14.0</v>
      </c>
      <c r="V195" s="9" t="str">
        <f t="shared" si="18"/>
        <v>14.0</v>
      </c>
      <c r="W195" s="9" t="str">
        <f t="shared" si="18"/>
        <v>14.0</v>
      </c>
    </row>
    <row r="196" spans="9:23" x14ac:dyDescent="0.25">
      <c r="I196" s="9">
        <v>175</v>
      </c>
      <c r="J196" s="9" t="str">
        <f t="shared" si="17"/>
        <v>16.4</v>
      </c>
      <c r="K196" s="9" t="str">
        <f t="shared" si="17"/>
        <v>16.4</v>
      </c>
      <c r="L196" s="9" t="str">
        <f t="shared" si="17"/>
        <v>16.4</v>
      </c>
      <c r="M196" s="9" t="str">
        <f t="shared" si="17"/>
        <v>16.4</v>
      </c>
      <c r="N196" s="9" t="str">
        <f t="shared" si="17"/>
        <v>16.4</v>
      </c>
      <c r="O196" s="9" t="str">
        <f t="shared" si="17"/>
        <v>16.4</v>
      </c>
      <c r="Q196" s="9">
        <v>175</v>
      </c>
      <c r="R196" s="9" t="str">
        <f t="shared" si="18"/>
        <v>14.0</v>
      </c>
      <c r="S196" s="9" t="str">
        <f t="shared" si="18"/>
        <v>14.0</v>
      </c>
      <c r="T196" s="9" t="str">
        <f t="shared" si="18"/>
        <v>14.0</v>
      </c>
      <c r="U196" s="9" t="str">
        <f t="shared" si="18"/>
        <v>14.0</v>
      </c>
      <c r="V196" s="9" t="str">
        <f t="shared" si="18"/>
        <v>14.0</v>
      </c>
      <c r="W196" s="9" t="str">
        <f t="shared" si="18"/>
        <v>14.0</v>
      </c>
    </row>
    <row r="197" spans="9:23" x14ac:dyDescent="0.25">
      <c r="I197" s="9">
        <v>176</v>
      </c>
      <c r="J197" s="9" t="str">
        <f t="shared" si="17"/>
        <v>16.4</v>
      </c>
      <c r="K197" s="9" t="str">
        <f t="shared" si="17"/>
        <v>16.4</v>
      </c>
      <c r="L197" s="9" t="str">
        <f t="shared" si="17"/>
        <v>16.4</v>
      </c>
      <c r="M197" s="9" t="str">
        <f t="shared" si="17"/>
        <v>16.4</v>
      </c>
      <c r="N197" s="9" t="str">
        <f t="shared" si="17"/>
        <v>16.4</v>
      </c>
      <c r="O197" s="9" t="str">
        <f t="shared" si="17"/>
        <v>16.4</v>
      </c>
      <c r="Q197" s="9">
        <v>176</v>
      </c>
      <c r="R197" s="9" t="str">
        <f t="shared" si="18"/>
        <v>14.0</v>
      </c>
      <c r="S197" s="9" t="str">
        <f t="shared" si="18"/>
        <v>14.0</v>
      </c>
      <c r="T197" s="9" t="str">
        <f t="shared" si="18"/>
        <v>14.0</v>
      </c>
      <c r="U197" s="9" t="str">
        <f t="shared" si="18"/>
        <v>14.0</v>
      </c>
      <c r="V197" s="9" t="str">
        <f t="shared" si="18"/>
        <v>14.0</v>
      </c>
      <c r="W197" s="9" t="str">
        <f t="shared" si="18"/>
        <v>14.0</v>
      </c>
    </row>
    <row r="198" spans="9:23" x14ac:dyDescent="0.25">
      <c r="I198" s="9">
        <v>177</v>
      </c>
      <c r="J198" s="9" t="str">
        <f t="shared" si="17"/>
        <v>16.4</v>
      </c>
      <c r="K198" s="9" t="str">
        <f t="shared" si="17"/>
        <v>16.4</v>
      </c>
      <c r="L198" s="9" t="str">
        <f t="shared" si="17"/>
        <v>16.4</v>
      </c>
      <c r="M198" s="9" t="str">
        <f t="shared" si="17"/>
        <v>16.4</v>
      </c>
      <c r="N198" s="9" t="str">
        <f t="shared" si="17"/>
        <v>16.4</v>
      </c>
      <c r="O198" s="9" t="str">
        <f t="shared" si="17"/>
        <v>16.4</v>
      </c>
      <c r="Q198" s="9">
        <v>177</v>
      </c>
      <c r="R198" s="9" t="str">
        <f t="shared" si="18"/>
        <v>14.0</v>
      </c>
      <c r="S198" s="9" t="str">
        <f t="shared" si="18"/>
        <v>14.0</v>
      </c>
      <c r="T198" s="9" t="str">
        <f t="shared" si="18"/>
        <v>14.0</v>
      </c>
      <c r="U198" s="9" t="str">
        <f t="shared" si="18"/>
        <v>14.0</v>
      </c>
      <c r="V198" s="9" t="str">
        <f t="shared" si="18"/>
        <v>14.0</v>
      </c>
      <c r="W198" s="9" t="str">
        <f t="shared" si="18"/>
        <v>14.0</v>
      </c>
    </row>
    <row r="199" spans="9:23" x14ac:dyDescent="0.25">
      <c r="I199" s="9">
        <v>178</v>
      </c>
      <c r="J199" s="9" t="str">
        <f t="shared" si="17"/>
        <v>16.4</v>
      </c>
      <c r="K199" s="9" t="str">
        <f t="shared" si="17"/>
        <v>16.4</v>
      </c>
      <c r="L199" s="9" t="str">
        <f t="shared" si="17"/>
        <v>16.4</v>
      </c>
      <c r="M199" s="9" t="str">
        <f t="shared" si="17"/>
        <v>16.4</v>
      </c>
      <c r="N199" s="9" t="str">
        <f t="shared" si="17"/>
        <v>16.4</v>
      </c>
      <c r="O199" s="9" t="str">
        <f t="shared" si="17"/>
        <v>16.4</v>
      </c>
      <c r="Q199" s="9">
        <v>178</v>
      </c>
      <c r="R199" s="9" t="str">
        <f t="shared" si="18"/>
        <v>14.0</v>
      </c>
      <c r="S199" s="9" t="str">
        <f t="shared" si="18"/>
        <v>14.0</v>
      </c>
      <c r="T199" s="9" t="str">
        <f t="shared" si="18"/>
        <v>14.0</v>
      </c>
      <c r="U199" s="9" t="str">
        <f t="shared" si="18"/>
        <v>14.0</v>
      </c>
      <c r="V199" s="9" t="str">
        <f t="shared" si="18"/>
        <v>14.0</v>
      </c>
      <c r="W199" s="9" t="str">
        <f t="shared" si="18"/>
        <v>14.0</v>
      </c>
    </row>
    <row r="200" spans="9:23" x14ac:dyDescent="0.25">
      <c r="I200" s="9">
        <v>179</v>
      </c>
      <c r="J200" s="9" t="str">
        <f t="shared" si="17"/>
        <v>16.4</v>
      </c>
      <c r="K200" s="9" t="str">
        <f t="shared" si="17"/>
        <v>16.4</v>
      </c>
      <c r="L200" s="9" t="str">
        <f t="shared" si="17"/>
        <v>16.4</v>
      </c>
      <c r="M200" s="9" t="str">
        <f t="shared" si="17"/>
        <v>16.4</v>
      </c>
      <c r="N200" s="9" t="str">
        <f t="shared" si="17"/>
        <v>16.4</v>
      </c>
      <c r="O200" s="9" t="str">
        <f t="shared" si="17"/>
        <v>16.4</v>
      </c>
      <c r="Q200" s="9">
        <v>179</v>
      </c>
      <c r="R200" s="9" t="str">
        <f t="shared" si="18"/>
        <v>14.0</v>
      </c>
      <c r="S200" s="9" t="str">
        <f t="shared" si="18"/>
        <v>14.0</v>
      </c>
      <c r="T200" s="9" t="str">
        <f t="shared" si="18"/>
        <v>14.0</v>
      </c>
      <c r="U200" s="9" t="str">
        <f t="shared" si="18"/>
        <v>14.0</v>
      </c>
      <c r="V200" s="9" t="str">
        <f t="shared" si="18"/>
        <v>14.0</v>
      </c>
      <c r="W200" s="9" t="str">
        <f t="shared" si="18"/>
        <v>14.0</v>
      </c>
    </row>
    <row r="201" spans="9:23" x14ac:dyDescent="0.25">
      <c r="I201" s="9">
        <v>180</v>
      </c>
      <c r="J201" s="9" t="str">
        <f t="shared" si="17"/>
        <v>16.4</v>
      </c>
      <c r="K201" s="9" t="str">
        <f t="shared" si="17"/>
        <v>16.4</v>
      </c>
      <c r="L201" s="9" t="str">
        <f t="shared" si="17"/>
        <v>16.4</v>
      </c>
      <c r="M201" s="9" t="str">
        <f t="shared" si="17"/>
        <v>16.4</v>
      </c>
      <c r="N201" s="9" t="str">
        <f t="shared" si="17"/>
        <v>16.4</v>
      </c>
      <c r="O201" s="9" t="str">
        <f t="shared" si="17"/>
        <v>16.4</v>
      </c>
      <c r="Q201" s="9">
        <v>180</v>
      </c>
      <c r="R201" s="9" t="str">
        <f t="shared" si="18"/>
        <v>14.0</v>
      </c>
      <c r="S201" s="9" t="str">
        <f t="shared" si="18"/>
        <v>14.0</v>
      </c>
      <c r="T201" s="9" t="str">
        <f t="shared" si="18"/>
        <v>14.0</v>
      </c>
      <c r="U201" s="9" t="str">
        <f t="shared" si="18"/>
        <v>14.0</v>
      </c>
      <c r="V201" s="9" t="str">
        <f t="shared" si="18"/>
        <v>14.0</v>
      </c>
      <c r="W201" s="9" t="str">
        <f t="shared" si="18"/>
        <v>14.0</v>
      </c>
    </row>
    <row r="202" spans="9:23" x14ac:dyDescent="0.25">
      <c r="I202" s="9">
        <v>181</v>
      </c>
      <c r="J202" s="9" t="str">
        <f t="shared" si="17"/>
        <v>16.4</v>
      </c>
      <c r="K202" s="9" t="str">
        <f t="shared" si="17"/>
        <v>16.4</v>
      </c>
      <c r="L202" s="9" t="str">
        <f t="shared" si="17"/>
        <v>16.4</v>
      </c>
      <c r="M202" s="9" t="str">
        <f t="shared" si="17"/>
        <v>16.4</v>
      </c>
      <c r="N202" s="9" t="str">
        <f t="shared" si="17"/>
        <v>16.4</v>
      </c>
      <c r="O202" s="9" t="str">
        <f t="shared" si="17"/>
        <v>16.4</v>
      </c>
      <c r="Q202" s="9">
        <v>181</v>
      </c>
      <c r="R202" s="9" t="str">
        <f t="shared" si="18"/>
        <v>14.0</v>
      </c>
      <c r="S202" s="9" t="str">
        <f t="shared" si="18"/>
        <v>14.0</v>
      </c>
      <c r="T202" s="9" t="str">
        <f t="shared" si="18"/>
        <v>14.0</v>
      </c>
      <c r="U202" s="9" t="str">
        <f t="shared" si="18"/>
        <v>14.0</v>
      </c>
      <c r="V202" s="9" t="str">
        <f t="shared" si="18"/>
        <v>14.0</v>
      </c>
      <c r="W202" s="9" t="str">
        <f t="shared" si="18"/>
        <v>14.0</v>
      </c>
    </row>
    <row r="203" spans="9:23" x14ac:dyDescent="0.25">
      <c r="I203" s="9">
        <v>182</v>
      </c>
      <c r="J203" s="9" t="str">
        <f t="shared" ref="J203:O234" si="19">$C$13</f>
        <v>16.1</v>
      </c>
      <c r="K203" s="9" t="str">
        <f t="shared" si="17"/>
        <v>16.4</v>
      </c>
      <c r="L203" s="9" t="str">
        <f t="shared" si="19"/>
        <v>16.1</v>
      </c>
      <c r="M203" s="9" t="str">
        <f t="shared" si="19"/>
        <v>16.1</v>
      </c>
      <c r="N203" s="9" t="str">
        <f t="shared" si="19"/>
        <v>16.1</v>
      </c>
      <c r="O203" s="9" t="str">
        <f t="shared" si="17"/>
        <v>16.4</v>
      </c>
      <c r="Q203" s="9">
        <v>182</v>
      </c>
      <c r="R203" s="9" t="str">
        <f>$F$13</f>
        <v>13.8</v>
      </c>
      <c r="S203" s="9" t="str">
        <f t="shared" si="18"/>
        <v>14.0</v>
      </c>
      <c r="T203" s="9" t="str">
        <f>$F$13</f>
        <v>13.8</v>
      </c>
      <c r="U203" s="9" t="str">
        <f>$F$13</f>
        <v>13.8</v>
      </c>
      <c r="V203" s="9" t="str">
        <f>$F$13</f>
        <v>13.8</v>
      </c>
      <c r="W203" s="9" t="str">
        <f t="shared" si="18"/>
        <v>14.0</v>
      </c>
    </row>
    <row r="204" spans="9:23" x14ac:dyDescent="0.25">
      <c r="I204" s="9">
        <v>183</v>
      </c>
      <c r="J204" s="9" t="str">
        <f t="shared" si="19"/>
        <v>16.1</v>
      </c>
      <c r="K204" s="9" t="str">
        <f t="shared" si="19"/>
        <v>16.1</v>
      </c>
      <c r="L204" s="9" t="str">
        <f t="shared" si="19"/>
        <v>16.1</v>
      </c>
      <c r="M204" s="9" t="str">
        <f t="shared" si="19"/>
        <v>16.1</v>
      </c>
      <c r="N204" s="9" t="str">
        <f t="shared" si="19"/>
        <v>16.1</v>
      </c>
      <c r="O204" s="9" t="str">
        <f t="shared" si="19"/>
        <v>16.1</v>
      </c>
      <c r="Q204" s="9">
        <v>183</v>
      </c>
      <c r="R204" s="9" t="str">
        <f t="shared" ref="R204:W234" si="20">$F$13</f>
        <v>13.8</v>
      </c>
      <c r="S204" s="9" t="str">
        <f>$F$13</f>
        <v>13.8</v>
      </c>
      <c r="T204" s="9" t="str">
        <f t="shared" si="20"/>
        <v>13.8</v>
      </c>
      <c r="U204" s="9" t="str">
        <f t="shared" si="20"/>
        <v>13.8</v>
      </c>
      <c r="V204" s="9" t="str">
        <f t="shared" si="20"/>
        <v>13.8</v>
      </c>
      <c r="W204" s="9" t="str">
        <f>$F$13</f>
        <v>13.8</v>
      </c>
    </row>
    <row r="205" spans="9:23" x14ac:dyDescent="0.25">
      <c r="I205" s="9">
        <v>184</v>
      </c>
      <c r="J205" s="9" t="str">
        <f t="shared" si="19"/>
        <v>16.1</v>
      </c>
      <c r="K205" s="9" t="str">
        <f t="shared" si="19"/>
        <v>16.1</v>
      </c>
      <c r="L205" s="9" t="str">
        <f t="shared" si="19"/>
        <v>16.1</v>
      </c>
      <c r="M205" s="9" t="str">
        <f t="shared" si="19"/>
        <v>16.1</v>
      </c>
      <c r="N205" s="9" t="str">
        <f t="shared" si="19"/>
        <v>16.1</v>
      </c>
      <c r="O205" s="9" t="str">
        <f t="shared" si="19"/>
        <v>16.1</v>
      </c>
      <c r="Q205" s="9">
        <v>184</v>
      </c>
      <c r="R205" s="9" t="str">
        <f t="shared" si="20"/>
        <v>13.8</v>
      </c>
      <c r="S205" s="9" t="str">
        <f t="shared" si="20"/>
        <v>13.8</v>
      </c>
      <c r="T205" s="9" t="str">
        <f t="shared" si="20"/>
        <v>13.8</v>
      </c>
      <c r="U205" s="9" t="str">
        <f t="shared" si="20"/>
        <v>13.8</v>
      </c>
      <c r="V205" s="9" t="str">
        <f t="shared" si="20"/>
        <v>13.8</v>
      </c>
      <c r="W205" s="9" t="str">
        <f t="shared" si="20"/>
        <v>13.8</v>
      </c>
    </row>
    <row r="206" spans="9:23" x14ac:dyDescent="0.25">
      <c r="I206" s="9">
        <v>185</v>
      </c>
      <c r="J206" s="9" t="str">
        <f t="shared" si="19"/>
        <v>16.1</v>
      </c>
      <c r="K206" s="9" t="str">
        <f t="shared" si="19"/>
        <v>16.1</v>
      </c>
      <c r="L206" s="9" t="str">
        <f t="shared" si="19"/>
        <v>16.1</v>
      </c>
      <c r="M206" s="9" t="str">
        <f t="shared" si="19"/>
        <v>16.1</v>
      </c>
      <c r="N206" s="9" t="str">
        <f t="shared" si="19"/>
        <v>16.1</v>
      </c>
      <c r="O206" s="9" t="str">
        <f t="shared" si="19"/>
        <v>16.1</v>
      </c>
      <c r="Q206" s="9">
        <v>185</v>
      </c>
      <c r="R206" s="9" t="str">
        <f t="shared" si="20"/>
        <v>13.8</v>
      </c>
      <c r="S206" s="9" t="str">
        <f t="shared" si="20"/>
        <v>13.8</v>
      </c>
      <c r="T206" s="9" t="str">
        <f t="shared" si="20"/>
        <v>13.8</v>
      </c>
      <c r="U206" s="9" t="str">
        <f t="shared" si="20"/>
        <v>13.8</v>
      </c>
      <c r="V206" s="9" t="str">
        <f t="shared" si="20"/>
        <v>13.8</v>
      </c>
      <c r="W206" s="9" t="str">
        <f t="shared" si="20"/>
        <v>13.8</v>
      </c>
    </row>
    <row r="207" spans="9:23" x14ac:dyDescent="0.25">
      <c r="I207" s="9">
        <v>186</v>
      </c>
      <c r="J207" s="9" t="str">
        <f t="shared" si="19"/>
        <v>16.1</v>
      </c>
      <c r="K207" s="9" t="str">
        <f t="shared" si="19"/>
        <v>16.1</v>
      </c>
      <c r="L207" s="9" t="str">
        <f t="shared" si="19"/>
        <v>16.1</v>
      </c>
      <c r="M207" s="9" t="str">
        <f t="shared" si="19"/>
        <v>16.1</v>
      </c>
      <c r="N207" s="9" t="str">
        <f t="shared" si="19"/>
        <v>16.1</v>
      </c>
      <c r="O207" s="9" t="str">
        <f t="shared" si="19"/>
        <v>16.1</v>
      </c>
      <c r="Q207" s="9">
        <v>186</v>
      </c>
      <c r="R207" s="9" t="str">
        <f t="shared" si="20"/>
        <v>13.8</v>
      </c>
      <c r="S207" s="9" t="str">
        <f t="shared" si="20"/>
        <v>13.8</v>
      </c>
      <c r="T207" s="9" t="str">
        <f t="shared" si="20"/>
        <v>13.8</v>
      </c>
      <c r="U207" s="9" t="str">
        <f t="shared" si="20"/>
        <v>13.8</v>
      </c>
      <c r="V207" s="9" t="str">
        <f t="shared" si="20"/>
        <v>13.8</v>
      </c>
      <c r="W207" s="9" t="str">
        <f t="shared" si="20"/>
        <v>13.8</v>
      </c>
    </row>
    <row r="208" spans="9:23" x14ac:dyDescent="0.25">
      <c r="I208" s="9">
        <v>187</v>
      </c>
      <c r="J208" s="9" t="str">
        <f t="shared" si="19"/>
        <v>16.1</v>
      </c>
      <c r="K208" s="9" t="str">
        <f t="shared" si="19"/>
        <v>16.1</v>
      </c>
      <c r="L208" s="9" t="str">
        <f t="shared" si="19"/>
        <v>16.1</v>
      </c>
      <c r="M208" s="9" t="str">
        <f t="shared" si="19"/>
        <v>16.1</v>
      </c>
      <c r="N208" s="9" t="str">
        <f t="shared" si="19"/>
        <v>16.1</v>
      </c>
      <c r="O208" s="9" t="str">
        <f t="shared" si="19"/>
        <v>16.1</v>
      </c>
      <c r="Q208" s="9">
        <v>187</v>
      </c>
      <c r="R208" s="9" t="str">
        <f t="shared" si="20"/>
        <v>13.8</v>
      </c>
      <c r="S208" s="9" t="str">
        <f t="shared" si="20"/>
        <v>13.8</v>
      </c>
      <c r="T208" s="9" t="str">
        <f t="shared" si="20"/>
        <v>13.8</v>
      </c>
      <c r="U208" s="9" t="str">
        <f t="shared" si="20"/>
        <v>13.8</v>
      </c>
      <c r="V208" s="9" t="str">
        <f t="shared" si="20"/>
        <v>13.8</v>
      </c>
      <c r="W208" s="9" t="str">
        <f t="shared" si="20"/>
        <v>13.8</v>
      </c>
    </row>
    <row r="209" spans="9:23" x14ac:dyDescent="0.25">
      <c r="I209" s="9">
        <v>188</v>
      </c>
      <c r="J209" s="9" t="str">
        <f t="shared" si="19"/>
        <v>16.1</v>
      </c>
      <c r="K209" s="9" t="str">
        <f t="shared" si="19"/>
        <v>16.1</v>
      </c>
      <c r="L209" s="9" t="str">
        <f t="shared" si="19"/>
        <v>16.1</v>
      </c>
      <c r="M209" s="9" t="str">
        <f t="shared" si="19"/>
        <v>16.1</v>
      </c>
      <c r="N209" s="9" t="str">
        <f t="shared" si="19"/>
        <v>16.1</v>
      </c>
      <c r="O209" s="9" t="str">
        <f t="shared" si="19"/>
        <v>16.1</v>
      </c>
      <c r="Q209" s="9">
        <v>188</v>
      </c>
      <c r="R209" s="9" t="str">
        <f t="shared" si="20"/>
        <v>13.8</v>
      </c>
      <c r="S209" s="9" t="str">
        <f t="shared" si="20"/>
        <v>13.8</v>
      </c>
      <c r="T209" s="9" t="str">
        <f t="shared" si="20"/>
        <v>13.8</v>
      </c>
      <c r="U209" s="9" t="str">
        <f t="shared" si="20"/>
        <v>13.8</v>
      </c>
      <c r="V209" s="9" t="str">
        <f t="shared" si="20"/>
        <v>13.8</v>
      </c>
      <c r="W209" s="9" t="str">
        <f t="shared" si="20"/>
        <v>13.8</v>
      </c>
    </row>
    <row r="210" spans="9:23" x14ac:dyDescent="0.25">
      <c r="I210" s="9">
        <v>189</v>
      </c>
      <c r="J210" s="9" t="str">
        <f t="shared" si="19"/>
        <v>16.1</v>
      </c>
      <c r="K210" s="9" t="str">
        <f t="shared" si="19"/>
        <v>16.1</v>
      </c>
      <c r="L210" s="9" t="str">
        <f t="shared" si="19"/>
        <v>16.1</v>
      </c>
      <c r="M210" s="9" t="str">
        <f t="shared" si="19"/>
        <v>16.1</v>
      </c>
      <c r="N210" s="9" t="str">
        <f t="shared" si="19"/>
        <v>16.1</v>
      </c>
      <c r="O210" s="9" t="str">
        <f t="shared" si="19"/>
        <v>16.1</v>
      </c>
      <c r="Q210" s="9">
        <v>189</v>
      </c>
      <c r="R210" s="9" t="str">
        <f t="shared" si="20"/>
        <v>13.8</v>
      </c>
      <c r="S210" s="9" t="str">
        <f t="shared" si="20"/>
        <v>13.8</v>
      </c>
      <c r="T210" s="9" t="str">
        <f t="shared" si="20"/>
        <v>13.8</v>
      </c>
      <c r="U210" s="9" t="str">
        <f t="shared" si="20"/>
        <v>13.8</v>
      </c>
      <c r="V210" s="9" t="str">
        <f t="shared" si="20"/>
        <v>13.8</v>
      </c>
      <c r="W210" s="9" t="str">
        <f t="shared" si="20"/>
        <v>13.8</v>
      </c>
    </row>
    <row r="211" spans="9:23" x14ac:dyDescent="0.25">
      <c r="I211" s="9">
        <v>190</v>
      </c>
      <c r="J211" s="9" t="str">
        <f t="shared" si="19"/>
        <v>16.1</v>
      </c>
      <c r="K211" s="9" t="str">
        <f t="shared" si="19"/>
        <v>16.1</v>
      </c>
      <c r="L211" s="9" t="str">
        <f t="shared" si="19"/>
        <v>16.1</v>
      </c>
      <c r="M211" s="9" t="str">
        <f t="shared" si="19"/>
        <v>16.1</v>
      </c>
      <c r="N211" s="9" t="str">
        <f t="shared" si="19"/>
        <v>16.1</v>
      </c>
      <c r="O211" s="9" t="str">
        <f t="shared" si="19"/>
        <v>16.1</v>
      </c>
      <c r="Q211" s="9">
        <v>190</v>
      </c>
      <c r="R211" s="9" t="str">
        <f t="shared" si="20"/>
        <v>13.8</v>
      </c>
      <c r="S211" s="9" t="str">
        <f t="shared" si="20"/>
        <v>13.8</v>
      </c>
      <c r="T211" s="9" t="str">
        <f t="shared" si="20"/>
        <v>13.8</v>
      </c>
      <c r="U211" s="9" t="str">
        <f t="shared" si="20"/>
        <v>13.8</v>
      </c>
      <c r="V211" s="9" t="str">
        <f t="shared" si="20"/>
        <v>13.8</v>
      </c>
      <c r="W211" s="9" t="str">
        <f t="shared" si="20"/>
        <v>13.8</v>
      </c>
    </row>
    <row r="212" spans="9:23" x14ac:dyDescent="0.25">
      <c r="I212" s="9">
        <v>191</v>
      </c>
      <c r="J212" s="9" t="str">
        <f t="shared" si="19"/>
        <v>16.1</v>
      </c>
      <c r="K212" s="9" t="str">
        <f t="shared" si="19"/>
        <v>16.1</v>
      </c>
      <c r="L212" s="9" t="str">
        <f t="shared" si="19"/>
        <v>16.1</v>
      </c>
      <c r="M212" s="9" t="str">
        <f t="shared" si="19"/>
        <v>16.1</v>
      </c>
      <c r="N212" s="9" t="str">
        <f t="shared" si="19"/>
        <v>16.1</v>
      </c>
      <c r="O212" s="9" t="str">
        <f t="shared" si="19"/>
        <v>16.1</v>
      </c>
      <c r="Q212" s="9">
        <v>191</v>
      </c>
      <c r="R212" s="9" t="str">
        <f t="shared" si="20"/>
        <v>13.8</v>
      </c>
      <c r="S212" s="9" t="str">
        <f t="shared" si="20"/>
        <v>13.8</v>
      </c>
      <c r="T212" s="9" t="str">
        <f t="shared" si="20"/>
        <v>13.8</v>
      </c>
      <c r="U212" s="9" t="str">
        <f t="shared" si="20"/>
        <v>13.8</v>
      </c>
      <c r="V212" s="9" t="str">
        <f t="shared" si="20"/>
        <v>13.8</v>
      </c>
      <c r="W212" s="9" t="str">
        <f t="shared" si="20"/>
        <v>13.8</v>
      </c>
    </row>
    <row r="213" spans="9:23" x14ac:dyDescent="0.25">
      <c r="I213" s="9">
        <v>192</v>
      </c>
      <c r="J213" s="9" t="str">
        <f t="shared" si="19"/>
        <v>16.1</v>
      </c>
      <c r="K213" s="9" t="str">
        <f t="shared" si="19"/>
        <v>16.1</v>
      </c>
      <c r="L213" s="9" t="str">
        <f t="shared" si="19"/>
        <v>16.1</v>
      </c>
      <c r="M213" s="9" t="str">
        <f t="shared" si="19"/>
        <v>16.1</v>
      </c>
      <c r="N213" s="9" t="str">
        <f t="shared" si="19"/>
        <v>16.1</v>
      </c>
      <c r="O213" s="9" t="str">
        <f t="shared" si="19"/>
        <v>16.1</v>
      </c>
      <c r="Q213" s="9">
        <v>192</v>
      </c>
      <c r="R213" s="9" t="str">
        <f t="shared" si="20"/>
        <v>13.8</v>
      </c>
      <c r="S213" s="9" t="str">
        <f t="shared" si="20"/>
        <v>13.8</v>
      </c>
      <c r="T213" s="9" t="str">
        <f t="shared" si="20"/>
        <v>13.8</v>
      </c>
      <c r="U213" s="9" t="str">
        <f t="shared" si="20"/>
        <v>13.8</v>
      </c>
      <c r="V213" s="9" t="str">
        <f t="shared" si="20"/>
        <v>13.8</v>
      </c>
      <c r="W213" s="9" t="str">
        <f t="shared" si="20"/>
        <v>13.8</v>
      </c>
    </row>
    <row r="214" spans="9:23" x14ac:dyDescent="0.25">
      <c r="I214" s="9">
        <v>193</v>
      </c>
      <c r="J214" s="9" t="str">
        <f t="shared" si="19"/>
        <v>16.1</v>
      </c>
      <c r="K214" s="9" t="str">
        <f t="shared" si="19"/>
        <v>16.1</v>
      </c>
      <c r="L214" s="9" t="str">
        <f t="shared" si="19"/>
        <v>16.1</v>
      </c>
      <c r="M214" s="9" t="str">
        <f t="shared" si="19"/>
        <v>16.1</v>
      </c>
      <c r="N214" s="9" t="str">
        <f t="shared" si="19"/>
        <v>16.1</v>
      </c>
      <c r="O214" s="9" t="str">
        <f t="shared" si="19"/>
        <v>16.1</v>
      </c>
      <c r="Q214" s="9">
        <v>193</v>
      </c>
      <c r="R214" s="9" t="str">
        <f t="shared" si="20"/>
        <v>13.8</v>
      </c>
      <c r="S214" s="9" t="str">
        <f t="shared" si="20"/>
        <v>13.8</v>
      </c>
      <c r="T214" s="9" t="str">
        <f t="shared" si="20"/>
        <v>13.8</v>
      </c>
      <c r="U214" s="9" t="str">
        <f t="shared" si="20"/>
        <v>13.8</v>
      </c>
      <c r="V214" s="9" t="str">
        <f t="shared" si="20"/>
        <v>13.8</v>
      </c>
      <c r="W214" s="9" t="str">
        <f t="shared" si="20"/>
        <v>13.8</v>
      </c>
    </row>
    <row r="215" spans="9:23" x14ac:dyDescent="0.25">
      <c r="I215" s="9">
        <v>194</v>
      </c>
      <c r="J215" s="9" t="str">
        <f t="shared" si="19"/>
        <v>16.1</v>
      </c>
      <c r="K215" s="9" t="str">
        <f t="shared" si="19"/>
        <v>16.1</v>
      </c>
      <c r="L215" s="9" t="str">
        <f t="shared" si="19"/>
        <v>16.1</v>
      </c>
      <c r="M215" s="9" t="str">
        <f t="shared" si="19"/>
        <v>16.1</v>
      </c>
      <c r="N215" s="9" t="str">
        <f t="shared" si="19"/>
        <v>16.1</v>
      </c>
      <c r="O215" s="9" t="str">
        <f t="shared" si="19"/>
        <v>16.1</v>
      </c>
      <c r="Q215" s="9">
        <v>194</v>
      </c>
      <c r="R215" s="9" t="str">
        <f t="shared" si="20"/>
        <v>13.8</v>
      </c>
      <c r="S215" s="9" t="str">
        <f t="shared" si="20"/>
        <v>13.8</v>
      </c>
      <c r="T215" s="9" t="str">
        <f t="shared" si="20"/>
        <v>13.8</v>
      </c>
      <c r="U215" s="9" t="str">
        <f t="shared" si="20"/>
        <v>13.8</v>
      </c>
      <c r="V215" s="9" t="str">
        <f t="shared" si="20"/>
        <v>13.8</v>
      </c>
      <c r="W215" s="9" t="str">
        <f t="shared" si="20"/>
        <v>13.8</v>
      </c>
    </row>
    <row r="216" spans="9:23" x14ac:dyDescent="0.25">
      <c r="I216" s="9">
        <v>195</v>
      </c>
      <c r="J216" s="9" t="str">
        <f t="shared" si="19"/>
        <v>16.1</v>
      </c>
      <c r="K216" s="9" t="str">
        <f t="shared" si="19"/>
        <v>16.1</v>
      </c>
      <c r="L216" s="9" t="str">
        <f t="shared" si="19"/>
        <v>16.1</v>
      </c>
      <c r="M216" s="9" t="str">
        <f t="shared" si="19"/>
        <v>16.1</v>
      </c>
      <c r="N216" s="9" t="str">
        <f t="shared" si="19"/>
        <v>16.1</v>
      </c>
      <c r="O216" s="9" t="str">
        <f t="shared" si="19"/>
        <v>16.1</v>
      </c>
      <c r="Q216" s="9">
        <v>195</v>
      </c>
      <c r="R216" s="9" t="str">
        <f t="shared" si="20"/>
        <v>13.8</v>
      </c>
      <c r="S216" s="9" t="str">
        <f t="shared" si="20"/>
        <v>13.8</v>
      </c>
      <c r="T216" s="9" t="str">
        <f t="shared" si="20"/>
        <v>13.8</v>
      </c>
      <c r="U216" s="9" t="str">
        <f t="shared" si="20"/>
        <v>13.8</v>
      </c>
      <c r="V216" s="9" t="str">
        <f t="shared" si="20"/>
        <v>13.8</v>
      </c>
      <c r="W216" s="9" t="str">
        <f t="shared" si="20"/>
        <v>13.8</v>
      </c>
    </row>
    <row r="217" spans="9:23" x14ac:dyDescent="0.25">
      <c r="I217" s="9">
        <v>196</v>
      </c>
      <c r="J217" s="9" t="str">
        <f t="shared" si="19"/>
        <v>16.1</v>
      </c>
      <c r="K217" s="9" t="str">
        <f t="shared" si="19"/>
        <v>16.1</v>
      </c>
      <c r="L217" s="9" t="str">
        <f t="shared" si="19"/>
        <v>16.1</v>
      </c>
      <c r="M217" s="9" t="str">
        <f t="shared" si="19"/>
        <v>16.1</v>
      </c>
      <c r="N217" s="9" t="str">
        <f t="shared" si="19"/>
        <v>16.1</v>
      </c>
      <c r="O217" s="9" t="str">
        <f t="shared" si="19"/>
        <v>16.1</v>
      </c>
      <c r="Q217" s="9">
        <v>196</v>
      </c>
      <c r="R217" s="9" t="str">
        <f t="shared" si="20"/>
        <v>13.8</v>
      </c>
      <c r="S217" s="9" t="str">
        <f t="shared" si="20"/>
        <v>13.8</v>
      </c>
      <c r="T217" s="9" t="str">
        <f t="shared" si="20"/>
        <v>13.8</v>
      </c>
      <c r="U217" s="9" t="str">
        <f t="shared" si="20"/>
        <v>13.8</v>
      </c>
      <c r="V217" s="9" t="str">
        <f t="shared" si="20"/>
        <v>13.8</v>
      </c>
      <c r="W217" s="9" t="str">
        <f t="shared" si="20"/>
        <v>13.8</v>
      </c>
    </row>
    <row r="218" spans="9:23" x14ac:dyDescent="0.25">
      <c r="I218" s="9">
        <v>197</v>
      </c>
      <c r="J218" s="9" t="str">
        <f t="shared" si="19"/>
        <v>16.1</v>
      </c>
      <c r="K218" s="9" t="str">
        <f t="shared" si="19"/>
        <v>16.1</v>
      </c>
      <c r="L218" s="9" t="str">
        <f t="shared" si="19"/>
        <v>16.1</v>
      </c>
      <c r="M218" s="9" t="str">
        <f t="shared" si="19"/>
        <v>16.1</v>
      </c>
      <c r="N218" s="9" t="str">
        <f t="shared" si="19"/>
        <v>16.1</v>
      </c>
      <c r="O218" s="9" t="str">
        <f t="shared" si="19"/>
        <v>16.1</v>
      </c>
      <c r="Q218" s="9">
        <v>197</v>
      </c>
      <c r="R218" s="9" t="str">
        <f t="shared" si="20"/>
        <v>13.8</v>
      </c>
      <c r="S218" s="9" t="str">
        <f t="shared" si="20"/>
        <v>13.8</v>
      </c>
      <c r="T218" s="9" t="str">
        <f t="shared" si="20"/>
        <v>13.8</v>
      </c>
      <c r="U218" s="9" t="str">
        <f t="shared" si="20"/>
        <v>13.8</v>
      </c>
      <c r="V218" s="9" t="str">
        <f t="shared" si="20"/>
        <v>13.8</v>
      </c>
      <c r="W218" s="9" t="str">
        <f t="shared" si="20"/>
        <v>13.8</v>
      </c>
    </row>
    <row r="219" spans="9:23" x14ac:dyDescent="0.25">
      <c r="I219" s="9">
        <v>198</v>
      </c>
      <c r="J219" s="9" t="str">
        <f t="shared" si="19"/>
        <v>16.1</v>
      </c>
      <c r="K219" s="9" t="str">
        <f t="shared" si="19"/>
        <v>16.1</v>
      </c>
      <c r="L219" s="9" t="str">
        <f t="shared" si="19"/>
        <v>16.1</v>
      </c>
      <c r="M219" s="9" t="str">
        <f t="shared" si="19"/>
        <v>16.1</v>
      </c>
      <c r="N219" s="9" t="str">
        <f t="shared" si="19"/>
        <v>16.1</v>
      </c>
      <c r="O219" s="9" t="str">
        <f t="shared" si="19"/>
        <v>16.1</v>
      </c>
      <c r="Q219" s="9">
        <v>198</v>
      </c>
      <c r="R219" s="9" t="str">
        <f t="shared" si="20"/>
        <v>13.8</v>
      </c>
      <c r="S219" s="9" t="str">
        <f t="shared" si="20"/>
        <v>13.8</v>
      </c>
      <c r="T219" s="9" t="str">
        <f t="shared" si="20"/>
        <v>13.8</v>
      </c>
      <c r="U219" s="9" t="str">
        <f t="shared" si="20"/>
        <v>13.8</v>
      </c>
      <c r="V219" s="9" t="str">
        <f t="shared" si="20"/>
        <v>13.8</v>
      </c>
      <c r="W219" s="9" t="str">
        <f t="shared" si="20"/>
        <v>13.8</v>
      </c>
    </row>
    <row r="220" spans="9:23" x14ac:dyDescent="0.25">
      <c r="I220" s="9">
        <v>199</v>
      </c>
      <c r="J220" s="9" t="str">
        <f t="shared" si="19"/>
        <v>16.1</v>
      </c>
      <c r="K220" s="9" t="str">
        <f t="shared" si="19"/>
        <v>16.1</v>
      </c>
      <c r="L220" s="9" t="str">
        <f t="shared" si="19"/>
        <v>16.1</v>
      </c>
      <c r="M220" s="9" t="str">
        <f t="shared" si="19"/>
        <v>16.1</v>
      </c>
      <c r="N220" s="9" t="str">
        <f t="shared" si="19"/>
        <v>16.1</v>
      </c>
      <c r="O220" s="9" t="str">
        <f t="shared" si="19"/>
        <v>16.1</v>
      </c>
      <c r="Q220" s="9">
        <v>199</v>
      </c>
      <c r="R220" s="9" t="str">
        <f t="shared" si="20"/>
        <v>13.8</v>
      </c>
      <c r="S220" s="9" t="str">
        <f t="shared" si="20"/>
        <v>13.8</v>
      </c>
      <c r="T220" s="9" t="str">
        <f t="shared" si="20"/>
        <v>13.8</v>
      </c>
      <c r="U220" s="9" t="str">
        <f t="shared" si="20"/>
        <v>13.8</v>
      </c>
      <c r="V220" s="9" t="str">
        <f t="shared" si="20"/>
        <v>13.8</v>
      </c>
      <c r="W220" s="9" t="str">
        <f t="shared" si="20"/>
        <v>13.8</v>
      </c>
    </row>
    <row r="221" spans="9:23" x14ac:dyDescent="0.25">
      <c r="I221" s="9">
        <v>200</v>
      </c>
      <c r="J221" s="9" t="str">
        <f t="shared" si="19"/>
        <v>16.1</v>
      </c>
      <c r="K221" s="9" t="str">
        <f t="shared" si="19"/>
        <v>16.1</v>
      </c>
      <c r="L221" s="9" t="str">
        <f t="shared" si="19"/>
        <v>16.1</v>
      </c>
      <c r="M221" s="9" t="str">
        <f t="shared" si="19"/>
        <v>16.1</v>
      </c>
      <c r="N221" s="9" t="str">
        <f t="shared" si="19"/>
        <v>16.1</v>
      </c>
      <c r="O221" s="9" t="str">
        <f t="shared" si="19"/>
        <v>16.1</v>
      </c>
      <c r="Q221" s="9">
        <v>200</v>
      </c>
      <c r="R221" s="9" t="str">
        <f t="shared" si="20"/>
        <v>13.8</v>
      </c>
      <c r="S221" s="9" t="str">
        <f t="shared" si="20"/>
        <v>13.8</v>
      </c>
      <c r="T221" s="9" t="str">
        <f t="shared" si="20"/>
        <v>13.8</v>
      </c>
      <c r="U221" s="9" t="str">
        <f t="shared" si="20"/>
        <v>13.8</v>
      </c>
      <c r="V221" s="9" t="str">
        <f t="shared" si="20"/>
        <v>13.8</v>
      </c>
      <c r="W221" s="9" t="str">
        <f t="shared" si="20"/>
        <v>13.8</v>
      </c>
    </row>
    <row r="222" spans="9:23" x14ac:dyDescent="0.25">
      <c r="I222" s="9">
        <v>201</v>
      </c>
      <c r="J222" s="9" t="str">
        <f t="shared" si="19"/>
        <v>16.1</v>
      </c>
      <c r="K222" s="9" t="str">
        <f t="shared" si="19"/>
        <v>16.1</v>
      </c>
      <c r="L222" s="9" t="str">
        <f t="shared" si="19"/>
        <v>16.1</v>
      </c>
      <c r="M222" s="9" t="str">
        <f t="shared" si="19"/>
        <v>16.1</v>
      </c>
      <c r="N222" s="9" t="str">
        <f t="shared" si="19"/>
        <v>16.1</v>
      </c>
      <c r="O222" s="9" t="str">
        <f t="shared" si="19"/>
        <v>16.1</v>
      </c>
      <c r="Q222" s="9">
        <v>201</v>
      </c>
      <c r="R222" s="9" t="str">
        <f t="shared" si="20"/>
        <v>13.8</v>
      </c>
      <c r="S222" s="9" t="str">
        <f t="shared" si="20"/>
        <v>13.8</v>
      </c>
      <c r="T222" s="9" t="str">
        <f t="shared" si="20"/>
        <v>13.8</v>
      </c>
      <c r="U222" s="9" t="str">
        <f t="shared" si="20"/>
        <v>13.8</v>
      </c>
      <c r="V222" s="9" t="str">
        <f t="shared" si="20"/>
        <v>13.8</v>
      </c>
      <c r="W222" s="9" t="str">
        <f t="shared" si="20"/>
        <v>13.8</v>
      </c>
    </row>
    <row r="223" spans="9:23" x14ac:dyDescent="0.25">
      <c r="I223" s="9">
        <v>202</v>
      </c>
      <c r="J223" s="9" t="str">
        <f t="shared" si="19"/>
        <v>16.1</v>
      </c>
      <c r="K223" s="9" t="str">
        <f t="shared" si="19"/>
        <v>16.1</v>
      </c>
      <c r="L223" s="9" t="str">
        <f t="shared" si="19"/>
        <v>16.1</v>
      </c>
      <c r="M223" s="9" t="str">
        <f t="shared" si="19"/>
        <v>16.1</v>
      </c>
      <c r="N223" s="9" t="str">
        <f t="shared" si="19"/>
        <v>16.1</v>
      </c>
      <c r="O223" s="9" t="str">
        <f t="shared" si="19"/>
        <v>16.1</v>
      </c>
      <c r="Q223" s="9">
        <v>202</v>
      </c>
      <c r="R223" s="9" t="str">
        <f t="shared" si="20"/>
        <v>13.8</v>
      </c>
      <c r="S223" s="9" t="str">
        <f t="shared" si="20"/>
        <v>13.8</v>
      </c>
      <c r="T223" s="9" t="str">
        <f t="shared" si="20"/>
        <v>13.8</v>
      </c>
      <c r="U223" s="9" t="str">
        <f t="shared" si="20"/>
        <v>13.8</v>
      </c>
      <c r="V223" s="9" t="str">
        <f t="shared" si="20"/>
        <v>13.8</v>
      </c>
      <c r="W223" s="9" t="str">
        <f t="shared" si="20"/>
        <v>13.8</v>
      </c>
    </row>
    <row r="224" spans="9:23" x14ac:dyDescent="0.25">
      <c r="I224" s="9">
        <v>203</v>
      </c>
      <c r="J224" s="9" t="str">
        <f t="shared" si="19"/>
        <v>16.1</v>
      </c>
      <c r="K224" s="9" t="str">
        <f t="shared" si="19"/>
        <v>16.1</v>
      </c>
      <c r="L224" s="9" t="str">
        <f t="shared" si="19"/>
        <v>16.1</v>
      </c>
      <c r="M224" s="9" t="str">
        <f t="shared" si="19"/>
        <v>16.1</v>
      </c>
      <c r="N224" s="9" t="str">
        <f t="shared" si="19"/>
        <v>16.1</v>
      </c>
      <c r="O224" s="9" t="str">
        <f t="shared" si="19"/>
        <v>16.1</v>
      </c>
      <c r="Q224" s="9">
        <v>203</v>
      </c>
      <c r="R224" s="9" t="str">
        <f t="shared" si="20"/>
        <v>13.8</v>
      </c>
      <c r="S224" s="9" t="str">
        <f t="shared" si="20"/>
        <v>13.8</v>
      </c>
      <c r="T224" s="9" t="str">
        <f t="shared" si="20"/>
        <v>13.8</v>
      </c>
      <c r="U224" s="9" t="str">
        <f t="shared" si="20"/>
        <v>13.8</v>
      </c>
      <c r="V224" s="9" t="str">
        <f t="shared" si="20"/>
        <v>13.8</v>
      </c>
      <c r="W224" s="9" t="str">
        <f t="shared" si="20"/>
        <v>13.8</v>
      </c>
    </row>
    <row r="225" spans="9:23" x14ac:dyDescent="0.25">
      <c r="I225" s="9">
        <v>204</v>
      </c>
      <c r="J225" s="9" t="str">
        <f t="shared" si="19"/>
        <v>16.1</v>
      </c>
      <c r="K225" s="9" t="str">
        <f t="shared" si="19"/>
        <v>16.1</v>
      </c>
      <c r="L225" s="9" t="str">
        <f t="shared" si="19"/>
        <v>16.1</v>
      </c>
      <c r="M225" s="9" t="str">
        <f t="shared" si="19"/>
        <v>16.1</v>
      </c>
      <c r="N225" s="9" t="str">
        <f t="shared" si="19"/>
        <v>16.1</v>
      </c>
      <c r="O225" s="9" t="str">
        <f t="shared" si="19"/>
        <v>16.1</v>
      </c>
      <c r="Q225" s="9">
        <v>204</v>
      </c>
      <c r="R225" s="9" t="str">
        <f t="shared" si="20"/>
        <v>13.8</v>
      </c>
      <c r="S225" s="9" t="str">
        <f t="shared" si="20"/>
        <v>13.8</v>
      </c>
      <c r="T225" s="9" t="str">
        <f t="shared" si="20"/>
        <v>13.8</v>
      </c>
      <c r="U225" s="9" t="str">
        <f t="shared" si="20"/>
        <v>13.8</v>
      </c>
      <c r="V225" s="9" t="str">
        <f t="shared" si="20"/>
        <v>13.8</v>
      </c>
      <c r="W225" s="9" t="str">
        <f t="shared" si="20"/>
        <v>13.8</v>
      </c>
    </row>
    <row r="226" spans="9:23" x14ac:dyDescent="0.25">
      <c r="I226" s="9">
        <v>205</v>
      </c>
      <c r="J226" s="9" t="str">
        <f t="shared" si="19"/>
        <v>16.1</v>
      </c>
      <c r="K226" s="9" t="str">
        <f t="shared" si="19"/>
        <v>16.1</v>
      </c>
      <c r="L226" s="9" t="str">
        <f t="shared" si="19"/>
        <v>16.1</v>
      </c>
      <c r="M226" s="9" t="str">
        <f t="shared" si="19"/>
        <v>16.1</v>
      </c>
      <c r="N226" s="9" t="str">
        <f t="shared" si="19"/>
        <v>16.1</v>
      </c>
      <c r="O226" s="9" t="str">
        <f t="shared" si="19"/>
        <v>16.1</v>
      </c>
      <c r="Q226" s="9">
        <v>205</v>
      </c>
      <c r="R226" s="9" t="str">
        <f t="shared" si="20"/>
        <v>13.8</v>
      </c>
      <c r="S226" s="9" t="str">
        <f t="shared" si="20"/>
        <v>13.8</v>
      </c>
      <c r="T226" s="9" t="str">
        <f t="shared" si="20"/>
        <v>13.8</v>
      </c>
      <c r="U226" s="9" t="str">
        <f t="shared" si="20"/>
        <v>13.8</v>
      </c>
      <c r="V226" s="9" t="str">
        <f t="shared" si="20"/>
        <v>13.8</v>
      </c>
      <c r="W226" s="9" t="str">
        <f t="shared" si="20"/>
        <v>13.8</v>
      </c>
    </row>
    <row r="227" spans="9:23" x14ac:dyDescent="0.25">
      <c r="I227" s="9">
        <v>206</v>
      </c>
      <c r="J227" s="9" t="str">
        <f t="shared" si="19"/>
        <v>16.1</v>
      </c>
      <c r="K227" s="9" t="str">
        <f t="shared" si="19"/>
        <v>16.1</v>
      </c>
      <c r="L227" s="9" t="str">
        <f t="shared" si="19"/>
        <v>16.1</v>
      </c>
      <c r="M227" s="9" t="str">
        <f t="shared" si="19"/>
        <v>16.1</v>
      </c>
      <c r="N227" s="9" t="str">
        <f t="shared" si="19"/>
        <v>16.1</v>
      </c>
      <c r="O227" s="9" t="str">
        <f t="shared" si="19"/>
        <v>16.1</v>
      </c>
      <c r="Q227" s="9">
        <v>206</v>
      </c>
      <c r="R227" s="9" t="str">
        <f t="shared" si="20"/>
        <v>13.8</v>
      </c>
      <c r="S227" s="9" t="str">
        <f t="shared" si="20"/>
        <v>13.8</v>
      </c>
      <c r="T227" s="9" t="str">
        <f t="shared" si="20"/>
        <v>13.8</v>
      </c>
      <c r="U227" s="9" t="str">
        <f t="shared" si="20"/>
        <v>13.8</v>
      </c>
      <c r="V227" s="9" t="str">
        <f t="shared" si="20"/>
        <v>13.8</v>
      </c>
      <c r="W227" s="9" t="str">
        <f t="shared" si="20"/>
        <v>13.8</v>
      </c>
    </row>
    <row r="228" spans="9:23" x14ac:dyDescent="0.25">
      <c r="I228" s="9">
        <v>207</v>
      </c>
      <c r="J228" s="9" t="str">
        <f t="shared" si="19"/>
        <v>16.1</v>
      </c>
      <c r="K228" s="9" t="str">
        <f t="shared" si="19"/>
        <v>16.1</v>
      </c>
      <c r="L228" s="9" t="str">
        <f t="shared" si="19"/>
        <v>16.1</v>
      </c>
      <c r="M228" s="9" t="str">
        <f t="shared" si="19"/>
        <v>16.1</v>
      </c>
      <c r="N228" s="9" t="str">
        <f t="shared" si="19"/>
        <v>16.1</v>
      </c>
      <c r="O228" s="9" t="str">
        <f t="shared" si="19"/>
        <v>16.1</v>
      </c>
      <c r="Q228" s="9">
        <v>207</v>
      </c>
      <c r="R228" s="9" t="str">
        <f t="shared" si="20"/>
        <v>13.8</v>
      </c>
      <c r="S228" s="9" t="str">
        <f t="shared" si="20"/>
        <v>13.8</v>
      </c>
      <c r="T228" s="9" t="str">
        <f t="shared" si="20"/>
        <v>13.8</v>
      </c>
      <c r="U228" s="9" t="str">
        <f t="shared" si="20"/>
        <v>13.8</v>
      </c>
      <c r="V228" s="9" t="str">
        <f t="shared" si="20"/>
        <v>13.8</v>
      </c>
      <c r="W228" s="9" t="str">
        <f t="shared" si="20"/>
        <v>13.8</v>
      </c>
    </row>
    <row r="229" spans="9:23" x14ac:dyDescent="0.25">
      <c r="I229" s="9">
        <v>208</v>
      </c>
      <c r="J229" s="9" t="str">
        <f t="shared" si="19"/>
        <v>16.1</v>
      </c>
      <c r="K229" s="9" t="str">
        <f t="shared" si="19"/>
        <v>16.1</v>
      </c>
      <c r="L229" s="9" t="str">
        <f t="shared" si="19"/>
        <v>16.1</v>
      </c>
      <c r="M229" s="9" t="str">
        <f t="shared" si="19"/>
        <v>16.1</v>
      </c>
      <c r="N229" s="9" t="str">
        <f t="shared" si="19"/>
        <v>16.1</v>
      </c>
      <c r="O229" s="9" t="str">
        <f t="shared" si="19"/>
        <v>16.1</v>
      </c>
      <c r="Q229" s="9">
        <v>208</v>
      </c>
      <c r="R229" s="9" t="str">
        <f t="shared" si="20"/>
        <v>13.8</v>
      </c>
      <c r="S229" s="9" t="str">
        <f t="shared" si="20"/>
        <v>13.8</v>
      </c>
      <c r="T229" s="9" t="str">
        <f t="shared" si="20"/>
        <v>13.8</v>
      </c>
      <c r="U229" s="9" t="str">
        <f t="shared" si="20"/>
        <v>13.8</v>
      </c>
      <c r="V229" s="9" t="str">
        <f t="shared" si="20"/>
        <v>13.8</v>
      </c>
      <c r="W229" s="9" t="str">
        <f t="shared" si="20"/>
        <v>13.8</v>
      </c>
    </row>
    <row r="230" spans="9:23" x14ac:dyDescent="0.25">
      <c r="I230" s="9">
        <v>209</v>
      </c>
      <c r="J230" s="9" t="str">
        <f t="shared" si="19"/>
        <v>16.1</v>
      </c>
      <c r="K230" s="9" t="str">
        <f t="shared" si="19"/>
        <v>16.1</v>
      </c>
      <c r="L230" s="9" t="str">
        <f t="shared" si="19"/>
        <v>16.1</v>
      </c>
      <c r="M230" s="9" t="str">
        <f t="shared" si="19"/>
        <v>16.1</v>
      </c>
      <c r="N230" s="9" t="str">
        <f t="shared" si="19"/>
        <v>16.1</v>
      </c>
      <c r="O230" s="9" t="str">
        <f t="shared" si="19"/>
        <v>16.1</v>
      </c>
      <c r="Q230" s="9">
        <v>209</v>
      </c>
      <c r="R230" s="9" t="str">
        <f t="shared" si="20"/>
        <v>13.8</v>
      </c>
      <c r="S230" s="9" t="str">
        <f t="shared" si="20"/>
        <v>13.8</v>
      </c>
      <c r="T230" s="9" t="str">
        <f t="shared" si="20"/>
        <v>13.8</v>
      </c>
      <c r="U230" s="9" t="str">
        <f t="shared" si="20"/>
        <v>13.8</v>
      </c>
      <c r="V230" s="9" t="str">
        <f t="shared" si="20"/>
        <v>13.8</v>
      </c>
      <c r="W230" s="9" t="str">
        <f t="shared" si="20"/>
        <v>13.8</v>
      </c>
    </row>
    <row r="231" spans="9:23" x14ac:dyDescent="0.25">
      <c r="I231" s="9">
        <v>210</v>
      </c>
      <c r="J231" s="9" t="str">
        <f t="shared" si="19"/>
        <v>16.1</v>
      </c>
      <c r="K231" s="9" t="str">
        <f t="shared" si="19"/>
        <v>16.1</v>
      </c>
      <c r="L231" s="9" t="str">
        <f t="shared" si="19"/>
        <v>16.1</v>
      </c>
      <c r="M231" s="9" t="str">
        <f t="shared" si="19"/>
        <v>16.1</v>
      </c>
      <c r="N231" s="9" t="str">
        <f t="shared" si="19"/>
        <v>16.1</v>
      </c>
      <c r="O231" s="9" t="str">
        <f t="shared" si="19"/>
        <v>16.1</v>
      </c>
      <c r="Q231" s="9">
        <v>210</v>
      </c>
      <c r="R231" s="9" t="str">
        <f t="shared" si="20"/>
        <v>13.8</v>
      </c>
      <c r="S231" s="9" t="str">
        <f t="shared" si="20"/>
        <v>13.8</v>
      </c>
      <c r="T231" s="9" t="str">
        <f t="shared" si="20"/>
        <v>13.8</v>
      </c>
      <c r="U231" s="9" t="str">
        <f t="shared" si="20"/>
        <v>13.8</v>
      </c>
      <c r="V231" s="9" t="str">
        <f t="shared" si="20"/>
        <v>13.8</v>
      </c>
      <c r="W231" s="9" t="str">
        <f t="shared" si="20"/>
        <v>13.8</v>
      </c>
    </row>
    <row r="232" spans="9:23" x14ac:dyDescent="0.25">
      <c r="I232" s="9">
        <v>211</v>
      </c>
      <c r="J232" s="9" t="str">
        <f t="shared" si="19"/>
        <v>16.1</v>
      </c>
      <c r="K232" s="9" t="str">
        <f t="shared" si="19"/>
        <v>16.1</v>
      </c>
      <c r="L232" s="9" t="str">
        <f t="shared" si="19"/>
        <v>16.1</v>
      </c>
      <c r="M232" s="9" t="str">
        <f t="shared" si="19"/>
        <v>16.1</v>
      </c>
      <c r="N232" s="9" t="str">
        <f t="shared" si="19"/>
        <v>16.1</v>
      </c>
      <c r="O232" s="9" t="str">
        <f t="shared" si="19"/>
        <v>16.1</v>
      </c>
      <c r="Q232" s="9">
        <v>211</v>
      </c>
      <c r="R232" s="9" t="str">
        <f t="shared" si="20"/>
        <v>13.8</v>
      </c>
      <c r="S232" s="9" t="str">
        <f t="shared" si="20"/>
        <v>13.8</v>
      </c>
      <c r="T232" s="9" t="str">
        <f t="shared" si="20"/>
        <v>13.8</v>
      </c>
      <c r="U232" s="9" t="str">
        <f t="shared" si="20"/>
        <v>13.8</v>
      </c>
      <c r="V232" s="9" t="str">
        <f t="shared" si="20"/>
        <v>13.8</v>
      </c>
      <c r="W232" s="9" t="str">
        <f t="shared" si="20"/>
        <v>13.8</v>
      </c>
    </row>
    <row r="233" spans="9:23" x14ac:dyDescent="0.25">
      <c r="I233" s="9">
        <v>212</v>
      </c>
      <c r="J233" s="9" t="str">
        <f t="shared" si="19"/>
        <v>16.1</v>
      </c>
      <c r="K233" s="9" t="str">
        <f t="shared" si="19"/>
        <v>16.1</v>
      </c>
      <c r="L233" s="9" t="str">
        <f t="shared" si="19"/>
        <v>16.1</v>
      </c>
      <c r="M233" s="9" t="str">
        <f t="shared" si="19"/>
        <v>16.1</v>
      </c>
      <c r="N233" s="9" t="str">
        <f t="shared" si="19"/>
        <v>16.1</v>
      </c>
      <c r="O233" s="9" t="str">
        <f t="shared" si="19"/>
        <v>16.1</v>
      </c>
      <c r="Q233" s="9">
        <v>212</v>
      </c>
      <c r="R233" s="9" t="str">
        <f t="shared" si="20"/>
        <v>13.8</v>
      </c>
      <c r="S233" s="9" t="str">
        <f t="shared" si="20"/>
        <v>13.8</v>
      </c>
      <c r="T233" s="9" t="str">
        <f t="shared" si="20"/>
        <v>13.8</v>
      </c>
      <c r="U233" s="9" t="str">
        <f t="shared" si="20"/>
        <v>13.8</v>
      </c>
      <c r="V233" s="9" t="str">
        <f t="shared" si="20"/>
        <v>13.8</v>
      </c>
      <c r="W233" s="9" t="str">
        <f t="shared" si="20"/>
        <v>13.8</v>
      </c>
    </row>
    <row r="234" spans="9:23" x14ac:dyDescent="0.25">
      <c r="I234" s="9">
        <v>213</v>
      </c>
      <c r="J234" s="9" t="str">
        <f>$C$14</f>
        <v>15.3</v>
      </c>
      <c r="K234" s="9" t="str">
        <f t="shared" si="19"/>
        <v>16.1</v>
      </c>
      <c r="L234" s="9" t="str">
        <f>$C$14</f>
        <v>15.3</v>
      </c>
      <c r="M234" s="9" t="str">
        <f>$C$14</f>
        <v>15.3</v>
      </c>
      <c r="N234" s="9" t="str">
        <f>$C$14</f>
        <v>15.3</v>
      </c>
      <c r="O234" s="9" t="str">
        <f t="shared" si="19"/>
        <v>16.1</v>
      </c>
      <c r="Q234" s="9">
        <v>213</v>
      </c>
      <c r="R234" s="9" t="str">
        <f>$F$14</f>
        <v>13.1</v>
      </c>
      <c r="S234" s="9" t="str">
        <f t="shared" si="20"/>
        <v>13.8</v>
      </c>
      <c r="T234" s="9" t="str">
        <f>$F$14</f>
        <v>13.1</v>
      </c>
      <c r="U234" s="9" t="str">
        <f>$F$14</f>
        <v>13.1</v>
      </c>
      <c r="V234" s="9" t="str">
        <f>$F$14</f>
        <v>13.1</v>
      </c>
      <c r="W234" s="9" t="str">
        <f t="shared" si="20"/>
        <v>13.8</v>
      </c>
    </row>
    <row r="235" spans="9:23" x14ac:dyDescent="0.25">
      <c r="I235" s="9">
        <v>214</v>
      </c>
      <c r="J235" s="9" t="str">
        <f t="shared" ref="J235:O265" si="21">$C$14</f>
        <v>15.3</v>
      </c>
      <c r="K235" s="9" t="str">
        <f>$C$14</f>
        <v>15.3</v>
      </c>
      <c r="L235" s="9" t="str">
        <f t="shared" si="21"/>
        <v>15.3</v>
      </c>
      <c r="M235" s="9" t="str">
        <f t="shared" si="21"/>
        <v>15.3</v>
      </c>
      <c r="N235" s="9" t="str">
        <f t="shared" si="21"/>
        <v>15.3</v>
      </c>
      <c r="O235" s="9" t="str">
        <f>$C$14</f>
        <v>15.3</v>
      </c>
      <c r="Q235" s="9">
        <v>214</v>
      </c>
      <c r="R235" s="9" t="str">
        <f t="shared" ref="R235:W265" si="22">$F$14</f>
        <v>13.1</v>
      </c>
      <c r="S235" s="9" t="str">
        <f>$F$14</f>
        <v>13.1</v>
      </c>
      <c r="T235" s="9" t="str">
        <f t="shared" si="22"/>
        <v>13.1</v>
      </c>
      <c r="U235" s="9" t="str">
        <f t="shared" si="22"/>
        <v>13.1</v>
      </c>
      <c r="V235" s="9" t="str">
        <f t="shared" si="22"/>
        <v>13.1</v>
      </c>
      <c r="W235" s="9" t="str">
        <f>$F$14</f>
        <v>13.1</v>
      </c>
    </row>
    <row r="236" spans="9:23" x14ac:dyDescent="0.25">
      <c r="I236" s="9">
        <v>215</v>
      </c>
      <c r="J236" s="9" t="str">
        <f t="shared" si="21"/>
        <v>15.3</v>
      </c>
      <c r="K236" s="9" t="str">
        <f t="shared" si="21"/>
        <v>15.3</v>
      </c>
      <c r="L236" s="9" t="str">
        <f t="shared" si="21"/>
        <v>15.3</v>
      </c>
      <c r="M236" s="9" t="str">
        <f t="shared" si="21"/>
        <v>15.3</v>
      </c>
      <c r="N236" s="9" t="str">
        <f t="shared" si="21"/>
        <v>15.3</v>
      </c>
      <c r="O236" s="9" t="str">
        <f t="shared" si="21"/>
        <v>15.3</v>
      </c>
      <c r="Q236" s="9">
        <v>215</v>
      </c>
      <c r="R236" s="9" t="str">
        <f t="shared" si="22"/>
        <v>13.1</v>
      </c>
      <c r="S236" s="9" t="str">
        <f t="shared" si="22"/>
        <v>13.1</v>
      </c>
      <c r="T236" s="9" t="str">
        <f t="shared" si="22"/>
        <v>13.1</v>
      </c>
      <c r="U236" s="9" t="str">
        <f t="shared" si="22"/>
        <v>13.1</v>
      </c>
      <c r="V236" s="9" t="str">
        <f t="shared" si="22"/>
        <v>13.1</v>
      </c>
      <c r="W236" s="9" t="str">
        <f t="shared" si="22"/>
        <v>13.1</v>
      </c>
    </row>
    <row r="237" spans="9:23" x14ac:dyDescent="0.25">
      <c r="I237" s="9">
        <v>216</v>
      </c>
      <c r="J237" s="9" t="str">
        <f t="shared" si="21"/>
        <v>15.3</v>
      </c>
      <c r="K237" s="9" t="str">
        <f t="shared" si="21"/>
        <v>15.3</v>
      </c>
      <c r="L237" s="9" t="str">
        <f t="shared" si="21"/>
        <v>15.3</v>
      </c>
      <c r="M237" s="9" t="str">
        <f t="shared" si="21"/>
        <v>15.3</v>
      </c>
      <c r="N237" s="9" t="str">
        <f t="shared" si="21"/>
        <v>15.3</v>
      </c>
      <c r="O237" s="9" t="str">
        <f t="shared" si="21"/>
        <v>15.3</v>
      </c>
      <c r="Q237" s="9">
        <v>216</v>
      </c>
      <c r="R237" s="9" t="str">
        <f t="shared" si="22"/>
        <v>13.1</v>
      </c>
      <c r="S237" s="9" t="str">
        <f t="shared" si="22"/>
        <v>13.1</v>
      </c>
      <c r="T237" s="9" t="str">
        <f t="shared" si="22"/>
        <v>13.1</v>
      </c>
      <c r="U237" s="9" t="str">
        <f t="shared" si="22"/>
        <v>13.1</v>
      </c>
      <c r="V237" s="9" t="str">
        <f t="shared" si="22"/>
        <v>13.1</v>
      </c>
      <c r="W237" s="9" t="str">
        <f t="shared" si="22"/>
        <v>13.1</v>
      </c>
    </row>
    <row r="238" spans="9:23" x14ac:dyDescent="0.25">
      <c r="I238" s="9">
        <v>217</v>
      </c>
      <c r="J238" s="9" t="str">
        <f t="shared" si="21"/>
        <v>15.3</v>
      </c>
      <c r="K238" s="9" t="str">
        <f t="shared" si="21"/>
        <v>15.3</v>
      </c>
      <c r="L238" s="9" t="str">
        <f t="shared" si="21"/>
        <v>15.3</v>
      </c>
      <c r="M238" s="9" t="str">
        <f t="shared" si="21"/>
        <v>15.3</v>
      </c>
      <c r="N238" s="9" t="str">
        <f t="shared" si="21"/>
        <v>15.3</v>
      </c>
      <c r="O238" s="9" t="str">
        <f t="shared" si="21"/>
        <v>15.3</v>
      </c>
      <c r="Q238" s="9">
        <v>217</v>
      </c>
      <c r="R238" s="9" t="str">
        <f t="shared" si="22"/>
        <v>13.1</v>
      </c>
      <c r="S238" s="9" t="str">
        <f t="shared" si="22"/>
        <v>13.1</v>
      </c>
      <c r="T238" s="9" t="str">
        <f t="shared" si="22"/>
        <v>13.1</v>
      </c>
      <c r="U238" s="9" t="str">
        <f t="shared" si="22"/>
        <v>13.1</v>
      </c>
      <c r="V238" s="9" t="str">
        <f t="shared" si="22"/>
        <v>13.1</v>
      </c>
      <c r="W238" s="9" t="str">
        <f t="shared" si="22"/>
        <v>13.1</v>
      </c>
    </row>
    <row r="239" spans="9:23" x14ac:dyDescent="0.25">
      <c r="I239" s="9">
        <v>218</v>
      </c>
      <c r="J239" s="9" t="str">
        <f t="shared" si="21"/>
        <v>15.3</v>
      </c>
      <c r="K239" s="9" t="str">
        <f t="shared" si="21"/>
        <v>15.3</v>
      </c>
      <c r="L239" s="9" t="str">
        <f t="shared" si="21"/>
        <v>15.3</v>
      </c>
      <c r="M239" s="9" t="str">
        <f t="shared" si="21"/>
        <v>15.3</v>
      </c>
      <c r="N239" s="9" t="str">
        <f t="shared" si="21"/>
        <v>15.3</v>
      </c>
      <c r="O239" s="9" t="str">
        <f t="shared" si="21"/>
        <v>15.3</v>
      </c>
      <c r="Q239" s="9">
        <v>218</v>
      </c>
      <c r="R239" s="9" t="str">
        <f t="shared" si="22"/>
        <v>13.1</v>
      </c>
      <c r="S239" s="9" t="str">
        <f t="shared" si="22"/>
        <v>13.1</v>
      </c>
      <c r="T239" s="9" t="str">
        <f t="shared" si="22"/>
        <v>13.1</v>
      </c>
      <c r="U239" s="9" t="str">
        <f t="shared" si="22"/>
        <v>13.1</v>
      </c>
      <c r="V239" s="9" t="str">
        <f t="shared" si="22"/>
        <v>13.1</v>
      </c>
      <c r="W239" s="9" t="str">
        <f t="shared" si="22"/>
        <v>13.1</v>
      </c>
    </row>
    <row r="240" spans="9:23" x14ac:dyDescent="0.25">
      <c r="I240" s="9">
        <v>219</v>
      </c>
      <c r="J240" s="9" t="str">
        <f t="shared" si="21"/>
        <v>15.3</v>
      </c>
      <c r="K240" s="9" t="str">
        <f t="shared" si="21"/>
        <v>15.3</v>
      </c>
      <c r="L240" s="9" t="str">
        <f t="shared" si="21"/>
        <v>15.3</v>
      </c>
      <c r="M240" s="9" t="str">
        <f t="shared" si="21"/>
        <v>15.3</v>
      </c>
      <c r="N240" s="9" t="str">
        <f t="shared" si="21"/>
        <v>15.3</v>
      </c>
      <c r="O240" s="9" t="str">
        <f t="shared" si="21"/>
        <v>15.3</v>
      </c>
      <c r="Q240" s="9">
        <v>219</v>
      </c>
      <c r="R240" s="9" t="str">
        <f t="shared" si="22"/>
        <v>13.1</v>
      </c>
      <c r="S240" s="9" t="str">
        <f t="shared" si="22"/>
        <v>13.1</v>
      </c>
      <c r="T240" s="9" t="str">
        <f t="shared" si="22"/>
        <v>13.1</v>
      </c>
      <c r="U240" s="9" t="str">
        <f t="shared" si="22"/>
        <v>13.1</v>
      </c>
      <c r="V240" s="9" t="str">
        <f t="shared" si="22"/>
        <v>13.1</v>
      </c>
      <c r="W240" s="9" t="str">
        <f t="shared" si="22"/>
        <v>13.1</v>
      </c>
    </row>
    <row r="241" spans="9:23" x14ac:dyDescent="0.25">
      <c r="I241" s="9">
        <v>220</v>
      </c>
      <c r="J241" s="9" t="str">
        <f t="shared" si="21"/>
        <v>15.3</v>
      </c>
      <c r="K241" s="9" t="str">
        <f t="shared" si="21"/>
        <v>15.3</v>
      </c>
      <c r="L241" s="9" t="str">
        <f t="shared" si="21"/>
        <v>15.3</v>
      </c>
      <c r="M241" s="9" t="str">
        <f t="shared" si="21"/>
        <v>15.3</v>
      </c>
      <c r="N241" s="9" t="str">
        <f t="shared" si="21"/>
        <v>15.3</v>
      </c>
      <c r="O241" s="9" t="str">
        <f t="shared" si="21"/>
        <v>15.3</v>
      </c>
      <c r="Q241" s="9">
        <v>220</v>
      </c>
      <c r="R241" s="9" t="str">
        <f t="shared" si="22"/>
        <v>13.1</v>
      </c>
      <c r="S241" s="9" t="str">
        <f t="shared" si="22"/>
        <v>13.1</v>
      </c>
      <c r="T241" s="9" t="str">
        <f t="shared" si="22"/>
        <v>13.1</v>
      </c>
      <c r="U241" s="9" t="str">
        <f t="shared" si="22"/>
        <v>13.1</v>
      </c>
      <c r="V241" s="9" t="str">
        <f t="shared" si="22"/>
        <v>13.1</v>
      </c>
      <c r="W241" s="9" t="str">
        <f t="shared" si="22"/>
        <v>13.1</v>
      </c>
    </row>
    <row r="242" spans="9:23" x14ac:dyDescent="0.25">
      <c r="I242" s="9">
        <v>221</v>
      </c>
      <c r="J242" s="9" t="str">
        <f t="shared" si="21"/>
        <v>15.3</v>
      </c>
      <c r="K242" s="9" t="str">
        <f t="shared" si="21"/>
        <v>15.3</v>
      </c>
      <c r="L242" s="9" t="str">
        <f t="shared" si="21"/>
        <v>15.3</v>
      </c>
      <c r="M242" s="9" t="str">
        <f t="shared" si="21"/>
        <v>15.3</v>
      </c>
      <c r="N242" s="9" t="str">
        <f t="shared" si="21"/>
        <v>15.3</v>
      </c>
      <c r="O242" s="9" t="str">
        <f t="shared" si="21"/>
        <v>15.3</v>
      </c>
      <c r="Q242" s="9">
        <v>221</v>
      </c>
      <c r="R242" s="9" t="str">
        <f t="shared" si="22"/>
        <v>13.1</v>
      </c>
      <c r="S242" s="9" t="str">
        <f t="shared" si="22"/>
        <v>13.1</v>
      </c>
      <c r="T242" s="9" t="str">
        <f t="shared" si="22"/>
        <v>13.1</v>
      </c>
      <c r="U242" s="9" t="str">
        <f t="shared" si="22"/>
        <v>13.1</v>
      </c>
      <c r="V242" s="9" t="str">
        <f t="shared" si="22"/>
        <v>13.1</v>
      </c>
      <c r="W242" s="9" t="str">
        <f t="shared" si="22"/>
        <v>13.1</v>
      </c>
    </row>
    <row r="243" spans="9:23" x14ac:dyDescent="0.25">
      <c r="I243" s="9">
        <v>222</v>
      </c>
      <c r="J243" s="9" t="str">
        <f t="shared" si="21"/>
        <v>15.3</v>
      </c>
      <c r="K243" s="9" t="str">
        <f t="shared" si="21"/>
        <v>15.3</v>
      </c>
      <c r="L243" s="9" t="str">
        <f t="shared" si="21"/>
        <v>15.3</v>
      </c>
      <c r="M243" s="9" t="str">
        <f t="shared" si="21"/>
        <v>15.3</v>
      </c>
      <c r="N243" s="9" t="str">
        <f t="shared" si="21"/>
        <v>15.3</v>
      </c>
      <c r="O243" s="9" t="str">
        <f t="shared" si="21"/>
        <v>15.3</v>
      </c>
      <c r="Q243" s="9">
        <v>222</v>
      </c>
      <c r="R243" s="9" t="str">
        <f t="shared" si="22"/>
        <v>13.1</v>
      </c>
      <c r="S243" s="9" t="str">
        <f t="shared" si="22"/>
        <v>13.1</v>
      </c>
      <c r="T243" s="9" t="str">
        <f t="shared" si="22"/>
        <v>13.1</v>
      </c>
      <c r="U243" s="9" t="str">
        <f t="shared" si="22"/>
        <v>13.1</v>
      </c>
      <c r="V243" s="9" t="str">
        <f t="shared" si="22"/>
        <v>13.1</v>
      </c>
      <c r="W243" s="9" t="str">
        <f t="shared" si="22"/>
        <v>13.1</v>
      </c>
    </row>
    <row r="244" spans="9:23" x14ac:dyDescent="0.25">
      <c r="I244" s="9">
        <v>223</v>
      </c>
      <c r="J244" s="9" t="str">
        <f t="shared" si="21"/>
        <v>15.3</v>
      </c>
      <c r="K244" s="9" t="str">
        <f t="shared" si="21"/>
        <v>15.3</v>
      </c>
      <c r="L244" s="9" t="str">
        <f t="shared" si="21"/>
        <v>15.3</v>
      </c>
      <c r="M244" s="9" t="str">
        <f t="shared" si="21"/>
        <v>15.3</v>
      </c>
      <c r="N244" s="9" t="str">
        <f t="shared" si="21"/>
        <v>15.3</v>
      </c>
      <c r="O244" s="9" t="str">
        <f t="shared" si="21"/>
        <v>15.3</v>
      </c>
      <c r="Q244" s="9">
        <v>223</v>
      </c>
      <c r="R244" s="9" t="str">
        <f t="shared" si="22"/>
        <v>13.1</v>
      </c>
      <c r="S244" s="9" t="str">
        <f t="shared" si="22"/>
        <v>13.1</v>
      </c>
      <c r="T244" s="9" t="str">
        <f t="shared" si="22"/>
        <v>13.1</v>
      </c>
      <c r="U244" s="9" t="str">
        <f t="shared" si="22"/>
        <v>13.1</v>
      </c>
      <c r="V244" s="9" t="str">
        <f t="shared" si="22"/>
        <v>13.1</v>
      </c>
      <c r="W244" s="9" t="str">
        <f t="shared" si="22"/>
        <v>13.1</v>
      </c>
    </row>
    <row r="245" spans="9:23" x14ac:dyDescent="0.25">
      <c r="I245" s="9">
        <v>224</v>
      </c>
      <c r="J245" s="9" t="str">
        <f t="shared" si="21"/>
        <v>15.3</v>
      </c>
      <c r="K245" s="9" t="str">
        <f t="shared" si="21"/>
        <v>15.3</v>
      </c>
      <c r="L245" s="9" t="str">
        <f t="shared" si="21"/>
        <v>15.3</v>
      </c>
      <c r="M245" s="9" t="str">
        <f t="shared" si="21"/>
        <v>15.3</v>
      </c>
      <c r="N245" s="9" t="str">
        <f t="shared" si="21"/>
        <v>15.3</v>
      </c>
      <c r="O245" s="9" t="str">
        <f t="shared" si="21"/>
        <v>15.3</v>
      </c>
      <c r="Q245" s="9">
        <v>224</v>
      </c>
      <c r="R245" s="9" t="str">
        <f t="shared" si="22"/>
        <v>13.1</v>
      </c>
      <c r="S245" s="9" t="str">
        <f t="shared" si="22"/>
        <v>13.1</v>
      </c>
      <c r="T245" s="9" t="str">
        <f t="shared" si="22"/>
        <v>13.1</v>
      </c>
      <c r="U245" s="9" t="str">
        <f t="shared" si="22"/>
        <v>13.1</v>
      </c>
      <c r="V245" s="9" t="str">
        <f t="shared" si="22"/>
        <v>13.1</v>
      </c>
      <c r="W245" s="9" t="str">
        <f t="shared" si="22"/>
        <v>13.1</v>
      </c>
    </row>
    <row r="246" spans="9:23" x14ac:dyDescent="0.25">
      <c r="I246" s="9">
        <v>225</v>
      </c>
      <c r="J246" s="9" t="str">
        <f t="shared" si="21"/>
        <v>15.3</v>
      </c>
      <c r="K246" s="9" t="str">
        <f t="shared" si="21"/>
        <v>15.3</v>
      </c>
      <c r="L246" s="9" t="str">
        <f t="shared" si="21"/>
        <v>15.3</v>
      </c>
      <c r="M246" s="9" t="str">
        <f t="shared" si="21"/>
        <v>15.3</v>
      </c>
      <c r="N246" s="9" t="str">
        <f t="shared" si="21"/>
        <v>15.3</v>
      </c>
      <c r="O246" s="9" t="str">
        <f t="shared" si="21"/>
        <v>15.3</v>
      </c>
      <c r="Q246" s="9">
        <v>225</v>
      </c>
      <c r="R246" s="9" t="str">
        <f t="shared" si="22"/>
        <v>13.1</v>
      </c>
      <c r="S246" s="9" t="str">
        <f t="shared" si="22"/>
        <v>13.1</v>
      </c>
      <c r="T246" s="9" t="str">
        <f t="shared" si="22"/>
        <v>13.1</v>
      </c>
      <c r="U246" s="9" t="str">
        <f t="shared" si="22"/>
        <v>13.1</v>
      </c>
      <c r="V246" s="9" t="str">
        <f t="shared" si="22"/>
        <v>13.1</v>
      </c>
      <c r="W246" s="9" t="str">
        <f t="shared" si="22"/>
        <v>13.1</v>
      </c>
    </row>
    <row r="247" spans="9:23" x14ac:dyDescent="0.25">
      <c r="I247" s="9">
        <v>226</v>
      </c>
      <c r="J247" s="9" t="str">
        <f t="shared" si="21"/>
        <v>15.3</v>
      </c>
      <c r="K247" s="9" t="str">
        <f t="shared" si="21"/>
        <v>15.3</v>
      </c>
      <c r="L247" s="9" t="str">
        <f t="shared" si="21"/>
        <v>15.3</v>
      </c>
      <c r="M247" s="9" t="str">
        <f t="shared" si="21"/>
        <v>15.3</v>
      </c>
      <c r="N247" s="9" t="str">
        <f t="shared" si="21"/>
        <v>15.3</v>
      </c>
      <c r="O247" s="9" t="str">
        <f t="shared" si="21"/>
        <v>15.3</v>
      </c>
      <c r="Q247" s="9">
        <v>226</v>
      </c>
      <c r="R247" s="9" t="str">
        <f t="shared" si="22"/>
        <v>13.1</v>
      </c>
      <c r="S247" s="9" t="str">
        <f t="shared" si="22"/>
        <v>13.1</v>
      </c>
      <c r="T247" s="9" t="str">
        <f t="shared" si="22"/>
        <v>13.1</v>
      </c>
      <c r="U247" s="9" t="str">
        <f t="shared" si="22"/>
        <v>13.1</v>
      </c>
      <c r="V247" s="9" t="str">
        <f t="shared" si="22"/>
        <v>13.1</v>
      </c>
      <c r="W247" s="9" t="str">
        <f t="shared" si="22"/>
        <v>13.1</v>
      </c>
    </row>
    <row r="248" spans="9:23" x14ac:dyDescent="0.25">
      <c r="I248" s="9">
        <v>227</v>
      </c>
      <c r="J248" s="9" t="str">
        <f t="shared" si="21"/>
        <v>15.3</v>
      </c>
      <c r="K248" s="9" t="str">
        <f t="shared" si="21"/>
        <v>15.3</v>
      </c>
      <c r="L248" s="9" t="str">
        <f t="shared" si="21"/>
        <v>15.3</v>
      </c>
      <c r="M248" s="9" t="str">
        <f t="shared" si="21"/>
        <v>15.3</v>
      </c>
      <c r="N248" s="9" t="str">
        <f t="shared" si="21"/>
        <v>15.3</v>
      </c>
      <c r="O248" s="9" t="str">
        <f t="shared" si="21"/>
        <v>15.3</v>
      </c>
      <c r="Q248" s="9">
        <v>227</v>
      </c>
      <c r="R248" s="9" t="str">
        <f t="shared" si="22"/>
        <v>13.1</v>
      </c>
      <c r="S248" s="9" t="str">
        <f t="shared" si="22"/>
        <v>13.1</v>
      </c>
      <c r="T248" s="9" t="str">
        <f t="shared" si="22"/>
        <v>13.1</v>
      </c>
      <c r="U248" s="9" t="str">
        <f t="shared" si="22"/>
        <v>13.1</v>
      </c>
      <c r="V248" s="9" t="str">
        <f t="shared" si="22"/>
        <v>13.1</v>
      </c>
      <c r="W248" s="9" t="str">
        <f t="shared" si="22"/>
        <v>13.1</v>
      </c>
    </row>
    <row r="249" spans="9:23" x14ac:dyDescent="0.25">
      <c r="I249" s="9">
        <v>228</v>
      </c>
      <c r="J249" s="9" t="str">
        <f t="shared" si="21"/>
        <v>15.3</v>
      </c>
      <c r="K249" s="9" t="str">
        <f t="shared" si="21"/>
        <v>15.3</v>
      </c>
      <c r="L249" s="9" t="str">
        <f t="shared" si="21"/>
        <v>15.3</v>
      </c>
      <c r="M249" s="9" t="str">
        <f t="shared" si="21"/>
        <v>15.3</v>
      </c>
      <c r="N249" s="9" t="str">
        <f t="shared" si="21"/>
        <v>15.3</v>
      </c>
      <c r="O249" s="9" t="str">
        <f t="shared" si="21"/>
        <v>15.3</v>
      </c>
      <c r="Q249" s="9">
        <v>228</v>
      </c>
      <c r="R249" s="9" t="str">
        <f t="shared" si="22"/>
        <v>13.1</v>
      </c>
      <c r="S249" s="9" t="str">
        <f t="shared" si="22"/>
        <v>13.1</v>
      </c>
      <c r="T249" s="9" t="str">
        <f t="shared" si="22"/>
        <v>13.1</v>
      </c>
      <c r="U249" s="9" t="str">
        <f t="shared" si="22"/>
        <v>13.1</v>
      </c>
      <c r="V249" s="9" t="str">
        <f t="shared" si="22"/>
        <v>13.1</v>
      </c>
      <c r="W249" s="9" t="str">
        <f t="shared" si="22"/>
        <v>13.1</v>
      </c>
    </row>
    <row r="250" spans="9:23" x14ac:dyDescent="0.25">
      <c r="I250" s="9">
        <v>229</v>
      </c>
      <c r="J250" s="9" t="str">
        <f t="shared" si="21"/>
        <v>15.3</v>
      </c>
      <c r="K250" s="9" t="str">
        <f t="shared" si="21"/>
        <v>15.3</v>
      </c>
      <c r="L250" s="9" t="str">
        <f t="shared" si="21"/>
        <v>15.3</v>
      </c>
      <c r="M250" s="9" t="str">
        <f t="shared" si="21"/>
        <v>15.3</v>
      </c>
      <c r="N250" s="9" t="str">
        <f t="shared" si="21"/>
        <v>15.3</v>
      </c>
      <c r="O250" s="9" t="str">
        <f t="shared" si="21"/>
        <v>15.3</v>
      </c>
      <c r="Q250" s="9">
        <v>229</v>
      </c>
      <c r="R250" s="9" t="str">
        <f t="shared" si="22"/>
        <v>13.1</v>
      </c>
      <c r="S250" s="9" t="str">
        <f t="shared" si="22"/>
        <v>13.1</v>
      </c>
      <c r="T250" s="9" t="str">
        <f t="shared" si="22"/>
        <v>13.1</v>
      </c>
      <c r="U250" s="9" t="str">
        <f t="shared" si="22"/>
        <v>13.1</v>
      </c>
      <c r="V250" s="9" t="str">
        <f t="shared" si="22"/>
        <v>13.1</v>
      </c>
      <c r="W250" s="9" t="str">
        <f t="shared" si="22"/>
        <v>13.1</v>
      </c>
    </row>
    <row r="251" spans="9:23" x14ac:dyDescent="0.25">
      <c r="I251" s="9">
        <v>230</v>
      </c>
      <c r="J251" s="9" t="str">
        <f t="shared" si="21"/>
        <v>15.3</v>
      </c>
      <c r="K251" s="9" t="str">
        <f t="shared" si="21"/>
        <v>15.3</v>
      </c>
      <c r="L251" s="9" t="str">
        <f t="shared" si="21"/>
        <v>15.3</v>
      </c>
      <c r="M251" s="9" t="str">
        <f t="shared" si="21"/>
        <v>15.3</v>
      </c>
      <c r="N251" s="9" t="str">
        <f t="shared" si="21"/>
        <v>15.3</v>
      </c>
      <c r="O251" s="9" t="str">
        <f t="shared" si="21"/>
        <v>15.3</v>
      </c>
      <c r="Q251" s="9">
        <v>230</v>
      </c>
      <c r="R251" s="9" t="str">
        <f t="shared" si="22"/>
        <v>13.1</v>
      </c>
      <c r="S251" s="9" t="str">
        <f t="shared" si="22"/>
        <v>13.1</v>
      </c>
      <c r="T251" s="9" t="str">
        <f t="shared" si="22"/>
        <v>13.1</v>
      </c>
      <c r="U251" s="9" t="str">
        <f t="shared" si="22"/>
        <v>13.1</v>
      </c>
      <c r="V251" s="9" t="str">
        <f t="shared" si="22"/>
        <v>13.1</v>
      </c>
      <c r="W251" s="9" t="str">
        <f t="shared" si="22"/>
        <v>13.1</v>
      </c>
    </row>
    <row r="252" spans="9:23" x14ac:dyDescent="0.25">
      <c r="I252" s="9">
        <v>231</v>
      </c>
      <c r="J252" s="9" t="str">
        <f t="shared" si="21"/>
        <v>15.3</v>
      </c>
      <c r="K252" s="9" t="str">
        <f t="shared" si="21"/>
        <v>15.3</v>
      </c>
      <c r="L252" s="9" t="str">
        <f t="shared" si="21"/>
        <v>15.3</v>
      </c>
      <c r="M252" s="9" t="str">
        <f t="shared" si="21"/>
        <v>15.3</v>
      </c>
      <c r="N252" s="9" t="str">
        <f t="shared" si="21"/>
        <v>15.3</v>
      </c>
      <c r="O252" s="9" t="str">
        <f t="shared" si="21"/>
        <v>15.3</v>
      </c>
      <c r="Q252" s="9">
        <v>231</v>
      </c>
      <c r="R252" s="9" t="str">
        <f t="shared" si="22"/>
        <v>13.1</v>
      </c>
      <c r="S252" s="9" t="str">
        <f t="shared" si="22"/>
        <v>13.1</v>
      </c>
      <c r="T252" s="9" t="str">
        <f t="shared" si="22"/>
        <v>13.1</v>
      </c>
      <c r="U252" s="9" t="str">
        <f t="shared" si="22"/>
        <v>13.1</v>
      </c>
      <c r="V252" s="9" t="str">
        <f t="shared" si="22"/>
        <v>13.1</v>
      </c>
      <c r="W252" s="9" t="str">
        <f t="shared" si="22"/>
        <v>13.1</v>
      </c>
    </row>
    <row r="253" spans="9:23" x14ac:dyDescent="0.25">
      <c r="I253" s="9">
        <v>232</v>
      </c>
      <c r="J253" s="9" t="str">
        <f t="shared" si="21"/>
        <v>15.3</v>
      </c>
      <c r="K253" s="9" t="str">
        <f t="shared" si="21"/>
        <v>15.3</v>
      </c>
      <c r="L253" s="9" t="str">
        <f t="shared" si="21"/>
        <v>15.3</v>
      </c>
      <c r="M253" s="9" t="str">
        <f t="shared" si="21"/>
        <v>15.3</v>
      </c>
      <c r="N253" s="9" t="str">
        <f t="shared" si="21"/>
        <v>15.3</v>
      </c>
      <c r="O253" s="9" t="str">
        <f t="shared" si="21"/>
        <v>15.3</v>
      </c>
      <c r="Q253" s="9">
        <v>232</v>
      </c>
      <c r="R253" s="9" t="str">
        <f t="shared" si="22"/>
        <v>13.1</v>
      </c>
      <c r="S253" s="9" t="str">
        <f t="shared" si="22"/>
        <v>13.1</v>
      </c>
      <c r="T253" s="9" t="str">
        <f t="shared" si="22"/>
        <v>13.1</v>
      </c>
      <c r="U253" s="9" t="str">
        <f t="shared" si="22"/>
        <v>13.1</v>
      </c>
      <c r="V253" s="9" t="str">
        <f t="shared" si="22"/>
        <v>13.1</v>
      </c>
      <c r="W253" s="9" t="str">
        <f t="shared" si="22"/>
        <v>13.1</v>
      </c>
    </row>
    <row r="254" spans="9:23" x14ac:dyDescent="0.25">
      <c r="I254" s="9">
        <v>233</v>
      </c>
      <c r="J254" s="9" t="str">
        <f t="shared" si="21"/>
        <v>15.3</v>
      </c>
      <c r="K254" s="9" t="str">
        <f t="shared" si="21"/>
        <v>15.3</v>
      </c>
      <c r="L254" s="9" t="str">
        <f t="shared" si="21"/>
        <v>15.3</v>
      </c>
      <c r="M254" s="9" t="str">
        <f t="shared" si="21"/>
        <v>15.3</v>
      </c>
      <c r="N254" s="9" t="str">
        <f t="shared" si="21"/>
        <v>15.3</v>
      </c>
      <c r="O254" s="9" t="str">
        <f t="shared" si="21"/>
        <v>15.3</v>
      </c>
      <c r="Q254" s="9">
        <v>233</v>
      </c>
      <c r="R254" s="9" t="str">
        <f t="shared" si="22"/>
        <v>13.1</v>
      </c>
      <c r="S254" s="9" t="str">
        <f t="shared" si="22"/>
        <v>13.1</v>
      </c>
      <c r="T254" s="9" t="str">
        <f t="shared" si="22"/>
        <v>13.1</v>
      </c>
      <c r="U254" s="9" t="str">
        <f t="shared" si="22"/>
        <v>13.1</v>
      </c>
      <c r="V254" s="9" t="str">
        <f t="shared" si="22"/>
        <v>13.1</v>
      </c>
      <c r="W254" s="9" t="str">
        <f t="shared" si="22"/>
        <v>13.1</v>
      </c>
    </row>
    <row r="255" spans="9:23" x14ac:dyDescent="0.25">
      <c r="I255" s="9">
        <v>234</v>
      </c>
      <c r="J255" s="9" t="str">
        <f t="shared" si="21"/>
        <v>15.3</v>
      </c>
      <c r="K255" s="9" t="str">
        <f t="shared" si="21"/>
        <v>15.3</v>
      </c>
      <c r="L255" s="9" t="str">
        <f t="shared" si="21"/>
        <v>15.3</v>
      </c>
      <c r="M255" s="9" t="str">
        <f t="shared" si="21"/>
        <v>15.3</v>
      </c>
      <c r="N255" s="9" t="str">
        <f t="shared" si="21"/>
        <v>15.3</v>
      </c>
      <c r="O255" s="9" t="str">
        <f t="shared" si="21"/>
        <v>15.3</v>
      </c>
      <c r="Q255" s="9">
        <v>234</v>
      </c>
      <c r="R255" s="9" t="str">
        <f t="shared" si="22"/>
        <v>13.1</v>
      </c>
      <c r="S255" s="9" t="str">
        <f t="shared" si="22"/>
        <v>13.1</v>
      </c>
      <c r="T255" s="9" t="str">
        <f t="shared" si="22"/>
        <v>13.1</v>
      </c>
      <c r="U255" s="9" t="str">
        <f t="shared" si="22"/>
        <v>13.1</v>
      </c>
      <c r="V255" s="9" t="str">
        <f t="shared" si="22"/>
        <v>13.1</v>
      </c>
      <c r="W255" s="9" t="str">
        <f t="shared" si="22"/>
        <v>13.1</v>
      </c>
    </row>
    <row r="256" spans="9:23" x14ac:dyDescent="0.25">
      <c r="I256" s="9">
        <v>235</v>
      </c>
      <c r="J256" s="9" t="str">
        <f t="shared" si="21"/>
        <v>15.3</v>
      </c>
      <c r="K256" s="9" t="str">
        <f t="shared" si="21"/>
        <v>15.3</v>
      </c>
      <c r="L256" s="9" t="str">
        <f t="shared" si="21"/>
        <v>15.3</v>
      </c>
      <c r="M256" s="9" t="str">
        <f t="shared" si="21"/>
        <v>15.3</v>
      </c>
      <c r="N256" s="9" t="str">
        <f t="shared" si="21"/>
        <v>15.3</v>
      </c>
      <c r="O256" s="9" t="str">
        <f t="shared" si="21"/>
        <v>15.3</v>
      </c>
      <c r="Q256" s="9">
        <v>235</v>
      </c>
      <c r="R256" s="9" t="str">
        <f t="shared" si="22"/>
        <v>13.1</v>
      </c>
      <c r="S256" s="9" t="str">
        <f t="shared" si="22"/>
        <v>13.1</v>
      </c>
      <c r="T256" s="9" t="str">
        <f t="shared" si="22"/>
        <v>13.1</v>
      </c>
      <c r="U256" s="9" t="str">
        <f t="shared" si="22"/>
        <v>13.1</v>
      </c>
      <c r="V256" s="9" t="str">
        <f t="shared" si="22"/>
        <v>13.1</v>
      </c>
      <c r="W256" s="9" t="str">
        <f t="shared" si="22"/>
        <v>13.1</v>
      </c>
    </row>
    <row r="257" spans="9:23" x14ac:dyDescent="0.25">
      <c r="I257" s="9">
        <v>236</v>
      </c>
      <c r="J257" s="9" t="str">
        <f t="shared" si="21"/>
        <v>15.3</v>
      </c>
      <c r="K257" s="9" t="str">
        <f t="shared" si="21"/>
        <v>15.3</v>
      </c>
      <c r="L257" s="9" t="str">
        <f t="shared" si="21"/>
        <v>15.3</v>
      </c>
      <c r="M257" s="9" t="str">
        <f t="shared" si="21"/>
        <v>15.3</v>
      </c>
      <c r="N257" s="9" t="str">
        <f t="shared" si="21"/>
        <v>15.3</v>
      </c>
      <c r="O257" s="9" t="str">
        <f t="shared" si="21"/>
        <v>15.3</v>
      </c>
      <c r="Q257" s="9">
        <v>236</v>
      </c>
      <c r="R257" s="9" t="str">
        <f t="shared" si="22"/>
        <v>13.1</v>
      </c>
      <c r="S257" s="9" t="str">
        <f t="shared" si="22"/>
        <v>13.1</v>
      </c>
      <c r="T257" s="9" t="str">
        <f t="shared" si="22"/>
        <v>13.1</v>
      </c>
      <c r="U257" s="9" t="str">
        <f t="shared" si="22"/>
        <v>13.1</v>
      </c>
      <c r="V257" s="9" t="str">
        <f t="shared" si="22"/>
        <v>13.1</v>
      </c>
      <c r="W257" s="9" t="str">
        <f t="shared" si="22"/>
        <v>13.1</v>
      </c>
    </row>
    <row r="258" spans="9:23" x14ac:dyDescent="0.25">
      <c r="I258" s="9">
        <v>237</v>
      </c>
      <c r="J258" s="9" t="str">
        <f t="shared" si="21"/>
        <v>15.3</v>
      </c>
      <c r="K258" s="9" t="str">
        <f t="shared" si="21"/>
        <v>15.3</v>
      </c>
      <c r="L258" s="9" t="str">
        <f t="shared" si="21"/>
        <v>15.3</v>
      </c>
      <c r="M258" s="9" t="str">
        <f t="shared" si="21"/>
        <v>15.3</v>
      </c>
      <c r="N258" s="9" t="str">
        <f t="shared" si="21"/>
        <v>15.3</v>
      </c>
      <c r="O258" s="9" t="str">
        <f t="shared" si="21"/>
        <v>15.3</v>
      </c>
      <c r="Q258" s="9">
        <v>237</v>
      </c>
      <c r="R258" s="9" t="str">
        <f t="shared" si="22"/>
        <v>13.1</v>
      </c>
      <c r="S258" s="9" t="str">
        <f t="shared" si="22"/>
        <v>13.1</v>
      </c>
      <c r="T258" s="9" t="str">
        <f t="shared" si="22"/>
        <v>13.1</v>
      </c>
      <c r="U258" s="9" t="str">
        <f t="shared" si="22"/>
        <v>13.1</v>
      </c>
      <c r="V258" s="9" t="str">
        <f t="shared" si="22"/>
        <v>13.1</v>
      </c>
      <c r="W258" s="9" t="str">
        <f t="shared" si="22"/>
        <v>13.1</v>
      </c>
    </row>
    <row r="259" spans="9:23" x14ac:dyDescent="0.25">
      <c r="I259" s="9">
        <v>238</v>
      </c>
      <c r="J259" s="9" t="str">
        <f t="shared" si="21"/>
        <v>15.3</v>
      </c>
      <c r="K259" s="9" t="str">
        <f t="shared" si="21"/>
        <v>15.3</v>
      </c>
      <c r="L259" s="9" t="str">
        <f t="shared" si="21"/>
        <v>15.3</v>
      </c>
      <c r="M259" s="9" t="str">
        <f t="shared" si="21"/>
        <v>15.3</v>
      </c>
      <c r="N259" s="9" t="str">
        <f t="shared" si="21"/>
        <v>15.3</v>
      </c>
      <c r="O259" s="9" t="str">
        <f t="shared" si="21"/>
        <v>15.3</v>
      </c>
      <c r="Q259" s="9">
        <v>238</v>
      </c>
      <c r="R259" s="9" t="str">
        <f t="shared" si="22"/>
        <v>13.1</v>
      </c>
      <c r="S259" s="9" t="str">
        <f t="shared" si="22"/>
        <v>13.1</v>
      </c>
      <c r="T259" s="9" t="str">
        <f t="shared" si="22"/>
        <v>13.1</v>
      </c>
      <c r="U259" s="9" t="str">
        <f t="shared" si="22"/>
        <v>13.1</v>
      </c>
      <c r="V259" s="9" t="str">
        <f t="shared" si="22"/>
        <v>13.1</v>
      </c>
      <c r="W259" s="9" t="str">
        <f t="shared" si="22"/>
        <v>13.1</v>
      </c>
    </row>
    <row r="260" spans="9:23" x14ac:dyDescent="0.25">
      <c r="I260" s="9">
        <v>239</v>
      </c>
      <c r="J260" s="9" t="str">
        <f t="shared" si="21"/>
        <v>15.3</v>
      </c>
      <c r="K260" s="9" t="str">
        <f t="shared" si="21"/>
        <v>15.3</v>
      </c>
      <c r="L260" s="9" t="str">
        <f t="shared" si="21"/>
        <v>15.3</v>
      </c>
      <c r="M260" s="9" t="str">
        <f t="shared" si="21"/>
        <v>15.3</v>
      </c>
      <c r="N260" s="9" t="str">
        <f t="shared" si="21"/>
        <v>15.3</v>
      </c>
      <c r="O260" s="9" t="str">
        <f t="shared" si="21"/>
        <v>15.3</v>
      </c>
      <c r="Q260" s="9">
        <v>239</v>
      </c>
      <c r="R260" s="9" t="str">
        <f t="shared" si="22"/>
        <v>13.1</v>
      </c>
      <c r="S260" s="9" t="str">
        <f t="shared" si="22"/>
        <v>13.1</v>
      </c>
      <c r="T260" s="9" t="str">
        <f t="shared" si="22"/>
        <v>13.1</v>
      </c>
      <c r="U260" s="9" t="str">
        <f t="shared" si="22"/>
        <v>13.1</v>
      </c>
      <c r="V260" s="9" t="str">
        <f t="shared" si="22"/>
        <v>13.1</v>
      </c>
      <c r="W260" s="9" t="str">
        <f t="shared" si="22"/>
        <v>13.1</v>
      </c>
    </row>
    <row r="261" spans="9:23" x14ac:dyDescent="0.25">
      <c r="I261" s="9">
        <v>240</v>
      </c>
      <c r="J261" s="9" t="str">
        <f t="shared" si="21"/>
        <v>15.3</v>
      </c>
      <c r="K261" s="9" t="str">
        <f t="shared" si="21"/>
        <v>15.3</v>
      </c>
      <c r="L261" s="9" t="str">
        <f t="shared" si="21"/>
        <v>15.3</v>
      </c>
      <c r="M261" s="9" t="str">
        <f t="shared" si="21"/>
        <v>15.3</v>
      </c>
      <c r="N261" s="9" t="str">
        <f t="shared" si="21"/>
        <v>15.3</v>
      </c>
      <c r="O261" s="9" t="str">
        <f t="shared" si="21"/>
        <v>15.3</v>
      </c>
      <c r="Q261" s="9">
        <v>240</v>
      </c>
      <c r="R261" s="9" t="str">
        <f t="shared" si="22"/>
        <v>13.1</v>
      </c>
      <c r="S261" s="9" t="str">
        <f t="shared" si="22"/>
        <v>13.1</v>
      </c>
      <c r="T261" s="9" t="str">
        <f t="shared" si="22"/>
        <v>13.1</v>
      </c>
      <c r="U261" s="9" t="str">
        <f t="shared" si="22"/>
        <v>13.1</v>
      </c>
      <c r="V261" s="9" t="str">
        <f t="shared" si="22"/>
        <v>13.1</v>
      </c>
      <c r="W261" s="9" t="str">
        <f t="shared" si="22"/>
        <v>13.1</v>
      </c>
    </row>
    <row r="262" spans="9:23" x14ac:dyDescent="0.25">
      <c r="I262" s="9">
        <v>241</v>
      </c>
      <c r="J262" s="9" t="str">
        <f t="shared" si="21"/>
        <v>15.3</v>
      </c>
      <c r="K262" s="9" t="str">
        <f t="shared" si="21"/>
        <v>15.3</v>
      </c>
      <c r="L262" s="9" t="str">
        <f t="shared" si="21"/>
        <v>15.3</v>
      </c>
      <c r="M262" s="9" t="str">
        <f t="shared" si="21"/>
        <v>15.3</v>
      </c>
      <c r="N262" s="9" t="str">
        <f t="shared" si="21"/>
        <v>15.3</v>
      </c>
      <c r="O262" s="9" t="str">
        <f t="shared" si="21"/>
        <v>15.3</v>
      </c>
      <c r="Q262" s="9">
        <v>241</v>
      </c>
      <c r="R262" s="9" t="str">
        <f t="shared" si="22"/>
        <v>13.1</v>
      </c>
      <c r="S262" s="9" t="str">
        <f t="shared" si="22"/>
        <v>13.1</v>
      </c>
      <c r="T262" s="9" t="str">
        <f t="shared" si="22"/>
        <v>13.1</v>
      </c>
      <c r="U262" s="9" t="str">
        <f t="shared" si="22"/>
        <v>13.1</v>
      </c>
      <c r="V262" s="9" t="str">
        <f t="shared" si="22"/>
        <v>13.1</v>
      </c>
      <c r="W262" s="9" t="str">
        <f t="shared" si="22"/>
        <v>13.1</v>
      </c>
    </row>
    <row r="263" spans="9:23" x14ac:dyDescent="0.25">
      <c r="I263" s="9">
        <v>242</v>
      </c>
      <c r="J263" s="9" t="str">
        <f t="shared" si="21"/>
        <v>15.3</v>
      </c>
      <c r="K263" s="9" t="str">
        <f t="shared" si="21"/>
        <v>15.3</v>
      </c>
      <c r="L263" s="9" t="str">
        <f t="shared" si="21"/>
        <v>15.3</v>
      </c>
      <c r="M263" s="9" t="str">
        <f t="shared" si="21"/>
        <v>15.3</v>
      </c>
      <c r="N263" s="9" t="str">
        <f t="shared" si="21"/>
        <v>15.3</v>
      </c>
      <c r="O263" s="9" t="str">
        <f t="shared" si="21"/>
        <v>15.3</v>
      </c>
      <c r="Q263" s="9">
        <v>242</v>
      </c>
      <c r="R263" s="9" t="str">
        <f t="shared" si="22"/>
        <v>13.1</v>
      </c>
      <c r="S263" s="9" t="str">
        <f t="shared" si="22"/>
        <v>13.1</v>
      </c>
      <c r="T263" s="9" t="str">
        <f t="shared" si="22"/>
        <v>13.1</v>
      </c>
      <c r="U263" s="9" t="str">
        <f t="shared" si="22"/>
        <v>13.1</v>
      </c>
      <c r="V263" s="9" t="str">
        <f t="shared" si="22"/>
        <v>13.1</v>
      </c>
      <c r="W263" s="9" t="str">
        <f t="shared" si="22"/>
        <v>13.1</v>
      </c>
    </row>
    <row r="264" spans="9:23" x14ac:dyDescent="0.25">
      <c r="I264" s="9">
        <v>243</v>
      </c>
      <c r="J264" s="9" t="str">
        <f t="shared" si="21"/>
        <v>15.3</v>
      </c>
      <c r="K264" s="9" t="str">
        <f t="shared" si="21"/>
        <v>15.3</v>
      </c>
      <c r="L264" s="9" t="str">
        <f t="shared" si="21"/>
        <v>15.3</v>
      </c>
      <c r="M264" s="9" t="str">
        <f t="shared" si="21"/>
        <v>15.3</v>
      </c>
      <c r="N264" s="9" t="str">
        <f t="shared" si="21"/>
        <v>15.3</v>
      </c>
      <c r="O264" s="9" t="str">
        <f t="shared" si="21"/>
        <v>15.3</v>
      </c>
      <c r="Q264" s="9">
        <v>243</v>
      </c>
      <c r="R264" s="9" t="str">
        <f t="shared" si="22"/>
        <v>13.1</v>
      </c>
      <c r="S264" s="9" t="str">
        <f t="shared" si="22"/>
        <v>13.1</v>
      </c>
      <c r="T264" s="9" t="str">
        <f t="shared" si="22"/>
        <v>13.1</v>
      </c>
      <c r="U264" s="9" t="str">
        <f t="shared" si="22"/>
        <v>13.1</v>
      </c>
      <c r="V264" s="9" t="str">
        <f t="shared" si="22"/>
        <v>13.1</v>
      </c>
      <c r="W264" s="9" t="str">
        <f t="shared" si="22"/>
        <v>13.1</v>
      </c>
    </row>
    <row r="265" spans="9:23" x14ac:dyDescent="0.25">
      <c r="I265" s="9">
        <v>244</v>
      </c>
      <c r="J265" s="9" t="str">
        <f>$C$15</f>
        <v>13.6</v>
      </c>
      <c r="K265" s="9" t="str">
        <f t="shared" si="21"/>
        <v>15.3</v>
      </c>
      <c r="L265" s="9" t="str">
        <f>$C$15</f>
        <v>13.6</v>
      </c>
      <c r="M265" s="9" t="str">
        <f>$C$15</f>
        <v>13.6</v>
      </c>
      <c r="N265" s="9" t="str">
        <f>$C$15</f>
        <v>13.6</v>
      </c>
      <c r="O265" s="9" t="str">
        <f t="shared" si="21"/>
        <v>15.3</v>
      </c>
      <c r="Q265" s="9">
        <v>244</v>
      </c>
      <c r="R265" s="9" t="str">
        <f>$F$15</f>
        <v>12.4</v>
      </c>
      <c r="S265" s="9" t="str">
        <f t="shared" si="22"/>
        <v>13.1</v>
      </c>
      <c r="T265" s="9" t="str">
        <f>$F$15</f>
        <v>12.4</v>
      </c>
      <c r="U265" s="9" t="str">
        <f>$F$15</f>
        <v>12.4</v>
      </c>
      <c r="V265" s="9" t="str">
        <f>$F$15</f>
        <v>12.4</v>
      </c>
      <c r="W265" s="9" t="str">
        <f t="shared" si="22"/>
        <v>13.1</v>
      </c>
    </row>
    <row r="266" spans="9:23" x14ac:dyDescent="0.25">
      <c r="I266" s="9">
        <v>245</v>
      </c>
      <c r="J266" s="9" t="str">
        <f t="shared" ref="J266:O295" si="23">$C$15</f>
        <v>13.6</v>
      </c>
      <c r="K266" s="9" t="str">
        <f>$C$15</f>
        <v>13.6</v>
      </c>
      <c r="L266" s="9" t="str">
        <f t="shared" si="23"/>
        <v>13.6</v>
      </c>
      <c r="M266" s="9" t="str">
        <f t="shared" si="23"/>
        <v>13.6</v>
      </c>
      <c r="N266" s="9" t="str">
        <f t="shared" si="23"/>
        <v>13.6</v>
      </c>
      <c r="O266" s="9" t="str">
        <f>$C$15</f>
        <v>13.6</v>
      </c>
      <c r="Q266" s="9">
        <v>245</v>
      </c>
      <c r="R266" s="9" t="str">
        <f t="shared" ref="R266:W295" si="24">$F$15</f>
        <v>12.4</v>
      </c>
      <c r="S266" s="9" t="str">
        <f>$F$15</f>
        <v>12.4</v>
      </c>
      <c r="T266" s="9" t="str">
        <f t="shared" si="24"/>
        <v>12.4</v>
      </c>
      <c r="U266" s="9" t="str">
        <f t="shared" si="24"/>
        <v>12.4</v>
      </c>
      <c r="V266" s="9" t="str">
        <f t="shared" si="24"/>
        <v>12.4</v>
      </c>
      <c r="W266" s="9" t="str">
        <f>$F$15</f>
        <v>12.4</v>
      </c>
    </row>
    <row r="267" spans="9:23" x14ac:dyDescent="0.25">
      <c r="I267" s="9">
        <v>246</v>
      </c>
      <c r="J267" s="9" t="str">
        <f t="shared" si="23"/>
        <v>13.6</v>
      </c>
      <c r="K267" s="9" t="str">
        <f t="shared" si="23"/>
        <v>13.6</v>
      </c>
      <c r="L267" s="9" t="str">
        <f t="shared" si="23"/>
        <v>13.6</v>
      </c>
      <c r="M267" s="9" t="str">
        <f t="shared" si="23"/>
        <v>13.6</v>
      </c>
      <c r="N267" s="9" t="str">
        <f t="shared" si="23"/>
        <v>13.6</v>
      </c>
      <c r="O267" s="9" t="str">
        <f t="shared" si="23"/>
        <v>13.6</v>
      </c>
      <c r="Q267" s="9">
        <v>246</v>
      </c>
      <c r="R267" s="9" t="str">
        <f t="shared" si="24"/>
        <v>12.4</v>
      </c>
      <c r="S267" s="9" t="str">
        <f t="shared" si="24"/>
        <v>12.4</v>
      </c>
      <c r="T267" s="9" t="str">
        <f t="shared" si="24"/>
        <v>12.4</v>
      </c>
      <c r="U267" s="9" t="str">
        <f t="shared" si="24"/>
        <v>12.4</v>
      </c>
      <c r="V267" s="9" t="str">
        <f t="shared" si="24"/>
        <v>12.4</v>
      </c>
      <c r="W267" s="9" t="str">
        <f t="shared" si="24"/>
        <v>12.4</v>
      </c>
    </row>
    <row r="268" spans="9:23" x14ac:dyDescent="0.25">
      <c r="I268" s="9">
        <v>247</v>
      </c>
      <c r="J268" s="9" t="str">
        <f t="shared" si="23"/>
        <v>13.6</v>
      </c>
      <c r="K268" s="9" t="str">
        <f t="shared" si="23"/>
        <v>13.6</v>
      </c>
      <c r="L268" s="9" t="str">
        <f t="shared" si="23"/>
        <v>13.6</v>
      </c>
      <c r="M268" s="9" t="str">
        <f t="shared" si="23"/>
        <v>13.6</v>
      </c>
      <c r="N268" s="9" t="str">
        <f t="shared" si="23"/>
        <v>13.6</v>
      </c>
      <c r="O268" s="9" t="str">
        <f t="shared" si="23"/>
        <v>13.6</v>
      </c>
      <c r="Q268" s="9">
        <v>247</v>
      </c>
      <c r="R268" s="9" t="str">
        <f t="shared" si="24"/>
        <v>12.4</v>
      </c>
      <c r="S268" s="9" t="str">
        <f t="shared" si="24"/>
        <v>12.4</v>
      </c>
      <c r="T268" s="9" t="str">
        <f t="shared" si="24"/>
        <v>12.4</v>
      </c>
      <c r="U268" s="9" t="str">
        <f t="shared" si="24"/>
        <v>12.4</v>
      </c>
      <c r="V268" s="9" t="str">
        <f t="shared" si="24"/>
        <v>12.4</v>
      </c>
      <c r="W268" s="9" t="str">
        <f t="shared" si="24"/>
        <v>12.4</v>
      </c>
    </row>
    <row r="269" spans="9:23" x14ac:dyDescent="0.25">
      <c r="I269" s="9">
        <v>248</v>
      </c>
      <c r="J269" s="9" t="str">
        <f t="shared" si="23"/>
        <v>13.6</v>
      </c>
      <c r="K269" s="9" t="str">
        <f t="shared" si="23"/>
        <v>13.6</v>
      </c>
      <c r="L269" s="9" t="str">
        <f t="shared" si="23"/>
        <v>13.6</v>
      </c>
      <c r="M269" s="9" t="str">
        <f t="shared" si="23"/>
        <v>13.6</v>
      </c>
      <c r="N269" s="9" t="str">
        <f t="shared" si="23"/>
        <v>13.6</v>
      </c>
      <c r="O269" s="9" t="str">
        <f t="shared" si="23"/>
        <v>13.6</v>
      </c>
      <c r="Q269" s="9">
        <v>248</v>
      </c>
      <c r="R269" s="9" t="str">
        <f t="shared" si="24"/>
        <v>12.4</v>
      </c>
      <c r="S269" s="9" t="str">
        <f t="shared" si="24"/>
        <v>12.4</v>
      </c>
      <c r="T269" s="9" t="str">
        <f t="shared" si="24"/>
        <v>12.4</v>
      </c>
      <c r="U269" s="9" t="str">
        <f t="shared" si="24"/>
        <v>12.4</v>
      </c>
      <c r="V269" s="9" t="str">
        <f t="shared" si="24"/>
        <v>12.4</v>
      </c>
      <c r="W269" s="9" t="str">
        <f t="shared" si="24"/>
        <v>12.4</v>
      </c>
    </row>
    <row r="270" spans="9:23" x14ac:dyDescent="0.25">
      <c r="I270" s="9">
        <v>249</v>
      </c>
      <c r="J270" s="9" t="str">
        <f t="shared" si="23"/>
        <v>13.6</v>
      </c>
      <c r="K270" s="9" t="str">
        <f t="shared" si="23"/>
        <v>13.6</v>
      </c>
      <c r="L270" s="9" t="str">
        <f t="shared" si="23"/>
        <v>13.6</v>
      </c>
      <c r="M270" s="9" t="str">
        <f t="shared" si="23"/>
        <v>13.6</v>
      </c>
      <c r="N270" s="9" t="str">
        <f t="shared" si="23"/>
        <v>13.6</v>
      </c>
      <c r="O270" s="9" t="str">
        <f t="shared" si="23"/>
        <v>13.6</v>
      </c>
      <c r="Q270" s="9">
        <v>249</v>
      </c>
      <c r="R270" s="9" t="str">
        <f t="shared" si="24"/>
        <v>12.4</v>
      </c>
      <c r="S270" s="9" t="str">
        <f t="shared" si="24"/>
        <v>12.4</v>
      </c>
      <c r="T270" s="9" t="str">
        <f t="shared" si="24"/>
        <v>12.4</v>
      </c>
      <c r="U270" s="9" t="str">
        <f t="shared" si="24"/>
        <v>12.4</v>
      </c>
      <c r="V270" s="9" t="str">
        <f t="shared" si="24"/>
        <v>12.4</v>
      </c>
      <c r="W270" s="9" t="str">
        <f t="shared" si="24"/>
        <v>12.4</v>
      </c>
    </row>
    <row r="271" spans="9:23" x14ac:dyDescent="0.25">
      <c r="I271" s="9">
        <v>250</v>
      </c>
      <c r="J271" s="9" t="str">
        <f t="shared" si="23"/>
        <v>13.6</v>
      </c>
      <c r="K271" s="9" t="str">
        <f t="shared" si="23"/>
        <v>13.6</v>
      </c>
      <c r="L271" s="9" t="str">
        <f t="shared" si="23"/>
        <v>13.6</v>
      </c>
      <c r="M271" s="9" t="str">
        <f t="shared" si="23"/>
        <v>13.6</v>
      </c>
      <c r="N271" s="9" t="str">
        <f t="shared" si="23"/>
        <v>13.6</v>
      </c>
      <c r="O271" s="9" t="str">
        <f t="shared" si="23"/>
        <v>13.6</v>
      </c>
      <c r="Q271" s="9">
        <v>250</v>
      </c>
      <c r="R271" s="9" t="str">
        <f t="shared" si="24"/>
        <v>12.4</v>
      </c>
      <c r="S271" s="9" t="str">
        <f t="shared" si="24"/>
        <v>12.4</v>
      </c>
      <c r="T271" s="9" t="str">
        <f t="shared" si="24"/>
        <v>12.4</v>
      </c>
      <c r="U271" s="9" t="str">
        <f t="shared" si="24"/>
        <v>12.4</v>
      </c>
      <c r="V271" s="9" t="str">
        <f t="shared" si="24"/>
        <v>12.4</v>
      </c>
      <c r="W271" s="9" t="str">
        <f t="shared" si="24"/>
        <v>12.4</v>
      </c>
    </row>
    <row r="272" spans="9:23" x14ac:dyDescent="0.25">
      <c r="I272" s="9">
        <v>251</v>
      </c>
      <c r="J272" s="9" t="str">
        <f t="shared" si="23"/>
        <v>13.6</v>
      </c>
      <c r="K272" s="9" t="str">
        <f t="shared" si="23"/>
        <v>13.6</v>
      </c>
      <c r="L272" s="9" t="str">
        <f t="shared" si="23"/>
        <v>13.6</v>
      </c>
      <c r="M272" s="9" t="str">
        <f t="shared" si="23"/>
        <v>13.6</v>
      </c>
      <c r="N272" s="9" t="str">
        <f t="shared" si="23"/>
        <v>13.6</v>
      </c>
      <c r="O272" s="9" t="str">
        <f t="shared" si="23"/>
        <v>13.6</v>
      </c>
      <c r="Q272" s="9">
        <v>251</v>
      </c>
      <c r="R272" s="9" t="str">
        <f t="shared" si="24"/>
        <v>12.4</v>
      </c>
      <c r="S272" s="9" t="str">
        <f t="shared" si="24"/>
        <v>12.4</v>
      </c>
      <c r="T272" s="9" t="str">
        <f t="shared" si="24"/>
        <v>12.4</v>
      </c>
      <c r="U272" s="9" t="str">
        <f t="shared" si="24"/>
        <v>12.4</v>
      </c>
      <c r="V272" s="9" t="str">
        <f t="shared" si="24"/>
        <v>12.4</v>
      </c>
      <c r="W272" s="9" t="str">
        <f t="shared" si="24"/>
        <v>12.4</v>
      </c>
    </row>
    <row r="273" spans="9:23" x14ac:dyDescent="0.25">
      <c r="I273" s="9">
        <v>252</v>
      </c>
      <c r="J273" s="9" t="str">
        <f t="shared" si="23"/>
        <v>13.6</v>
      </c>
      <c r="K273" s="9" t="str">
        <f t="shared" si="23"/>
        <v>13.6</v>
      </c>
      <c r="L273" s="9" t="str">
        <f t="shared" si="23"/>
        <v>13.6</v>
      </c>
      <c r="M273" s="9" t="str">
        <f t="shared" si="23"/>
        <v>13.6</v>
      </c>
      <c r="N273" s="9" t="str">
        <f t="shared" si="23"/>
        <v>13.6</v>
      </c>
      <c r="O273" s="9" t="str">
        <f t="shared" si="23"/>
        <v>13.6</v>
      </c>
      <c r="Q273" s="9">
        <v>252</v>
      </c>
      <c r="R273" s="9" t="str">
        <f t="shared" si="24"/>
        <v>12.4</v>
      </c>
      <c r="S273" s="9" t="str">
        <f t="shared" si="24"/>
        <v>12.4</v>
      </c>
      <c r="T273" s="9" t="str">
        <f t="shared" si="24"/>
        <v>12.4</v>
      </c>
      <c r="U273" s="9" t="str">
        <f t="shared" si="24"/>
        <v>12.4</v>
      </c>
      <c r="V273" s="9" t="str">
        <f t="shared" si="24"/>
        <v>12.4</v>
      </c>
      <c r="W273" s="9" t="str">
        <f t="shared" si="24"/>
        <v>12.4</v>
      </c>
    </row>
    <row r="274" spans="9:23" x14ac:dyDescent="0.25">
      <c r="I274" s="9">
        <v>253</v>
      </c>
      <c r="J274" s="9" t="str">
        <f t="shared" si="23"/>
        <v>13.6</v>
      </c>
      <c r="K274" s="9" t="str">
        <f t="shared" si="23"/>
        <v>13.6</v>
      </c>
      <c r="L274" s="9" t="str">
        <f t="shared" si="23"/>
        <v>13.6</v>
      </c>
      <c r="M274" s="9" t="str">
        <f t="shared" si="23"/>
        <v>13.6</v>
      </c>
      <c r="N274" s="9" t="str">
        <f t="shared" si="23"/>
        <v>13.6</v>
      </c>
      <c r="O274" s="9" t="str">
        <f t="shared" si="23"/>
        <v>13.6</v>
      </c>
      <c r="Q274" s="9">
        <v>253</v>
      </c>
      <c r="R274" s="9" t="str">
        <f t="shared" si="24"/>
        <v>12.4</v>
      </c>
      <c r="S274" s="9" t="str">
        <f t="shared" si="24"/>
        <v>12.4</v>
      </c>
      <c r="T274" s="9" t="str">
        <f t="shared" si="24"/>
        <v>12.4</v>
      </c>
      <c r="U274" s="9" t="str">
        <f t="shared" si="24"/>
        <v>12.4</v>
      </c>
      <c r="V274" s="9" t="str">
        <f t="shared" si="24"/>
        <v>12.4</v>
      </c>
      <c r="W274" s="9" t="str">
        <f t="shared" si="24"/>
        <v>12.4</v>
      </c>
    </row>
    <row r="275" spans="9:23" x14ac:dyDescent="0.25">
      <c r="I275" s="9">
        <v>254</v>
      </c>
      <c r="J275" s="9" t="str">
        <f t="shared" si="23"/>
        <v>13.6</v>
      </c>
      <c r="K275" s="9" t="str">
        <f t="shared" si="23"/>
        <v>13.6</v>
      </c>
      <c r="L275" s="9" t="str">
        <f t="shared" si="23"/>
        <v>13.6</v>
      </c>
      <c r="M275" s="9" t="str">
        <f t="shared" si="23"/>
        <v>13.6</v>
      </c>
      <c r="N275" s="9" t="str">
        <f t="shared" si="23"/>
        <v>13.6</v>
      </c>
      <c r="O275" s="9" t="str">
        <f t="shared" si="23"/>
        <v>13.6</v>
      </c>
      <c r="Q275" s="9">
        <v>254</v>
      </c>
      <c r="R275" s="9" t="str">
        <f t="shared" si="24"/>
        <v>12.4</v>
      </c>
      <c r="S275" s="9" t="str">
        <f t="shared" si="24"/>
        <v>12.4</v>
      </c>
      <c r="T275" s="9" t="str">
        <f t="shared" si="24"/>
        <v>12.4</v>
      </c>
      <c r="U275" s="9" t="str">
        <f t="shared" si="24"/>
        <v>12.4</v>
      </c>
      <c r="V275" s="9" t="str">
        <f t="shared" si="24"/>
        <v>12.4</v>
      </c>
      <c r="W275" s="9" t="str">
        <f t="shared" si="24"/>
        <v>12.4</v>
      </c>
    </row>
    <row r="276" spans="9:23" x14ac:dyDescent="0.25">
      <c r="I276" s="9">
        <v>255</v>
      </c>
      <c r="J276" s="9" t="str">
        <f t="shared" si="23"/>
        <v>13.6</v>
      </c>
      <c r="K276" s="9" t="str">
        <f t="shared" si="23"/>
        <v>13.6</v>
      </c>
      <c r="L276" s="9" t="str">
        <f t="shared" si="23"/>
        <v>13.6</v>
      </c>
      <c r="M276" s="9" t="str">
        <f t="shared" si="23"/>
        <v>13.6</v>
      </c>
      <c r="N276" s="9" t="str">
        <f t="shared" si="23"/>
        <v>13.6</v>
      </c>
      <c r="O276" s="9" t="str">
        <f t="shared" si="23"/>
        <v>13.6</v>
      </c>
      <c r="Q276" s="9">
        <v>255</v>
      </c>
      <c r="R276" s="9" t="str">
        <f t="shared" si="24"/>
        <v>12.4</v>
      </c>
      <c r="S276" s="9" t="str">
        <f t="shared" si="24"/>
        <v>12.4</v>
      </c>
      <c r="T276" s="9" t="str">
        <f t="shared" si="24"/>
        <v>12.4</v>
      </c>
      <c r="U276" s="9" t="str">
        <f t="shared" si="24"/>
        <v>12.4</v>
      </c>
      <c r="V276" s="9" t="str">
        <f t="shared" si="24"/>
        <v>12.4</v>
      </c>
      <c r="W276" s="9" t="str">
        <f t="shared" si="24"/>
        <v>12.4</v>
      </c>
    </row>
    <row r="277" spans="9:23" x14ac:dyDescent="0.25">
      <c r="I277" s="9">
        <v>256</v>
      </c>
      <c r="J277" s="9" t="str">
        <f t="shared" si="23"/>
        <v>13.6</v>
      </c>
      <c r="K277" s="9" t="str">
        <f t="shared" si="23"/>
        <v>13.6</v>
      </c>
      <c r="L277" s="9" t="str">
        <f t="shared" si="23"/>
        <v>13.6</v>
      </c>
      <c r="M277" s="9" t="str">
        <f t="shared" si="23"/>
        <v>13.6</v>
      </c>
      <c r="N277" s="9" t="str">
        <f t="shared" si="23"/>
        <v>13.6</v>
      </c>
      <c r="O277" s="9" t="str">
        <f t="shared" si="23"/>
        <v>13.6</v>
      </c>
      <c r="Q277" s="9">
        <v>256</v>
      </c>
      <c r="R277" s="9" t="str">
        <f t="shared" si="24"/>
        <v>12.4</v>
      </c>
      <c r="S277" s="9" t="str">
        <f t="shared" si="24"/>
        <v>12.4</v>
      </c>
      <c r="T277" s="9" t="str">
        <f t="shared" si="24"/>
        <v>12.4</v>
      </c>
      <c r="U277" s="9" t="str">
        <f t="shared" si="24"/>
        <v>12.4</v>
      </c>
      <c r="V277" s="9" t="str">
        <f t="shared" si="24"/>
        <v>12.4</v>
      </c>
      <c r="W277" s="9" t="str">
        <f t="shared" si="24"/>
        <v>12.4</v>
      </c>
    </row>
    <row r="278" spans="9:23" x14ac:dyDescent="0.25">
      <c r="I278" s="9">
        <v>257</v>
      </c>
      <c r="J278" s="9" t="str">
        <f t="shared" si="23"/>
        <v>13.6</v>
      </c>
      <c r="K278" s="9" t="str">
        <f t="shared" si="23"/>
        <v>13.6</v>
      </c>
      <c r="L278" s="9" t="str">
        <f t="shared" si="23"/>
        <v>13.6</v>
      </c>
      <c r="M278" s="9" t="str">
        <f t="shared" si="23"/>
        <v>13.6</v>
      </c>
      <c r="N278" s="9" t="str">
        <f t="shared" si="23"/>
        <v>13.6</v>
      </c>
      <c r="O278" s="9" t="str">
        <f t="shared" si="23"/>
        <v>13.6</v>
      </c>
      <c r="Q278" s="9">
        <v>257</v>
      </c>
      <c r="R278" s="9" t="str">
        <f t="shared" si="24"/>
        <v>12.4</v>
      </c>
      <c r="S278" s="9" t="str">
        <f t="shared" si="24"/>
        <v>12.4</v>
      </c>
      <c r="T278" s="9" t="str">
        <f t="shared" si="24"/>
        <v>12.4</v>
      </c>
      <c r="U278" s="9" t="str">
        <f t="shared" si="24"/>
        <v>12.4</v>
      </c>
      <c r="V278" s="9" t="str">
        <f t="shared" si="24"/>
        <v>12.4</v>
      </c>
      <c r="W278" s="9" t="str">
        <f t="shared" si="24"/>
        <v>12.4</v>
      </c>
    </row>
    <row r="279" spans="9:23" x14ac:dyDescent="0.25">
      <c r="I279" s="9">
        <v>258</v>
      </c>
      <c r="J279" s="9" t="str">
        <f t="shared" si="23"/>
        <v>13.6</v>
      </c>
      <c r="K279" s="9" t="str">
        <f t="shared" si="23"/>
        <v>13.6</v>
      </c>
      <c r="L279" s="9" t="str">
        <f t="shared" si="23"/>
        <v>13.6</v>
      </c>
      <c r="M279" s="9" t="str">
        <f t="shared" si="23"/>
        <v>13.6</v>
      </c>
      <c r="N279" s="9" t="str">
        <f t="shared" si="23"/>
        <v>13.6</v>
      </c>
      <c r="O279" s="9" t="str">
        <f t="shared" si="23"/>
        <v>13.6</v>
      </c>
      <c r="Q279" s="9">
        <v>258</v>
      </c>
      <c r="R279" s="9" t="str">
        <f t="shared" si="24"/>
        <v>12.4</v>
      </c>
      <c r="S279" s="9" t="str">
        <f t="shared" si="24"/>
        <v>12.4</v>
      </c>
      <c r="T279" s="9" t="str">
        <f t="shared" si="24"/>
        <v>12.4</v>
      </c>
      <c r="U279" s="9" t="str">
        <f t="shared" si="24"/>
        <v>12.4</v>
      </c>
      <c r="V279" s="9" t="str">
        <f t="shared" si="24"/>
        <v>12.4</v>
      </c>
      <c r="W279" s="9" t="str">
        <f t="shared" si="24"/>
        <v>12.4</v>
      </c>
    </row>
    <row r="280" spans="9:23" x14ac:dyDescent="0.25">
      <c r="I280" s="9">
        <v>259</v>
      </c>
      <c r="J280" s="9" t="str">
        <f t="shared" si="23"/>
        <v>13.6</v>
      </c>
      <c r="K280" s="9" t="str">
        <f t="shared" si="23"/>
        <v>13.6</v>
      </c>
      <c r="L280" s="9" t="str">
        <f t="shared" si="23"/>
        <v>13.6</v>
      </c>
      <c r="M280" s="9" t="str">
        <f t="shared" si="23"/>
        <v>13.6</v>
      </c>
      <c r="N280" s="9" t="str">
        <f t="shared" si="23"/>
        <v>13.6</v>
      </c>
      <c r="O280" s="9" t="str">
        <f t="shared" si="23"/>
        <v>13.6</v>
      </c>
      <c r="Q280" s="9">
        <v>259</v>
      </c>
      <c r="R280" s="9" t="str">
        <f t="shared" si="24"/>
        <v>12.4</v>
      </c>
      <c r="S280" s="9" t="str">
        <f t="shared" si="24"/>
        <v>12.4</v>
      </c>
      <c r="T280" s="9" t="str">
        <f t="shared" si="24"/>
        <v>12.4</v>
      </c>
      <c r="U280" s="9" t="str">
        <f t="shared" si="24"/>
        <v>12.4</v>
      </c>
      <c r="V280" s="9" t="str">
        <f t="shared" si="24"/>
        <v>12.4</v>
      </c>
      <c r="W280" s="9" t="str">
        <f t="shared" si="24"/>
        <v>12.4</v>
      </c>
    </row>
    <row r="281" spans="9:23" x14ac:dyDescent="0.25">
      <c r="I281" s="9">
        <v>260</v>
      </c>
      <c r="J281" s="9" t="str">
        <f t="shared" si="23"/>
        <v>13.6</v>
      </c>
      <c r="K281" s="9" t="str">
        <f t="shared" si="23"/>
        <v>13.6</v>
      </c>
      <c r="L281" s="9" t="str">
        <f t="shared" si="23"/>
        <v>13.6</v>
      </c>
      <c r="M281" s="9" t="str">
        <f t="shared" si="23"/>
        <v>13.6</v>
      </c>
      <c r="N281" s="9" t="str">
        <f t="shared" si="23"/>
        <v>13.6</v>
      </c>
      <c r="O281" s="9" t="str">
        <f t="shared" si="23"/>
        <v>13.6</v>
      </c>
      <c r="Q281" s="9">
        <v>260</v>
      </c>
      <c r="R281" s="9" t="str">
        <f t="shared" si="24"/>
        <v>12.4</v>
      </c>
      <c r="S281" s="9" t="str">
        <f t="shared" si="24"/>
        <v>12.4</v>
      </c>
      <c r="T281" s="9" t="str">
        <f t="shared" si="24"/>
        <v>12.4</v>
      </c>
      <c r="U281" s="9" t="str">
        <f t="shared" si="24"/>
        <v>12.4</v>
      </c>
      <c r="V281" s="9" t="str">
        <f t="shared" si="24"/>
        <v>12.4</v>
      </c>
      <c r="W281" s="9" t="str">
        <f t="shared" si="24"/>
        <v>12.4</v>
      </c>
    </row>
    <row r="282" spans="9:23" x14ac:dyDescent="0.25">
      <c r="I282" s="9">
        <v>261</v>
      </c>
      <c r="J282" s="9" t="str">
        <f t="shared" si="23"/>
        <v>13.6</v>
      </c>
      <c r="K282" s="9" t="str">
        <f t="shared" si="23"/>
        <v>13.6</v>
      </c>
      <c r="L282" s="9" t="str">
        <f t="shared" si="23"/>
        <v>13.6</v>
      </c>
      <c r="M282" s="9" t="str">
        <f t="shared" si="23"/>
        <v>13.6</v>
      </c>
      <c r="N282" s="9" t="str">
        <f t="shared" si="23"/>
        <v>13.6</v>
      </c>
      <c r="O282" s="9" t="str">
        <f t="shared" si="23"/>
        <v>13.6</v>
      </c>
      <c r="Q282" s="9">
        <v>261</v>
      </c>
      <c r="R282" s="9" t="str">
        <f t="shared" si="24"/>
        <v>12.4</v>
      </c>
      <c r="S282" s="9" t="str">
        <f t="shared" si="24"/>
        <v>12.4</v>
      </c>
      <c r="T282" s="9" t="str">
        <f t="shared" si="24"/>
        <v>12.4</v>
      </c>
      <c r="U282" s="9" t="str">
        <f t="shared" si="24"/>
        <v>12.4</v>
      </c>
      <c r="V282" s="9" t="str">
        <f t="shared" si="24"/>
        <v>12.4</v>
      </c>
      <c r="W282" s="9" t="str">
        <f t="shared" si="24"/>
        <v>12.4</v>
      </c>
    </row>
    <row r="283" spans="9:23" x14ac:dyDescent="0.25">
      <c r="I283" s="9">
        <v>262</v>
      </c>
      <c r="J283" s="9" t="str">
        <f t="shared" si="23"/>
        <v>13.6</v>
      </c>
      <c r="K283" s="9" t="str">
        <f t="shared" si="23"/>
        <v>13.6</v>
      </c>
      <c r="L283" s="9" t="str">
        <f t="shared" si="23"/>
        <v>13.6</v>
      </c>
      <c r="M283" s="9" t="str">
        <f t="shared" si="23"/>
        <v>13.6</v>
      </c>
      <c r="N283" s="9" t="str">
        <f t="shared" si="23"/>
        <v>13.6</v>
      </c>
      <c r="O283" s="9" t="str">
        <f t="shared" si="23"/>
        <v>13.6</v>
      </c>
      <c r="Q283" s="9">
        <v>262</v>
      </c>
      <c r="R283" s="9" t="str">
        <f t="shared" si="24"/>
        <v>12.4</v>
      </c>
      <c r="S283" s="9" t="str">
        <f t="shared" si="24"/>
        <v>12.4</v>
      </c>
      <c r="T283" s="9" t="str">
        <f t="shared" si="24"/>
        <v>12.4</v>
      </c>
      <c r="U283" s="9" t="str">
        <f t="shared" si="24"/>
        <v>12.4</v>
      </c>
      <c r="V283" s="9" t="str">
        <f t="shared" si="24"/>
        <v>12.4</v>
      </c>
      <c r="W283" s="9" t="str">
        <f t="shared" si="24"/>
        <v>12.4</v>
      </c>
    </row>
    <row r="284" spans="9:23" x14ac:dyDescent="0.25">
      <c r="I284" s="9">
        <v>263</v>
      </c>
      <c r="J284" s="9" t="str">
        <f t="shared" si="23"/>
        <v>13.6</v>
      </c>
      <c r="K284" s="9" t="str">
        <f t="shared" si="23"/>
        <v>13.6</v>
      </c>
      <c r="L284" s="9" t="str">
        <f t="shared" si="23"/>
        <v>13.6</v>
      </c>
      <c r="M284" s="9" t="str">
        <f t="shared" si="23"/>
        <v>13.6</v>
      </c>
      <c r="N284" s="9" t="str">
        <f t="shared" si="23"/>
        <v>13.6</v>
      </c>
      <c r="O284" s="9" t="str">
        <f t="shared" si="23"/>
        <v>13.6</v>
      </c>
      <c r="Q284" s="9">
        <v>263</v>
      </c>
      <c r="R284" s="9" t="str">
        <f t="shared" si="24"/>
        <v>12.4</v>
      </c>
      <c r="S284" s="9" t="str">
        <f t="shared" si="24"/>
        <v>12.4</v>
      </c>
      <c r="T284" s="9" t="str">
        <f t="shared" si="24"/>
        <v>12.4</v>
      </c>
      <c r="U284" s="9" t="str">
        <f t="shared" si="24"/>
        <v>12.4</v>
      </c>
      <c r="V284" s="9" t="str">
        <f t="shared" si="24"/>
        <v>12.4</v>
      </c>
      <c r="W284" s="9" t="str">
        <f t="shared" si="24"/>
        <v>12.4</v>
      </c>
    </row>
    <row r="285" spans="9:23" x14ac:dyDescent="0.25">
      <c r="I285" s="9">
        <v>264</v>
      </c>
      <c r="J285" s="9" t="str">
        <f t="shared" si="23"/>
        <v>13.6</v>
      </c>
      <c r="K285" s="9" t="str">
        <f t="shared" si="23"/>
        <v>13.6</v>
      </c>
      <c r="L285" s="9" t="str">
        <f t="shared" si="23"/>
        <v>13.6</v>
      </c>
      <c r="M285" s="9" t="str">
        <f t="shared" si="23"/>
        <v>13.6</v>
      </c>
      <c r="N285" s="9" t="str">
        <f t="shared" si="23"/>
        <v>13.6</v>
      </c>
      <c r="O285" s="9" t="str">
        <f t="shared" si="23"/>
        <v>13.6</v>
      </c>
      <c r="Q285" s="9">
        <v>264</v>
      </c>
      <c r="R285" s="9" t="str">
        <f t="shared" si="24"/>
        <v>12.4</v>
      </c>
      <c r="S285" s="9" t="str">
        <f t="shared" si="24"/>
        <v>12.4</v>
      </c>
      <c r="T285" s="9" t="str">
        <f t="shared" si="24"/>
        <v>12.4</v>
      </c>
      <c r="U285" s="9" t="str">
        <f t="shared" si="24"/>
        <v>12.4</v>
      </c>
      <c r="V285" s="9" t="str">
        <f t="shared" si="24"/>
        <v>12.4</v>
      </c>
      <c r="W285" s="9" t="str">
        <f t="shared" si="24"/>
        <v>12.4</v>
      </c>
    </row>
    <row r="286" spans="9:23" x14ac:dyDescent="0.25">
      <c r="I286" s="9">
        <v>265</v>
      </c>
      <c r="J286" s="9" t="str">
        <f t="shared" si="23"/>
        <v>13.6</v>
      </c>
      <c r="K286" s="9" t="str">
        <f t="shared" si="23"/>
        <v>13.6</v>
      </c>
      <c r="L286" s="9" t="str">
        <f t="shared" si="23"/>
        <v>13.6</v>
      </c>
      <c r="M286" s="9" t="str">
        <f t="shared" si="23"/>
        <v>13.6</v>
      </c>
      <c r="N286" s="9" t="str">
        <f t="shared" si="23"/>
        <v>13.6</v>
      </c>
      <c r="O286" s="9" t="str">
        <f t="shared" si="23"/>
        <v>13.6</v>
      </c>
      <c r="Q286" s="9">
        <v>265</v>
      </c>
      <c r="R286" s="9" t="str">
        <f t="shared" si="24"/>
        <v>12.4</v>
      </c>
      <c r="S286" s="9" t="str">
        <f t="shared" si="24"/>
        <v>12.4</v>
      </c>
      <c r="T286" s="9" t="str">
        <f t="shared" si="24"/>
        <v>12.4</v>
      </c>
      <c r="U286" s="9" t="str">
        <f t="shared" si="24"/>
        <v>12.4</v>
      </c>
      <c r="V286" s="9" t="str">
        <f t="shared" si="24"/>
        <v>12.4</v>
      </c>
      <c r="W286" s="9" t="str">
        <f t="shared" si="24"/>
        <v>12.4</v>
      </c>
    </row>
    <row r="287" spans="9:23" x14ac:dyDescent="0.25">
      <c r="I287" s="9">
        <v>266</v>
      </c>
      <c r="J287" s="9" t="str">
        <f t="shared" si="23"/>
        <v>13.6</v>
      </c>
      <c r="K287" s="9" t="str">
        <f t="shared" si="23"/>
        <v>13.6</v>
      </c>
      <c r="L287" s="9" t="str">
        <f t="shared" si="23"/>
        <v>13.6</v>
      </c>
      <c r="M287" s="9" t="str">
        <f t="shared" si="23"/>
        <v>13.6</v>
      </c>
      <c r="N287" s="9" t="str">
        <f t="shared" si="23"/>
        <v>13.6</v>
      </c>
      <c r="O287" s="9" t="str">
        <f t="shared" si="23"/>
        <v>13.6</v>
      </c>
      <c r="Q287" s="9">
        <v>266</v>
      </c>
      <c r="R287" s="9" t="str">
        <f t="shared" si="24"/>
        <v>12.4</v>
      </c>
      <c r="S287" s="9" t="str">
        <f t="shared" si="24"/>
        <v>12.4</v>
      </c>
      <c r="T287" s="9" t="str">
        <f t="shared" si="24"/>
        <v>12.4</v>
      </c>
      <c r="U287" s="9" t="str">
        <f t="shared" si="24"/>
        <v>12.4</v>
      </c>
      <c r="V287" s="9" t="str">
        <f t="shared" si="24"/>
        <v>12.4</v>
      </c>
      <c r="W287" s="9" t="str">
        <f t="shared" si="24"/>
        <v>12.4</v>
      </c>
    </row>
    <row r="288" spans="9:23" x14ac:dyDescent="0.25">
      <c r="I288" s="9">
        <v>267</v>
      </c>
      <c r="J288" s="9" t="str">
        <f t="shared" si="23"/>
        <v>13.6</v>
      </c>
      <c r="K288" s="9" t="str">
        <f t="shared" si="23"/>
        <v>13.6</v>
      </c>
      <c r="L288" s="9" t="str">
        <f t="shared" si="23"/>
        <v>13.6</v>
      </c>
      <c r="M288" s="9" t="str">
        <f t="shared" si="23"/>
        <v>13.6</v>
      </c>
      <c r="N288" s="9" t="str">
        <f t="shared" si="23"/>
        <v>13.6</v>
      </c>
      <c r="O288" s="9" t="str">
        <f t="shared" si="23"/>
        <v>13.6</v>
      </c>
      <c r="Q288" s="9">
        <v>267</v>
      </c>
      <c r="R288" s="9" t="str">
        <f t="shared" si="24"/>
        <v>12.4</v>
      </c>
      <c r="S288" s="9" t="str">
        <f t="shared" si="24"/>
        <v>12.4</v>
      </c>
      <c r="T288" s="9" t="str">
        <f t="shared" si="24"/>
        <v>12.4</v>
      </c>
      <c r="U288" s="9" t="str">
        <f t="shared" si="24"/>
        <v>12.4</v>
      </c>
      <c r="V288" s="9" t="str">
        <f t="shared" si="24"/>
        <v>12.4</v>
      </c>
      <c r="W288" s="9" t="str">
        <f t="shared" si="24"/>
        <v>12.4</v>
      </c>
    </row>
    <row r="289" spans="9:23" x14ac:dyDescent="0.25">
      <c r="I289" s="9">
        <v>268</v>
      </c>
      <c r="J289" s="9" t="str">
        <f t="shared" si="23"/>
        <v>13.6</v>
      </c>
      <c r="K289" s="9" t="str">
        <f t="shared" si="23"/>
        <v>13.6</v>
      </c>
      <c r="L289" s="9" t="str">
        <f t="shared" si="23"/>
        <v>13.6</v>
      </c>
      <c r="M289" s="9" t="str">
        <f t="shared" si="23"/>
        <v>13.6</v>
      </c>
      <c r="N289" s="9" t="str">
        <f t="shared" si="23"/>
        <v>13.6</v>
      </c>
      <c r="O289" s="9" t="str">
        <f t="shared" si="23"/>
        <v>13.6</v>
      </c>
      <c r="Q289" s="9">
        <v>268</v>
      </c>
      <c r="R289" s="9" t="str">
        <f t="shared" si="24"/>
        <v>12.4</v>
      </c>
      <c r="S289" s="9" t="str">
        <f t="shared" si="24"/>
        <v>12.4</v>
      </c>
      <c r="T289" s="9" t="str">
        <f t="shared" si="24"/>
        <v>12.4</v>
      </c>
      <c r="U289" s="9" t="str">
        <f t="shared" si="24"/>
        <v>12.4</v>
      </c>
      <c r="V289" s="9" t="str">
        <f t="shared" si="24"/>
        <v>12.4</v>
      </c>
      <c r="W289" s="9" t="str">
        <f t="shared" si="24"/>
        <v>12.4</v>
      </c>
    </row>
    <row r="290" spans="9:23" x14ac:dyDescent="0.25">
      <c r="I290" s="9">
        <v>269</v>
      </c>
      <c r="J290" s="9" t="str">
        <f t="shared" si="23"/>
        <v>13.6</v>
      </c>
      <c r="K290" s="9" t="str">
        <f t="shared" si="23"/>
        <v>13.6</v>
      </c>
      <c r="L290" s="9" t="str">
        <f t="shared" si="23"/>
        <v>13.6</v>
      </c>
      <c r="M290" s="9" t="str">
        <f t="shared" si="23"/>
        <v>13.6</v>
      </c>
      <c r="N290" s="9" t="str">
        <f t="shared" si="23"/>
        <v>13.6</v>
      </c>
      <c r="O290" s="9" t="str">
        <f t="shared" si="23"/>
        <v>13.6</v>
      </c>
      <c r="Q290" s="9">
        <v>269</v>
      </c>
      <c r="R290" s="9" t="str">
        <f t="shared" si="24"/>
        <v>12.4</v>
      </c>
      <c r="S290" s="9" t="str">
        <f t="shared" si="24"/>
        <v>12.4</v>
      </c>
      <c r="T290" s="9" t="str">
        <f t="shared" si="24"/>
        <v>12.4</v>
      </c>
      <c r="U290" s="9" t="str">
        <f t="shared" si="24"/>
        <v>12.4</v>
      </c>
      <c r="V290" s="9" t="str">
        <f t="shared" si="24"/>
        <v>12.4</v>
      </c>
      <c r="W290" s="9" t="str">
        <f t="shared" si="24"/>
        <v>12.4</v>
      </c>
    </row>
    <row r="291" spans="9:23" x14ac:dyDescent="0.25">
      <c r="I291" s="9">
        <v>270</v>
      </c>
      <c r="J291" s="9" t="str">
        <f t="shared" si="23"/>
        <v>13.6</v>
      </c>
      <c r="K291" s="9" t="str">
        <f t="shared" si="23"/>
        <v>13.6</v>
      </c>
      <c r="L291" s="9" t="str">
        <f t="shared" si="23"/>
        <v>13.6</v>
      </c>
      <c r="M291" s="9" t="str">
        <f t="shared" si="23"/>
        <v>13.6</v>
      </c>
      <c r="N291" s="9" t="str">
        <f t="shared" si="23"/>
        <v>13.6</v>
      </c>
      <c r="O291" s="9" t="str">
        <f t="shared" si="23"/>
        <v>13.6</v>
      </c>
      <c r="Q291" s="9">
        <v>270</v>
      </c>
      <c r="R291" s="9" t="str">
        <f t="shared" si="24"/>
        <v>12.4</v>
      </c>
      <c r="S291" s="9" t="str">
        <f t="shared" si="24"/>
        <v>12.4</v>
      </c>
      <c r="T291" s="9" t="str">
        <f t="shared" si="24"/>
        <v>12.4</v>
      </c>
      <c r="U291" s="9" t="str">
        <f t="shared" si="24"/>
        <v>12.4</v>
      </c>
      <c r="V291" s="9" t="str">
        <f t="shared" si="24"/>
        <v>12.4</v>
      </c>
      <c r="W291" s="9" t="str">
        <f t="shared" si="24"/>
        <v>12.4</v>
      </c>
    </row>
    <row r="292" spans="9:23" x14ac:dyDescent="0.25">
      <c r="I292" s="9">
        <v>271</v>
      </c>
      <c r="J292" s="9" t="str">
        <f t="shared" si="23"/>
        <v>13.6</v>
      </c>
      <c r="K292" s="9" t="str">
        <f t="shared" si="23"/>
        <v>13.6</v>
      </c>
      <c r="L292" s="9" t="str">
        <f t="shared" si="23"/>
        <v>13.6</v>
      </c>
      <c r="M292" s="9" t="str">
        <f t="shared" si="23"/>
        <v>13.6</v>
      </c>
      <c r="N292" s="9" t="str">
        <f t="shared" si="23"/>
        <v>13.6</v>
      </c>
      <c r="O292" s="9" t="str">
        <f t="shared" si="23"/>
        <v>13.6</v>
      </c>
      <c r="Q292" s="9">
        <v>271</v>
      </c>
      <c r="R292" s="9" t="str">
        <f t="shared" si="24"/>
        <v>12.4</v>
      </c>
      <c r="S292" s="9" t="str">
        <f t="shared" si="24"/>
        <v>12.4</v>
      </c>
      <c r="T292" s="9" t="str">
        <f t="shared" si="24"/>
        <v>12.4</v>
      </c>
      <c r="U292" s="9" t="str">
        <f t="shared" si="24"/>
        <v>12.4</v>
      </c>
      <c r="V292" s="9" t="str">
        <f t="shared" si="24"/>
        <v>12.4</v>
      </c>
      <c r="W292" s="9" t="str">
        <f t="shared" si="24"/>
        <v>12.4</v>
      </c>
    </row>
    <row r="293" spans="9:23" x14ac:dyDescent="0.25">
      <c r="I293" s="9">
        <v>272</v>
      </c>
      <c r="J293" s="9" t="str">
        <f t="shared" si="23"/>
        <v>13.6</v>
      </c>
      <c r="K293" s="9" t="str">
        <f t="shared" si="23"/>
        <v>13.6</v>
      </c>
      <c r="L293" s="9" t="str">
        <f t="shared" si="23"/>
        <v>13.6</v>
      </c>
      <c r="M293" s="9" t="str">
        <f t="shared" si="23"/>
        <v>13.6</v>
      </c>
      <c r="N293" s="9" t="str">
        <f t="shared" si="23"/>
        <v>13.6</v>
      </c>
      <c r="O293" s="9" t="str">
        <f t="shared" si="23"/>
        <v>13.6</v>
      </c>
      <c r="Q293" s="9">
        <v>272</v>
      </c>
      <c r="R293" s="9" t="str">
        <f t="shared" si="24"/>
        <v>12.4</v>
      </c>
      <c r="S293" s="9" t="str">
        <f t="shared" si="24"/>
        <v>12.4</v>
      </c>
      <c r="T293" s="9" t="str">
        <f t="shared" si="24"/>
        <v>12.4</v>
      </c>
      <c r="U293" s="9" t="str">
        <f t="shared" si="24"/>
        <v>12.4</v>
      </c>
      <c r="V293" s="9" t="str">
        <f t="shared" si="24"/>
        <v>12.4</v>
      </c>
      <c r="W293" s="9" t="str">
        <f t="shared" si="24"/>
        <v>12.4</v>
      </c>
    </row>
    <row r="294" spans="9:23" x14ac:dyDescent="0.25">
      <c r="I294" s="9">
        <v>273</v>
      </c>
      <c r="J294" s="9" t="str">
        <f t="shared" si="23"/>
        <v>13.6</v>
      </c>
      <c r="K294" s="9" t="str">
        <f t="shared" si="23"/>
        <v>13.6</v>
      </c>
      <c r="L294" s="9" t="str">
        <f t="shared" si="23"/>
        <v>13.6</v>
      </c>
      <c r="M294" s="9" t="str">
        <f t="shared" si="23"/>
        <v>13.6</v>
      </c>
      <c r="N294" s="9" t="str">
        <f t="shared" si="23"/>
        <v>13.6</v>
      </c>
      <c r="O294" s="9" t="str">
        <f t="shared" si="23"/>
        <v>13.6</v>
      </c>
      <c r="Q294" s="9">
        <v>273</v>
      </c>
      <c r="R294" s="9" t="str">
        <f t="shared" si="24"/>
        <v>12.4</v>
      </c>
      <c r="S294" s="9" t="str">
        <f t="shared" si="24"/>
        <v>12.4</v>
      </c>
      <c r="T294" s="9" t="str">
        <f t="shared" si="24"/>
        <v>12.4</v>
      </c>
      <c r="U294" s="9" t="str">
        <f t="shared" si="24"/>
        <v>12.4</v>
      </c>
      <c r="V294" s="9" t="str">
        <f t="shared" si="24"/>
        <v>12.4</v>
      </c>
      <c r="W294" s="9" t="str">
        <f t="shared" si="24"/>
        <v>12.4</v>
      </c>
    </row>
    <row r="295" spans="9:23" x14ac:dyDescent="0.25">
      <c r="I295" s="9">
        <v>274</v>
      </c>
      <c r="J295" s="9" t="str">
        <f>$C$16</f>
        <v>11.5</v>
      </c>
      <c r="K295" s="9" t="str">
        <f t="shared" si="23"/>
        <v>13.6</v>
      </c>
      <c r="L295" s="9" t="str">
        <f>$C$16</f>
        <v>11.5</v>
      </c>
      <c r="M295" s="9" t="str">
        <f>$C$16</f>
        <v>11.5</v>
      </c>
      <c r="N295" s="9" t="str">
        <f>$C$16</f>
        <v>11.5</v>
      </c>
      <c r="O295" s="9" t="str">
        <f t="shared" si="23"/>
        <v>13.6</v>
      </c>
      <c r="Q295" s="9">
        <v>274</v>
      </c>
      <c r="R295" s="9" t="str">
        <f>$F$16</f>
        <v>11.5</v>
      </c>
      <c r="S295" s="9" t="str">
        <f t="shared" si="24"/>
        <v>12.4</v>
      </c>
      <c r="T295" s="9" t="str">
        <f>$F$16</f>
        <v>11.5</v>
      </c>
      <c r="U295" s="9" t="str">
        <f>$F$16</f>
        <v>11.5</v>
      </c>
      <c r="V295" s="9" t="str">
        <f>$F$16</f>
        <v>11.5</v>
      </c>
      <c r="W295" s="9" t="str">
        <f t="shared" si="24"/>
        <v>12.4</v>
      </c>
    </row>
    <row r="296" spans="9:23" x14ac:dyDescent="0.25">
      <c r="I296" s="9">
        <v>275</v>
      </c>
      <c r="J296" s="9" t="str">
        <f t="shared" ref="J296:O326" si="25">$C$16</f>
        <v>11.5</v>
      </c>
      <c r="K296" s="9" t="str">
        <f>$C$16</f>
        <v>11.5</v>
      </c>
      <c r="L296" s="9" t="str">
        <f t="shared" si="25"/>
        <v>11.5</v>
      </c>
      <c r="M296" s="9" t="str">
        <f t="shared" si="25"/>
        <v>11.5</v>
      </c>
      <c r="N296" s="9" t="str">
        <f t="shared" si="25"/>
        <v>11.5</v>
      </c>
      <c r="O296" s="9" t="str">
        <f>$C$16</f>
        <v>11.5</v>
      </c>
      <c r="Q296" s="9">
        <v>275</v>
      </c>
      <c r="R296" s="9" t="str">
        <f t="shared" ref="R296:W326" si="26">$F$16</f>
        <v>11.5</v>
      </c>
      <c r="S296" s="9" t="str">
        <f>$F$16</f>
        <v>11.5</v>
      </c>
      <c r="T296" s="9" t="str">
        <f t="shared" si="26"/>
        <v>11.5</v>
      </c>
      <c r="U296" s="9" t="str">
        <f t="shared" si="26"/>
        <v>11.5</v>
      </c>
      <c r="V296" s="9" t="str">
        <f t="shared" si="26"/>
        <v>11.5</v>
      </c>
      <c r="W296" s="9" t="str">
        <f>$F$16</f>
        <v>11.5</v>
      </c>
    </row>
    <row r="297" spans="9:23" x14ac:dyDescent="0.25">
      <c r="I297" s="9">
        <v>276</v>
      </c>
      <c r="J297" s="9" t="str">
        <f t="shared" si="25"/>
        <v>11.5</v>
      </c>
      <c r="K297" s="9" t="str">
        <f t="shared" si="25"/>
        <v>11.5</v>
      </c>
      <c r="L297" s="9" t="str">
        <f t="shared" si="25"/>
        <v>11.5</v>
      </c>
      <c r="M297" s="9" t="str">
        <f t="shared" si="25"/>
        <v>11.5</v>
      </c>
      <c r="N297" s="9" t="str">
        <f t="shared" si="25"/>
        <v>11.5</v>
      </c>
      <c r="O297" s="9" t="str">
        <f t="shared" si="25"/>
        <v>11.5</v>
      </c>
      <c r="Q297" s="9">
        <v>276</v>
      </c>
      <c r="R297" s="9" t="str">
        <f t="shared" si="26"/>
        <v>11.5</v>
      </c>
      <c r="S297" s="9" t="str">
        <f t="shared" si="26"/>
        <v>11.5</v>
      </c>
      <c r="T297" s="9" t="str">
        <f t="shared" si="26"/>
        <v>11.5</v>
      </c>
      <c r="U297" s="9" t="str">
        <f t="shared" si="26"/>
        <v>11.5</v>
      </c>
      <c r="V297" s="9" t="str">
        <f t="shared" si="26"/>
        <v>11.5</v>
      </c>
      <c r="W297" s="9" t="str">
        <f t="shared" si="26"/>
        <v>11.5</v>
      </c>
    </row>
    <row r="298" spans="9:23" x14ac:dyDescent="0.25">
      <c r="I298" s="9">
        <v>277</v>
      </c>
      <c r="J298" s="9" t="str">
        <f t="shared" si="25"/>
        <v>11.5</v>
      </c>
      <c r="K298" s="9" t="str">
        <f t="shared" si="25"/>
        <v>11.5</v>
      </c>
      <c r="L298" s="9" t="str">
        <f t="shared" si="25"/>
        <v>11.5</v>
      </c>
      <c r="M298" s="9" t="str">
        <f t="shared" si="25"/>
        <v>11.5</v>
      </c>
      <c r="N298" s="9" t="str">
        <f t="shared" si="25"/>
        <v>11.5</v>
      </c>
      <c r="O298" s="9" t="str">
        <f t="shared" si="25"/>
        <v>11.5</v>
      </c>
      <c r="Q298" s="9">
        <v>277</v>
      </c>
      <c r="R298" s="9" t="str">
        <f t="shared" si="26"/>
        <v>11.5</v>
      </c>
      <c r="S298" s="9" t="str">
        <f t="shared" si="26"/>
        <v>11.5</v>
      </c>
      <c r="T298" s="9" t="str">
        <f t="shared" si="26"/>
        <v>11.5</v>
      </c>
      <c r="U298" s="9" t="str">
        <f t="shared" si="26"/>
        <v>11.5</v>
      </c>
      <c r="V298" s="9" t="str">
        <f t="shared" si="26"/>
        <v>11.5</v>
      </c>
      <c r="W298" s="9" t="str">
        <f t="shared" si="26"/>
        <v>11.5</v>
      </c>
    </row>
    <row r="299" spans="9:23" x14ac:dyDescent="0.25">
      <c r="I299" s="9">
        <v>278</v>
      </c>
      <c r="J299" s="9" t="str">
        <f t="shared" si="25"/>
        <v>11.5</v>
      </c>
      <c r="K299" s="9" t="str">
        <f t="shared" si="25"/>
        <v>11.5</v>
      </c>
      <c r="L299" s="9" t="str">
        <f t="shared" si="25"/>
        <v>11.5</v>
      </c>
      <c r="M299" s="9" t="str">
        <f t="shared" si="25"/>
        <v>11.5</v>
      </c>
      <c r="N299" s="9" t="str">
        <f t="shared" si="25"/>
        <v>11.5</v>
      </c>
      <c r="O299" s="9" t="str">
        <f t="shared" si="25"/>
        <v>11.5</v>
      </c>
      <c r="Q299" s="9">
        <v>278</v>
      </c>
      <c r="R299" s="9" t="str">
        <f t="shared" si="26"/>
        <v>11.5</v>
      </c>
      <c r="S299" s="9" t="str">
        <f t="shared" si="26"/>
        <v>11.5</v>
      </c>
      <c r="T299" s="9" t="str">
        <f t="shared" si="26"/>
        <v>11.5</v>
      </c>
      <c r="U299" s="9" t="str">
        <f t="shared" si="26"/>
        <v>11.5</v>
      </c>
      <c r="V299" s="9" t="str">
        <f t="shared" si="26"/>
        <v>11.5</v>
      </c>
      <c r="W299" s="9" t="str">
        <f t="shared" si="26"/>
        <v>11.5</v>
      </c>
    </row>
    <row r="300" spans="9:23" x14ac:dyDescent="0.25">
      <c r="I300" s="9">
        <v>279</v>
      </c>
      <c r="J300" s="9" t="str">
        <f t="shared" si="25"/>
        <v>11.5</v>
      </c>
      <c r="K300" s="9" t="str">
        <f t="shared" si="25"/>
        <v>11.5</v>
      </c>
      <c r="L300" s="9" t="str">
        <f t="shared" si="25"/>
        <v>11.5</v>
      </c>
      <c r="M300" s="9" t="str">
        <f t="shared" si="25"/>
        <v>11.5</v>
      </c>
      <c r="N300" s="9" t="str">
        <f t="shared" si="25"/>
        <v>11.5</v>
      </c>
      <c r="O300" s="9" t="str">
        <f t="shared" si="25"/>
        <v>11.5</v>
      </c>
      <c r="Q300" s="9">
        <v>279</v>
      </c>
      <c r="R300" s="9" t="str">
        <f t="shared" si="26"/>
        <v>11.5</v>
      </c>
      <c r="S300" s="9" t="str">
        <f t="shared" si="26"/>
        <v>11.5</v>
      </c>
      <c r="T300" s="9" t="str">
        <f t="shared" si="26"/>
        <v>11.5</v>
      </c>
      <c r="U300" s="9" t="str">
        <f t="shared" si="26"/>
        <v>11.5</v>
      </c>
      <c r="V300" s="9" t="str">
        <f t="shared" si="26"/>
        <v>11.5</v>
      </c>
      <c r="W300" s="9" t="str">
        <f t="shared" si="26"/>
        <v>11.5</v>
      </c>
    </row>
    <row r="301" spans="9:23" x14ac:dyDescent="0.25">
      <c r="I301" s="9">
        <v>280</v>
      </c>
      <c r="J301" s="9" t="str">
        <f t="shared" si="25"/>
        <v>11.5</v>
      </c>
      <c r="K301" s="9" t="str">
        <f t="shared" si="25"/>
        <v>11.5</v>
      </c>
      <c r="L301" s="9" t="str">
        <f t="shared" si="25"/>
        <v>11.5</v>
      </c>
      <c r="M301" s="9" t="str">
        <f t="shared" si="25"/>
        <v>11.5</v>
      </c>
      <c r="N301" s="9" t="str">
        <f t="shared" si="25"/>
        <v>11.5</v>
      </c>
      <c r="O301" s="9" t="str">
        <f t="shared" si="25"/>
        <v>11.5</v>
      </c>
      <c r="Q301" s="9">
        <v>280</v>
      </c>
      <c r="R301" s="9" t="str">
        <f t="shared" si="26"/>
        <v>11.5</v>
      </c>
      <c r="S301" s="9" t="str">
        <f t="shared" si="26"/>
        <v>11.5</v>
      </c>
      <c r="T301" s="9" t="str">
        <f t="shared" si="26"/>
        <v>11.5</v>
      </c>
      <c r="U301" s="9" t="str">
        <f t="shared" si="26"/>
        <v>11.5</v>
      </c>
      <c r="V301" s="9" t="str">
        <f t="shared" si="26"/>
        <v>11.5</v>
      </c>
      <c r="W301" s="9" t="str">
        <f t="shared" si="26"/>
        <v>11.5</v>
      </c>
    </row>
    <row r="302" spans="9:23" x14ac:dyDescent="0.25">
      <c r="I302" s="9">
        <v>281</v>
      </c>
      <c r="J302" s="9" t="str">
        <f t="shared" si="25"/>
        <v>11.5</v>
      </c>
      <c r="K302" s="9" t="str">
        <f t="shared" si="25"/>
        <v>11.5</v>
      </c>
      <c r="L302" s="9" t="str">
        <f t="shared" si="25"/>
        <v>11.5</v>
      </c>
      <c r="M302" s="9" t="str">
        <f t="shared" si="25"/>
        <v>11.5</v>
      </c>
      <c r="N302" s="9" t="str">
        <f t="shared" si="25"/>
        <v>11.5</v>
      </c>
      <c r="O302" s="9" t="str">
        <f t="shared" si="25"/>
        <v>11.5</v>
      </c>
      <c r="Q302" s="9">
        <v>281</v>
      </c>
      <c r="R302" s="9" t="str">
        <f t="shared" si="26"/>
        <v>11.5</v>
      </c>
      <c r="S302" s="9" t="str">
        <f t="shared" si="26"/>
        <v>11.5</v>
      </c>
      <c r="T302" s="9" t="str">
        <f t="shared" si="26"/>
        <v>11.5</v>
      </c>
      <c r="U302" s="9" t="str">
        <f t="shared" si="26"/>
        <v>11.5</v>
      </c>
      <c r="V302" s="9" t="str">
        <f t="shared" si="26"/>
        <v>11.5</v>
      </c>
      <c r="W302" s="9" t="str">
        <f t="shared" si="26"/>
        <v>11.5</v>
      </c>
    </row>
    <row r="303" spans="9:23" x14ac:dyDescent="0.25">
      <c r="I303" s="9">
        <v>282</v>
      </c>
      <c r="J303" s="9" t="str">
        <f t="shared" si="25"/>
        <v>11.5</v>
      </c>
      <c r="K303" s="9" t="str">
        <f t="shared" si="25"/>
        <v>11.5</v>
      </c>
      <c r="L303" s="9" t="str">
        <f t="shared" si="25"/>
        <v>11.5</v>
      </c>
      <c r="M303" s="9" t="str">
        <f t="shared" si="25"/>
        <v>11.5</v>
      </c>
      <c r="N303" s="9" t="str">
        <f t="shared" si="25"/>
        <v>11.5</v>
      </c>
      <c r="O303" s="9" t="str">
        <f t="shared" si="25"/>
        <v>11.5</v>
      </c>
      <c r="Q303" s="9">
        <v>282</v>
      </c>
      <c r="R303" s="9" t="str">
        <f t="shared" si="26"/>
        <v>11.5</v>
      </c>
      <c r="S303" s="9" t="str">
        <f t="shared" si="26"/>
        <v>11.5</v>
      </c>
      <c r="T303" s="9" t="str">
        <f t="shared" si="26"/>
        <v>11.5</v>
      </c>
      <c r="U303" s="9" t="str">
        <f t="shared" si="26"/>
        <v>11.5</v>
      </c>
      <c r="V303" s="9" t="str">
        <f t="shared" si="26"/>
        <v>11.5</v>
      </c>
      <c r="W303" s="9" t="str">
        <f t="shared" si="26"/>
        <v>11.5</v>
      </c>
    </row>
    <row r="304" spans="9:23" x14ac:dyDescent="0.25">
      <c r="I304" s="9">
        <v>283</v>
      </c>
      <c r="J304" s="9" t="str">
        <f t="shared" si="25"/>
        <v>11.5</v>
      </c>
      <c r="K304" s="9" t="str">
        <f t="shared" si="25"/>
        <v>11.5</v>
      </c>
      <c r="L304" s="9" t="str">
        <f t="shared" si="25"/>
        <v>11.5</v>
      </c>
      <c r="M304" s="9" t="str">
        <f t="shared" si="25"/>
        <v>11.5</v>
      </c>
      <c r="N304" s="9" t="str">
        <f t="shared" si="25"/>
        <v>11.5</v>
      </c>
      <c r="O304" s="9" t="str">
        <f t="shared" si="25"/>
        <v>11.5</v>
      </c>
      <c r="Q304" s="9">
        <v>283</v>
      </c>
      <c r="R304" s="9" t="str">
        <f t="shared" si="26"/>
        <v>11.5</v>
      </c>
      <c r="S304" s="9" t="str">
        <f t="shared" si="26"/>
        <v>11.5</v>
      </c>
      <c r="T304" s="9" t="str">
        <f t="shared" si="26"/>
        <v>11.5</v>
      </c>
      <c r="U304" s="9" t="str">
        <f t="shared" si="26"/>
        <v>11.5</v>
      </c>
      <c r="V304" s="9" t="str">
        <f t="shared" si="26"/>
        <v>11.5</v>
      </c>
      <c r="W304" s="9" t="str">
        <f t="shared" si="26"/>
        <v>11.5</v>
      </c>
    </row>
    <row r="305" spans="9:23" x14ac:dyDescent="0.25">
      <c r="I305" s="9">
        <v>284</v>
      </c>
      <c r="J305" s="9" t="str">
        <f t="shared" si="25"/>
        <v>11.5</v>
      </c>
      <c r="K305" s="9" t="str">
        <f t="shared" si="25"/>
        <v>11.5</v>
      </c>
      <c r="L305" s="9" t="str">
        <f t="shared" si="25"/>
        <v>11.5</v>
      </c>
      <c r="M305" s="9" t="str">
        <f t="shared" si="25"/>
        <v>11.5</v>
      </c>
      <c r="N305" s="9" t="str">
        <f t="shared" si="25"/>
        <v>11.5</v>
      </c>
      <c r="O305" s="9" t="str">
        <f t="shared" si="25"/>
        <v>11.5</v>
      </c>
      <c r="Q305" s="9">
        <v>284</v>
      </c>
      <c r="R305" s="9" t="str">
        <f t="shared" si="26"/>
        <v>11.5</v>
      </c>
      <c r="S305" s="9" t="str">
        <f t="shared" si="26"/>
        <v>11.5</v>
      </c>
      <c r="T305" s="9" t="str">
        <f t="shared" si="26"/>
        <v>11.5</v>
      </c>
      <c r="U305" s="9" t="str">
        <f t="shared" si="26"/>
        <v>11.5</v>
      </c>
      <c r="V305" s="9" t="str">
        <f t="shared" si="26"/>
        <v>11.5</v>
      </c>
      <c r="W305" s="9" t="str">
        <f t="shared" si="26"/>
        <v>11.5</v>
      </c>
    </row>
    <row r="306" spans="9:23" x14ac:dyDescent="0.25">
      <c r="I306" s="9">
        <v>285</v>
      </c>
      <c r="J306" s="9" t="str">
        <f t="shared" si="25"/>
        <v>11.5</v>
      </c>
      <c r="K306" s="9" t="str">
        <f t="shared" si="25"/>
        <v>11.5</v>
      </c>
      <c r="L306" s="9" t="str">
        <f t="shared" si="25"/>
        <v>11.5</v>
      </c>
      <c r="M306" s="9" t="str">
        <f t="shared" si="25"/>
        <v>11.5</v>
      </c>
      <c r="N306" s="9" t="str">
        <f t="shared" si="25"/>
        <v>11.5</v>
      </c>
      <c r="O306" s="9" t="str">
        <f t="shared" si="25"/>
        <v>11.5</v>
      </c>
      <c r="Q306" s="9">
        <v>285</v>
      </c>
      <c r="R306" s="9" t="str">
        <f t="shared" si="26"/>
        <v>11.5</v>
      </c>
      <c r="S306" s="9" t="str">
        <f t="shared" si="26"/>
        <v>11.5</v>
      </c>
      <c r="T306" s="9" t="str">
        <f t="shared" si="26"/>
        <v>11.5</v>
      </c>
      <c r="U306" s="9" t="str">
        <f t="shared" si="26"/>
        <v>11.5</v>
      </c>
      <c r="V306" s="9" t="str">
        <f t="shared" si="26"/>
        <v>11.5</v>
      </c>
      <c r="W306" s="9" t="str">
        <f t="shared" si="26"/>
        <v>11.5</v>
      </c>
    </row>
    <row r="307" spans="9:23" x14ac:dyDescent="0.25">
      <c r="I307" s="9">
        <v>286</v>
      </c>
      <c r="J307" s="9" t="str">
        <f t="shared" si="25"/>
        <v>11.5</v>
      </c>
      <c r="K307" s="9" t="str">
        <f t="shared" si="25"/>
        <v>11.5</v>
      </c>
      <c r="L307" s="9" t="str">
        <f t="shared" si="25"/>
        <v>11.5</v>
      </c>
      <c r="M307" s="9" t="str">
        <f t="shared" si="25"/>
        <v>11.5</v>
      </c>
      <c r="N307" s="9" t="str">
        <f t="shared" si="25"/>
        <v>11.5</v>
      </c>
      <c r="O307" s="9" t="str">
        <f t="shared" si="25"/>
        <v>11.5</v>
      </c>
      <c r="Q307" s="9">
        <v>286</v>
      </c>
      <c r="R307" s="9" t="str">
        <f t="shared" si="26"/>
        <v>11.5</v>
      </c>
      <c r="S307" s="9" t="str">
        <f t="shared" si="26"/>
        <v>11.5</v>
      </c>
      <c r="T307" s="9" t="str">
        <f t="shared" si="26"/>
        <v>11.5</v>
      </c>
      <c r="U307" s="9" t="str">
        <f t="shared" si="26"/>
        <v>11.5</v>
      </c>
      <c r="V307" s="9" t="str">
        <f t="shared" si="26"/>
        <v>11.5</v>
      </c>
      <c r="W307" s="9" t="str">
        <f t="shared" si="26"/>
        <v>11.5</v>
      </c>
    </row>
    <row r="308" spans="9:23" x14ac:dyDescent="0.25">
      <c r="I308" s="9">
        <v>287</v>
      </c>
      <c r="J308" s="9" t="str">
        <f t="shared" si="25"/>
        <v>11.5</v>
      </c>
      <c r="K308" s="9" t="str">
        <f t="shared" si="25"/>
        <v>11.5</v>
      </c>
      <c r="L308" s="9" t="str">
        <f t="shared" si="25"/>
        <v>11.5</v>
      </c>
      <c r="M308" s="9" t="str">
        <f t="shared" si="25"/>
        <v>11.5</v>
      </c>
      <c r="N308" s="9" t="str">
        <f t="shared" si="25"/>
        <v>11.5</v>
      </c>
      <c r="O308" s="9" t="str">
        <f t="shared" si="25"/>
        <v>11.5</v>
      </c>
      <c r="Q308" s="9">
        <v>287</v>
      </c>
      <c r="R308" s="9" t="str">
        <f t="shared" si="26"/>
        <v>11.5</v>
      </c>
      <c r="S308" s="9" t="str">
        <f t="shared" si="26"/>
        <v>11.5</v>
      </c>
      <c r="T308" s="9" t="str">
        <f t="shared" si="26"/>
        <v>11.5</v>
      </c>
      <c r="U308" s="9" t="str">
        <f t="shared" si="26"/>
        <v>11.5</v>
      </c>
      <c r="V308" s="9" t="str">
        <f t="shared" si="26"/>
        <v>11.5</v>
      </c>
      <c r="W308" s="9" t="str">
        <f t="shared" si="26"/>
        <v>11.5</v>
      </c>
    </row>
    <row r="309" spans="9:23" x14ac:dyDescent="0.25">
      <c r="I309" s="9">
        <v>288</v>
      </c>
      <c r="J309" s="9" t="str">
        <f t="shared" si="25"/>
        <v>11.5</v>
      </c>
      <c r="K309" s="9" t="str">
        <f t="shared" si="25"/>
        <v>11.5</v>
      </c>
      <c r="L309" s="9" t="str">
        <f t="shared" si="25"/>
        <v>11.5</v>
      </c>
      <c r="M309" s="9" t="str">
        <f t="shared" si="25"/>
        <v>11.5</v>
      </c>
      <c r="N309" s="9" t="str">
        <f t="shared" si="25"/>
        <v>11.5</v>
      </c>
      <c r="O309" s="9" t="str">
        <f t="shared" si="25"/>
        <v>11.5</v>
      </c>
      <c r="Q309" s="9">
        <v>288</v>
      </c>
      <c r="R309" s="9" t="str">
        <f t="shared" si="26"/>
        <v>11.5</v>
      </c>
      <c r="S309" s="9" t="str">
        <f t="shared" si="26"/>
        <v>11.5</v>
      </c>
      <c r="T309" s="9" t="str">
        <f t="shared" si="26"/>
        <v>11.5</v>
      </c>
      <c r="U309" s="9" t="str">
        <f t="shared" si="26"/>
        <v>11.5</v>
      </c>
      <c r="V309" s="9" t="str">
        <f t="shared" si="26"/>
        <v>11.5</v>
      </c>
      <c r="W309" s="9" t="str">
        <f t="shared" si="26"/>
        <v>11.5</v>
      </c>
    </row>
    <row r="310" spans="9:23" x14ac:dyDescent="0.25">
      <c r="I310" s="9">
        <v>289</v>
      </c>
      <c r="J310" s="9" t="str">
        <f t="shared" si="25"/>
        <v>11.5</v>
      </c>
      <c r="K310" s="9" t="str">
        <f t="shared" si="25"/>
        <v>11.5</v>
      </c>
      <c r="L310" s="9" t="str">
        <f t="shared" si="25"/>
        <v>11.5</v>
      </c>
      <c r="M310" s="9" t="str">
        <f t="shared" si="25"/>
        <v>11.5</v>
      </c>
      <c r="N310" s="9" t="str">
        <f t="shared" si="25"/>
        <v>11.5</v>
      </c>
      <c r="O310" s="9" t="str">
        <f t="shared" si="25"/>
        <v>11.5</v>
      </c>
      <c r="Q310" s="9">
        <v>289</v>
      </c>
      <c r="R310" s="9" t="str">
        <f t="shared" si="26"/>
        <v>11.5</v>
      </c>
      <c r="S310" s="9" t="str">
        <f t="shared" si="26"/>
        <v>11.5</v>
      </c>
      <c r="T310" s="9" t="str">
        <f t="shared" si="26"/>
        <v>11.5</v>
      </c>
      <c r="U310" s="9" t="str">
        <f t="shared" si="26"/>
        <v>11.5</v>
      </c>
      <c r="V310" s="9" t="str">
        <f t="shared" si="26"/>
        <v>11.5</v>
      </c>
      <c r="W310" s="9" t="str">
        <f t="shared" si="26"/>
        <v>11.5</v>
      </c>
    </row>
    <row r="311" spans="9:23" x14ac:dyDescent="0.25">
      <c r="I311" s="9">
        <v>290</v>
      </c>
      <c r="J311" s="9" t="str">
        <f t="shared" si="25"/>
        <v>11.5</v>
      </c>
      <c r="K311" s="9" t="str">
        <f t="shared" si="25"/>
        <v>11.5</v>
      </c>
      <c r="L311" s="9" t="str">
        <f t="shared" si="25"/>
        <v>11.5</v>
      </c>
      <c r="M311" s="9" t="str">
        <f t="shared" si="25"/>
        <v>11.5</v>
      </c>
      <c r="N311" s="9" t="str">
        <f t="shared" si="25"/>
        <v>11.5</v>
      </c>
      <c r="O311" s="9" t="str">
        <f t="shared" si="25"/>
        <v>11.5</v>
      </c>
      <c r="Q311" s="9">
        <v>290</v>
      </c>
      <c r="R311" s="9" t="str">
        <f t="shared" si="26"/>
        <v>11.5</v>
      </c>
      <c r="S311" s="9" t="str">
        <f t="shared" si="26"/>
        <v>11.5</v>
      </c>
      <c r="T311" s="9" t="str">
        <f t="shared" si="26"/>
        <v>11.5</v>
      </c>
      <c r="U311" s="9" t="str">
        <f t="shared" si="26"/>
        <v>11.5</v>
      </c>
      <c r="V311" s="9" t="str">
        <f t="shared" si="26"/>
        <v>11.5</v>
      </c>
      <c r="W311" s="9" t="str">
        <f t="shared" si="26"/>
        <v>11.5</v>
      </c>
    </row>
    <row r="312" spans="9:23" x14ac:dyDescent="0.25">
      <c r="I312" s="9">
        <v>291</v>
      </c>
      <c r="J312" s="9" t="str">
        <f t="shared" si="25"/>
        <v>11.5</v>
      </c>
      <c r="K312" s="9" t="str">
        <f t="shared" si="25"/>
        <v>11.5</v>
      </c>
      <c r="L312" s="9" t="str">
        <f t="shared" si="25"/>
        <v>11.5</v>
      </c>
      <c r="M312" s="9" t="str">
        <f t="shared" si="25"/>
        <v>11.5</v>
      </c>
      <c r="N312" s="9" t="str">
        <f t="shared" si="25"/>
        <v>11.5</v>
      </c>
      <c r="O312" s="9" t="str">
        <f t="shared" si="25"/>
        <v>11.5</v>
      </c>
      <c r="Q312" s="9">
        <v>291</v>
      </c>
      <c r="R312" s="9" t="str">
        <f t="shared" si="26"/>
        <v>11.5</v>
      </c>
      <c r="S312" s="9" t="str">
        <f t="shared" si="26"/>
        <v>11.5</v>
      </c>
      <c r="T312" s="9" t="str">
        <f t="shared" si="26"/>
        <v>11.5</v>
      </c>
      <c r="U312" s="9" t="str">
        <f t="shared" si="26"/>
        <v>11.5</v>
      </c>
      <c r="V312" s="9" t="str">
        <f t="shared" si="26"/>
        <v>11.5</v>
      </c>
      <c r="W312" s="9" t="str">
        <f t="shared" si="26"/>
        <v>11.5</v>
      </c>
    </row>
    <row r="313" spans="9:23" x14ac:dyDescent="0.25">
      <c r="I313" s="9">
        <v>292</v>
      </c>
      <c r="J313" s="9" t="str">
        <f t="shared" si="25"/>
        <v>11.5</v>
      </c>
      <c r="K313" s="9" t="str">
        <f t="shared" si="25"/>
        <v>11.5</v>
      </c>
      <c r="L313" s="9" t="str">
        <f t="shared" si="25"/>
        <v>11.5</v>
      </c>
      <c r="M313" s="9" t="str">
        <f t="shared" si="25"/>
        <v>11.5</v>
      </c>
      <c r="N313" s="9" t="str">
        <f t="shared" si="25"/>
        <v>11.5</v>
      </c>
      <c r="O313" s="9" t="str">
        <f t="shared" si="25"/>
        <v>11.5</v>
      </c>
      <c r="Q313" s="9">
        <v>292</v>
      </c>
      <c r="R313" s="9" t="str">
        <f t="shared" si="26"/>
        <v>11.5</v>
      </c>
      <c r="S313" s="9" t="str">
        <f t="shared" si="26"/>
        <v>11.5</v>
      </c>
      <c r="T313" s="9" t="str">
        <f t="shared" si="26"/>
        <v>11.5</v>
      </c>
      <c r="U313" s="9" t="str">
        <f t="shared" si="26"/>
        <v>11.5</v>
      </c>
      <c r="V313" s="9" t="str">
        <f t="shared" si="26"/>
        <v>11.5</v>
      </c>
      <c r="W313" s="9" t="str">
        <f t="shared" si="26"/>
        <v>11.5</v>
      </c>
    </row>
    <row r="314" spans="9:23" x14ac:dyDescent="0.25">
      <c r="I314" s="9">
        <v>293</v>
      </c>
      <c r="J314" s="9" t="str">
        <f t="shared" si="25"/>
        <v>11.5</v>
      </c>
      <c r="K314" s="9" t="str">
        <f t="shared" si="25"/>
        <v>11.5</v>
      </c>
      <c r="L314" s="9" t="str">
        <f t="shared" si="25"/>
        <v>11.5</v>
      </c>
      <c r="M314" s="9" t="str">
        <f t="shared" si="25"/>
        <v>11.5</v>
      </c>
      <c r="N314" s="9" t="str">
        <f t="shared" si="25"/>
        <v>11.5</v>
      </c>
      <c r="O314" s="9" t="str">
        <f t="shared" si="25"/>
        <v>11.5</v>
      </c>
      <c r="Q314" s="9">
        <v>293</v>
      </c>
      <c r="R314" s="9" t="str">
        <f t="shared" si="26"/>
        <v>11.5</v>
      </c>
      <c r="S314" s="9" t="str">
        <f t="shared" si="26"/>
        <v>11.5</v>
      </c>
      <c r="T314" s="9" t="str">
        <f t="shared" si="26"/>
        <v>11.5</v>
      </c>
      <c r="U314" s="9" t="str">
        <f t="shared" si="26"/>
        <v>11.5</v>
      </c>
      <c r="V314" s="9" t="str">
        <f t="shared" si="26"/>
        <v>11.5</v>
      </c>
      <c r="W314" s="9" t="str">
        <f t="shared" si="26"/>
        <v>11.5</v>
      </c>
    </row>
    <row r="315" spans="9:23" x14ac:dyDescent="0.25">
      <c r="I315" s="9">
        <v>294</v>
      </c>
      <c r="J315" s="9" t="str">
        <f t="shared" si="25"/>
        <v>11.5</v>
      </c>
      <c r="K315" s="9" t="str">
        <f t="shared" si="25"/>
        <v>11.5</v>
      </c>
      <c r="L315" s="9" t="str">
        <f t="shared" si="25"/>
        <v>11.5</v>
      </c>
      <c r="M315" s="9" t="str">
        <f t="shared" si="25"/>
        <v>11.5</v>
      </c>
      <c r="N315" s="9" t="str">
        <f t="shared" si="25"/>
        <v>11.5</v>
      </c>
      <c r="O315" s="9" t="str">
        <f t="shared" si="25"/>
        <v>11.5</v>
      </c>
      <c r="Q315" s="9">
        <v>294</v>
      </c>
      <c r="R315" s="9" t="str">
        <f t="shared" si="26"/>
        <v>11.5</v>
      </c>
      <c r="S315" s="9" t="str">
        <f t="shared" si="26"/>
        <v>11.5</v>
      </c>
      <c r="T315" s="9" t="str">
        <f t="shared" si="26"/>
        <v>11.5</v>
      </c>
      <c r="U315" s="9" t="str">
        <f t="shared" si="26"/>
        <v>11.5</v>
      </c>
      <c r="V315" s="9" t="str">
        <f t="shared" si="26"/>
        <v>11.5</v>
      </c>
      <c r="W315" s="9" t="str">
        <f t="shared" si="26"/>
        <v>11.5</v>
      </c>
    </row>
    <row r="316" spans="9:23" x14ac:dyDescent="0.25">
      <c r="I316" s="9">
        <v>295</v>
      </c>
      <c r="J316" s="9" t="str">
        <f t="shared" si="25"/>
        <v>11.5</v>
      </c>
      <c r="K316" s="9" t="str">
        <f t="shared" si="25"/>
        <v>11.5</v>
      </c>
      <c r="L316" s="9" t="str">
        <f t="shared" si="25"/>
        <v>11.5</v>
      </c>
      <c r="M316" s="9" t="str">
        <f t="shared" si="25"/>
        <v>11.5</v>
      </c>
      <c r="N316" s="9" t="str">
        <f t="shared" si="25"/>
        <v>11.5</v>
      </c>
      <c r="O316" s="9" t="str">
        <f t="shared" si="25"/>
        <v>11.5</v>
      </c>
      <c r="Q316" s="9">
        <v>295</v>
      </c>
      <c r="R316" s="9" t="str">
        <f t="shared" si="26"/>
        <v>11.5</v>
      </c>
      <c r="S316" s="9" t="str">
        <f t="shared" si="26"/>
        <v>11.5</v>
      </c>
      <c r="T316" s="9" t="str">
        <f t="shared" si="26"/>
        <v>11.5</v>
      </c>
      <c r="U316" s="9" t="str">
        <f t="shared" si="26"/>
        <v>11.5</v>
      </c>
      <c r="V316" s="9" t="str">
        <f t="shared" si="26"/>
        <v>11.5</v>
      </c>
      <c r="W316" s="9" t="str">
        <f t="shared" si="26"/>
        <v>11.5</v>
      </c>
    </row>
    <row r="317" spans="9:23" x14ac:dyDescent="0.25">
      <c r="I317" s="9">
        <v>296</v>
      </c>
      <c r="J317" s="9" t="str">
        <f t="shared" si="25"/>
        <v>11.5</v>
      </c>
      <c r="K317" s="9" t="str">
        <f t="shared" si="25"/>
        <v>11.5</v>
      </c>
      <c r="L317" s="9" t="str">
        <f t="shared" si="25"/>
        <v>11.5</v>
      </c>
      <c r="M317" s="9" t="str">
        <f t="shared" si="25"/>
        <v>11.5</v>
      </c>
      <c r="N317" s="9" t="str">
        <f t="shared" si="25"/>
        <v>11.5</v>
      </c>
      <c r="O317" s="9" t="str">
        <f t="shared" si="25"/>
        <v>11.5</v>
      </c>
      <c r="Q317" s="9">
        <v>296</v>
      </c>
      <c r="R317" s="9" t="str">
        <f t="shared" si="26"/>
        <v>11.5</v>
      </c>
      <c r="S317" s="9" t="str">
        <f t="shared" si="26"/>
        <v>11.5</v>
      </c>
      <c r="T317" s="9" t="str">
        <f t="shared" si="26"/>
        <v>11.5</v>
      </c>
      <c r="U317" s="9" t="str">
        <f t="shared" si="26"/>
        <v>11.5</v>
      </c>
      <c r="V317" s="9" t="str">
        <f t="shared" si="26"/>
        <v>11.5</v>
      </c>
      <c r="W317" s="9" t="str">
        <f t="shared" si="26"/>
        <v>11.5</v>
      </c>
    </row>
    <row r="318" spans="9:23" x14ac:dyDescent="0.25">
      <c r="I318" s="9">
        <v>297</v>
      </c>
      <c r="J318" s="9" t="str">
        <f t="shared" si="25"/>
        <v>11.5</v>
      </c>
      <c r="K318" s="9" t="str">
        <f t="shared" si="25"/>
        <v>11.5</v>
      </c>
      <c r="L318" s="9" t="str">
        <f t="shared" si="25"/>
        <v>11.5</v>
      </c>
      <c r="M318" s="9" t="str">
        <f t="shared" si="25"/>
        <v>11.5</v>
      </c>
      <c r="N318" s="9" t="str">
        <f t="shared" si="25"/>
        <v>11.5</v>
      </c>
      <c r="O318" s="9" t="str">
        <f t="shared" si="25"/>
        <v>11.5</v>
      </c>
      <c r="Q318" s="9">
        <v>297</v>
      </c>
      <c r="R318" s="9" t="str">
        <f t="shared" si="26"/>
        <v>11.5</v>
      </c>
      <c r="S318" s="9" t="str">
        <f t="shared" si="26"/>
        <v>11.5</v>
      </c>
      <c r="T318" s="9" t="str">
        <f t="shared" si="26"/>
        <v>11.5</v>
      </c>
      <c r="U318" s="9" t="str">
        <f t="shared" si="26"/>
        <v>11.5</v>
      </c>
      <c r="V318" s="9" t="str">
        <f t="shared" si="26"/>
        <v>11.5</v>
      </c>
      <c r="W318" s="9" t="str">
        <f t="shared" si="26"/>
        <v>11.5</v>
      </c>
    </row>
    <row r="319" spans="9:23" x14ac:dyDescent="0.25">
      <c r="I319" s="9">
        <v>298</v>
      </c>
      <c r="J319" s="9" t="str">
        <f t="shared" si="25"/>
        <v>11.5</v>
      </c>
      <c r="K319" s="9" t="str">
        <f t="shared" si="25"/>
        <v>11.5</v>
      </c>
      <c r="L319" s="9" t="str">
        <f t="shared" si="25"/>
        <v>11.5</v>
      </c>
      <c r="M319" s="9" t="str">
        <f t="shared" si="25"/>
        <v>11.5</v>
      </c>
      <c r="N319" s="9" t="str">
        <f t="shared" si="25"/>
        <v>11.5</v>
      </c>
      <c r="O319" s="9" t="str">
        <f t="shared" si="25"/>
        <v>11.5</v>
      </c>
      <c r="Q319" s="9">
        <v>298</v>
      </c>
      <c r="R319" s="9" t="str">
        <f t="shared" si="26"/>
        <v>11.5</v>
      </c>
      <c r="S319" s="9" t="str">
        <f t="shared" si="26"/>
        <v>11.5</v>
      </c>
      <c r="T319" s="9" t="str">
        <f t="shared" si="26"/>
        <v>11.5</v>
      </c>
      <c r="U319" s="9" t="str">
        <f t="shared" si="26"/>
        <v>11.5</v>
      </c>
      <c r="V319" s="9" t="str">
        <f t="shared" si="26"/>
        <v>11.5</v>
      </c>
      <c r="W319" s="9" t="str">
        <f t="shared" si="26"/>
        <v>11.5</v>
      </c>
    </row>
    <row r="320" spans="9:23" x14ac:dyDescent="0.25">
      <c r="I320" s="9">
        <v>299</v>
      </c>
      <c r="J320" s="9" t="str">
        <f t="shared" si="25"/>
        <v>11.5</v>
      </c>
      <c r="K320" s="9" t="str">
        <f t="shared" si="25"/>
        <v>11.5</v>
      </c>
      <c r="L320" s="9" t="str">
        <f t="shared" si="25"/>
        <v>11.5</v>
      </c>
      <c r="M320" s="9" t="str">
        <f t="shared" si="25"/>
        <v>11.5</v>
      </c>
      <c r="N320" s="9" t="str">
        <f t="shared" si="25"/>
        <v>11.5</v>
      </c>
      <c r="O320" s="9" t="str">
        <f t="shared" si="25"/>
        <v>11.5</v>
      </c>
      <c r="Q320" s="9">
        <v>299</v>
      </c>
      <c r="R320" s="9" t="str">
        <f t="shared" si="26"/>
        <v>11.5</v>
      </c>
      <c r="S320" s="9" t="str">
        <f t="shared" si="26"/>
        <v>11.5</v>
      </c>
      <c r="T320" s="9" t="str">
        <f t="shared" si="26"/>
        <v>11.5</v>
      </c>
      <c r="U320" s="9" t="str">
        <f t="shared" si="26"/>
        <v>11.5</v>
      </c>
      <c r="V320" s="9" t="str">
        <f t="shared" si="26"/>
        <v>11.5</v>
      </c>
      <c r="W320" s="9" t="str">
        <f t="shared" si="26"/>
        <v>11.5</v>
      </c>
    </row>
    <row r="321" spans="9:23" x14ac:dyDescent="0.25">
      <c r="I321" s="9">
        <v>300</v>
      </c>
      <c r="J321" s="9" t="str">
        <f t="shared" si="25"/>
        <v>11.5</v>
      </c>
      <c r="K321" s="9" t="str">
        <f t="shared" si="25"/>
        <v>11.5</v>
      </c>
      <c r="L321" s="9" t="str">
        <f t="shared" si="25"/>
        <v>11.5</v>
      </c>
      <c r="M321" s="9" t="str">
        <f t="shared" si="25"/>
        <v>11.5</v>
      </c>
      <c r="N321" s="9" t="str">
        <f t="shared" si="25"/>
        <v>11.5</v>
      </c>
      <c r="O321" s="9" t="str">
        <f t="shared" si="25"/>
        <v>11.5</v>
      </c>
      <c r="Q321" s="9">
        <v>300</v>
      </c>
      <c r="R321" s="9" t="str">
        <f t="shared" si="26"/>
        <v>11.5</v>
      </c>
      <c r="S321" s="9" t="str">
        <f t="shared" si="26"/>
        <v>11.5</v>
      </c>
      <c r="T321" s="9" t="str">
        <f t="shared" si="26"/>
        <v>11.5</v>
      </c>
      <c r="U321" s="9" t="str">
        <f t="shared" si="26"/>
        <v>11.5</v>
      </c>
      <c r="V321" s="9" t="str">
        <f t="shared" si="26"/>
        <v>11.5</v>
      </c>
      <c r="W321" s="9" t="str">
        <f t="shared" si="26"/>
        <v>11.5</v>
      </c>
    </row>
    <row r="322" spans="9:23" x14ac:dyDescent="0.25">
      <c r="I322" s="9">
        <v>301</v>
      </c>
      <c r="J322" s="9" t="str">
        <f t="shared" si="25"/>
        <v>11.5</v>
      </c>
      <c r="K322" s="9" t="str">
        <f t="shared" si="25"/>
        <v>11.5</v>
      </c>
      <c r="L322" s="9" t="str">
        <f t="shared" si="25"/>
        <v>11.5</v>
      </c>
      <c r="M322" s="9" t="str">
        <f t="shared" si="25"/>
        <v>11.5</v>
      </c>
      <c r="N322" s="9" t="str">
        <f t="shared" si="25"/>
        <v>11.5</v>
      </c>
      <c r="O322" s="9" t="str">
        <f t="shared" si="25"/>
        <v>11.5</v>
      </c>
      <c r="Q322" s="9">
        <v>301</v>
      </c>
      <c r="R322" s="9" t="str">
        <f t="shared" si="26"/>
        <v>11.5</v>
      </c>
      <c r="S322" s="9" t="str">
        <f t="shared" si="26"/>
        <v>11.5</v>
      </c>
      <c r="T322" s="9" t="str">
        <f t="shared" si="26"/>
        <v>11.5</v>
      </c>
      <c r="U322" s="9" t="str">
        <f t="shared" si="26"/>
        <v>11.5</v>
      </c>
      <c r="V322" s="9" t="str">
        <f t="shared" si="26"/>
        <v>11.5</v>
      </c>
      <c r="W322" s="9" t="str">
        <f t="shared" si="26"/>
        <v>11.5</v>
      </c>
    </row>
    <row r="323" spans="9:23" x14ac:dyDescent="0.25">
      <c r="I323" s="9">
        <v>302</v>
      </c>
      <c r="J323" s="9" t="str">
        <f t="shared" si="25"/>
        <v>11.5</v>
      </c>
      <c r="K323" s="9" t="str">
        <f t="shared" si="25"/>
        <v>11.5</v>
      </c>
      <c r="L323" s="9" t="str">
        <f t="shared" si="25"/>
        <v>11.5</v>
      </c>
      <c r="M323" s="9" t="str">
        <f t="shared" si="25"/>
        <v>11.5</v>
      </c>
      <c r="N323" s="9" t="str">
        <f t="shared" si="25"/>
        <v>11.5</v>
      </c>
      <c r="O323" s="9" t="str">
        <f t="shared" si="25"/>
        <v>11.5</v>
      </c>
      <c r="Q323" s="9">
        <v>302</v>
      </c>
      <c r="R323" s="9" t="str">
        <f t="shared" si="26"/>
        <v>11.5</v>
      </c>
      <c r="S323" s="9" t="str">
        <f t="shared" si="26"/>
        <v>11.5</v>
      </c>
      <c r="T323" s="9" t="str">
        <f t="shared" si="26"/>
        <v>11.5</v>
      </c>
      <c r="U323" s="9" t="str">
        <f t="shared" si="26"/>
        <v>11.5</v>
      </c>
      <c r="V323" s="9" t="str">
        <f t="shared" si="26"/>
        <v>11.5</v>
      </c>
      <c r="W323" s="9" t="str">
        <f t="shared" si="26"/>
        <v>11.5</v>
      </c>
    </row>
    <row r="324" spans="9:23" x14ac:dyDescent="0.25">
      <c r="I324" s="9">
        <v>303</v>
      </c>
      <c r="J324" s="9" t="str">
        <f t="shared" si="25"/>
        <v>11.5</v>
      </c>
      <c r="K324" s="9" t="str">
        <f t="shared" si="25"/>
        <v>11.5</v>
      </c>
      <c r="L324" s="9" t="str">
        <f t="shared" si="25"/>
        <v>11.5</v>
      </c>
      <c r="M324" s="9" t="str">
        <f t="shared" si="25"/>
        <v>11.5</v>
      </c>
      <c r="N324" s="9" t="str">
        <f t="shared" si="25"/>
        <v>11.5</v>
      </c>
      <c r="O324" s="9" t="str">
        <f t="shared" si="25"/>
        <v>11.5</v>
      </c>
      <c r="Q324" s="9">
        <v>303</v>
      </c>
      <c r="R324" s="9" t="str">
        <f t="shared" si="26"/>
        <v>11.5</v>
      </c>
      <c r="S324" s="9" t="str">
        <f t="shared" si="26"/>
        <v>11.5</v>
      </c>
      <c r="T324" s="9" t="str">
        <f t="shared" si="26"/>
        <v>11.5</v>
      </c>
      <c r="U324" s="9" t="str">
        <f t="shared" si="26"/>
        <v>11.5</v>
      </c>
      <c r="V324" s="9" t="str">
        <f t="shared" si="26"/>
        <v>11.5</v>
      </c>
      <c r="W324" s="9" t="str">
        <f t="shared" si="26"/>
        <v>11.5</v>
      </c>
    </row>
    <row r="325" spans="9:23" x14ac:dyDescent="0.25">
      <c r="I325" s="9">
        <v>304</v>
      </c>
      <c r="J325" s="9" t="str">
        <f t="shared" si="25"/>
        <v>11.5</v>
      </c>
      <c r="K325" s="9" t="str">
        <f t="shared" si="25"/>
        <v>11.5</v>
      </c>
      <c r="L325" s="9" t="str">
        <f t="shared" si="25"/>
        <v>11.5</v>
      </c>
      <c r="M325" s="9" t="str">
        <f t="shared" si="25"/>
        <v>11.5</v>
      </c>
      <c r="N325" s="9" t="str">
        <f t="shared" si="25"/>
        <v>11.5</v>
      </c>
      <c r="O325" s="9" t="str">
        <f t="shared" si="25"/>
        <v>11.5</v>
      </c>
      <c r="Q325" s="9">
        <v>304</v>
      </c>
      <c r="R325" s="9" t="str">
        <f t="shared" si="26"/>
        <v>11.5</v>
      </c>
      <c r="S325" s="9" t="str">
        <f t="shared" si="26"/>
        <v>11.5</v>
      </c>
      <c r="T325" s="9" t="str">
        <f t="shared" si="26"/>
        <v>11.5</v>
      </c>
      <c r="U325" s="9" t="str">
        <f t="shared" si="26"/>
        <v>11.5</v>
      </c>
      <c r="V325" s="9" t="str">
        <f t="shared" si="26"/>
        <v>11.5</v>
      </c>
      <c r="W325" s="9" t="str">
        <f t="shared" si="26"/>
        <v>11.5</v>
      </c>
    </row>
    <row r="326" spans="9:23" x14ac:dyDescent="0.25">
      <c r="I326" s="9">
        <v>305</v>
      </c>
      <c r="J326" s="9" t="str">
        <f>$C$17</f>
        <v>9.4</v>
      </c>
      <c r="K326" s="9" t="str">
        <f t="shared" si="25"/>
        <v>11.5</v>
      </c>
      <c r="L326" s="9" t="str">
        <f>$C$17</f>
        <v>9.4</v>
      </c>
      <c r="M326" s="9" t="str">
        <f>$C$17</f>
        <v>9.4</v>
      </c>
      <c r="N326" s="9" t="str">
        <f>$C$17</f>
        <v>9.4</v>
      </c>
      <c r="O326" s="9" t="str">
        <f t="shared" si="25"/>
        <v>11.5</v>
      </c>
      <c r="Q326" s="9">
        <v>305</v>
      </c>
      <c r="R326" s="9" t="str">
        <f>$F$17</f>
        <v>10.7</v>
      </c>
      <c r="S326" s="9" t="str">
        <f t="shared" si="26"/>
        <v>11.5</v>
      </c>
      <c r="T326" s="9" t="str">
        <f>$F$17</f>
        <v>10.7</v>
      </c>
      <c r="U326" s="9" t="str">
        <f>$F$17</f>
        <v>10.7</v>
      </c>
      <c r="V326" s="9" t="str">
        <f>$F$17</f>
        <v>10.7</v>
      </c>
      <c r="W326" s="9" t="str">
        <f t="shared" si="26"/>
        <v>11.5</v>
      </c>
    </row>
    <row r="327" spans="9:23" x14ac:dyDescent="0.25">
      <c r="I327" s="9">
        <v>306</v>
      </c>
      <c r="J327" s="9" t="str">
        <f t="shared" ref="J327:O356" si="27">$C$17</f>
        <v>9.4</v>
      </c>
      <c r="K327" s="9" t="str">
        <f>$C$17</f>
        <v>9.4</v>
      </c>
      <c r="L327" s="9" t="str">
        <f t="shared" si="27"/>
        <v>9.4</v>
      </c>
      <c r="M327" s="9" t="str">
        <f t="shared" si="27"/>
        <v>9.4</v>
      </c>
      <c r="N327" s="9" t="str">
        <f t="shared" si="27"/>
        <v>9.4</v>
      </c>
      <c r="O327" s="9" t="str">
        <f>$C$17</f>
        <v>9.4</v>
      </c>
      <c r="Q327" s="9">
        <v>306</v>
      </c>
      <c r="R327" s="9" t="str">
        <f t="shared" ref="R327:W356" si="28">$F$17</f>
        <v>10.7</v>
      </c>
      <c r="S327" s="9" t="str">
        <f>$F$17</f>
        <v>10.7</v>
      </c>
      <c r="T327" s="9" t="str">
        <f t="shared" si="28"/>
        <v>10.7</v>
      </c>
      <c r="U327" s="9" t="str">
        <f t="shared" si="28"/>
        <v>10.7</v>
      </c>
      <c r="V327" s="9" t="str">
        <f t="shared" si="28"/>
        <v>10.7</v>
      </c>
      <c r="W327" s="9" t="str">
        <f>$F$17</f>
        <v>10.7</v>
      </c>
    </row>
    <row r="328" spans="9:23" x14ac:dyDescent="0.25">
      <c r="I328" s="9">
        <v>307</v>
      </c>
      <c r="J328" s="9" t="str">
        <f t="shared" si="27"/>
        <v>9.4</v>
      </c>
      <c r="K328" s="9" t="str">
        <f t="shared" si="27"/>
        <v>9.4</v>
      </c>
      <c r="L328" s="9" t="str">
        <f t="shared" si="27"/>
        <v>9.4</v>
      </c>
      <c r="M328" s="9" t="str">
        <f t="shared" si="27"/>
        <v>9.4</v>
      </c>
      <c r="N328" s="9" t="str">
        <f t="shared" si="27"/>
        <v>9.4</v>
      </c>
      <c r="O328" s="9" t="str">
        <f t="shared" si="27"/>
        <v>9.4</v>
      </c>
      <c r="Q328" s="9">
        <v>307</v>
      </c>
      <c r="R328" s="9" t="str">
        <f t="shared" si="28"/>
        <v>10.7</v>
      </c>
      <c r="S328" s="9" t="str">
        <f t="shared" si="28"/>
        <v>10.7</v>
      </c>
      <c r="T328" s="9" t="str">
        <f t="shared" si="28"/>
        <v>10.7</v>
      </c>
      <c r="U328" s="9" t="str">
        <f t="shared" si="28"/>
        <v>10.7</v>
      </c>
      <c r="V328" s="9" t="str">
        <f t="shared" si="28"/>
        <v>10.7</v>
      </c>
      <c r="W328" s="9" t="str">
        <f t="shared" si="28"/>
        <v>10.7</v>
      </c>
    </row>
    <row r="329" spans="9:23" x14ac:dyDescent="0.25">
      <c r="I329" s="9">
        <v>308</v>
      </c>
      <c r="J329" s="9" t="str">
        <f t="shared" si="27"/>
        <v>9.4</v>
      </c>
      <c r="K329" s="9" t="str">
        <f t="shared" si="27"/>
        <v>9.4</v>
      </c>
      <c r="L329" s="9" t="str">
        <f t="shared" si="27"/>
        <v>9.4</v>
      </c>
      <c r="M329" s="9" t="str">
        <f t="shared" si="27"/>
        <v>9.4</v>
      </c>
      <c r="N329" s="9" t="str">
        <f t="shared" si="27"/>
        <v>9.4</v>
      </c>
      <c r="O329" s="9" t="str">
        <f t="shared" si="27"/>
        <v>9.4</v>
      </c>
      <c r="Q329" s="9">
        <v>308</v>
      </c>
      <c r="R329" s="9" t="str">
        <f t="shared" si="28"/>
        <v>10.7</v>
      </c>
      <c r="S329" s="9" t="str">
        <f t="shared" si="28"/>
        <v>10.7</v>
      </c>
      <c r="T329" s="9" t="str">
        <f t="shared" si="28"/>
        <v>10.7</v>
      </c>
      <c r="U329" s="9" t="str">
        <f t="shared" si="28"/>
        <v>10.7</v>
      </c>
      <c r="V329" s="9" t="str">
        <f t="shared" si="28"/>
        <v>10.7</v>
      </c>
      <c r="W329" s="9" t="str">
        <f t="shared" si="28"/>
        <v>10.7</v>
      </c>
    </row>
    <row r="330" spans="9:23" x14ac:dyDescent="0.25">
      <c r="I330" s="9">
        <v>309</v>
      </c>
      <c r="J330" s="9" t="str">
        <f t="shared" si="27"/>
        <v>9.4</v>
      </c>
      <c r="K330" s="9" t="str">
        <f t="shared" si="27"/>
        <v>9.4</v>
      </c>
      <c r="L330" s="9" t="str">
        <f t="shared" si="27"/>
        <v>9.4</v>
      </c>
      <c r="M330" s="9" t="str">
        <f t="shared" si="27"/>
        <v>9.4</v>
      </c>
      <c r="N330" s="9" t="str">
        <f t="shared" si="27"/>
        <v>9.4</v>
      </c>
      <c r="O330" s="9" t="str">
        <f t="shared" si="27"/>
        <v>9.4</v>
      </c>
      <c r="Q330" s="9">
        <v>309</v>
      </c>
      <c r="R330" s="9" t="str">
        <f t="shared" si="28"/>
        <v>10.7</v>
      </c>
      <c r="S330" s="9" t="str">
        <f t="shared" si="28"/>
        <v>10.7</v>
      </c>
      <c r="T330" s="9" t="str">
        <f t="shared" si="28"/>
        <v>10.7</v>
      </c>
      <c r="U330" s="9" t="str">
        <f t="shared" si="28"/>
        <v>10.7</v>
      </c>
      <c r="V330" s="9" t="str">
        <f t="shared" si="28"/>
        <v>10.7</v>
      </c>
      <c r="W330" s="9" t="str">
        <f t="shared" si="28"/>
        <v>10.7</v>
      </c>
    </row>
    <row r="331" spans="9:23" x14ac:dyDescent="0.25">
      <c r="I331" s="9">
        <v>310</v>
      </c>
      <c r="J331" s="9" t="str">
        <f t="shared" si="27"/>
        <v>9.4</v>
      </c>
      <c r="K331" s="9" t="str">
        <f t="shared" si="27"/>
        <v>9.4</v>
      </c>
      <c r="L331" s="9" t="str">
        <f t="shared" si="27"/>
        <v>9.4</v>
      </c>
      <c r="M331" s="9" t="str">
        <f t="shared" si="27"/>
        <v>9.4</v>
      </c>
      <c r="N331" s="9" t="str">
        <f t="shared" si="27"/>
        <v>9.4</v>
      </c>
      <c r="O331" s="9" t="str">
        <f t="shared" si="27"/>
        <v>9.4</v>
      </c>
      <c r="Q331" s="9">
        <v>310</v>
      </c>
      <c r="R331" s="9" t="str">
        <f t="shared" si="28"/>
        <v>10.7</v>
      </c>
      <c r="S331" s="9" t="str">
        <f t="shared" si="28"/>
        <v>10.7</v>
      </c>
      <c r="T331" s="9" t="str">
        <f t="shared" si="28"/>
        <v>10.7</v>
      </c>
      <c r="U331" s="9" t="str">
        <f t="shared" si="28"/>
        <v>10.7</v>
      </c>
      <c r="V331" s="9" t="str">
        <f t="shared" si="28"/>
        <v>10.7</v>
      </c>
      <c r="W331" s="9" t="str">
        <f t="shared" si="28"/>
        <v>10.7</v>
      </c>
    </row>
    <row r="332" spans="9:23" x14ac:dyDescent="0.25">
      <c r="I332" s="9">
        <v>311</v>
      </c>
      <c r="J332" s="9" t="str">
        <f t="shared" si="27"/>
        <v>9.4</v>
      </c>
      <c r="K332" s="9" t="str">
        <f t="shared" si="27"/>
        <v>9.4</v>
      </c>
      <c r="L332" s="9" t="str">
        <f t="shared" si="27"/>
        <v>9.4</v>
      </c>
      <c r="M332" s="9" t="str">
        <f t="shared" si="27"/>
        <v>9.4</v>
      </c>
      <c r="N332" s="9" t="str">
        <f t="shared" si="27"/>
        <v>9.4</v>
      </c>
      <c r="O332" s="9" t="str">
        <f t="shared" si="27"/>
        <v>9.4</v>
      </c>
      <c r="Q332" s="9">
        <v>311</v>
      </c>
      <c r="R332" s="9" t="str">
        <f t="shared" si="28"/>
        <v>10.7</v>
      </c>
      <c r="S332" s="9" t="str">
        <f t="shared" si="28"/>
        <v>10.7</v>
      </c>
      <c r="T332" s="9" t="str">
        <f t="shared" si="28"/>
        <v>10.7</v>
      </c>
      <c r="U332" s="9" t="str">
        <f t="shared" si="28"/>
        <v>10.7</v>
      </c>
      <c r="V332" s="9" t="str">
        <f t="shared" si="28"/>
        <v>10.7</v>
      </c>
      <c r="W332" s="9" t="str">
        <f t="shared" si="28"/>
        <v>10.7</v>
      </c>
    </row>
    <row r="333" spans="9:23" x14ac:dyDescent="0.25">
      <c r="I333" s="9">
        <v>312</v>
      </c>
      <c r="J333" s="9" t="str">
        <f t="shared" si="27"/>
        <v>9.4</v>
      </c>
      <c r="K333" s="9" t="str">
        <f t="shared" si="27"/>
        <v>9.4</v>
      </c>
      <c r="L333" s="9" t="str">
        <f t="shared" si="27"/>
        <v>9.4</v>
      </c>
      <c r="M333" s="9" t="str">
        <f t="shared" si="27"/>
        <v>9.4</v>
      </c>
      <c r="N333" s="9" t="str">
        <f t="shared" si="27"/>
        <v>9.4</v>
      </c>
      <c r="O333" s="9" t="str">
        <f t="shared" si="27"/>
        <v>9.4</v>
      </c>
      <c r="Q333" s="9">
        <v>312</v>
      </c>
      <c r="R333" s="9" t="str">
        <f t="shared" si="28"/>
        <v>10.7</v>
      </c>
      <c r="S333" s="9" t="str">
        <f t="shared" si="28"/>
        <v>10.7</v>
      </c>
      <c r="T333" s="9" t="str">
        <f t="shared" si="28"/>
        <v>10.7</v>
      </c>
      <c r="U333" s="9" t="str">
        <f t="shared" si="28"/>
        <v>10.7</v>
      </c>
      <c r="V333" s="9" t="str">
        <f t="shared" si="28"/>
        <v>10.7</v>
      </c>
      <c r="W333" s="9" t="str">
        <f t="shared" si="28"/>
        <v>10.7</v>
      </c>
    </row>
    <row r="334" spans="9:23" x14ac:dyDescent="0.25">
      <c r="I334" s="9">
        <v>313</v>
      </c>
      <c r="J334" s="9" t="str">
        <f t="shared" si="27"/>
        <v>9.4</v>
      </c>
      <c r="K334" s="9" t="str">
        <f t="shared" si="27"/>
        <v>9.4</v>
      </c>
      <c r="L334" s="9" t="str">
        <f t="shared" si="27"/>
        <v>9.4</v>
      </c>
      <c r="M334" s="9" t="str">
        <f t="shared" si="27"/>
        <v>9.4</v>
      </c>
      <c r="N334" s="9" t="str">
        <f t="shared" si="27"/>
        <v>9.4</v>
      </c>
      <c r="O334" s="9" t="str">
        <f t="shared" si="27"/>
        <v>9.4</v>
      </c>
      <c r="Q334" s="9">
        <v>313</v>
      </c>
      <c r="R334" s="9" t="str">
        <f t="shared" si="28"/>
        <v>10.7</v>
      </c>
      <c r="S334" s="9" t="str">
        <f t="shared" si="28"/>
        <v>10.7</v>
      </c>
      <c r="T334" s="9" t="str">
        <f t="shared" si="28"/>
        <v>10.7</v>
      </c>
      <c r="U334" s="9" t="str">
        <f t="shared" si="28"/>
        <v>10.7</v>
      </c>
      <c r="V334" s="9" t="str">
        <f t="shared" si="28"/>
        <v>10.7</v>
      </c>
      <c r="W334" s="9" t="str">
        <f t="shared" si="28"/>
        <v>10.7</v>
      </c>
    </row>
    <row r="335" spans="9:23" x14ac:dyDescent="0.25">
      <c r="I335" s="9">
        <v>314</v>
      </c>
      <c r="J335" s="9" t="str">
        <f t="shared" si="27"/>
        <v>9.4</v>
      </c>
      <c r="K335" s="9" t="str">
        <f t="shared" si="27"/>
        <v>9.4</v>
      </c>
      <c r="L335" s="9" t="str">
        <f t="shared" si="27"/>
        <v>9.4</v>
      </c>
      <c r="M335" s="9" t="str">
        <f t="shared" si="27"/>
        <v>9.4</v>
      </c>
      <c r="N335" s="9" t="str">
        <f t="shared" si="27"/>
        <v>9.4</v>
      </c>
      <c r="O335" s="9" t="str">
        <f t="shared" si="27"/>
        <v>9.4</v>
      </c>
      <c r="Q335" s="9">
        <v>314</v>
      </c>
      <c r="R335" s="9" t="str">
        <f t="shared" si="28"/>
        <v>10.7</v>
      </c>
      <c r="S335" s="9" t="str">
        <f t="shared" si="28"/>
        <v>10.7</v>
      </c>
      <c r="T335" s="9" t="str">
        <f t="shared" si="28"/>
        <v>10.7</v>
      </c>
      <c r="U335" s="9" t="str">
        <f t="shared" si="28"/>
        <v>10.7</v>
      </c>
      <c r="V335" s="9" t="str">
        <f t="shared" si="28"/>
        <v>10.7</v>
      </c>
      <c r="W335" s="9" t="str">
        <f t="shared" si="28"/>
        <v>10.7</v>
      </c>
    </row>
    <row r="336" spans="9:23" x14ac:dyDescent="0.25">
      <c r="I336" s="9">
        <v>315</v>
      </c>
      <c r="J336" s="9" t="str">
        <f t="shared" si="27"/>
        <v>9.4</v>
      </c>
      <c r="K336" s="9" t="str">
        <f t="shared" si="27"/>
        <v>9.4</v>
      </c>
      <c r="L336" s="9" t="str">
        <f t="shared" si="27"/>
        <v>9.4</v>
      </c>
      <c r="M336" s="9" t="str">
        <f t="shared" si="27"/>
        <v>9.4</v>
      </c>
      <c r="N336" s="9" t="str">
        <f t="shared" si="27"/>
        <v>9.4</v>
      </c>
      <c r="O336" s="9" t="str">
        <f t="shared" si="27"/>
        <v>9.4</v>
      </c>
      <c r="Q336" s="9">
        <v>315</v>
      </c>
      <c r="R336" s="9" t="str">
        <f t="shared" si="28"/>
        <v>10.7</v>
      </c>
      <c r="S336" s="9" t="str">
        <f t="shared" si="28"/>
        <v>10.7</v>
      </c>
      <c r="T336" s="9" t="str">
        <f t="shared" si="28"/>
        <v>10.7</v>
      </c>
      <c r="U336" s="9" t="str">
        <f t="shared" si="28"/>
        <v>10.7</v>
      </c>
      <c r="V336" s="9" t="str">
        <f t="shared" si="28"/>
        <v>10.7</v>
      </c>
      <c r="W336" s="9" t="str">
        <f t="shared" si="28"/>
        <v>10.7</v>
      </c>
    </row>
    <row r="337" spans="9:23" x14ac:dyDescent="0.25">
      <c r="I337" s="9">
        <v>316</v>
      </c>
      <c r="J337" s="9" t="str">
        <f t="shared" si="27"/>
        <v>9.4</v>
      </c>
      <c r="K337" s="9" t="str">
        <f t="shared" si="27"/>
        <v>9.4</v>
      </c>
      <c r="L337" s="9" t="str">
        <f t="shared" si="27"/>
        <v>9.4</v>
      </c>
      <c r="M337" s="9" t="str">
        <f t="shared" si="27"/>
        <v>9.4</v>
      </c>
      <c r="N337" s="9" t="str">
        <f t="shared" si="27"/>
        <v>9.4</v>
      </c>
      <c r="O337" s="9" t="str">
        <f t="shared" si="27"/>
        <v>9.4</v>
      </c>
      <c r="Q337" s="9">
        <v>316</v>
      </c>
      <c r="R337" s="9" t="str">
        <f t="shared" si="28"/>
        <v>10.7</v>
      </c>
      <c r="S337" s="9" t="str">
        <f t="shared" si="28"/>
        <v>10.7</v>
      </c>
      <c r="T337" s="9" t="str">
        <f t="shared" si="28"/>
        <v>10.7</v>
      </c>
      <c r="U337" s="9" t="str">
        <f t="shared" si="28"/>
        <v>10.7</v>
      </c>
      <c r="V337" s="9" t="str">
        <f t="shared" si="28"/>
        <v>10.7</v>
      </c>
      <c r="W337" s="9" t="str">
        <f t="shared" si="28"/>
        <v>10.7</v>
      </c>
    </row>
    <row r="338" spans="9:23" x14ac:dyDescent="0.25">
      <c r="I338" s="9">
        <v>317</v>
      </c>
      <c r="J338" s="9" t="str">
        <f t="shared" si="27"/>
        <v>9.4</v>
      </c>
      <c r="K338" s="9" t="str">
        <f t="shared" si="27"/>
        <v>9.4</v>
      </c>
      <c r="L338" s="9" t="str">
        <f t="shared" si="27"/>
        <v>9.4</v>
      </c>
      <c r="M338" s="9" t="str">
        <f t="shared" si="27"/>
        <v>9.4</v>
      </c>
      <c r="N338" s="9" t="str">
        <f t="shared" si="27"/>
        <v>9.4</v>
      </c>
      <c r="O338" s="9" t="str">
        <f t="shared" si="27"/>
        <v>9.4</v>
      </c>
      <c r="Q338" s="9">
        <v>317</v>
      </c>
      <c r="R338" s="9" t="str">
        <f t="shared" si="28"/>
        <v>10.7</v>
      </c>
      <c r="S338" s="9" t="str">
        <f t="shared" si="28"/>
        <v>10.7</v>
      </c>
      <c r="T338" s="9" t="str">
        <f t="shared" si="28"/>
        <v>10.7</v>
      </c>
      <c r="U338" s="9" t="str">
        <f t="shared" si="28"/>
        <v>10.7</v>
      </c>
      <c r="V338" s="9" t="str">
        <f t="shared" si="28"/>
        <v>10.7</v>
      </c>
      <c r="W338" s="9" t="str">
        <f t="shared" si="28"/>
        <v>10.7</v>
      </c>
    </row>
    <row r="339" spans="9:23" x14ac:dyDescent="0.25">
      <c r="I339" s="9">
        <v>318</v>
      </c>
      <c r="J339" s="9" t="str">
        <f t="shared" si="27"/>
        <v>9.4</v>
      </c>
      <c r="K339" s="9" t="str">
        <f t="shared" si="27"/>
        <v>9.4</v>
      </c>
      <c r="L339" s="9" t="str">
        <f t="shared" si="27"/>
        <v>9.4</v>
      </c>
      <c r="M339" s="9" t="str">
        <f t="shared" si="27"/>
        <v>9.4</v>
      </c>
      <c r="N339" s="9" t="str">
        <f t="shared" si="27"/>
        <v>9.4</v>
      </c>
      <c r="O339" s="9" t="str">
        <f t="shared" si="27"/>
        <v>9.4</v>
      </c>
      <c r="Q339" s="9">
        <v>318</v>
      </c>
      <c r="R339" s="9" t="str">
        <f t="shared" si="28"/>
        <v>10.7</v>
      </c>
      <c r="S339" s="9" t="str">
        <f t="shared" si="28"/>
        <v>10.7</v>
      </c>
      <c r="T339" s="9" t="str">
        <f t="shared" si="28"/>
        <v>10.7</v>
      </c>
      <c r="U339" s="9" t="str">
        <f t="shared" si="28"/>
        <v>10.7</v>
      </c>
      <c r="V339" s="9" t="str">
        <f t="shared" si="28"/>
        <v>10.7</v>
      </c>
      <c r="W339" s="9" t="str">
        <f t="shared" si="28"/>
        <v>10.7</v>
      </c>
    </row>
    <row r="340" spans="9:23" x14ac:dyDescent="0.25">
      <c r="I340" s="9">
        <v>319</v>
      </c>
      <c r="J340" s="9" t="str">
        <f t="shared" si="27"/>
        <v>9.4</v>
      </c>
      <c r="K340" s="9" t="str">
        <f t="shared" si="27"/>
        <v>9.4</v>
      </c>
      <c r="L340" s="9" t="str">
        <f t="shared" si="27"/>
        <v>9.4</v>
      </c>
      <c r="M340" s="9" t="str">
        <f t="shared" si="27"/>
        <v>9.4</v>
      </c>
      <c r="N340" s="9" t="str">
        <f t="shared" si="27"/>
        <v>9.4</v>
      </c>
      <c r="O340" s="9" t="str">
        <f t="shared" si="27"/>
        <v>9.4</v>
      </c>
      <c r="Q340" s="9">
        <v>319</v>
      </c>
      <c r="R340" s="9" t="str">
        <f t="shared" si="28"/>
        <v>10.7</v>
      </c>
      <c r="S340" s="9" t="str">
        <f t="shared" si="28"/>
        <v>10.7</v>
      </c>
      <c r="T340" s="9" t="str">
        <f t="shared" si="28"/>
        <v>10.7</v>
      </c>
      <c r="U340" s="9" t="str">
        <f t="shared" si="28"/>
        <v>10.7</v>
      </c>
      <c r="V340" s="9" t="str">
        <f t="shared" si="28"/>
        <v>10.7</v>
      </c>
      <c r="W340" s="9" t="str">
        <f t="shared" si="28"/>
        <v>10.7</v>
      </c>
    </row>
    <row r="341" spans="9:23" x14ac:dyDescent="0.25">
      <c r="I341" s="9">
        <v>320</v>
      </c>
      <c r="J341" s="9" t="str">
        <f t="shared" si="27"/>
        <v>9.4</v>
      </c>
      <c r="K341" s="9" t="str">
        <f t="shared" si="27"/>
        <v>9.4</v>
      </c>
      <c r="L341" s="9" t="str">
        <f t="shared" si="27"/>
        <v>9.4</v>
      </c>
      <c r="M341" s="9" t="str">
        <f t="shared" si="27"/>
        <v>9.4</v>
      </c>
      <c r="N341" s="9" t="str">
        <f t="shared" si="27"/>
        <v>9.4</v>
      </c>
      <c r="O341" s="9" t="str">
        <f t="shared" si="27"/>
        <v>9.4</v>
      </c>
      <c r="Q341" s="9">
        <v>320</v>
      </c>
      <c r="R341" s="9" t="str">
        <f t="shared" si="28"/>
        <v>10.7</v>
      </c>
      <c r="S341" s="9" t="str">
        <f t="shared" si="28"/>
        <v>10.7</v>
      </c>
      <c r="T341" s="9" t="str">
        <f t="shared" si="28"/>
        <v>10.7</v>
      </c>
      <c r="U341" s="9" t="str">
        <f t="shared" si="28"/>
        <v>10.7</v>
      </c>
      <c r="V341" s="9" t="str">
        <f t="shared" si="28"/>
        <v>10.7</v>
      </c>
      <c r="W341" s="9" t="str">
        <f t="shared" si="28"/>
        <v>10.7</v>
      </c>
    </row>
    <row r="342" spans="9:23" x14ac:dyDescent="0.25">
      <c r="I342" s="9">
        <v>321</v>
      </c>
      <c r="J342" s="9" t="str">
        <f t="shared" si="27"/>
        <v>9.4</v>
      </c>
      <c r="K342" s="9" t="str">
        <f t="shared" si="27"/>
        <v>9.4</v>
      </c>
      <c r="L342" s="9" t="str">
        <f t="shared" si="27"/>
        <v>9.4</v>
      </c>
      <c r="M342" s="9" t="str">
        <f t="shared" si="27"/>
        <v>9.4</v>
      </c>
      <c r="N342" s="9" t="str">
        <f t="shared" si="27"/>
        <v>9.4</v>
      </c>
      <c r="O342" s="9" t="str">
        <f t="shared" si="27"/>
        <v>9.4</v>
      </c>
      <c r="Q342" s="9">
        <v>321</v>
      </c>
      <c r="R342" s="9" t="str">
        <f t="shared" si="28"/>
        <v>10.7</v>
      </c>
      <c r="S342" s="9" t="str">
        <f t="shared" si="28"/>
        <v>10.7</v>
      </c>
      <c r="T342" s="9" t="str">
        <f t="shared" si="28"/>
        <v>10.7</v>
      </c>
      <c r="U342" s="9" t="str">
        <f t="shared" si="28"/>
        <v>10.7</v>
      </c>
      <c r="V342" s="9" t="str">
        <f t="shared" si="28"/>
        <v>10.7</v>
      </c>
      <c r="W342" s="9" t="str">
        <f t="shared" si="28"/>
        <v>10.7</v>
      </c>
    </row>
    <row r="343" spans="9:23" x14ac:dyDescent="0.25">
      <c r="I343" s="9">
        <v>322</v>
      </c>
      <c r="J343" s="9" t="str">
        <f t="shared" si="27"/>
        <v>9.4</v>
      </c>
      <c r="K343" s="9" t="str">
        <f t="shared" si="27"/>
        <v>9.4</v>
      </c>
      <c r="L343" s="9" t="str">
        <f t="shared" si="27"/>
        <v>9.4</v>
      </c>
      <c r="M343" s="9" t="str">
        <f t="shared" si="27"/>
        <v>9.4</v>
      </c>
      <c r="N343" s="9" t="str">
        <f t="shared" si="27"/>
        <v>9.4</v>
      </c>
      <c r="O343" s="9" t="str">
        <f t="shared" si="27"/>
        <v>9.4</v>
      </c>
      <c r="Q343" s="9">
        <v>322</v>
      </c>
      <c r="R343" s="9" t="str">
        <f t="shared" si="28"/>
        <v>10.7</v>
      </c>
      <c r="S343" s="9" t="str">
        <f t="shared" si="28"/>
        <v>10.7</v>
      </c>
      <c r="T343" s="9" t="str">
        <f t="shared" si="28"/>
        <v>10.7</v>
      </c>
      <c r="U343" s="9" t="str">
        <f t="shared" si="28"/>
        <v>10.7</v>
      </c>
      <c r="V343" s="9" t="str">
        <f t="shared" si="28"/>
        <v>10.7</v>
      </c>
      <c r="W343" s="9" t="str">
        <f t="shared" si="28"/>
        <v>10.7</v>
      </c>
    </row>
    <row r="344" spans="9:23" x14ac:dyDescent="0.25">
      <c r="I344" s="9">
        <v>323</v>
      </c>
      <c r="J344" s="9" t="str">
        <f t="shared" si="27"/>
        <v>9.4</v>
      </c>
      <c r="K344" s="9" t="str">
        <f t="shared" si="27"/>
        <v>9.4</v>
      </c>
      <c r="L344" s="9" t="str">
        <f t="shared" si="27"/>
        <v>9.4</v>
      </c>
      <c r="M344" s="9" t="str">
        <f t="shared" si="27"/>
        <v>9.4</v>
      </c>
      <c r="N344" s="9" t="str">
        <f t="shared" si="27"/>
        <v>9.4</v>
      </c>
      <c r="O344" s="9" t="str">
        <f t="shared" si="27"/>
        <v>9.4</v>
      </c>
      <c r="Q344" s="9">
        <v>323</v>
      </c>
      <c r="R344" s="9" t="str">
        <f t="shared" si="28"/>
        <v>10.7</v>
      </c>
      <c r="S344" s="9" t="str">
        <f t="shared" si="28"/>
        <v>10.7</v>
      </c>
      <c r="T344" s="9" t="str">
        <f t="shared" si="28"/>
        <v>10.7</v>
      </c>
      <c r="U344" s="9" t="str">
        <f t="shared" si="28"/>
        <v>10.7</v>
      </c>
      <c r="V344" s="9" t="str">
        <f t="shared" si="28"/>
        <v>10.7</v>
      </c>
      <c r="W344" s="9" t="str">
        <f t="shared" si="28"/>
        <v>10.7</v>
      </c>
    </row>
    <row r="345" spans="9:23" x14ac:dyDescent="0.25">
      <c r="I345" s="9">
        <v>324</v>
      </c>
      <c r="J345" s="9" t="str">
        <f t="shared" si="27"/>
        <v>9.4</v>
      </c>
      <c r="K345" s="9" t="str">
        <f t="shared" si="27"/>
        <v>9.4</v>
      </c>
      <c r="L345" s="9" t="str">
        <f t="shared" si="27"/>
        <v>9.4</v>
      </c>
      <c r="M345" s="9" t="str">
        <f t="shared" si="27"/>
        <v>9.4</v>
      </c>
      <c r="N345" s="9" t="str">
        <f t="shared" si="27"/>
        <v>9.4</v>
      </c>
      <c r="O345" s="9" t="str">
        <f t="shared" si="27"/>
        <v>9.4</v>
      </c>
      <c r="Q345" s="9">
        <v>324</v>
      </c>
      <c r="R345" s="9" t="str">
        <f t="shared" si="28"/>
        <v>10.7</v>
      </c>
      <c r="S345" s="9" t="str">
        <f t="shared" si="28"/>
        <v>10.7</v>
      </c>
      <c r="T345" s="9" t="str">
        <f t="shared" si="28"/>
        <v>10.7</v>
      </c>
      <c r="U345" s="9" t="str">
        <f t="shared" si="28"/>
        <v>10.7</v>
      </c>
      <c r="V345" s="9" t="str">
        <f t="shared" si="28"/>
        <v>10.7</v>
      </c>
      <c r="W345" s="9" t="str">
        <f t="shared" si="28"/>
        <v>10.7</v>
      </c>
    </row>
    <row r="346" spans="9:23" x14ac:dyDescent="0.25">
      <c r="I346" s="9">
        <v>325</v>
      </c>
      <c r="J346" s="9" t="str">
        <f t="shared" si="27"/>
        <v>9.4</v>
      </c>
      <c r="K346" s="9" t="str">
        <f t="shared" si="27"/>
        <v>9.4</v>
      </c>
      <c r="L346" s="9" t="str">
        <f t="shared" si="27"/>
        <v>9.4</v>
      </c>
      <c r="M346" s="9" t="str">
        <f t="shared" si="27"/>
        <v>9.4</v>
      </c>
      <c r="N346" s="9" t="str">
        <f t="shared" si="27"/>
        <v>9.4</v>
      </c>
      <c r="O346" s="9" t="str">
        <f t="shared" si="27"/>
        <v>9.4</v>
      </c>
      <c r="Q346" s="9">
        <v>325</v>
      </c>
      <c r="R346" s="9" t="str">
        <f t="shared" si="28"/>
        <v>10.7</v>
      </c>
      <c r="S346" s="9" t="str">
        <f t="shared" si="28"/>
        <v>10.7</v>
      </c>
      <c r="T346" s="9" t="str">
        <f t="shared" si="28"/>
        <v>10.7</v>
      </c>
      <c r="U346" s="9" t="str">
        <f t="shared" si="28"/>
        <v>10.7</v>
      </c>
      <c r="V346" s="9" t="str">
        <f t="shared" si="28"/>
        <v>10.7</v>
      </c>
      <c r="W346" s="9" t="str">
        <f t="shared" si="28"/>
        <v>10.7</v>
      </c>
    </row>
    <row r="347" spans="9:23" x14ac:dyDescent="0.25">
      <c r="I347" s="9">
        <v>326</v>
      </c>
      <c r="J347" s="9" t="str">
        <f t="shared" si="27"/>
        <v>9.4</v>
      </c>
      <c r="K347" s="9" t="str">
        <f t="shared" si="27"/>
        <v>9.4</v>
      </c>
      <c r="L347" s="9" t="str">
        <f t="shared" si="27"/>
        <v>9.4</v>
      </c>
      <c r="M347" s="9" t="str">
        <f t="shared" si="27"/>
        <v>9.4</v>
      </c>
      <c r="N347" s="9" t="str">
        <f t="shared" si="27"/>
        <v>9.4</v>
      </c>
      <c r="O347" s="9" t="str">
        <f t="shared" si="27"/>
        <v>9.4</v>
      </c>
      <c r="Q347" s="9">
        <v>326</v>
      </c>
      <c r="R347" s="9" t="str">
        <f t="shared" si="28"/>
        <v>10.7</v>
      </c>
      <c r="S347" s="9" t="str">
        <f t="shared" si="28"/>
        <v>10.7</v>
      </c>
      <c r="T347" s="9" t="str">
        <f t="shared" si="28"/>
        <v>10.7</v>
      </c>
      <c r="U347" s="9" t="str">
        <f t="shared" si="28"/>
        <v>10.7</v>
      </c>
      <c r="V347" s="9" t="str">
        <f t="shared" si="28"/>
        <v>10.7</v>
      </c>
      <c r="W347" s="9" t="str">
        <f t="shared" si="28"/>
        <v>10.7</v>
      </c>
    </row>
    <row r="348" spans="9:23" x14ac:dyDescent="0.25">
      <c r="I348" s="9">
        <v>327</v>
      </c>
      <c r="J348" s="9" t="str">
        <f t="shared" si="27"/>
        <v>9.4</v>
      </c>
      <c r="K348" s="9" t="str">
        <f t="shared" si="27"/>
        <v>9.4</v>
      </c>
      <c r="L348" s="9" t="str">
        <f t="shared" si="27"/>
        <v>9.4</v>
      </c>
      <c r="M348" s="9" t="str">
        <f t="shared" si="27"/>
        <v>9.4</v>
      </c>
      <c r="N348" s="9" t="str">
        <f t="shared" si="27"/>
        <v>9.4</v>
      </c>
      <c r="O348" s="9" t="str">
        <f t="shared" si="27"/>
        <v>9.4</v>
      </c>
      <c r="Q348" s="9">
        <v>327</v>
      </c>
      <c r="R348" s="9" t="str">
        <f t="shared" si="28"/>
        <v>10.7</v>
      </c>
      <c r="S348" s="9" t="str">
        <f t="shared" si="28"/>
        <v>10.7</v>
      </c>
      <c r="T348" s="9" t="str">
        <f t="shared" si="28"/>
        <v>10.7</v>
      </c>
      <c r="U348" s="9" t="str">
        <f t="shared" si="28"/>
        <v>10.7</v>
      </c>
      <c r="V348" s="9" t="str">
        <f t="shared" si="28"/>
        <v>10.7</v>
      </c>
      <c r="W348" s="9" t="str">
        <f t="shared" si="28"/>
        <v>10.7</v>
      </c>
    </row>
    <row r="349" spans="9:23" x14ac:dyDescent="0.25">
      <c r="I349" s="9">
        <v>328</v>
      </c>
      <c r="J349" s="9" t="str">
        <f t="shared" si="27"/>
        <v>9.4</v>
      </c>
      <c r="K349" s="9" t="str">
        <f t="shared" si="27"/>
        <v>9.4</v>
      </c>
      <c r="L349" s="9" t="str">
        <f t="shared" si="27"/>
        <v>9.4</v>
      </c>
      <c r="M349" s="9" t="str">
        <f t="shared" si="27"/>
        <v>9.4</v>
      </c>
      <c r="N349" s="9" t="str">
        <f t="shared" si="27"/>
        <v>9.4</v>
      </c>
      <c r="O349" s="9" t="str">
        <f t="shared" si="27"/>
        <v>9.4</v>
      </c>
      <c r="Q349" s="9">
        <v>328</v>
      </c>
      <c r="R349" s="9" t="str">
        <f t="shared" si="28"/>
        <v>10.7</v>
      </c>
      <c r="S349" s="9" t="str">
        <f t="shared" si="28"/>
        <v>10.7</v>
      </c>
      <c r="T349" s="9" t="str">
        <f t="shared" si="28"/>
        <v>10.7</v>
      </c>
      <c r="U349" s="9" t="str">
        <f t="shared" si="28"/>
        <v>10.7</v>
      </c>
      <c r="V349" s="9" t="str">
        <f t="shared" si="28"/>
        <v>10.7</v>
      </c>
      <c r="W349" s="9" t="str">
        <f t="shared" si="28"/>
        <v>10.7</v>
      </c>
    </row>
    <row r="350" spans="9:23" x14ac:dyDescent="0.25">
      <c r="I350" s="9">
        <v>329</v>
      </c>
      <c r="J350" s="9" t="str">
        <f t="shared" si="27"/>
        <v>9.4</v>
      </c>
      <c r="K350" s="9" t="str">
        <f t="shared" si="27"/>
        <v>9.4</v>
      </c>
      <c r="L350" s="9" t="str">
        <f t="shared" si="27"/>
        <v>9.4</v>
      </c>
      <c r="M350" s="9" t="str">
        <f t="shared" si="27"/>
        <v>9.4</v>
      </c>
      <c r="N350" s="9" t="str">
        <f t="shared" si="27"/>
        <v>9.4</v>
      </c>
      <c r="O350" s="9" t="str">
        <f t="shared" si="27"/>
        <v>9.4</v>
      </c>
      <c r="Q350" s="9">
        <v>329</v>
      </c>
      <c r="R350" s="9" t="str">
        <f t="shared" si="28"/>
        <v>10.7</v>
      </c>
      <c r="S350" s="9" t="str">
        <f t="shared" si="28"/>
        <v>10.7</v>
      </c>
      <c r="T350" s="9" t="str">
        <f t="shared" si="28"/>
        <v>10.7</v>
      </c>
      <c r="U350" s="9" t="str">
        <f t="shared" si="28"/>
        <v>10.7</v>
      </c>
      <c r="V350" s="9" t="str">
        <f t="shared" si="28"/>
        <v>10.7</v>
      </c>
      <c r="W350" s="9" t="str">
        <f t="shared" si="28"/>
        <v>10.7</v>
      </c>
    </row>
    <row r="351" spans="9:23" x14ac:dyDescent="0.25">
      <c r="I351" s="9">
        <v>330</v>
      </c>
      <c r="J351" s="9" t="str">
        <f t="shared" si="27"/>
        <v>9.4</v>
      </c>
      <c r="K351" s="9" t="str">
        <f t="shared" si="27"/>
        <v>9.4</v>
      </c>
      <c r="L351" s="9" t="str">
        <f t="shared" si="27"/>
        <v>9.4</v>
      </c>
      <c r="M351" s="9" t="str">
        <f t="shared" si="27"/>
        <v>9.4</v>
      </c>
      <c r="N351" s="9" t="str">
        <f t="shared" si="27"/>
        <v>9.4</v>
      </c>
      <c r="O351" s="9" t="str">
        <f t="shared" si="27"/>
        <v>9.4</v>
      </c>
      <c r="Q351" s="9">
        <v>330</v>
      </c>
      <c r="R351" s="9" t="str">
        <f t="shared" si="28"/>
        <v>10.7</v>
      </c>
      <c r="S351" s="9" t="str">
        <f t="shared" si="28"/>
        <v>10.7</v>
      </c>
      <c r="T351" s="9" t="str">
        <f t="shared" si="28"/>
        <v>10.7</v>
      </c>
      <c r="U351" s="9" t="str">
        <f t="shared" si="28"/>
        <v>10.7</v>
      </c>
      <c r="V351" s="9" t="str">
        <f t="shared" si="28"/>
        <v>10.7</v>
      </c>
      <c r="W351" s="9" t="str">
        <f t="shared" si="28"/>
        <v>10.7</v>
      </c>
    </row>
    <row r="352" spans="9:23" x14ac:dyDescent="0.25">
      <c r="I352" s="9">
        <v>331</v>
      </c>
      <c r="J352" s="9" t="str">
        <f t="shared" si="27"/>
        <v>9.4</v>
      </c>
      <c r="K352" s="9" t="str">
        <f t="shared" si="27"/>
        <v>9.4</v>
      </c>
      <c r="L352" s="9" t="str">
        <f t="shared" si="27"/>
        <v>9.4</v>
      </c>
      <c r="M352" s="9" t="str">
        <f t="shared" si="27"/>
        <v>9.4</v>
      </c>
      <c r="N352" s="9" t="str">
        <f t="shared" si="27"/>
        <v>9.4</v>
      </c>
      <c r="O352" s="9" t="str">
        <f t="shared" si="27"/>
        <v>9.4</v>
      </c>
      <c r="Q352" s="9">
        <v>331</v>
      </c>
      <c r="R352" s="9" t="str">
        <f t="shared" si="28"/>
        <v>10.7</v>
      </c>
      <c r="S352" s="9" t="str">
        <f t="shared" si="28"/>
        <v>10.7</v>
      </c>
      <c r="T352" s="9" t="str">
        <f t="shared" si="28"/>
        <v>10.7</v>
      </c>
      <c r="U352" s="9" t="str">
        <f t="shared" si="28"/>
        <v>10.7</v>
      </c>
      <c r="V352" s="9" t="str">
        <f t="shared" si="28"/>
        <v>10.7</v>
      </c>
      <c r="W352" s="9" t="str">
        <f t="shared" si="28"/>
        <v>10.7</v>
      </c>
    </row>
    <row r="353" spans="9:23" x14ac:dyDescent="0.25">
      <c r="I353" s="9">
        <v>332</v>
      </c>
      <c r="J353" s="9" t="str">
        <f t="shared" si="27"/>
        <v>9.4</v>
      </c>
      <c r="K353" s="9" t="str">
        <f t="shared" si="27"/>
        <v>9.4</v>
      </c>
      <c r="L353" s="9" t="str">
        <f t="shared" si="27"/>
        <v>9.4</v>
      </c>
      <c r="M353" s="9" t="str">
        <f t="shared" si="27"/>
        <v>9.4</v>
      </c>
      <c r="N353" s="9" t="str">
        <f t="shared" si="27"/>
        <v>9.4</v>
      </c>
      <c r="O353" s="9" t="str">
        <f t="shared" si="27"/>
        <v>9.4</v>
      </c>
      <c r="Q353" s="9">
        <v>332</v>
      </c>
      <c r="R353" s="9" t="str">
        <f t="shared" si="28"/>
        <v>10.7</v>
      </c>
      <c r="S353" s="9" t="str">
        <f t="shared" si="28"/>
        <v>10.7</v>
      </c>
      <c r="T353" s="9" t="str">
        <f t="shared" si="28"/>
        <v>10.7</v>
      </c>
      <c r="U353" s="9" t="str">
        <f t="shared" si="28"/>
        <v>10.7</v>
      </c>
      <c r="V353" s="9" t="str">
        <f t="shared" si="28"/>
        <v>10.7</v>
      </c>
      <c r="W353" s="9" t="str">
        <f t="shared" si="28"/>
        <v>10.7</v>
      </c>
    </row>
    <row r="354" spans="9:23" x14ac:dyDescent="0.25">
      <c r="I354" s="9">
        <v>333</v>
      </c>
      <c r="J354" s="9" t="str">
        <f t="shared" si="27"/>
        <v>9.4</v>
      </c>
      <c r="K354" s="9" t="str">
        <f t="shared" si="27"/>
        <v>9.4</v>
      </c>
      <c r="L354" s="9" t="str">
        <f t="shared" si="27"/>
        <v>9.4</v>
      </c>
      <c r="M354" s="9" t="str">
        <f t="shared" si="27"/>
        <v>9.4</v>
      </c>
      <c r="N354" s="9" t="str">
        <f t="shared" si="27"/>
        <v>9.4</v>
      </c>
      <c r="O354" s="9" t="str">
        <f t="shared" si="27"/>
        <v>9.4</v>
      </c>
      <c r="Q354" s="9">
        <v>333</v>
      </c>
      <c r="R354" s="9" t="str">
        <f t="shared" si="28"/>
        <v>10.7</v>
      </c>
      <c r="S354" s="9" t="str">
        <f t="shared" si="28"/>
        <v>10.7</v>
      </c>
      <c r="T354" s="9" t="str">
        <f t="shared" si="28"/>
        <v>10.7</v>
      </c>
      <c r="U354" s="9" t="str">
        <f t="shared" si="28"/>
        <v>10.7</v>
      </c>
      <c r="V354" s="9" t="str">
        <f t="shared" si="28"/>
        <v>10.7</v>
      </c>
      <c r="W354" s="9" t="str">
        <f t="shared" si="28"/>
        <v>10.7</v>
      </c>
    </row>
    <row r="355" spans="9:23" x14ac:dyDescent="0.25">
      <c r="I355" s="9">
        <v>334</v>
      </c>
      <c r="J355" s="9" t="str">
        <f t="shared" si="27"/>
        <v>9.4</v>
      </c>
      <c r="K355" s="9" t="str">
        <f t="shared" si="27"/>
        <v>9.4</v>
      </c>
      <c r="L355" s="9" t="str">
        <f t="shared" si="27"/>
        <v>9.4</v>
      </c>
      <c r="M355" s="9" t="str">
        <f t="shared" si="27"/>
        <v>9.4</v>
      </c>
      <c r="N355" s="9" t="str">
        <f t="shared" si="27"/>
        <v>9.4</v>
      </c>
      <c r="O355" s="9" t="str">
        <f t="shared" si="27"/>
        <v>9.4</v>
      </c>
      <c r="Q355" s="9">
        <v>334</v>
      </c>
      <c r="R355" s="9" t="str">
        <f t="shared" si="28"/>
        <v>10.7</v>
      </c>
      <c r="S355" s="9" t="str">
        <f t="shared" si="28"/>
        <v>10.7</v>
      </c>
      <c r="T355" s="9" t="str">
        <f t="shared" si="28"/>
        <v>10.7</v>
      </c>
      <c r="U355" s="9" t="str">
        <f t="shared" si="28"/>
        <v>10.7</v>
      </c>
      <c r="V355" s="9" t="str">
        <f t="shared" si="28"/>
        <v>10.7</v>
      </c>
      <c r="W355" s="9" t="str">
        <f t="shared" si="28"/>
        <v>10.7</v>
      </c>
    </row>
    <row r="356" spans="9:23" x14ac:dyDescent="0.25">
      <c r="I356" s="9">
        <v>335</v>
      </c>
      <c r="J356" s="9" t="str">
        <f>$C$18</f>
        <v>8.2</v>
      </c>
      <c r="K356" s="9" t="str">
        <f t="shared" si="27"/>
        <v>9.4</v>
      </c>
      <c r="L356" s="9" t="str">
        <f>$C$18</f>
        <v>8.2</v>
      </c>
      <c r="M356" s="9" t="str">
        <f>$C$18</f>
        <v>8.2</v>
      </c>
      <c r="N356" s="9" t="str">
        <f>$C$18</f>
        <v>8.2</v>
      </c>
      <c r="O356" s="9" t="str">
        <f t="shared" si="27"/>
        <v>9.4</v>
      </c>
      <c r="Q356" s="9">
        <v>335</v>
      </c>
      <c r="R356" s="9" t="str">
        <f>$F$18</f>
        <v>10.3</v>
      </c>
      <c r="S356" s="9" t="str">
        <f t="shared" si="28"/>
        <v>10.7</v>
      </c>
      <c r="T356" s="9" t="str">
        <f>$F$18</f>
        <v>10.3</v>
      </c>
      <c r="U356" s="9" t="str">
        <f>$F$18</f>
        <v>10.3</v>
      </c>
      <c r="V356" s="9" t="str">
        <f>$F$18</f>
        <v>10.3</v>
      </c>
      <c r="W356" s="9" t="str">
        <f t="shared" si="28"/>
        <v>10.7</v>
      </c>
    </row>
    <row r="357" spans="9:23" x14ac:dyDescent="0.25">
      <c r="I357" s="9">
        <v>336</v>
      </c>
      <c r="J357" s="9" t="str">
        <f t="shared" ref="J357:O387" si="29">$C$18</f>
        <v>8.2</v>
      </c>
      <c r="K357" s="9" t="str">
        <f>$C$18</f>
        <v>8.2</v>
      </c>
      <c r="L357" s="9" t="str">
        <f t="shared" si="29"/>
        <v>8.2</v>
      </c>
      <c r="M357" s="9" t="str">
        <f t="shared" si="29"/>
        <v>8.2</v>
      </c>
      <c r="N357" s="9" t="str">
        <f t="shared" si="29"/>
        <v>8.2</v>
      </c>
      <c r="O357" s="9" t="str">
        <f>$C$18</f>
        <v>8.2</v>
      </c>
      <c r="Q357" s="9">
        <v>336</v>
      </c>
      <c r="R357" s="9" t="str">
        <f t="shared" ref="R357:W387" si="30">$F$18</f>
        <v>10.3</v>
      </c>
      <c r="S357" s="9" t="str">
        <f>$F$18</f>
        <v>10.3</v>
      </c>
      <c r="T357" s="9" t="str">
        <f t="shared" si="30"/>
        <v>10.3</v>
      </c>
      <c r="U357" s="9" t="str">
        <f t="shared" si="30"/>
        <v>10.3</v>
      </c>
      <c r="V357" s="9" t="str">
        <f t="shared" si="30"/>
        <v>10.3</v>
      </c>
      <c r="W357" s="9" t="str">
        <f>$F$18</f>
        <v>10.3</v>
      </c>
    </row>
    <row r="358" spans="9:23" x14ac:dyDescent="0.25">
      <c r="I358" s="9">
        <v>337</v>
      </c>
      <c r="J358" s="9" t="str">
        <f t="shared" si="29"/>
        <v>8.2</v>
      </c>
      <c r="K358" s="9" t="str">
        <f t="shared" si="29"/>
        <v>8.2</v>
      </c>
      <c r="L358" s="9" t="str">
        <f t="shared" si="29"/>
        <v>8.2</v>
      </c>
      <c r="M358" s="9" t="str">
        <f t="shared" si="29"/>
        <v>8.2</v>
      </c>
      <c r="N358" s="9" t="str">
        <f t="shared" si="29"/>
        <v>8.2</v>
      </c>
      <c r="O358" s="9" t="str">
        <f t="shared" si="29"/>
        <v>8.2</v>
      </c>
      <c r="Q358" s="9">
        <v>337</v>
      </c>
      <c r="R358" s="9" t="str">
        <f t="shared" si="30"/>
        <v>10.3</v>
      </c>
      <c r="S358" s="9" t="str">
        <f t="shared" si="30"/>
        <v>10.3</v>
      </c>
      <c r="T358" s="9" t="str">
        <f t="shared" si="30"/>
        <v>10.3</v>
      </c>
      <c r="U358" s="9" t="str">
        <f t="shared" si="30"/>
        <v>10.3</v>
      </c>
      <c r="V358" s="9" t="str">
        <f t="shared" si="30"/>
        <v>10.3</v>
      </c>
      <c r="W358" s="9" t="str">
        <f t="shared" si="30"/>
        <v>10.3</v>
      </c>
    </row>
    <row r="359" spans="9:23" x14ac:dyDescent="0.25">
      <c r="I359" s="9">
        <v>338</v>
      </c>
      <c r="J359" s="9" t="str">
        <f t="shared" si="29"/>
        <v>8.2</v>
      </c>
      <c r="K359" s="9" t="str">
        <f t="shared" si="29"/>
        <v>8.2</v>
      </c>
      <c r="L359" s="9" t="str">
        <f t="shared" si="29"/>
        <v>8.2</v>
      </c>
      <c r="M359" s="9" t="str">
        <f t="shared" si="29"/>
        <v>8.2</v>
      </c>
      <c r="N359" s="9" t="str">
        <f t="shared" si="29"/>
        <v>8.2</v>
      </c>
      <c r="O359" s="9" t="str">
        <f t="shared" si="29"/>
        <v>8.2</v>
      </c>
      <c r="Q359" s="9">
        <v>338</v>
      </c>
      <c r="R359" s="9" t="str">
        <f t="shared" si="30"/>
        <v>10.3</v>
      </c>
      <c r="S359" s="9" t="str">
        <f t="shared" si="30"/>
        <v>10.3</v>
      </c>
      <c r="T359" s="9" t="str">
        <f t="shared" si="30"/>
        <v>10.3</v>
      </c>
      <c r="U359" s="9" t="str">
        <f t="shared" si="30"/>
        <v>10.3</v>
      </c>
      <c r="V359" s="9" t="str">
        <f t="shared" si="30"/>
        <v>10.3</v>
      </c>
      <c r="W359" s="9" t="str">
        <f t="shared" si="30"/>
        <v>10.3</v>
      </c>
    </row>
    <row r="360" spans="9:23" x14ac:dyDescent="0.25">
      <c r="I360" s="9">
        <v>339</v>
      </c>
      <c r="J360" s="9" t="str">
        <f t="shared" si="29"/>
        <v>8.2</v>
      </c>
      <c r="K360" s="9" t="str">
        <f t="shared" si="29"/>
        <v>8.2</v>
      </c>
      <c r="L360" s="9" t="str">
        <f t="shared" si="29"/>
        <v>8.2</v>
      </c>
      <c r="M360" s="9" t="str">
        <f t="shared" si="29"/>
        <v>8.2</v>
      </c>
      <c r="N360" s="9" t="str">
        <f t="shared" si="29"/>
        <v>8.2</v>
      </c>
      <c r="O360" s="9" t="str">
        <f t="shared" si="29"/>
        <v>8.2</v>
      </c>
      <c r="Q360" s="9">
        <v>339</v>
      </c>
      <c r="R360" s="9" t="str">
        <f t="shared" si="30"/>
        <v>10.3</v>
      </c>
      <c r="S360" s="9" t="str">
        <f t="shared" si="30"/>
        <v>10.3</v>
      </c>
      <c r="T360" s="9" t="str">
        <f t="shared" si="30"/>
        <v>10.3</v>
      </c>
      <c r="U360" s="9" t="str">
        <f t="shared" si="30"/>
        <v>10.3</v>
      </c>
      <c r="V360" s="9" t="str">
        <f t="shared" si="30"/>
        <v>10.3</v>
      </c>
      <c r="W360" s="9" t="str">
        <f t="shared" si="30"/>
        <v>10.3</v>
      </c>
    </row>
    <row r="361" spans="9:23" x14ac:dyDescent="0.25">
      <c r="I361" s="9">
        <v>340</v>
      </c>
      <c r="J361" s="9" t="str">
        <f t="shared" si="29"/>
        <v>8.2</v>
      </c>
      <c r="K361" s="9" t="str">
        <f t="shared" si="29"/>
        <v>8.2</v>
      </c>
      <c r="L361" s="9" t="str">
        <f t="shared" si="29"/>
        <v>8.2</v>
      </c>
      <c r="M361" s="9" t="str">
        <f t="shared" si="29"/>
        <v>8.2</v>
      </c>
      <c r="N361" s="9" t="str">
        <f t="shared" si="29"/>
        <v>8.2</v>
      </c>
      <c r="O361" s="9" t="str">
        <f t="shared" si="29"/>
        <v>8.2</v>
      </c>
      <c r="Q361" s="9">
        <v>340</v>
      </c>
      <c r="R361" s="9" t="str">
        <f t="shared" si="30"/>
        <v>10.3</v>
      </c>
      <c r="S361" s="9" t="str">
        <f t="shared" si="30"/>
        <v>10.3</v>
      </c>
      <c r="T361" s="9" t="str">
        <f t="shared" si="30"/>
        <v>10.3</v>
      </c>
      <c r="U361" s="9" t="str">
        <f t="shared" si="30"/>
        <v>10.3</v>
      </c>
      <c r="V361" s="9" t="str">
        <f t="shared" si="30"/>
        <v>10.3</v>
      </c>
      <c r="W361" s="9" t="str">
        <f t="shared" si="30"/>
        <v>10.3</v>
      </c>
    </row>
    <row r="362" spans="9:23" x14ac:dyDescent="0.25">
      <c r="I362" s="9">
        <v>341</v>
      </c>
      <c r="J362" s="9" t="str">
        <f t="shared" si="29"/>
        <v>8.2</v>
      </c>
      <c r="K362" s="9" t="str">
        <f t="shared" si="29"/>
        <v>8.2</v>
      </c>
      <c r="L362" s="9" t="str">
        <f t="shared" si="29"/>
        <v>8.2</v>
      </c>
      <c r="M362" s="9" t="str">
        <f t="shared" si="29"/>
        <v>8.2</v>
      </c>
      <c r="N362" s="9" t="str">
        <f t="shared" si="29"/>
        <v>8.2</v>
      </c>
      <c r="O362" s="9" t="str">
        <f t="shared" si="29"/>
        <v>8.2</v>
      </c>
      <c r="Q362" s="9">
        <v>341</v>
      </c>
      <c r="R362" s="9" t="str">
        <f t="shared" si="30"/>
        <v>10.3</v>
      </c>
      <c r="S362" s="9" t="str">
        <f t="shared" si="30"/>
        <v>10.3</v>
      </c>
      <c r="T362" s="9" t="str">
        <f t="shared" si="30"/>
        <v>10.3</v>
      </c>
      <c r="U362" s="9" t="str">
        <f t="shared" si="30"/>
        <v>10.3</v>
      </c>
      <c r="V362" s="9" t="str">
        <f t="shared" si="30"/>
        <v>10.3</v>
      </c>
      <c r="W362" s="9" t="str">
        <f t="shared" si="30"/>
        <v>10.3</v>
      </c>
    </row>
    <row r="363" spans="9:23" x14ac:dyDescent="0.25">
      <c r="I363" s="9">
        <v>342</v>
      </c>
      <c r="J363" s="9" t="str">
        <f t="shared" si="29"/>
        <v>8.2</v>
      </c>
      <c r="K363" s="9" t="str">
        <f t="shared" si="29"/>
        <v>8.2</v>
      </c>
      <c r="L363" s="9" t="str">
        <f t="shared" si="29"/>
        <v>8.2</v>
      </c>
      <c r="M363" s="9" t="str">
        <f t="shared" si="29"/>
        <v>8.2</v>
      </c>
      <c r="N363" s="9" t="str">
        <f t="shared" si="29"/>
        <v>8.2</v>
      </c>
      <c r="O363" s="9" t="str">
        <f t="shared" si="29"/>
        <v>8.2</v>
      </c>
      <c r="Q363" s="9">
        <v>342</v>
      </c>
      <c r="R363" s="9" t="str">
        <f t="shared" si="30"/>
        <v>10.3</v>
      </c>
      <c r="S363" s="9" t="str">
        <f t="shared" si="30"/>
        <v>10.3</v>
      </c>
      <c r="T363" s="9" t="str">
        <f t="shared" si="30"/>
        <v>10.3</v>
      </c>
      <c r="U363" s="9" t="str">
        <f t="shared" si="30"/>
        <v>10.3</v>
      </c>
      <c r="V363" s="9" t="str">
        <f t="shared" si="30"/>
        <v>10.3</v>
      </c>
      <c r="W363" s="9" t="str">
        <f t="shared" si="30"/>
        <v>10.3</v>
      </c>
    </row>
    <row r="364" spans="9:23" x14ac:dyDescent="0.25">
      <c r="I364" s="9">
        <v>343</v>
      </c>
      <c r="J364" s="9" t="str">
        <f t="shared" si="29"/>
        <v>8.2</v>
      </c>
      <c r="K364" s="9" t="str">
        <f t="shared" si="29"/>
        <v>8.2</v>
      </c>
      <c r="L364" s="9" t="str">
        <f t="shared" si="29"/>
        <v>8.2</v>
      </c>
      <c r="M364" s="9" t="str">
        <f t="shared" si="29"/>
        <v>8.2</v>
      </c>
      <c r="N364" s="9" t="str">
        <f t="shared" si="29"/>
        <v>8.2</v>
      </c>
      <c r="O364" s="9" t="str">
        <f t="shared" si="29"/>
        <v>8.2</v>
      </c>
      <c r="Q364" s="9">
        <v>343</v>
      </c>
      <c r="R364" s="9" t="str">
        <f t="shared" si="30"/>
        <v>10.3</v>
      </c>
      <c r="S364" s="9" t="str">
        <f t="shared" si="30"/>
        <v>10.3</v>
      </c>
      <c r="T364" s="9" t="str">
        <f t="shared" si="30"/>
        <v>10.3</v>
      </c>
      <c r="U364" s="9" t="str">
        <f t="shared" si="30"/>
        <v>10.3</v>
      </c>
      <c r="V364" s="9" t="str">
        <f t="shared" si="30"/>
        <v>10.3</v>
      </c>
      <c r="W364" s="9" t="str">
        <f t="shared" si="30"/>
        <v>10.3</v>
      </c>
    </row>
    <row r="365" spans="9:23" x14ac:dyDescent="0.25">
      <c r="I365" s="9">
        <v>344</v>
      </c>
      <c r="J365" s="9" t="str">
        <f t="shared" si="29"/>
        <v>8.2</v>
      </c>
      <c r="K365" s="9" t="str">
        <f t="shared" si="29"/>
        <v>8.2</v>
      </c>
      <c r="L365" s="9" t="str">
        <f t="shared" si="29"/>
        <v>8.2</v>
      </c>
      <c r="M365" s="9" t="str">
        <f t="shared" si="29"/>
        <v>8.2</v>
      </c>
      <c r="N365" s="9" t="str">
        <f t="shared" si="29"/>
        <v>8.2</v>
      </c>
      <c r="O365" s="9" t="str">
        <f t="shared" si="29"/>
        <v>8.2</v>
      </c>
      <c r="Q365" s="9">
        <v>344</v>
      </c>
      <c r="R365" s="9" t="str">
        <f t="shared" si="30"/>
        <v>10.3</v>
      </c>
      <c r="S365" s="9" t="str">
        <f t="shared" si="30"/>
        <v>10.3</v>
      </c>
      <c r="T365" s="9" t="str">
        <f t="shared" si="30"/>
        <v>10.3</v>
      </c>
      <c r="U365" s="9" t="str">
        <f t="shared" si="30"/>
        <v>10.3</v>
      </c>
      <c r="V365" s="9" t="str">
        <f t="shared" si="30"/>
        <v>10.3</v>
      </c>
      <c r="W365" s="9" t="str">
        <f t="shared" si="30"/>
        <v>10.3</v>
      </c>
    </row>
    <row r="366" spans="9:23" x14ac:dyDescent="0.25">
      <c r="I366" s="9">
        <v>345</v>
      </c>
      <c r="J366" s="9" t="str">
        <f t="shared" si="29"/>
        <v>8.2</v>
      </c>
      <c r="K366" s="9" t="str">
        <f t="shared" si="29"/>
        <v>8.2</v>
      </c>
      <c r="L366" s="9" t="str">
        <f t="shared" si="29"/>
        <v>8.2</v>
      </c>
      <c r="M366" s="9" t="str">
        <f t="shared" si="29"/>
        <v>8.2</v>
      </c>
      <c r="N366" s="9" t="str">
        <f t="shared" si="29"/>
        <v>8.2</v>
      </c>
      <c r="O366" s="9" t="str">
        <f t="shared" si="29"/>
        <v>8.2</v>
      </c>
      <c r="Q366" s="9">
        <v>345</v>
      </c>
      <c r="R366" s="9" t="str">
        <f t="shared" si="30"/>
        <v>10.3</v>
      </c>
      <c r="S366" s="9" t="str">
        <f t="shared" si="30"/>
        <v>10.3</v>
      </c>
      <c r="T366" s="9" t="str">
        <f t="shared" si="30"/>
        <v>10.3</v>
      </c>
      <c r="U366" s="9" t="str">
        <f t="shared" si="30"/>
        <v>10.3</v>
      </c>
      <c r="V366" s="9" t="str">
        <f t="shared" si="30"/>
        <v>10.3</v>
      </c>
      <c r="W366" s="9" t="str">
        <f t="shared" si="30"/>
        <v>10.3</v>
      </c>
    </row>
    <row r="367" spans="9:23" x14ac:dyDescent="0.25">
      <c r="I367" s="9">
        <v>346</v>
      </c>
      <c r="J367" s="9" t="str">
        <f t="shared" si="29"/>
        <v>8.2</v>
      </c>
      <c r="K367" s="9" t="str">
        <f t="shared" si="29"/>
        <v>8.2</v>
      </c>
      <c r="L367" s="9" t="str">
        <f t="shared" si="29"/>
        <v>8.2</v>
      </c>
      <c r="M367" s="9" t="str">
        <f t="shared" si="29"/>
        <v>8.2</v>
      </c>
      <c r="N367" s="9" t="str">
        <f t="shared" si="29"/>
        <v>8.2</v>
      </c>
      <c r="O367" s="9" t="str">
        <f t="shared" si="29"/>
        <v>8.2</v>
      </c>
      <c r="Q367" s="9">
        <v>346</v>
      </c>
      <c r="R367" s="9" t="str">
        <f t="shared" si="30"/>
        <v>10.3</v>
      </c>
      <c r="S367" s="9" t="str">
        <f t="shared" si="30"/>
        <v>10.3</v>
      </c>
      <c r="T367" s="9" t="str">
        <f t="shared" si="30"/>
        <v>10.3</v>
      </c>
      <c r="U367" s="9" t="str">
        <f t="shared" si="30"/>
        <v>10.3</v>
      </c>
      <c r="V367" s="9" t="str">
        <f t="shared" si="30"/>
        <v>10.3</v>
      </c>
      <c r="W367" s="9" t="str">
        <f t="shared" si="30"/>
        <v>10.3</v>
      </c>
    </row>
    <row r="368" spans="9:23" x14ac:dyDescent="0.25">
      <c r="I368" s="9">
        <v>347</v>
      </c>
      <c r="J368" s="9" t="str">
        <f t="shared" si="29"/>
        <v>8.2</v>
      </c>
      <c r="K368" s="9" t="str">
        <f t="shared" si="29"/>
        <v>8.2</v>
      </c>
      <c r="L368" s="9" t="str">
        <f t="shared" si="29"/>
        <v>8.2</v>
      </c>
      <c r="M368" s="9" t="str">
        <f t="shared" si="29"/>
        <v>8.2</v>
      </c>
      <c r="N368" s="9" t="str">
        <f t="shared" si="29"/>
        <v>8.2</v>
      </c>
      <c r="O368" s="9" t="str">
        <f t="shared" si="29"/>
        <v>8.2</v>
      </c>
      <c r="Q368" s="9">
        <v>347</v>
      </c>
      <c r="R368" s="9" t="str">
        <f t="shared" si="30"/>
        <v>10.3</v>
      </c>
      <c r="S368" s="9" t="str">
        <f t="shared" si="30"/>
        <v>10.3</v>
      </c>
      <c r="T368" s="9" t="str">
        <f t="shared" si="30"/>
        <v>10.3</v>
      </c>
      <c r="U368" s="9" t="str">
        <f t="shared" si="30"/>
        <v>10.3</v>
      </c>
      <c r="V368" s="9" t="str">
        <f t="shared" si="30"/>
        <v>10.3</v>
      </c>
      <c r="W368" s="9" t="str">
        <f t="shared" si="30"/>
        <v>10.3</v>
      </c>
    </row>
    <row r="369" spans="9:23" x14ac:dyDescent="0.25">
      <c r="I369" s="9">
        <v>348</v>
      </c>
      <c r="J369" s="9" t="str">
        <f t="shared" si="29"/>
        <v>8.2</v>
      </c>
      <c r="K369" s="9" t="str">
        <f t="shared" si="29"/>
        <v>8.2</v>
      </c>
      <c r="L369" s="9" t="str">
        <f t="shared" si="29"/>
        <v>8.2</v>
      </c>
      <c r="M369" s="9" t="str">
        <f t="shared" si="29"/>
        <v>8.2</v>
      </c>
      <c r="N369" s="9" t="str">
        <f t="shared" si="29"/>
        <v>8.2</v>
      </c>
      <c r="O369" s="9" t="str">
        <f t="shared" si="29"/>
        <v>8.2</v>
      </c>
      <c r="Q369" s="9">
        <v>348</v>
      </c>
      <c r="R369" s="9" t="str">
        <f t="shared" si="30"/>
        <v>10.3</v>
      </c>
      <c r="S369" s="9" t="str">
        <f t="shared" si="30"/>
        <v>10.3</v>
      </c>
      <c r="T369" s="9" t="str">
        <f t="shared" si="30"/>
        <v>10.3</v>
      </c>
      <c r="U369" s="9" t="str">
        <f t="shared" si="30"/>
        <v>10.3</v>
      </c>
      <c r="V369" s="9" t="str">
        <f t="shared" si="30"/>
        <v>10.3</v>
      </c>
      <c r="W369" s="9" t="str">
        <f t="shared" si="30"/>
        <v>10.3</v>
      </c>
    </row>
    <row r="370" spans="9:23" x14ac:dyDescent="0.25">
      <c r="I370" s="9">
        <v>349</v>
      </c>
      <c r="J370" s="9" t="str">
        <f t="shared" si="29"/>
        <v>8.2</v>
      </c>
      <c r="K370" s="9" t="str">
        <f t="shared" si="29"/>
        <v>8.2</v>
      </c>
      <c r="L370" s="9" t="str">
        <f t="shared" si="29"/>
        <v>8.2</v>
      </c>
      <c r="M370" s="9" t="str">
        <f t="shared" si="29"/>
        <v>8.2</v>
      </c>
      <c r="N370" s="9" t="str">
        <f t="shared" si="29"/>
        <v>8.2</v>
      </c>
      <c r="O370" s="9" t="str">
        <f t="shared" si="29"/>
        <v>8.2</v>
      </c>
      <c r="Q370" s="9">
        <v>349</v>
      </c>
      <c r="R370" s="9" t="str">
        <f t="shared" si="30"/>
        <v>10.3</v>
      </c>
      <c r="S370" s="9" t="str">
        <f t="shared" si="30"/>
        <v>10.3</v>
      </c>
      <c r="T370" s="9" t="str">
        <f t="shared" si="30"/>
        <v>10.3</v>
      </c>
      <c r="U370" s="9" t="str">
        <f t="shared" si="30"/>
        <v>10.3</v>
      </c>
      <c r="V370" s="9" t="str">
        <f t="shared" si="30"/>
        <v>10.3</v>
      </c>
      <c r="W370" s="9" t="str">
        <f t="shared" si="30"/>
        <v>10.3</v>
      </c>
    </row>
    <row r="371" spans="9:23" x14ac:dyDescent="0.25">
      <c r="I371" s="9">
        <v>350</v>
      </c>
      <c r="J371" s="9" t="str">
        <f t="shared" si="29"/>
        <v>8.2</v>
      </c>
      <c r="K371" s="9" t="str">
        <f t="shared" si="29"/>
        <v>8.2</v>
      </c>
      <c r="L371" s="9" t="str">
        <f t="shared" si="29"/>
        <v>8.2</v>
      </c>
      <c r="M371" s="9" t="str">
        <f t="shared" si="29"/>
        <v>8.2</v>
      </c>
      <c r="N371" s="9" t="str">
        <f t="shared" si="29"/>
        <v>8.2</v>
      </c>
      <c r="O371" s="9" t="str">
        <f t="shared" si="29"/>
        <v>8.2</v>
      </c>
      <c r="Q371" s="9">
        <v>350</v>
      </c>
      <c r="R371" s="9" t="str">
        <f t="shared" si="30"/>
        <v>10.3</v>
      </c>
      <c r="S371" s="9" t="str">
        <f t="shared" si="30"/>
        <v>10.3</v>
      </c>
      <c r="T371" s="9" t="str">
        <f t="shared" si="30"/>
        <v>10.3</v>
      </c>
      <c r="U371" s="9" t="str">
        <f t="shared" si="30"/>
        <v>10.3</v>
      </c>
      <c r="V371" s="9" t="str">
        <f t="shared" si="30"/>
        <v>10.3</v>
      </c>
      <c r="W371" s="9" t="str">
        <f t="shared" si="30"/>
        <v>10.3</v>
      </c>
    </row>
    <row r="372" spans="9:23" x14ac:dyDescent="0.25">
      <c r="I372" s="9">
        <v>351</v>
      </c>
      <c r="J372" s="9" t="str">
        <f t="shared" si="29"/>
        <v>8.2</v>
      </c>
      <c r="K372" s="9" t="str">
        <f t="shared" si="29"/>
        <v>8.2</v>
      </c>
      <c r="L372" s="9" t="str">
        <f t="shared" si="29"/>
        <v>8.2</v>
      </c>
      <c r="M372" s="9" t="str">
        <f t="shared" si="29"/>
        <v>8.2</v>
      </c>
      <c r="N372" s="9" t="str">
        <f t="shared" si="29"/>
        <v>8.2</v>
      </c>
      <c r="O372" s="9" t="str">
        <f t="shared" si="29"/>
        <v>8.2</v>
      </c>
      <c r="Q372" s="9">
        <v>351</v>
      </c>
      <c r="R372" s="9" t="str">
        <f t="shared" si="30"/>
        <v>10.3</v>
      </c>
      <c r="S372" s="9" t="str">
        <f t="shared" si="30"/>
        <v>10.3</v>
      </c>
      <c r="T372" s="9" t="str">
        <f t="shared" si="30"/>
        <v>10.3</v>
      </c>
      <c r="U372" s="9" t="str">
        <f t="shared" si="30"/>
        <v>10.3</v>
      </c>
      <c r="V372" s="9" t="str">
        <f t="shared" si="30"/>
        <v>10.3</v>
      </c>
      <c r="W372" s="9" t="str">
        <f t="shared" si="30"/>
        <v>10.3</v>
      </c>
    </row>
    <row r="373" spans="9:23" x14ac:dyDescent="0.25">
      <c r="I373" s="9">
        <v>352</v>
      </c>
      <c r="J373" s="9" t="str">
        <f t="shared" si="29"/>
        <v>8.2</v>
      </c>
      <c r="K373" s="9" t="str">
        <f t="shared" si="29"/>
        <v>8.2</v>
      </c>
      <c r="L373" s="9" t="str">
        <f t="shared" si="29"/>
        <v>8.2</v>
      </c>
      <c r="M373" s="9" t="str">
        <f t="shared" si="29"/>
        <v>8.2</v>
      </c>
      <c r="N373" s="9" t="str">
        <f t="shared" si="29"/>
        <v>8.2</v>
      </c>
      <c r="O373" s="9" t="str">
        <f t="shared" si="29"/>
        <v>8.2</v>
      </c>
      <c r="Q373" s="9">
        <v>352</v>
      </c>
      <c r="R373" s="9" t="str">
        <f t="shared" si="30"/>
        <v>10.3</v>
      </c>
      <c r="S373" s="9" t="str">
        <f t="shared" si="30"/>
        <v>10.3</v>
      </c>
      <c r="T373" s="9" t="str">
        <f t="shared" si="30"/>
        <v>10.3</v>
      </c>
      <c r="U373" s="9" t="str">
        <f t="shared" si="30"/>
        <v>10.3</v>
      </c>
      <c r="V373" s="9" t="str">
        <f t="shared" si="30"/>
        <v>10.3</v>
      </c>
      <c r="W373" s="9" t="str">
        <f t="shared" si="30"/>
        <v>10.3</v>
      </c>
    </row>
    <row r="374" spans="9:23" x14ac:dyDescent="0.25">
      <c r="I374" s="9">
        <v>353</v>
      </c>
      <c r="J374" s="9" t="str">
        <f t="shared" si="29"/>
        <v>8.2</v>
      </c>
      <c r="K374" s="9" t="str">
        <f t="shared" si="29"/>
        <v>8.2</v>
      </c>
      <c r="L374" s="9" t="str">
        <f t="shared" si="29"/>
        <v>8.2</v>
      </c>
      <c r="M374" s="9" t="str">
        <f t="shared" si="29"/>
        <v>8.2</v>
      </c>
      <c r="N374" s="9" t="str">
        <f t="shared" si="29"/>
        <v>8.2</v>
      </c>
      <c r="O374" s="9" t="str">
        <f t="shared" si="29"/>
        <v>8.2</v>
      </c>
      <c r="Q374" s="9">
        <v>353</v>
      </c>
      <c r="R374" s="9" t="str">
        <f t="shared" si="30"/>
        <v>10.3</v>
      </c>
      <c r="S374" s="9" t="str">
        <f t="shared" si="30"/>
        <v>10.3</v>
      </c>
      <c r="T374" s="9" t="str">
        <f t="shared" si="30"/>
        <v>10.3</v>
      </c>
      <c r="U374" s="9" t="str">
        <f t="shared" si="30"/>
        <v>10.3</v>
      </c>
      <c r="V374" s="9" t="str">
        <f t="shared" si="30"/>
        <v>10.3</v>
      </c>
      <c r="W374" s="9" t="str">
        <f t="shared" si="30"/>
        <v>10.3</v>
      </c>
    </row>
    <row r="375" spans="9:23" x14ac:dyDescent="0.25">
      <c r="I375" s="9">
        <v>354</v>
      </c>
      <c r="J375" s="9" t="str">
        <f t="shared" si="29"/>
        <v>8.2</v>
      </c>
      <c r="K375" s="9" t="str">
        <f t="shared" si="29"/>
        <v>8.2</v>
      </c>
      <c r="L375" s="9" t="str">
        <f t="shared" si="29"/>
        <v>8.2</v>
      </c>
      <c r="M375" s="9" t="str">
        <f t="shared" si="29"/>
        <v>8.2</v>
      </c>
      <c r="N375" s="9" t="str">
        <f t="shared" si="29"/>
        <v>8.2</v>
      </c>
      <c r="O375" s="9" t="str">
        <f t="shared" si="29"/>
        <v>8.2</v>
      </c>
      <c r="Q375" s="9">
        <v>354</v>
      </c>
      <c r="R375" s="9" t="str">
        <f t="shared" si="30"/>
        <v>10.3</v>
      </c>
      <c r="S375" s="9" t="str">
        <f t="shared" si="30"/>
        <v>10.3</v>
      </c>
      <c r="T375" s="9" t="str">
        <f t="shared" si="30"/>
        <v>10.3</v>
      </c>
      <c r="U375" s="9" t="str">
        <f t="shared" si="30"/>
        <v>10.3</v>
      </c>
      <c r="V375" s="9" t="str">
        <f t="shared" si="30"/>
        <v>10.3</v>
      </c>
      <c r="W375" s="9" t="str">
        <f t="shared" si="30"/>
        <v>10.3</v>
      </c>
    </row>
    <row r="376" spans="9:23" x14ac:dyDescent="0.25">
      <c r="I376" s="9">
        <v>355</v>
      </c>
      <c r="J376" s="9" t="str">
        <f t="shared" si="29"/>
        <v>8.2</v>
      </c>
      <c r="K376" s="9" t="str">
        <f t="shared" si="29"/>
        <v>8.2</v>
      </c>
      <c r="L376" s="9" t="str">
        <f t="shared" si="29"/>
        <v>8.2</v>
      </c>
      <c r="M376" s="9" t="str">
        <f t="shared" si="29"/>
        <v>8.2</v>
      </c>
      <c r="N376" s="9" t="str">
        <f t="shared" si="29"/>
        <v>8.2</v>
      </c>
      <c r="O376" s="9" t="str">
        <f t="shared" si="29"/>
        <v>8.2</v>
      </c>
      <c r="Q376" s="9">
        <v>355</v>
      </c>
      <c r="R376" s="9" t="str">
        <f t="shared" si="30"/>
        <v>10.3</v>
      </c>
      <c r="S376" s="9" t="str">
        <f t="shared" si="30"/>
        <v>10.3</v>
      </c>
      <c r="T376" s="9" t="str">
        <f t="shared" si="30"/>
        <v>10.3</v>
      </c>
      <c r="U376" s="9" t="str">
        <f t="shared" si="30"/>
        <v>10.3</v>
      </c>
      <c r="V376" s="9" t="str">
        <f t="shared" si="30"/>
        <v>10.3</v>
      </c>
      <c r="W376" s="9" t="str">
        <f t="shared" si="30"/>
        <v>10.3</v>
      </c>
    </row>
    <row r="377" spans="9:23" x14ac:dyDescent="0.25">
      <c r="I377" s="9">
        <v>356</v>
      </c>
      <c r="J377" s="9" t="str">
        <f t="shared" si="29"/>
        <v>8.2</v>
      </c>
      <c r="K377" s="9" t="str">
        <f t="shared" si="29"/>
        <v>8.2</v>
      </c>
      <c r="L377" s="9" t="str">
        <f t="shared" si="29"/>
        <v>8.2</v>
      </c>
      <c r="M377" s="9" t="str">
        <f t="shared" si="29"/>
        <v>8.2</v>
      </c>
      <c r="N377" s="9" t="str">
        <f t="shared" si="29"/>
        <v>8.2</v>
      </c>
      <c r="O377" s="9" t="str">
        <f t="shared" si="29"/>
        <v>8.2</v>
      </c>
      <c r="Q377" s="9">
        <v>356</v>
      </c>
      <c r="R377" s="9" t="str">
        <f t="shared" si="30"/>
        <v>10.3</v>
      </c>
      <c r="S377" s="9" t="str">
        <f t="shared" si="30"/>
        <v>10.3</v>
      </c>
      <c r="T377" s="9" t="str">
        <f t="shared" si="30"/>
        <v>10.3</v>
      </c>
      <c r="U377" s="9" t="str">
        <f t="shared" si="30"/>
        <v>10.3</v>
      </c>
      <c r="V377" s="9" t="str">
        <f t="shared" si="30"/>
        <v>10.3</v>
      </c>
      <c r="W377" s="9" t="str">
        <f t="shared" si="30"/>
        <v>10.3</v>
      </c>
    </row>
    <row r="378" spans="9:23" x14ac:dyDescent="0.25">
      <c r="I378" s="9">
        <v>357</v>
      </c>
      <c r="J378" s="9" t="str">
        <f t="shared" si="29"/>
        <v>8.2</v>
      </c>
      <c r="K378" s="9" t="str">
        <f t="shared" si="29"/>
        <v>8.2</v>
      </c>
      <c r="L378" s="9" t="str">
        <f t="shared" si="29"/>
        <v>8.2</v>
      </c>
      <c r="M378" s="9" t="str">
        <f t="shared" si="29"/>
        <v>8.2</v>
      </c>
      <c r="N378" s="9" t="str">
        <f t="shared" si="29"/>
        <v>8.2</v>
      </c>
      <c r="O378" s="9" t="str">
        <f t="shared" si="29"/>
        <v>8.2</v>
      </c>
      <c r="Q378" s="9">
        <v>357</v>
      </c>
      <c r="R378" s="9" t="str">
        <f t="shared" si="30"/>
        <v>10.3</v>
      </c>
      <c r="S378" s="9" t="str">
        <f t="shared" si="30"/>
        <v>10.3</v>
      </c>
      <c r="T378" s="9" t="str">
        <f t="shared" si="30"/>
        <v>10.3</v>
      </c>
      <c r="U378" s="9" t="str">
        <f t="shared" si="30"/>
        <v>10.3</v>
      </c>
      <c r="V378" s="9" t="str">
        <f t="shared" si="30"/>
        <v>10.3</v>
      </c>
      <c r="W378" s="9" t="str">
        <f t="shared" si="30"/>
        <v>10.3</v>
      </c>
    </row>
    <row r="379" spans="9:23" x14ac:dyDescent="0.25">
      <c r="I379" s="9">
        <v>358</v>
      </c>
      <c r="J379" s="9" t="str">
        <f t="shared" si="29"/>
        <v>8.2</v>
      </c>
      <c r="K379" s="9" t="str">
        <f t="shared" si="29"/>
        <v>8.2</v>
      </c>
      <c r="L379" s="9" t="str">
        <f t="shared" si="29"/>
        <v>8.2</v>
      </c>
      <c r="M379" s="9" t="str">
        <f t="shared" si="29"/>
        <v>8.2</v>
      </c>
      <c r="N379" s="9" t="str">
        <f t="shared" si="29"/>
        <v>8.2</v>
      </c>
      <c r="O379" s="9" t="str">
        <f t="shared" si="29"/>
        <v>8.2</v>
      </c>
      <c r="Q379" s="9">
        <v>358</v>
      </c>
      <c r="R379" s="9" t="str">
        <f t="shared" si="30"/>
        <v>10.3</v>
      </c>
      <c r="S379" s="9" t="str">
        <f t="shared" si="30"/>
        <v>10.3</v>
      </c>
      <c r="T379" s="9" t="str">
        <f t="shared" si="30"/>
        <v>10.3</v>
      </c>
      <c r="U379" s="9" t="str">
        <f t="shared" si="30"/>
        <v>10.3</v>
      </c>
      <c r="V379" s="9" t="str">
        <f t="shared" si="30"/>
        <v>10.3</v>
      </c>
      <c r="W379" s="9" t="str">
        <f t="shared" si="30"/>
        <v>10.3</v>
      </c>
    </row>
    <row r="380" spans="9:23" x14ac:dyDescent="0.25">
      <c r="I380" s="9">
        <v>359</v>
      </c>
      <c r="J380" s="9" t="str">
        <f t="shared" si="29"/>
        <v>8.2</v>
      </c>
      <c r="K380" s="9" t="str">
        <f t="shared" si="29"/>
        <v>8.2</v>
      </c>
      <c r="L380" s="9" t="str">
        <f t="shared" si="29"/>
        <v>8.2</v>
      </c>
      <c r="M380" s="9" t="str">
        <f t="shared" si="29"/>
        <v>8.2</v>
      </c>
      <c r="N380" s="9" t="str">
        <f t="shared" si="29"/>
        <v>8.2</v>
      </c>
      <c r="O380" s="9" t="str">
        <f t="shared" si="29"/>
        <v>8.2</v>
      </c>
      <c r="Q380" s="9">
        <v>359</v>
      </c>
      <c r="R380" s="9" t="str">
        <f t="shared" si="30"/>
        <v>10.3</v>
      </c>
      <c r="S380" s="9" t="str">
        <f t="shared" si="30"/>
        <v>10.3</v>
      </c>
      <c r="T380" s="9" t="str">
        <f t="shared" si="30"/>
        <v>10.3</v>
      </c>
      <c r="U380" s="9" t="str">
        <f t="shared" si="30"/>
        <v>10.3</v>
      </c>
      <c r="V380" s="9" t="str">
        <f t="shared" si="30"/>
        <v>10.3</v>
      </c>
      <c r="W380" s="9" t="str">
        <f t="shared" si="30"/>
        <v>10.3</v>
      </c>
    </row>
    <row r="381" spans="9:23" x14ac:dyDescent="0.25">
      <c r="I381" s="9">
        <v>360</v>
      </c>
      <c r="J381" s="9" t="str">
        <f t="shared" si="29"/>
        <v>8.2</v>
      </c>
      <c r="K381" s="9" t="str">
        <f t="shared" si="29"/>
        <v>8.2</v>
      </c>
      <c r="L381" s="9" t="str">
        <f t="shared" si="29"/>
        <v>8.2</v>
      </c>
      <c r="M381" s="9" t="str">
        <f t="shared" si="29"/>
        <v>8.2</v>
      </c>
      <c r="N381" s="9" t="str">
        <f t="shared" si="29"/>
        <v>8.2</v>
      </c>
      <c r="O381" s="9" t="str">
        <f t="shared" si="29"/>
        <v>8.2</v>
      </c>
      <c r="Q381" s="9">
        <v>360</v>
      </c>
      <c r="R381" s="9" t="str">
        <f t="shared" si="30"/>
        <v>10.3</v>
      </c>
      <c r="S381" s="9" t="str">
        <f t="shared" si="30"/>
        <v>10.3</v>
      </c>
      <c r="T381" s="9" t="str">
        <f t="shared" si="30"/>
        <v>10.3</v>
      </c>
      <c r="U381" s="9" t="str">
        <f t="shared" si="30"/>
        <v>10.3</v>
      </c>
      <c r="V381" s="9" t="str">
        <f t="shared" si="30"/>
        <v>10.3</v>
      </c>
      <c r="W381" s="9" t="str">
        <f t="shared" si="30"/>
        <v>10.3</v>
      </c>
    </row>
    <row r="382" spans="9:23" x14ac:dyDescent="0.25">
      <c r="I382" s="9">
        <v>361</v>
      </c>
      <c r="J382" s="9" t="str">
        <f t="shared" si="29"/>
        <v>8.2</v>
      </c>
      <c r="K382" s="9" t="str">
        <f t="shared" si="29"/>
        <v>8.2</v>
      </c>
      <c r="L382" s="9" t="str">
        <f t="shared" si="29"/>
        <v>8.2</v>
      </c>
      <c r="M382" s="9" t="str">
        <f t="shared" si="29"/>
        <v>8.2</v>
      </c>
      <c r="N382" s="9" t="str">
        <f t="shared" si="29"/>
        <v>8.2</v>
      </c>
      <c r="O382" s="9" t="str">
        <f t="shared" si="29"/>
        <v>8.2</v>
      </c>
      <c r="Q382" s="9">
        <v>361</v>
      </c>
      <c r="R382" s="9" t="str">
        <f t="shared" si="30"/>
        <v>10.3</v>
      </c>
      <c r="S382" s="9" t="str">
        <f t="shared" si="30"/>
        <v>10.3</v>
      </c>
      <c r="T382" s="9" t="str">
        <f t="shared" si="30"/>
        <v>10.3</v>
      </c>
      <c r="U382" s="9" t="str">
        <f t="shared" si="30"/>
        <v>10.3</v>
      </c>
      <c r="V382" s="9" t="str">
        <f t="shared" si="30"/>
        <v>10.3</v>
      </c>
      <c r="W382" s="9" t="str">
        <f t="shared" si="30"/>
        <v>10.3</v>
      </c>
    </row>
    <row r="383" spans="9:23" x14ac:dyDescent="0.25">
      <c r="I383" s="9">
        <v>362</v>
      </c>
      <c r="J383" s="9" t="str">
        <f t="shared" si="29"/>
        <v>8.2</v>
      </c>
      <c r="K383" s="9" t="str">
        <f t="shared" si="29"/>
        <v>8.2</v>
      </c>
      <c r="L383" s="9" t="str">
        <f t="shared" si="29"/>
        <v>8.2</v>
      </c>
      <c r="M383" s="9" t="str">
        <f t="shared" si="29"/>
        <v>8.2</v>
      </c>
      <c r="N383" s="9" t="str">
        <f t="shared" si="29"/>
        <v>8.2</v>
      </c>
      <c r="O383" s="9" t="str">
        <f t="shared" si="29"/>
        <v>8.2</v>
      </c>
      <c r="Q383" s="9">
        <v>362</v>
      </c>
      <c r="R383" s="9" t="str">
        <f t="shared" si="30"/>
        <v>10.3</v>
      </c>
      <c r="S383" s="9" t="str">
        <f t="shared" si="30"/>
        <v>10.3</v>
      </c>
      <c r="T383" s="9" t="str">
        <f t="shared" si="30"/>
        <v>10.3</v>
      </c>
      <c r="U383" s="9" t="str">
        <f t="shared" si="30"/>
        <v>10.3</v>
      </c>
      <c r="V383" s="9" t="str">
        <f t="shared" si="30"/>
        <v>10.3</v>
      </c>
      <c r="W383" s="9" t="str">
        <f t="shared" si="30"/>
        <v>10.3</v>
      </c>
    </row>
    <row r="384" spans="9:23" x14ac:dyDescent="0.25">
      <c r="I384" s="9">
        <v>363</v>
      </c>
      <c r="J384" s="9" t="str">
        <f t="shared" si="29"/>
        <v>8.2</v>
      </c>
      <c r="K384" s="9" t="str">
        <f t="shared" si="29"/>
        <v>8.2</v>
      </c>
      <c r="L384" s="9" t="str">
        <f t="shared" si="29"/>
        <v>8.2</v>
      </c>
      <c r="M384" s="9" t="str">
        <f t="shared" si="29"/>
        <v>8.2</v>
      </c>
      <c r="N384" s="9" t="str">
        <f t="shared" si="29"/>
        <v>8.2</v>
      </c>
      <c r="O384" s="9" t="str">
        <f t="shared" si="29"/>
        <v>8.2</v>
      </c>
      <c r="Q384" s="9">
        <v>363</v>
      </c>
      <c r="R384" s="9" t="str">
        <f t="shared" si="30"/>
        <v>10.3</v>
      </c>
      <c r="S384" s="9" t="str">
        <f t="shared" si="30"/>
        <v>10.3</v>
      </c>
      <c r="T384" s="9" t="str">
        <f t="shared" si="30"/>
        <v>10.3</v>
      </c>
      <c r="U384" s="9" t="str">
        <f t="shared" si="30"/>
        <v>10.3</v>
      </c>
      <c r="V384" s="9" t="str">
        <f t="shared" si="30"/>
        <v>10.3</v>
      </c>
      <c r="W384" s="9" t="str">
        <f t="shared" si="30"/>
        <v>10.3</v>
      </c>
    </row>
    <row r="385" spans="9:23" x14ac:dyDescent="0.25">
      <c r="I385" s="9">
        <v>364</v>
      </c>
      <c r="J385" s="9" t="str">
        <f t="shared" si="29"/>
        <v>8.2</v>
      </c>
      <c r="K385" s="9" t="str">
        <f t="shared" si="29"/>
        <v>8.2</v>
      </c>
      <c r="L385" s="9" t="str">
        <f t="shared" si="29"/>
        <v>8.2</v>
      </c>
      <c r="M385" s="9" t="str">
        <f t="shared" si="29"/>
        <v>8.2</v>
      </c>
      <c r="N385" s="9" t="str">
        <f t="shared" si="29"/>
        <v>8.2</v>
      </c>
      <c r="O385" s="9" t="str">
        <f t="shared" si="29"/>
        <v>8.2</v>
      </c>
      <c r="Q385" s="9">
        <v>364</v>
      </c>
      <c r="R385" s="9" t="str">
        <f t="shared" si="30"/>
        <v>10.3</v>
      </c>
      <c r="S385" s="9" t="str">
        <f t="shared" si="30"/>
        <v>10.3</v>
      </c>
      <c r="T385" s="9" t="str">
        <f t="shared" si="30"/>
        <v>10.3</v>
      </c>
      <c r="U385" s="9" t="str">
        <f t="shared" si="30"/>
        <v>10.3</v>
      </c>
      <c r="V385" s="9" t="str">
        <f t="shared" si="30"/>
        <v>10.3</v>
      </c>
      <c r="W385" s="9" t="str">
        <f t="shared" si="30"/>
        <v>10.3</v>
      </c>
    </row>
    <row r="386" spans="9:23" x14ac:dyDescent="0.25">
      <c r="I386" s="9">
        <v>365</v>
      </c>
      <c r="J386" s="9" t="str">
        <f t="shared" si="29"/>
        <v>8.2</v>
      </c>
      <c r="K386" s="9" t="str">
        <f t="shared" si="29"/>
        <v>8.2</v>
      </c>
      <c r="L386" s="9" t="str">
        <f t="shared" si="29"/>
        <v>8.2</v>
      </c>
      <c r="M386" s="9" t="str">
        <f t="shared" si="29"/>
        <v>8.2</v>
      </c>
      <c r="N386" s="9" t="str">
        <f t="shared" si="29"/>
        <v>8.2</v>
      </c>
      <c r="O386" s="9" t="str">
        <f t="shared" si="29"/>
        <v>8.2</v>
      </c>
      <c r="Q386" s="9">
        <v>365</v>
      </c>
      <c r="R386" s="9" t="str">
        <f t="shared" si="30"/>
        <v>10.3</v>
      </c>
      <c r="S386" s="9" t="str">
        <f t="shared" si="30"/>
        <v>10.3</v>
      </c>
      <c r="T386" s="9" t="str">
        <f t="shared" si="30"/>
        <v>10.3</v>
      </c>
      <c r="U386" s="9" t="str">
        <f t="shared" si="30"/>
        <v>10.3</v>
      </c>
      <c r="V386" s="9" t="str">
        <f t="shared" si="30"/>
        <v>10.3</v>
      </c>
      <c r="W386" s="9" t="str">
        <f t="shared" si="30"/>
        <v>10.3</v>
      </c>
    </row>
    <row r="387" spans="9:23" x14ac:dyDescent="0.25">
      <c r="I387" s="9">
        <v>366</v>
      </c>
      <c r="K387" s="9" t="str">
        <f t="shared" si="29"/>
        <v>8.2</v>
      </c>
      <c r="O387" s="9" t="str">
        <f t="shared" si="29"/>
        <v>8.2</v>
      </c>
      <c r="Q387" s="9">
        <v>366</v>
      </c>
      <c r="S387" s="9" t="str">
        <f t="shared" si="30"/>
        <v>10.3</v>
      </c>
      <c r="W387" s="9" t="str">
        <f t="shared" si="30"/>
        <v>10.3</v>
      </c>
    </row>
  </sheetData>
  <mergeCells count="5">
    <mergeCell ref="B5:D5"/>
    <mergeCell ref="E5:G5"/>
    <mergeCell ref="A5:A6"/>
    <mergeCell ref="I20:O20"/>
    <mergeCell ref="Q20:W20"/>
  </mergeCells>
  <pageMargins left="0.7" right="0.7" top="0.75" bottom="0.75" header="0.3" footer="0.3"/>
  <ignoredErrors>
    <ignoredError sqref="K81 K112 K142 K173 K203 K234 K265 K295 K326 K356 S81 S112 S142 S173 S203 S234 S265 S295 S326 S3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F86-8836-42C9-89DF-45CF95793F0D}">
  <dimension ref="A2:AM369"/>
  <sheetViews>
    <sheetView topLeftCell="T1" workbookViewId="0">
      <selection activeCell="AH4" sqref="AH4"/>
    </sheetView>
  </sheetViews>
  <sheetFormatPr defaultRowHeight="15" x14ac:dyDescent="0.25"/>
  <cols>
    <col min="1" max="33" width="9.140625" style="9"/>
    <col min="34" max="34" width="11.7109375" style="9" bestFit="1" customWidth="1"/>
    <col min="35" max="16384" width="9.140625" style="9"/>
  </cols>
  <sheetData>
    <row r="2" spans="1:39" x14ac:dyDescent="0.25">
      <c r="A2" s="22" t="s">
        <v>68</v>
      </c>
      <c r="B2" s="22"/>
      <c r="C2" s="22"/>
      <c r="D2" s="22"/>
      <c r="E2" s="22"/>
      <c r="F2" s="22"/>
      <c r="G2" s="22"/>
      <c r="I2" s="22" t="s">
        <v>87</v>
      </c>
      <c r="J2" s="22"/>
      <c r="K2" s="22"/>
      <c r="L2" s="22"/>
      <c r="M2" s="22"/>
      <c r="N2" s="22"/>
      <c r="O2" s="22"/>
      <c r="Q2" s="22" t="s">
        <v>85</v>
      </c>
      <c r="R2" s="22"/>
      <c r="S2" s="22"/>
      <c r="T2" s="22"/>
      <c r="U2" s="22"/>
      <c r="V2" s="22"/>
      <c r="W2" s="22"/>
      <c r="Y2" s="22" t="s">
        <v>86</v>
      </c>
      <c r="Z2" s="22"/>
      <c r="AA2" s="22"/>
      <c r="AB2" s="22"/>
      <c r="AC2" s="22"/>
      <c r="AD2" s="22"/>
      <c r="AE2" s="22"/>
      <c r="AG2" s="22" t="s">
        <v>89</v>
      </c>
      <c r="AH2" s="22"/>
      <c r="AI2" s="22"/>
      <c r="AJ2" s="22"/>
      <c r="AK2" s="22"/>
      <c r="AL2" s="22"/>
      <c r="AM2" s="22"/>
    </row>
    <row r="3" spans="1:39" x14ac:dyDescent="0.25">
      <c r="A3" s="15" t="s">
        <v>82</v>
      </c>
      <c r="B3" s="15">
        <v>1975</v>
      </c>
      <c r="C3" s="15">
        <v>1976</v>
      </c>
      <c r="D3" s="15">
        <v>1977</v>
      </c>
      <c r="E3" s="15">
        <v>1978</v>
      </c>
      <c r="F3" s="15">
        <v>1979</v>
      </c>
      <c r="G3" s="15">
        <v>1980</v>
      </c>
      <c r="I3" s="11" t="s">
        <v>82</v>
      </c>
      <c r="J3" s="11">
        <v>1975</v>
      </c>
      <c r="K3" s="11">
        <v>1976</v>
      </c>
      <c r="L3" s="11">
        <v>1977</v>
      </c>
      <c r="M3" s="11">
        <v>1978</v>
      </c>
      <c r="N3" s="11">
        <v>1979</v>
      </c>
      <c r="O3" s="11">
        <v>1980</v>
      </c>
      <c r="Q3" s="13" t="s">
        <v>82</v>
      </c>
      <c r="R3" s="13">
        <v>1975</v>
      </c>
      <c r="S3" s="13">
        <v>1976</v>
      </c>
      <c r="T3" s="13">
        <v>1977</v>
      </c>
      <c r="U3" s="13">
        <v>1978</v>
      </c>
      <c r="V3" s="13">
        <v>1979</v>
      </c>
      <c r="W3" s="13">
        <v>1980</v>
      </c>
      <c r="Y3" s="15" t="s">
        <v>82</v>
      </c>
      <c r="Z3" s="15">
        <v>1975</v>
      </c>
      <c r="AA3" s="15">
        <v>1976</v>
      </c>
      <c r="AB3" s="15">
        <v>1977</v>
      </c>
      <c r="AC3" s="15">
        <v>1978</v>
      </c>
      <c r="AD3" s="15">
        <v>1979</v>
      </c>
      <c r="AE3" s="15">
        <v>1980</v>
      </c>
      <c r="AG3" s="15" t="s">
        <v>82</v>
      </c>
      <c r="AH3" s="15">
        <v>1975</v>
      </c>
      <c r="AI3" s="15">
        <v>1976</v>
      </c>
      <c r="AJ3" s="15">
        <v>1977</v>
      </c>
      <c r="AK3" s="15">
        <v>1978</v>
      </c>
      <c r="AL3" s="15">
        <v>1979</v>
      </c>
      <c r="AM3" s="15">
        <v>1980</v>
      </c>
    </row>
    <row r="4" spans="1:39" x14ac:dyDescent="0.25">
      <c r="A4" s="9">
        <f>Hn!I22</f>
        <v>1</v>
      </c>
      <c r="B4" s="9">
        <f>_xlfn.NUMBERVALUE(Hn!J22)</f>
        <v>8.8000000000000007</v>
      </c>
      <c r="C4" s="9">
        <f>_xlfn.NUMBERVALUE(Hn!K22)</f>
        <v>8.8000000000000007</v>
      </c>
      <c r="D4" s="9">
        <f>_xlfn.NUMBERVALUE(Hn!L22)</f>
        <v>8.8000000000000007</v>
      </c>
      <c r="E4" s="9">
        <f>_xlfn.NUMBERVALUE(Hn!M22)</f>
        <v>8.8000000000000007</v>
      </c>
      <c r="F4" s="9">
        <f>_xlfn.NUMBERVALUE(Hn!N22)</f>
        <v>8.8000000000000007</v>
      </c>
      <c r="G4" s="9">
        <f>_xlfn.NUMBERVALUE(Hn!O22)</f>
        <v>8.8000000000000007</v>
      </c>
      <c r="I4" s="9">
        <f>Hn!Q22</f>
        <v>1</v>
      </c>
      <c r="J4" s="9" t="str">
        <f>FIXED(_xlfn.NUMBERVALUE(sunshine!B3/Hn!R22),2)</f>
        <v>0.69</v>
      </c>
      <c r="K4" s="9" t="str">
        <f>FIXED(_xlfn.NUMBERVALUE(sunshine!C3/Hn!S22),2)</f>
        <v>0.69</v>
      </c>
      <c r="L4" s="9" t="str">
        <f>FIXED(_xlfn.NUMBERVALUE(sunshine!D3/Hn!T22),2)</f>
        <v>0.69</v>
      </c>
      <c r="M4" s="9" t="str">
        <f>FIXED(_xlfn.NUMBERVALUE(sunshine!E3/Hn!U22),2)</f>
        <v>0.69</v>
      </c>
      <c r="N4" s="9" t="str">
        <f>FIXED(_xlfn.NUMBERVALUE(sunshine!F3/Hn!V22),2)</f>
        <v>0.69</v>
      </c>
      <c r="O4" s="9" t="str">
        <f>FIXED(_xlfn.NUMBERVALUE(sunshine!G3/Hn!W22),2)</f>
        <v>0.69</v>
      </c>
      <c r="Q4" s="9">
        <v>1</v>
      </c>
      <c r="R4" s="9">
        <f>_xlfn.NUMBERVALUE(273+'temperature_&amp;_Ea'!B4)</f>
        <v>281.7</v>
      </c>
      <c r="S4" s="9">
        <f>_xlfn.NUMBERVALUE(273+'temperature_&amp;_Ea'!C4)</f>
        <v>284.60000000000002</v>
      </c>
      <c r="T4" s="9">
        <f>_xlfn.NUMBERVALUE(273+'temperature_&amp;_Ea'!D4)</f>
        <v>283.3</v>
      </c>
      <c r="U4" s="9">
        <f>_xlfn.NUMBERVALUE(273+'temperature_&amp;_Ea'!E4)</f>
        <v>285.5</v>
      </c>
      <c r="V4" s="9">
        <f>_xlfn.NUMBERVALUE(273+'temperature_&amp;_Ea'!F4)</f>
        <v>284.39999999999998</v>
      </c>
      <c r="W4" s="9">
        <f>_xlfn.NUMBERVALUE(273+'temperature_&amp;_Ea'!G4)</f>
        <v>283.8</v>
      </c>
      <c r="Y4" s="9">
        <v>1</v>
      </c>
      <c r="Z4" s="9" t="str">
        <f>FIXED(_xlfn.NUMBERVALUE(SQRT('temperature_&amp;_Ea'!R4)),2)</f>
        <v>2.70</v>
      </c>
      <c r="AA4" s="9" t="str">
        <f>FIXED(_xlfn.NUMBERVALUE(SQRT('temperature_&amp;_Ea'!S4)),2)</f>
        <v>3.05</v>
      </c>
      <c r="AB4" s="9" t="str">
        <f>FIXED(_xlfn.NUMBERVALUE(SQRT('temperature_&amp;_Ea'!T4)),2)</f>
        <v>2.72</v>
      </c>
      <c r="AC4" s="9" t="str">
        <f>FIXED(_xlfn.NUMBERVALUE(SQRT('temperature_&amp;_Ea'!U4)),2)</f>
        <v>3.07</v>
      </c>
      <c r="AD4" s="9" t="str">
        <f>FIXED(_xlfn.NUMBERVALUE(SQRT('temperature_&amp;_Ea'!V4)),2)</f>
        <v>2.92</v>
      </c>
      <c r="AE4" s="9" t="str">
        <f>FIXED(_xlfn.NUMBERVALUE(SQRT('temperature_&amp;_Ea'!W4)),2)</f>
        <v>2.98</v>
      </c>
      <c r="AG4" s="9">
        <v>1</v>
      </c>
      <c r="AH4" s="9" t="str">
        <f>FIXED(_xlfn.NUMBERVALUE(B4*(1-Hn!$A$3)*(Hn!$C$3+Hn!$D$3*J4)-Hn!$E$3*R4*R4*R4*R4*(0.56-0.092*Z4)*(0.1+0.9*J4)),1)</f>
        <v>1.8</v>
      </c>
      <c r="AI4" s="9" t="str">
        <f>FIXED(_xlfn.NUMBERVALUE(C4*(1-Hn!$A$3)*(Hn!$C$3+Hn!$D$3*K4)-Hn!$E$3*S4*S4*S4*S4*(0.56-0.092*AA4)*(0.1+0.9*K4)),1)</f>
        <v>1.9</v>
      </c>
      <c r="AJ4" s="9" t="str">
        <f>FIXED(_xlfn.NUMBERVALUE(D4*(1-Hn!$A$3)*(Hn!$C$3+Hn!$D$3*L4)-Hn!$E$3*T4*T4*T4*T4*(0.56-0.092*AB4)*(0.1+0.9*L4)),1)</f>
        <v>1.7</v>
      </c>
      <c r="AK4" s="9" t="str">
        <f>FIXED(_xlfn.NUMBERVALUE(E4*(1-Hn!$A$3)*(Hn!$C$3+Hn!$D$3*M4)-Hn!$E$3*U4*U4*U4*U4*(0.56-0.092*AC4)*(0.1+0.9*M4)),1)</f>
        <v>1.9</v>
      </c>
      <c r="AL4" s="9" t="str">
        <f>FIXED(_xlfn.NUMBERVALUE(F4*(1-Hn!$A$3)*(Hn!$C$3+Hn!$D$3*N4)-Hn!$E$3*V4*V4*V4*V4*(0.56-0.092*AD4)*(0.1+0.9*N4)),1)</f>
        <v>1.8</v>
      </c>
      <c r="AM4" s="9" t="str">
        <f>FIXED(_xlfn.NUMBERVALUE(G4*(1-Hn!$A$3)*(Hn!$C$3+Hn!$D$3*O4)-Hn!$E$3*W4*W4*W4*W4*(0.56-0.092*AE4)*(0.1+0.9*O4)),1)</f>
        <v>1.9</v>
      </c>
    </row>
    <row r="5" spans="1:39" x14ac:dyDescent="0.25">
      <c r="A5" s="9">
        <f>Hn!I23</f>
        <v>2</v>
      </c>
      <c r="B5" s="9">
        <f>_xlfn.NUMBERVALUE(Hn!J23)</f>
        <v>8.8000000000000007</v>
      </c>
      <c r="C5" s="9">
        <f>_xlfn.NUMBERVALUE(Hn!K23)</f>
        <v>8.8000000000000007</v>
      </c>
      <c r="D5" s="9">
        <f>_xlfn.NUMBERVALUE(Hn!L23)</f>
        <v>8.8000000000000007</v>
      </c>
      <c r="E5" s="9">
        <f>_xlfn.NUMBERVALUE(Hn!M23)</f>
        <v>8.8000000000000007</v>
      </c>
      <c r="F5" s="9">
        <f>_xlfn.NUMBERVALUE(Hn!N23)</f>
        <v>8.8000000000000007</v>
      </c>
      <c r="G5" s="9">
        <f>_xlfn.NUMBERVALUE(Hn!O23)</f>
        <v>8.8000000000000007</v>
      </c>
      <c r="I5" s="9">
        <f>Hn!Q23</f>
        <v>2</v>
      </c>
      <c r="J5" s="9" t="str">
        <f>FIXED(_xlfn.NUMBERVALUE(sunshine!B4/Hn!R23),2)</f>
        <v>0.46</v>
      </c>
      <c r="K5" s="9" t="str">
        <f>FIXED(_xlfn.NUMBERVALUE(sunshine!C4/Hn!S23),2)</f>
        <v>0.46</v>
      </c>
      <c r="L5" s="9" t="str">
        <f>FIXED(_xlfn.NUMBERVALUE(sunshine!D4/Hn!T23),2)</f>
        <v>0.46</v>
      </c>
      <c r="M5" s="9" t="str">
        <f>FIXED(_xlfn.NUMBERVALUE(sunshine!E4/Hn!U23),2)</f>
        <v>0.46</v>
      </c>
      <c r="N5" s="9" t="str">
        <f>FIXED(_xlfn.NUMBERVALUE(sunshine!F4/Hn!V23),2)</f>
        <v>0.46</v>
      </c>
      <c r="O5" s="9" t="str">
        <f>FIXED(_xlfn.NUMBERVALUE(sunshine!G4/Hn!W23),2)</f>
        <v>0.46</v>
      </c>
      <c r="Q5" s="9">
        <v>2</v>
      </c>
      <c r="R5" s="9">
        <f>_xlfn.NUMBERVALUE(273+'temperature_&amp;_Ea'!B5)</f>
        <v>285</v>
      </c>
      <c r="S5" s="9">
        <f>_xlfn.NUMBERVALUE(273+'temperature_&amp;_Ea'!C5)</f>
        <v>284.3</v>
      </c>
      <c r="T5" s="9">
        <f>_xlfn.NUMBERVALUE(273+'temperature_&amp;_Ea'!D5)</f>
        <v>283.60000000000002</v>
      </c>
      <c r="U5" s="9">
        <f>_xlfn.NUMBERVALUE(273+'temperature_&amp;_Ea'!E5)</f>
        <v>282.60000000000002</v>
      </c>
      <c r="V5" s="9">
        <f>_xlfn.NUMBERVALUE(273+'temperature_&amp;_Ea'!F5)</f>
        <v>284.5</v>
      </c>
      <c r="W5" s="9">
        <f>_xlfn.NUMBERVALUE(273+'temperature_&amp;_Ea'!G5)</f>
        <v>285.8</v>
      </c>
      <c r="Y5" s="9">
        <v>2</v>
      </c>
      <c r="Z5" s="9" t="str">
        <f>FIXED(_xlfn.NUMBERVALUE(SQRT('temperature_&amp;_Ea'!R5)),2)</f>
        <v>3.10</v>
      </c>
      <c r="AA5" s="9" t="str">
        <f>FIXED(_xlfn.NUMBERVALUE(SQRT('temperature_&amp;_Ea'!S5)),2)</f>
        <v>2.98</v>
      </c>
      <c r="AB5" s="9" t="str">
        <f>FIXED(_xlfn.NUMBERVALUE(SQRT('temperature_&amp;_Ea'!T5)),2)</f>
        <v>2.83</v>
      </c>
      <c r="AC5" s="9" t="str">
        <f>FIXED(_xlfn.NUMBERVALUE(SQRT('temperature_&amp;_Ea'!U5)),2)</f>
        <v>2.77</v>
      </c>
      <c r="AD5" s="9" t="str">
        <f>FIXED(_xlfn.NUMBERVALUE(SQRT('temperature_&amp;_Ea'!V5)),2)</f>
        <v>2.90</v>
      </c>
      <c r="AE5" s="9" t="str">
        <f>FIXED(_xlfn.NUMBERVALUE(SQRT('temperature_&amp;_Ea'!W5)),2)</f>
        <v>3.15</v>
      </c>
      <c r="AG5" s="9">
        <v>2</v>
      </c>
      <c r="AH5" s="9" t="str">
        <f>FIXED(_xlfn.NUMBERVALUE(B5*(1-Hn!$A$3)*(Hn!$C$3+Hn!$D$3*J5)-Hn!$E$3*R5*R5*R5*R5*(0.56-0.092*Z5)*(0.1+0.9*J5)),1)</f>
        <v>1.8</v>
      </c>
      <c r="AI5" s="9" t="str">
        <f>FIXED(_xlfn.NUMBERVALUE(C5*(1-Hn!$A$3)*(Hn!$C$3+Hn!$D$3*K5)-Hn!$E$3*S5*S5*S5*S5*(0.56-0.092*AA5)*(0.1+0.9*K5)),1)</f>
        <v>1.8</v>
      </c>
      <c r="AJ5" s="9" t="str">
        <f>FIXED(_xlfn.NUMBERVALUE(D5*(1-Hn!$A$3)*(Hn!$C$3+Hn!$D$3*L5)-Hn!$E$3*T5*T5*T5*T5*(0.56-0.092*AB5)*(0.1+0.9*L5)),1)</f>
        <v>1.7</v>
      </c>
      <c r="AK5" s="9" t="str">
        <f>FIXED(_xlfn.NUMBERVALUE(E5*(1-Hn!$A$3)*(Hn!$C$3+Hn!$D$3*M5)-Hn!$E$3*U5*U5*U5*U5*(0.56-0.092*AC5)*(0.1+0.9*M5)),1)</f>
        <v>1.7</v>
      </c>
      <c r="AL5" s="9" t="str">
        <f>FIXED(_xlfn.NUMBERVALUE(F5*(1-Hn!$A$3)*(Hn!$C$3+Hn!$D$3*N5)-Hn!$E$3*V5*V5*V5*V5*(0.56-0.092*AD5)*(0.1+0.9*N5)),1)</f>
        <v>1.7</v>
      </c>
      <c r="AM5" s="9" t="str">
        <f>FIXED(_xlfn.NUMBERVALUE(G5*(1-Hn!$A$3)*(Hn!$C$3+Hn!$D$3*O5)-Hn!$E$3*W5*W5*W5*W5*(0.56-0.092*AE5)*(0.1+0.9*O5)),1)</f>
        <v>1.8</v>
      </c>
    </row>
    <row r="6" spans="1:39" x14ac:dyDescent="0.25">
      <c r="A6" s="9">
        <f>Hn!I24</f>
        <v>3</v>
      </c>
      <c r="B6" s="9">
        <f>_xlfn.NUMBERVALUE(Hn!J24)</f>
        <v>8.8000000000000007</v>
      </c>
      <c r="C6" s="9">
        <f>_xlfn.NUMBERVALUE(Hn!K24)</f>
        <v>8.8000000000000007</v>
      </c>
      <c r="D6" s="9">
        <f>_xlfn.NUMBERVALUE(Hn!L24)</f>
        <v>8.8000000000000007</v>
      </c>
      <c r="E6" s="9">
        <f>_xlfn.NUMBERVALUE(Hn!M24)</f>
        <v>8.8000000000000007</v>
      </c>
      <c r="F6" s="9">
        <f>_xlfn.NUMBERVALUE(Hn!N24)</f>
        <v>8.8000000000000007</v>
      </c>
      <c r="G6" s="9">
        <f>_xlfn.NUMBERVALUE(Hn!O24)</f>
        <v>8.8000000000000007</v>
      </c>
      <c r="I6" s="9">
        <f>Hn!Q24</f>
        <v>3</v>
      </c>
      <c r="J6" s="9" t="str">
        <f>FIXED(_xlfn.NUMBERVALUE(sunshine!B5/Hn!R24),2)</f>
        <v>0.80</v>
      </c>
      <c r="K6" s="9" t="str">
        <f>FIXED(_xlfn.NUMBERVALUE(sunshine!C5/Hn!S24),2)</f>
        <v>0.80</v>
      </c>
      <c r="L6" s="9" t="str">
        <f>FIXED(_xlfn.NUMBERVALUE(sunshine!D5/Hn!T24),2)</f>
        <v>0.80</v>
      </c>
      <c r="M6" s="9" t="str">
        <f>FIXED(_xlfn.NUMBERVALUE(sunshine!E5/Hn!U24),2)</f>
        <v>0.80</v>
      </c>
      <c r="N6" s="9" t="str">
        <f>FIXED(_xlfn.NUMBERVALUE(sunshine!F5/Hn!V24),2)</f>
        <v>0.80</v>
      </c>
      <c r="O6" s="9" t="str">
        <f>FIXED(_xlfn.NUMBERVALUE(sunshine!G5/Hn!W24),2)</f>
        <v>0.80</v>
      </c>
      <c r="Q6" s="9">
        <v>3</v>
      </c>
      <c r="R6" s="9">
        <f>_xlfn.NUMBERVALUE(273+'temperature_&amp;_Ea'!B6)</f>
        <v>282.8</v>
      </c>
      <c r="S6" s="9">
        <f>_xlfn.NUMBERVALUE(273+'temperature_&amp;_Ea'!C6)</f>
        <v>284.10000000000002</v>
      </c>
      <c r="T6" s="9">
        <f>_xlfn.NUMBERVALUE(273+'temperature_&amp;_Ea'!D6)</f>
        <v>284</v>
      </c>
      <c r="U6" s="9">
        <f>_xlfn.NUMBERVALUE(273+'temperature_&amp;_Ea'!E6)</f>
        <v>281.3</v>
      </c>
      <c r="V6" s="9">
        <f>_xlfn.NUMBERVALUE(273+'temperature_&amp;_Ea'!F6)</f>
        <v>283.8</v>
      </c>
      <c r="W6" s="9">
        <f>_xlfn.NUMBERVALUE(273+'temperature_&amp;_Ea'!G6)</f>
        <v>285.5</v>
      </c>
      <c r="Y6" s="9">
        <v>3</v>
      </c>
      <c r="Z6" s="9" t="str">
        <f>FIXED(_xlfn.NUMBERVALUE(SQRT('temperature_&amp;_Ea'!R6)),2)</f>
        <v>2.85</v>
      </c>
      <c r="AA6" s="9" t="str">
        <f>FIXED(_xlfn.NUMBERVALUE(SQRT('temperature_&amp;_Ea'!S6)),2)</f>
        <v>2.97</v>
      </c>
      <c r="AB6" s="9" t="str">
        <f>FIXED(_xlfn.NUMBERVALUE(SQRT('temperature_&amp;_Ea'!T6)),2)</f>
        <v>2.81</v>
      </c>
      <c r="AC6" s="9" t="str">
        <f>FIXED(_xlfn.NUMBERVALUE(SQRT('temperature_&amp;_Ea'!U6)),2)</f>
        <v>2.66</v>
      </c>
      <c r="AD6" s="9" t="str">
        <f>FIXED(_xlfn.NUMBERVALUE(SQRT('temperature_&amp;_Ea'!V6)),2)</f>
        <v>2.72</v>
      </c>
      <c r="AE6" s="9" t="str">
        <f>FIXED(_xlfn.NUMBERVALUE(SQRT('temperature_&amp;_Ea'!W6)),2)</f>
        <v>3.00</v>
      </c>
      <c r="AG6" s="9">
        <v>3</v>
      </c>
      <c r="AH6" s="9" t="str">
        <f>FIXED(_xlfn.NUMBERVALUE(B6*(1-Hn!$A$3)*(Hn!$C$3+Hn!$D$3*J6)-Hn!$E$3*R6*R6*R6*R6*(0.56-0.092*Z6)*(0.1+0.9*J6)),1)</f>
        <v>1.9</v>
      </c>
      <c r="AI6" s="9" t="str">
        <f>FIXED(_xlfn.NUMBERVALUE(C6*(1-Hn!$A$3)*(Hn!$C$3+Hn!$D$3*K6)-Hn!$E$3*S6*S6*S6*S6*(0.56-0.092*AA6)*(0.1+0.9*K6)),1)</f>
        <v>1.9</v>
      </c>
      <c r="AJ6" s="9" t="str">
        <f>FIXED(_xlfn.NUMBERVALUE(D6*(1-Hn!$A$3)*(Hn!$C$3+Hn!$D$3*L6)-Hn!$E$3*T6*T6*T6*T6*(0.56-0.092*AB6)*(0.1+0.9*L6)),1)</f>
        <v>1.8</v>
      </c>
      <c r="AK6" s="9" t="str">
        <f>FIXED(_xlfn.NUMBERVALUE(E6*(1-Hn!$A$3)*(Hn!$C$3+Hn!$D$3*M6)-Hn!$E$3*U6*U6*U6*U6*(0.56-0.092*AC6)*(0.1+0.9*M6)),1)</f>
        <v>1.8</v>
      </c>
      <c r="AL6" s="9" t="str">
        <f>FIXED(_xlfn.NUMBERVALUE(F6*(1-Hn!$A$3)*(Hn!$C$3+Hn!$D$3*N6)-Hn!$E$3*V6*V6*V6*V6*(0.56-0.092*AD6)*(0.1+0.9*N6)),1)</f>
        <v>1.7</v>
      </c>
      <c r="AM6" s="9" t="str">
        <f>FIXED(_xlfn.NUMBERVALUE(G6*(1-Hn!$A$3)*(Hn!$C$3+Hn!$D$3*O6)-Hn!$E$3*W6*W6*W6*W6*(0.56-0.092*AE6)*(0.1+0.9*O6)),1)</f>
        <v>1.9</v>
      </c>
    </row>
    <row r="7" spans="1:39" x14ac:dyDescent="0.25">
      <c r="A7" s="9">
        <f>Hn!I25</f>
        <v>4</v>
      </c>
      <c r="B7" s="9">
        <f>_xlfn.NUMBERVALUE(Hn!J25)</f>
        <v>8.8000000000000007</v>
      </c>
      <c r="C7" s="9">
        <f>_xlfn.NUMBERVALUE(Hn!K25)</f>
        <v>8.8000000000000007</v>
      </c>
      <c r="D7" s="9">
        <f>_xlfn.NUMBERVALUE(Hn!L25)</f>
        <v>8.8000000000000007</v>
      </c>
      <c r="E7" s="9">
        <f>_xlfn.NUMBERVALUE(Hn!M25)</f>
        <v>8.8000000000000007</v>
      </c>
      <c r="F7" s="9">
        <f>_xlfn.NUMBERVALUE(Hn!N25)</f>
        <v>8.8000000000000007</v>
      </c>
      <c r="G7" s="9">
        <f>_xlfn.NUMBERVALUE(Hn!O25)</f>
        <v>8.8000000000000007</v>
      </c>
      <c r="I7" s="9">
        <f>Hn!Q25</f>
        <v>4</v>
      </c>
      <c r="J7" s="9" t="str">
        <f>FIXED(_xlfn.NUMBERVALUE(sunshine!B6/Hn!R25),2)</f>
        <v>0.73</v>
      </c>
      <c r="K7" s="9" t="str">
        <f>FIXED(_xlfn.NUMBERVALUE(sunshine!C6/Hn!S25),2)</f>
        <v>0.73</v>
      </c>
      <c r="L7" s="9" t="str">
        <f>FIXED(_xlfn.NUMBERVALUE(sunshine!D6/Hn!T25),2)</f>
        <v>0.73</v>
      </c>
      <c r="M7" s="9" t="str">
        <f>FIXED(_xlfn.NUMBERVALUE(sunshine!E6/Hn!U25),2)</f>
        <v>0.73</v>
      </c>
      <c r="N7" s="9" t="str">
        <f>FIXED(_xlfn.NUMBERVALUE(sunshine!F6/Hn!V25),2)</f>
        <v>0.73</v>
      </c>
      <c r="O7" s="9" t="str">
        <f>FIXED(_xlfn.NUMBERVALUE(sunshine!G6/Hn!W25),2)</f>
        <v>0.73</v>
      </c>
      <c r="Q7" s="9">
        <v>4</v>
      </c>
      <c r="R7" s="9">
        <f>_xlfn.NUMBERVALUE(273+'temperature_&amp;_Ea'!B7)</f>
        <v>282.39999999999998</v>
      </c>
      <c r="S7" s="9">
        <f>_xlfn.NUMBERVALUE(273+'temperature_&amp;_Ea'!C7)</f>
        <v>283.8</v>
      </c>
      <c r="T7" s="9">
        <f>_xlfn.NUMBERVALUE(273+'temperature_&amp;_Ea'!D7)</f>
        <v>284.39999999999998</v>
      </c>
      <c r="U7" s="9">
        <f>_xlfn.NUMBERVALUE(273+'temperature_&amp;_Ea'!E7)</f>
        <v>281.60000000000002</v>
      </c>
      <c r="V7" s="9">
        <f>_xlfn.NUMBERVALUE(273+'temperature_&amp;_Ea'!F7)</f>
        <v>284.8</v>
      </c>
      <c r="W7" s="9">
        <f>_xlfn.NUMBERVALUE(273+'temperature_&amp;_Ea'!G7)</f>
        <v>284.3</v>
      </c>
      <c r="Y7" s="9">
        <v>4</v>
      </c>
      <c r="Z7" s="9" t="str">
        <f>FIXED(_xlfn.NUMBERVALUE(SQRT('temperature_&amp;_Ea'!R7)),2)</f>
        <v>2.86</v>
      </c>
      <c r="AA7" s="9" t="str">
        <f>FIXED(_xlfn.NUMBERVALUE(SQRT('temperature_&amp;_Ea'!S7)),2)</f>
        <v>2.79</v>
      </c>
      <c r="AB7" s="9" t="str">
        <f>FIXED(_xlfn.NUMBERVALUE(SQRT('temperature_&amp;_Ea'!T7)),2)</f>
        <v>2.88</v>
      </c>
      <c r="AC7" s="9" t="str">
        <f>FIXED(_xlfn.NUMBERVALUE(SQRT('temperature_&amp;_Ea'!U7)),2)</f>
        <v>2.72</v>
      </c>
      <c r="AD7" s="9" t="str">
        <f>FIXED(_xlfn.NUMBERVALUE(SQRT('temperature_&amp;_Ea'!V7)),2)</f>
        <v>2.76</v>
      </c>
      <c r="AE7" s="9" t="str">
        <f>FIXED(_xlfn.NUMBERVALUE(SQRT('temperature_&amp;_Ea'!W7)),2)</f>
        <v>2.95</v>
      </c>
      <c r="AG7" s="9">
        <v>4</v>
      </c>
      <c r="AH7" s="9" t="str">
        <f>FIXED(_xlfn.NUMBERVALUE(B7*(1-Hn!$A$3)*(Hn!$C$3+Hn!$D$3*J7)-Hn!$E$3*R7*R7*R7*R7*(0.56-0.092*Z7)*(0.1+0.9*J7)),1)</f>
        <v>1.9</v>
      </c>
      <c r="AI7" s="9" t="str">
        <f>FIXED(_xlfn.NUMBERVALUE(C7*(1-Hn!$A$3)*(Hn!$C$3+Hn!$D$3*K7)-Hn!$E$3*S7*S7*S7*S7*(0.56-0.092*AA7)*(0.1+0.9*K7)),1)</f>
        <v>1.8</v>
      </c>
      <c r="AJ7" s="9" t="str">
        <f>FIXED(_xlfn.NUMBERVALUE(D7*(1-Hn!$A$3)*(Hn!$C$3+Hn!$D$3*L7)-Hn!$E$3*T7*T7*T7*T7*(0.56-0.092*AB7)*(0.1+0.9*L7)),1)</f>
        <v>1.8</v>
      </c>
      <c r="AK7" s="9" t="str">
        <f>FIXED(_xlfn.NUMBERVALUE(E7*(1-Hn!$A$3)*(Hn!$C$3+Hn!$D$3*M7)-Hn!$E$3*U7*U7*U7*U7*(0.56-0.092*AC7)*(0.1+0.9*M7)),1)</f>
        <v>1.8</v>
      </c>
      <c r="AL7" s="9" t="str">
        <f>FIXED(_xlfn.NUMBERVALUE(F7*(1-Hn!$A$3)*(Hn!$C$3+Hn!$D$3*N7)-Hn!$E$3*V7*V7*V7*V7*(0.56-0.092*AD7)*(0.1+0.9*N7)),1)</f>
        <v>1.7</v>
      </c>
      <c r="AM7" s="9" t="str">
        <f>FIXED(_xlfn.NUMBERVALUE(G7*(1-Hn!$A$3)*(Hn!$C$3+Hn!$D$3*O7)-Hn!$E$3*W7*W7*W7*W7*(0.56-0.092*AE7)*(0.1+0.9*O7)),1)</f>
        <v>1.9</v>
      </c>
    </row>
    <row r="8" spans="1:39" x14ac:dyDescent="0.25">
      <c r="A8" s="9">
        <f>Hn!I26</f>
        <v>5</v>
      </c>
      <c r="B8" s="9">
        <f>_xlfn.NUMBERVALUE(Hn!J26)</f>
        <v>8.8000000000000007</v>
      </c>
      <c r="C8" s="9">
        <f>_xlfn.NUMBERVALUE(Hn!K26)</f>
        <v>8.8000000000000007</v>
      </c>
      <c r="D8" s="9">
        <f>_xlfn.NUMBERVALUE(Hn!L26)</f>
        <v>8.8000000000000007</v>
      </c>
      <c r="E8" s="9">
        <f>_xlfn.NUMBERVALUE(Hn!M26)</f>
        <v>8.8000000000000007</v>
      </c>
      <c r="F8" s="9">
        <f>_xlfn.NUMBERVALUE(Hn!N26)</f>
        <v>8.8000000000000007</v>
      </c>
      <c r="G8" s="9">
        <f>_xlfn.NUMBERVALUE(Hn!O26)</f>
        <v>8.8000000000000007</v>
      </c>
      <c r="I8" s="9">
        <f>Hn!Q26</f>
        <v>5</v>
      </c>
      <c r="J8" s="9" t="str">
        <f>FIXED(_xlfn.NUMBERVALUE(sunshine!B7/Hn!R26),2)</f>
        <v>0.66</v>
      </c>
      <c r="K8" s="9" t="str">
        <f>FIXED(_xlfn.NUMBERVALUE(sunshine!C7/Hn!S26),2)</f>
        <v>0.66</v>
      </c>
      <c r="L8" s="9" t="str">
        <f>FIXED(_xlfn.NUMBERVALUE(sunshine!D7/Hn!T26),2)</f>
        <v>0.66</v>
      </c>
      <c r="M8" s="9" t="str">
        <f>FIXED(_xlfn.NUMBERVALUE(sunshine!E7/Hn!U26),2)</f>
        <v>0.66</v>
      </c>
      <c r="N8" s="9" t="str">
        <f>FIXED(_xlfn.NUMBERVALUE(sunshine!F7/Hn!V26),2)</f>
        <v>0.66</v>
      </c>
      <c r="O8" s="9" t="str">
        <f>FIXED(_xlfn.NUMBERVALUE(sunshine!G7/Hn!W26),2)</f>
        <v>0.66</v>
      </c>
      <c r="Q8" s="9">
        <v>5</v>
      </c>
      <c r="R8" s="9">
        <f>_xlfn.NUMBERVALUE(273+'temperature_&amp;_Ea'!B8)</f>
        <v>283.3</v>
      </c>
      <c r="S8" s="9">
        <f>_xlfn.NUMBERVALUE(273+'temperature_&amp;_Ea'!C8)</f>
        <v>283.10000000000002</v>
      </c>
      <c r="T8" s="9">
        <f>_xlfn.NUMBERVALUE(273+'temperature_&amp;_Ea'!D8)</f>
        <v>285.3</v>
      </c>
      <c r="U8" s="9">
        <f>_xlfn.NUMBERVALUE(273+'temperature_&amp;_Ea'!E8)</f>
        <v>281.89999999999998</v>
      </c>
      <c r="V8" s="9">
        <f>_xlfn.NUMBERVALUE(273+'temperature_&amp;_Ea'!F8)</f>
        <v>284.8</v>
      </c>
      <c r="W8" s="9">
        <f>_xlfn.NUMBERVALUE(273+'temperature_&amp;_Ea'!G8)</f>
        <v>284.39999999999998</v>
      </c>
      <c r="Y8" s="9">
        <v>5</v>
      </c>
      <c r="Z8" s="9" t="str">
        <f>FIXED(_xlfn.NUMBERVALUE(SQRT('temperature_&amp;_Ea'!R8)),2)</f>
        <v>2.97</v>
      </c>
      <c r="AA8" s="9" t="str">
        <f>FIXED(_xlfn.NUMBERVALUE(SQRT('temperature_&amp;_Ea'!S8)),2)</f>
        <v>2.76</v>
      </c>
      <c r="AB8" s="9" t="str">
        <f>FIXED(_xlfn.NUMBERVALUE(SQRT('temperature_&amp;_Ea'!T8)),2)</f>
        <v>2.86</v>
      </c>
      <c r="AC8" s="9" t="str">
        <f>FIXED(_xlfn.NUMBERVALUE(SQRT('temperature_&amp;_Ea'!U8)),2)</f>
        <v>2.70</v>
      </c>
      <c r="AD8" s="9" t="str">
        <f>FIXED(_xlfn.NUMBERVALUE(SQRT('temperature_&amp;_Ea'!V8)),2)</f>
        <v>2.88</v>
      </c>
      <c r="AE8" s="9" t="str">
        <f>FIXED(_xlfn.NUMBERVALUE(SQRT('temperature_&amp;_Ea'!W8)),2)</f>
        <v>2.86</v>
      </c>
      <c r="AG8" s="9">
        <v>5</v>
      </c>
      <c r="AH8" s="9" t="str">
        <f>FIXED(_xlfn.NUMBERVALUE(B8*(1-Hn!$A$3)*(Hn!$C$3+Hn!$D$3*J8)-Hn!$E$3*R8*R8*R8*R8*(0.56-0.092*Z8)*(0.1+0.9*J8)),1)</f>
        <v>1.9</v>
      </c>
      <c r="AI8" s="9" t="str">
        <f>FIXED(_xlfn.NUMBERVALUE(C8*(1-Hn!$A$3)*(Hn!$C$3+Hn!$D$3*K8)-Hn!$E$3*S8*S8*S8*S8*(0.56-0.092*AA8)*(0.1+0.9*K8)),1)</f>
        <v>1.7</v>
      </c>
      <c r="AJ8" s="9" t="str">
        <f>FIXED(_xlfn.NUMBERVALUE(D8*(1-Hn!$A$3)*(Hn!$C$3+Hn!$D$3*L8)-Hn!$E$3*T8*T8*T8*T8*(0.56-0.092*AB8)*(0.1+0.9*L8)),1)</f>
        <v>1.7</v>
      </c>
      <c r="AK8" s="9" t="str">
        <f>FIXED(_xlfn.NUMBERVALUE(E8*(1-Hn!$A$3)*(Hn!$C$3+Hn!$D$3*M8)-Hn!$E$3*U8*U8*U8*U8*(0.56-0.092*AC8)*(0.1+0.9*M8)),1)</f>
        <v>1.7</v>
      </c>
      <c r="AL8" s="9" t="str">
        <f>FIXED(_xlfn.NUMBERVALUE(F8*(1-Hn!$A$3)*(Hn!$C$3+Hn!$D$3*N8)-Hn!$E$3*V8*V8*V8*V8*(0.56-0.092*AD8)*(0.1+0.9*N8)),1)</f>
        <v>1.8</v>
      </c>
      <c r="AM8" s="9" t="str">
        <f>FIXED(_xlfn.NUMBERVALUE(G8*(1-Hn!$A$3)*(Hn!$C$3+Hn!$D$3*O8)-Hn!$E$3*W8*W8*W8*W8*(0.56-0.092*AE8)*(0.1+0.9*O8)),1)</f>
        <v>1.8</v>
      </c>
    </row>
    <row r="9" spans="1:39" x14ac:dyDescent="0.25">
      <c r="A9" s="9">
        <f>Hn!I27</f>
        <v>6</v>
      </c>
      <c r="B9" s="9">
        <f>_xlfn.NUMBERVALUE(Hn!J27)</f>
        <v>8.8000000000000007</v>
      </c>
      <c r="C9" s="9">
        <f>_xlfn.NUMBERVALUE(Hn!K27)</f>
        <v>8.8000000000000007</v>
      </c>
      <c r="D9" s="9">
        <f>_xlfn.NUMBERVALUE(Hn!L27)</f>
        <v>8.8000000000000007</v>
      </c>
      <c r="E9" s="9">
        <f>_xlfn.NUMBERVALUE(Hn!M27)</f>
        <v>8.8000000000000007</v>
      </c>
      <c r="F9" s="9">
        <f>_xlfn.NUMBERVALUE(Hn!N27)</f>
        <v>8.8000000000000007</v>
      </c>
      <c r="G9" s="9">
        <f>_xlfn.NUMBERVALUE(Hn!O27)</f>
        <v>8.8000000000000007</v>
      </c>
      <c r="I9" s="9">
        <f>Hn!Q27</f>
        <v>6</v>
      </c>
      <c r="J9" s="9" t="str">
        <f>FIXED(_xlfn.NUMBERVALUE(sunshine!B8/Hn!R27),2)</f>
        <v>0.64</v>
      </c>
      <c r="K9" s="9" t="str">
        <f>FIXED(_xlfn.NUMBERVALUE(sunshine!C8/Hn!S27),2)</f>
        <v>0.64</v>
      </c>
      <c r="L9" s="9" t="str">
        <f>FIXED(_xlfn.NUMBERVALUE(sunshine!D8/Hn!T27),2)</f>
        <v>0.64</v>
      </c>
      <c r="M9" s="9" t="str">
        <f>FIXED(_xlfn.NUMBERVALUE(sunshine!E8/Hn!U27),2)</f>
        <v>0.64</v>
      </c>
      <c r="N9" s="9" t="str">
        <f>FIXED(_xlfn.NUMBERVALUE(sunshine!F8/Hn!V27),2)</f>
        <v>0.64</v>
      </c>
      <c r="O9" s="9" t="str">
        <f>FIXED(_xlfn.NUMBERVALUE(sunshine!G8/Hn!W27),2)</f>
        <v>0.64</v>
      </c>
      <c r="Q9" s="9">
        <v>6</v>
      </c>
      <c r="R9" s="9">
        <f>_xlfn.NUMBERVALUE(273+'temperature_&amp;_Ea'!B9)</f>
        <v>283.3</v>
      </c>
      <c r="S9" s="9">
        <f>_xlfn.NUMBERVALUE(273+'temperature_&amp;_Ea'!C9)</f>
        <v>283.10000000000002</v>
      </c>
      <c r="T9" s="9">
        <f>_xlfn.NUMBERVALUE(273+'temperature_&amp;_Ea'!D9)</f>
        <v>285.2</v>
      </c>
      <c r="U9" s="9">
        <f>_xlfn.NUMBERVALUE(273+'temperature_&amp;_Ea'!E9)</f>
        <v>282.7</v>
      </c>
      <c r="V9" s="9">
        <f>_xlfn.NUMBERVALUE(273+'temperature_&amp;_Ea'!F9)</f>
        <v>285.39999999999998</v>
      </c>
      <c r="W9" s="9">
        <f>_xlfn.NUMBERVALUE(273+'temperature_&amp;_Ea'!G9)</f>
        <v>283</v>
      </c>
      <c r="Y9" s="9">
        <v>6</v>
      </c>
      <c r="Z9" s="9" t="str">
        <f>FIXED(_xlfn.NUMBERVALUE(SQRT('temperature_&amp;_Ea'!R9)),2)</f>
        <v>2.79</v>
      </c>
      <c r="AA9" s="9" t="str">
        <f>FIXED(_xlfn.NUMBERVALUE(SQRT('temperature_&amp;_Ea'!S9)),2)</f>
        <v>2.76</v>
      </c>
      <c r="AB9" s="9" t="str">
        <f>FIXED(_xlfn.NUMBERVALUE(SQRT('temperature_&amp;_Ea'!T9)),2)</f>
        <v>2.72</v>
      </c>
      <c r="AC9" s="9" t="str">
        <f>FIXED(_xlfn.NUMBERVALUE(SQRT('temperature_&amp;_Ea'!U9)),2)</f>
        <v>2.68</v>
      </c>
      <c r="AD9" s="9" t="str">
        <f>FIXED(_xlfn.NUMBERVALUE(SQRT('temperature_&amp;_Ea'!V9)),2)</f>
        <v>2.98</v>
      </c>
      <c r="AE9" s="9" t="str">
        <f>FIXED(_xlfn.NUMBERVALUE(SQRT('temperature_&amp;_Ea'!W9)),2)</f>
        <v>2.79</v>
      </c>
      <c r="AG9" s="9">
        <v>6</v>
      </c>
      <c r="AH9" s="9" t="str">
        <f>FIXED(_xlfn.NUMBERVALUE(B9*(1-Hn!$A$3)*(Hn!$C$3+Hn!$D$3*J9)-Hn!$E$3*R9*R9*R9*R9*(0.56-0.092*Z9)*(0.1+0.9*J9)),1)</f>
        <v>1.7</v>
      </c>
      <c r="AI9" s="9" t="str">
        <f>FIXED(_xlfn.NUMBERVALUE(C9*(1-Hn!$A$3)*(Hn!$C$3+Hn!$D$3*K9)-Hn!$E$3*S9*S9*S9*S9*(0.56-0.092*AA9)*(0.1+0.9*K9)),1)</f>
        <v>1.7</v>
      </c>
      <c r="AJ9" s="9" t="str">
        <f>FIXED(_xlfn.NUMBERVALUE(D9*(1-Hn!$A$3)*(Hn!$C$3+Hn!$D$3*L9)-Hn!$E$3*T9*T9*T9*T9*(0.56-0.092*AB9)*(0.1+0.9*L9)),1)</f>
        <v>1.6</v>
      </c>
      <c r="AK9" s="9" t="str">
        <f>FIXED(_xlfn.NUMBERVALUE(E9*(1-Hn!$A$3)*(Hn!$C$3+Hn!$D$3*M9)-Hn!$E$3*U9*U9*U9*U9*(0.56-0.092*AC9)*(0.1+0.9*M9)),1)</f>
        <v>1.7</v>
      </c>
      <c r="AL9" s="9" t="str">
        <f>FIXED(_xlfn.NUMBERVALUE(F9*(1-Hn!$A$3)*(Hn!$C$3+Hn!$D$3*N9)-Hn!$E$3*V9*V9*V9*V9*(0.56-0.092*AD9)*(0.1+0.9*N9)),1)</f>
        <v>1.8</v>
      </c>
      <c r="AM9" s="9" t="str">
        <f>FIXED(_xlfn.NUMBERVALUE(G9*(1-Hn!$A$3)*(Hn!$C$3+Hn!$D$3*O9)-Hn!$E$3*W9*W9*W9*W9*(0.56-0.092*AE9)*(0.1+0.9*O9)),1)</f>
        <v>1.8</v>
      </c>
    </row>
    <row r="10" spans="1:39" x14ac:dyDescent="0.25">
      <c r="A10" s="9">
        <f>Hn!I28</f>
        <v>7</v>
      </c>
      <c r="B10" s="9">
        <f>_xlfn.NUMBERVALUE(Hn!J28)</f>
        <v>8.8000000000000007</v>
      </c>
      <c r="C10" s="9">
        <f>_xlfn.NUMBERVALUE(Hn!K28)</f>
        <v>8.8000000000000007</v>
      </c>
      <c r="D10" s="9">
        <f>_xlfn.NUMBERVALUE(Hn!L28)</f>
        <v>8.8000000000000007</v>
      </c>
      <c r="E10" s="9">
        <f>_xlfn.NUMBERVALUE(Hn!M28)</f>
        <v>8.8000000000000007</v>
      </c>
      <c r="F10" s="9">
        <f>_xlfn.NUMBERVALUE(Hn!N28)</f>
        <v>8.8000000000000007</v>
      </c>
      <c r="G10" s="9">
        <f>_xlfn.NUMBERVALUE(Hn!O28)</f>
        <v>8.8000000000000007</v>
      </c>
      <c r="I10" s="9">
        <f>Hn!Q28</f>
        <v>7</v>
      </c>
      <c r="J10" s="9" t="str">
        <f>FIXED(_xlfn.NUMBERVALUE(sunshine!B9/Hn!R28),2)</f>
        <v>0.43</v>
      </c>
      <c r="K10" s="9" t="str">
        <f>FIXED(_xlfn.NUMBERVALUE(sunshine!C9/Hn!S28),2)</f>
        <v>0.43</v>
      </c>
      <c r="L10" s="9" t="str">
        <f>FIXED(_xlfn.NUMBERVALUE(sunshine!D9/Hn!T28),2)</f>
        <v>0.43</v>
      </c>
      <c r="M10" s="9" t="str">
        <f>FIXED(_xlfn.NUMBERVALUE(sunshine!E9/Hn!U28),2)</f>
        <v>0.43</v>
      </c>
      <c r="N10" s="9" t="str">
        <f>FIXED(_xlfn.NUMBERVALUE(sunshine!F9/Hn!V28),2)</f>
        <v>0.43</v>
      </c>
      <c r="O10" s="9" t="str">
        <f>FIXED(_xlfn.NUMBERVALUE(sunshine!G9/Hn!W28),2)</f>
        <v>0.43</v>
      </c>
      <c r="Q10" s="9">
        <v>7</v>
      </c>
      <c r="R10" s="9">
        <f>_xlfn.NUMBERVALUE(273+'temperature_&amp;_Ea'!B10)</f>
        <v>284</v>
      </c>
      <c r="S10" s="9">
        <f>_xlfn.NUMBERVALUE(273+'temperature_&amp;_Ea'!C10)</f>
        <v>283.39999999999998</v>
      </c>
      <c r="T10" s="9">
        <f>_xlfn.NUMBERVALUE(273+'temperature_&amp;_Ea'!D10)</f>
        <v>284.5</v>
      </c>
      <c r="U10" s="9">
        <f>_xlfn.NUMBERVALUE(273+'temperature_&amp;_Ea'!E10)</f>
        <v>283</v>
      </c>
      <c r="V10" s="9">
        <f>_xlfn.NUMBERVALUE(273+'temperature_&amp;_Ea'!F10)</f>
        <v>283.60000000000002</v>
      </c>
      <c r="W10" s="9">
        <f>_xlfn.NUMBERVALUE(273+'temperature_&amp;_Ea'!G10)</f>
        <v>284.2</v>
      </c>
      <c r="Y10" s="9">
        <v>7</v>
      </c>
      <c r="Z10" s="9" t="str">
        <f>FIXED(_xlfn.NUMBERVALUE(SQRT('temperature_&amp;_Ea'!R10)),2)</f>
        <v>2.97</v>
      </c>
      <c r="AA10" s="9" t="str">
        <f>FIXED(_xlfn.NUMBERVALUE(SQRT('temperature_&amp;_Ea'!S10)),2)</f>
        <v>2.77</v>
      </c>
      <c r="AB10" s="9" t="str">
        <f>FIXED(_xlfn.NUMBERVALUE(SQRT('temperature_&amp;_Ea'!T10)),2)</f>
        <v>2.74</v>
      </c>
      <c r="AC10" s="9" t="str">
        <f>FIXED(_xlfn.NUMBERVALUE(SQRT('temperature_&amp;_Ea'!U10)),2)</f>
        <v>2.74</v>
      </c>
      <c r="AD10" s="9" t="str">
        <f>FIXED(_xlfn.NUMBERVALUE(SQRT('temperature_&amp;_Ea'!V10)),2)</f>
        <v>2.92</v>
      </c>
      <c r="AE10" s="9" t="str">
        <f>FIXED(_xlfn.NUMBERVALUE(SQRT('temperature_&amp;_Ea'!W10)),2)</f>
        <v>2.83</v>
      </c>
      <c r="AG10" s="9">
        <v>7</v>
      </c>
      <c r="AH10" s="9" t="str">
        <f>FIXED(_xlfn.NUMBERVALUE(B10*(1-Hn!$A$3)*(Hn!$C$3+Hn!$D$3*J10)-Hn!$E$3*R10*R10*R10*R10*(0.56-0.092*Z10)*(0.1+0.9*J10)),1)</f>
        <v>1.8</v>
      </c>
      <c r="AI10" s="9" t="str">
        <f>FIXED(_xlfn.NUMBERVALUE(C10*(1-Hn!$A$3)*(Hn!$C$3+Hn!$D$3*K10)-Hn!$E$3*S10*S10*S10*S10*(0.56-0.092*AA10)*(0.1+0.9*K10)),1)</f>
        <v>1.7</v>
      </c>
      <c r="AJ10" s="9" t="str">
        <f>FIXED(_xlfn.NUMBERVALUE(D10*(1-Hn!$A$3)*(Hn!$C$3+Hn!$D$3*L10)-Hn!$E$3*T10*T10*T10*T10*(0.56-0.092*AB10)*(0.1+0.9*L10)),1)</f>
        <v>1.6</v>
      </c>
      <c r="AK10" s="9" t="str">
        <f>FIXED(_xlfn.NUMBERVALUE(E10*(1-Hn!$A$3)*(Hn!$C$3+Hn!$D$3*M10)-Hn!$E$3*U10*U10*U10*U10*(0.56-0.092*AC10)*(0.1+0.9*M10)),1)</f>
        <v>1.7</v>
      </c>
      <c r="AL10" s="9" t="str">
        <f>FIXED(_xlfn.NUMBERVALUE(F10*(1-Hn!$A$3)*(Hn!$C$3+Hn!$D$3*N10)-Hn!$E$3*V10*V10*V10*V10*(0.56-0.092*AD10)*(0.1+0.9*N10)),1)</f>
        <v>1.7</v>
      </c>
      <c r="AM10" s="9" t="str">
        <f>FIXED(_xlfn.NUMBERVALUE(G10*(1-Hn!$A$3)*(Hn!$C$3+Hn!$D$3*O10)-Hn!$E$3*W10*W10*W10*W10*(0.56-0.092*AE10)*(0.1+0.9*O10)),1)</f>
        <v>1.7</v>
      </c>
    </row>
    <row r="11" spans="1:39" x14ac:dyDescent="0.25">
      <c r="A11" s="9">
        <f>Hn!I29</f>
        <v>8</v>
      </c>
      <c r="B11" s="9">
        <f>_xlfn.NUMBERVALUE(Hn!J29)</f>
        <v>8.8000000000000007</v>
      </c>
      <c r="C11" s="9">
        <f>_xlfn.NUMBERVALUE(Hn!K29)</f>
        <v>8.8000000000000007</v>
      </c>
      <c r="D11" s="9">
        <f>_xlfn.NUMBERVALUE(Hn!L29)</f>
        <v>8.8000000000000007</v>
      </c>
      <c r="E11" s="9">
        <f>_xlfn.NUMBERVALUE(Hn!M29)</f>
        <v>8.8000000000000007</v>
      </c>
      <c r="F11" s="9">
        <f>_xlfn.NUMBERVALUE(Hn!N29)</f>
        <v>8.8000000000000007</v>
      </c>
      <c r="G11" s="9">
        <f>_xlfn.NUMBERVALUE(Hn!O29)</f>
        <v>8.8000000000000007</v>
      </c>
      <c r="I11" s="9">
        <f>Hn!Q29</f>
        <v>8</v>
      </c>
      <c r="J11" s="9" t="str">
        <f>FIXED(_xlfn.NUMBERVALUE(sunshine!B10/Hn!R29),2)</f>
        <v>0.39</v>
      </c>
      <c r="K11" s="9" t="str">
        <f>FIXED(_xlfn.NUMBERVALUE(sunshine!C10/Hn!S29),2)</f>
        <v>0.39</v>
      </c>
      <c r="L11" s="9" t="str">
        <f>FIXED(_xlfn.NUMBERVALUE(sunshine!D10/Hn!T29),2)</f>
        <v>0.39</v>
      </c>
      <c r="M11" s="9" t="str">
        <f>FIXED(_xlfn.NUMBERVALUE(sunshine!E10/Hn!U29),2)</f>
        <v>0.39</v>
      </c>
      <c r="N11" s="9" t="str">
        <f>FIXED(_xlfn.NUMBERVALUE(sunshine!F10/Hn!V29),2)</f>
        <v>0.39</v>
      </c>
      <c r="O11" s="9" t="str">
        <f>FIXED(_xlfn.NUMBERVALUE(sunshine!G10/Hn!W29),2)</f>
        <v>0.39</v>
      </c>
      <c r="Q11" s="9">
        <v>8</v>
      </c>
      <c r="R11" s="9">
        <f>_xlfn.NUMBERVALUE(273+'temperature_&amp;_Ea'!B11)</f>
        <v>282.89999999999998</v>
      </c>
      <c r="S11" s="9">
        <f>_xlfn.NUMBERVALUE(273+'temperature_&amp;_Ea'!C11)</f>
        <v>283.8</v>
      </c>
      <c r="T11" s="9">
        <f>_xlfn.NUMBERVALUE(273+'temperature_&amp;_Ea'!D11)</f>
        <v>284.10000000000002</v>
      </c>
      <c r="U11" s="9">
        <f>_xlfn.NUMBERVALUE(273+'temperature_&amp;_Ea'!E11)</f>
        <v>281.2</v>
      </c>
      <c r="V11" s="9">
        <f>_xlfn.NUMBERVALUE(273+'temperature_&amp;_Ea'!F11)</f>
        <v>287.3</v>
      </c>
      <c r="W11" s="9">
        <f>_xlfn.NUMBERVALUE(273+'temperature_&amp;_Ea'!G11)</f>
        <v>283.7</v>
      </c>
      <c r="Y11" s="9">
        <v>8</v>
      </c>
      <c r="Z11" s="9" t="str">
        <f>FIXED(_xlfn.NUMBERVALUE(SQRT('temperature_&amp;_Ea'!R11)),2)</f>
        <v>2.90</v>
      </c>
      <c r="AA11" s="9" t="str">
        <f>FIXED(_xlfn.NUMBERVALUE(SQRT('temperature_&amp;_Ea'!S11)),2)</f>
        <v>2.90</v>
      </c>
      <c r="AB11" s="9" t="str">
        <f>FIXED(_xlfn.NUMBERVALUE(SQRT('temperature_&amp;_Ea'!T11)),2)</f>
        <v>2.70</v>
      </c>
      <c r="AC11" s="9" t="str">
        <f>FIXED(_xlfn.NUMBERVALUE(SQRT('temperature_&amp;_Ea'!U11)),2)</f>
        <v>2.49</v>
      </c>
      <c r="AD11" s="9" t="str">
        <f>FIXED(_xlfn.NUMBERVALUE(SQRT('temperature_&amp;_Ea'!V11)),2)</f>
        <v>3.07</v>
      </c>
      <c r="AE11" s="9" t="str">
        <f>FIXED(_xlfn.NUMBERVALUE(SQRT('temperature_&amp;_Ea'!W11)),2)</f>
        <v>2.86</v>
      </c>
      <c r="AG11" s="9">
        <v>8</v>
      </c>
      <c r="AH11" s="9" t="str">
        <f>FIXED(_xlfn.NUMBERVALUE(B11*(1-Hn!$A$3)*(Hn!$C$3+Hn!$D$3*J11)-Hn!$E$3*R11*R11*R11*R11*(0.56-0.092*Z11)*(0.1+0.9*J11)),1)</f>
        <v>1.7</v>
      </c>
      <c r="AI11" s="9" t="str">
        <f>FIXED(_xlfn.NUMBERVALUE(C11*(1-Hn!$A$3)*(Hn!$C$3+Hn!$D$3*K11)-Hn!$E$3*S11*S11*S11*S11*(0.56-0.092*AA11)*(0.1+0.9*K11)),1)</f>
        <v>1.7</v>
      </c>
      <c r="AJ11" s="9" t="str">
        <f>FIXED(_xlfn.NUMBERVALUE(D11*(1-Hn!$A$3)*(Hn!$C$3+Hn!$D$3*L11)-Hn!$E$3*T11*T11*T11*T11*(0.56-0.092*AB11)*(0.1+0.9*L11)),1)</f>
        <v>1.6</v>
      </c>
      <c r="AK11" s="9" t="str">
        <f>FIXED(_xlfn.NUMBERVALUE(E11*(1-Hn!$A$3)*(Hn!$C$3+Hn!$D$3*M11)-Hn!$E$3*U11*U11*U11*U11*(0.56-0.092*AC11)*(0.1+0.9*M11)),1)</f>
        <v>1.6</v>
      </c>
      <c r="AL11" s="9" t="str">
        <f>FIXED(_xlfn.NUMBERVALUE(F11*(1-Hn!$A$3)*(Hn!$C$3+Hn!$D$3*N11)-Hn!$E$3*V11*V11*V11*V11*(0.56-0.092*AD11)*(0.1+0.9*N11)),1)</f>
        <v>1.7</v>
      </c>
      <c r="AM11" s="9" t="str">
        <f>FIXED(_xlfn.NUMBERVALUE(G11*(1-Hn!$A$3)*(Hn!$C$3+Hn!$D$3*O11)-Hn!$E$3*W11*W11*W11*W11*(0.56-0.092*AE11)*(0.1+0.9*O11)),1)</f>
        <v>1.7</v>
      </c>
    </row>
    <row r="12" spans="1:39" x14ac:dyDescent="0.25">
      <c r="A12" s="9">
        <f>Hn!I30</f>
        <v>9</v>
      </c>
      <c r="B12" s="9">
        <f>_xlfn.NUMBERVALUE(Hn!J30)</f>
        <v>8.8000000000000007</v>
      </c>
      <c r="C12" s="9">
        <f>_xlfn.NUMBERVALUE(Hn!K30)</f>
        <v>8.8000000000000007</v>
      </c>
      <c r="D12" s="9">
        <f>_xlfn.NUMBERVALUE(Hn!L30)</f>
        <v>8.8000000000000007</v>
      </c>
      <c r="E12" s="9">
        <f>_xlfn.NUMBERVALUE(Hn!M30)</f>
        <v>8.8000000000000007</v>
      </c>
      <c r="F12" s="9">
        <f>_xlfn.NUMBERVALUE(Hn!N30)</f>
        <v>8.8000000000000007</v>
      </c>
      <c r="G12" s="9">
        <f>_xlfn.NUMBERVALUE(Hn!O30)</f>
        <v>8.8000000000000007</v>
      </c>
      <c r="I12" s="9">
        <f>Hn!Q30</f>
        <v>9</v>
      </c>
      <c r="J12" s="9" t="str">
        <f>FIXED(_xlfn.NUMBERVALUE(sunshine!B11/Hn!R30),2)</f>
        <v>0.74</v>
      </c>
      <c r="K12" s="9" t="str">
        <f>FIXED(_xlfn.NUMBERVALUE(sunshine!C11/Hn!S30),2)</f>
        <v>0.74</v>
      </c>
      <c r="L12" s="9" t="str">
        <f>FIXED(_xlfn.NUMBERVALUE(sunshine!D11/Hn!T30),2)</f>
        <v>0.74</v>
      </c>
      <c r="M12" s="9" t="str">
        <f>FIXED(_xlfn.NUMBERVALUE(sunshine!E11/Hn!U30),2)</f>
        <v>0.74</v>
      </c>
      <c r="N12" s="9" t="str">
        <f>FIXED(_xlfn.NUMBERVALUE(sunshine!F11/Hn!V30),2)</f>
        <v>0.74</v>
      </c>
      <c r="O12" s="9" t="str">
        <f>FIXED(_xlfn.NUMBERVALUE(sunshine!G11/Hn!W30),2)</f>
        <v>0.74</v>
      </c>
      <c r="Q12" s="9">
        <v>9</v>
      </c>
      <c r="R12" s="9">
        <f>_xlfn.NUMBERVALUE(273+'temperature_&amp;_Ea'!B12)</f>
        <v>285.3</v>
      </c>
      <c r="S12" s="9">
        <f>_xlfn.NUMBERVALUE(273+'temperature_&amp;_Ea'!C12)</f>
        <v>284.3</v>
      </c>
      <c r="T12" s="9">
        <f>_xlfn.NUMBERVALUE(273+'temperature_&amp;_Ea'!D12)</f>
        <v>284.3</v>
      </c>
      <c r="U12" s="9">
        <f>_xlfn.NUMBERVALUE(273+'temperature_&amp;_Ea'!E12)</f>
        <v>282.60000000000002</v>
      </c>
      <c r="V12" s="9">
        <f>_xlfn.NUMBERVALUE(273+'temperature_&amp;_Ea'!F12)</f>
        <v>286.5</v>
      </c>
      <c r="W12" s="9">
        <f>_xlfn.NUMBERVALUE(273+'temperature_&amp;_Ea'!G12)</f>
        <v>284.2</v>
      </c>
      <c r="Y12" s="9">
        <v>9</v>
      </c>
      <c r="Z12" s="9" t="str">
        <f>FIXED(_xlfn.NUMBERVALUE(SQRT('temperature_&amp;_Ea'!R12)),2)</f>
        <v>3.02</v>
      </c>
      <c r="AA12" s="9" t="str">
        <f>FIXED(_xlfn.NUMBERVALUE(SQRT('temperature_&amp;_Ea'!S12)),2)</f>
        <v>2.90</v>
      </c>
      <c r="AB12" s="9" t="str">
        <f>FIXED(_xlfn.NUMBERVALUE(SQRT('temperature_&amp;_Ea'!T12)),2)</f>
        <v>2.81</v>
      </c>
      <c r="AC12" s="9" t="str">
        <f>FIXED(_xlfn.NUMBERVALUE(SQRT('temperature_&amp;_Ea'!U12)),2)</f>
        <v>2.59</v>
      </c>
      <c r="AD12" s="9" t="str">
        <f>FIXED(_xlfn.NUMBERVALUE(SQRT('temperature_&amp;_Ea'!V12)),2)</f>
        <v>3.02</v>
      </c>
      <c r="AE12" s="9" t="str">
        <f>FIXED(_xlfn.NUMBERVALUE(SQRT('temperature_&amp;_Ea'!W12)),2)</f>
        <v>2.90</v>
      </c>
      <c r="AG12" s="9">
        <v>9</v>
      </c>
      <c r="AH12" s="9" t="str">
        <f>FIXED(_xlfn.NUMBERVALUE(B12*(1-Hn!$A$3)*(Hn!$C$3+Hn!$D$3*J12)-Hn!$E$3*R12*R12*R12*R12*(0.56-0.092*Z12)*(0.1+0.9*J12)),1)</f>
        <v>1.9</v>
      </c>
      <c r="AI12" s="9" t="str">
        <f>FIXED(_xlfn.NUMBERVALUE(C12*(1-Hn!$A$3)*(Hn!$C$3+Hn!$D$3*K12)-Hn!$E$3*S12*S12*S12*S12*(0.56-0.092*AA12)*(0.1+0.9*K12)),1)</f>
        <v>1.8</v>
      </c>
      <c r="AJ12" s="9" t="str">
        <f>FIXED(_xlfn.NUMBERVALUE(D12*(1-Hn!$A$3)*(Hn!$C$3+Hn!$D$3*L12)-Hn!$E$3*T12*T12*T12*T12*(0.56-0.092*AB12)*(0.1+0.9*L12)),1)</f>
        <v>1.8</v>
      </c>
      <c r="AK12" s="9" t="str">
        <f>FIXED(_xlfn.NUMBERVALUE(E12*(1-Hn!$A$3)*(Hn!$C$3+Hn!$D$3*M12)-Hn!$E$3*U12*U12*U12*U12*(0.56-0.092*AC12)*(0.1+0.9*M12)),1)</f>
        <v>1.6</v>
      </c>
      <c r="AL12" s="9" t="str">
        <f>FIXED(_xlfn.NUMBERVALUE(F12*(1-Hn!$A$3)*(Hn!$C$3+Hn!$D$3*N12)-Hn!$E$3*V12*V12*V12*V12*(0.56-0.092*AD12)*(0.1+0.9*N12)),1)</f>
        <v>1.9</v>
      </c>
      <c r="AM12" s="9" t="str">
        <f>FIXED(_xlfn.NUMBERVALUE(G12*(1-Hn!$A$3)*(Hn!$C$3+Hn!$D$3*O12)-Hn!$E$3*W12*W12*W12*W12*(0.56-0.092*AE12)*(0.1+0.9*O12)),1)</f>
        <v>1.8</v>
      </c>
    </row>
    <row r="13" spans="1:39" x14ac:dyDescent="0.25">
      <c r="A13" s="9">
        <f>Hn!I31</f>
        <v>10</v>
      </c>
      <c r="B13" s="9">
        <f>_xlfn.NUMBERVALUE(Hn!J31)</f>
        <v>8.8000000000000007</v>
      </c>
      <c r="C13" s="9">
        <f>_xlfn.NUMBERVALUE(Hn!K31)</f>
        <v>8.8000000000000007</v>
      </c>
      <c r="D13" s="9">
        <f>_xlfn.NUMBERVALUE(Hn!L31)</f>
        <v>8.8000000000000007</v>
      </c>
      <c r="E13" s="9">
        <f>_xlfn.NUMBERVALUE(Hn!M31)</f>
        <v>8.8000000000000007</v>
      </c>
      <c r="F13" s="9">
        <f>_xlfn.NUMBERVALUE(Hn!N31)</f>
        <v>8.8000000000000007</v>
      </c>
      <c r="G13" s="9">
        <f>_xlfn.NUMBERVALUE(Hn!O31)</f>
        <v>8.8000000000000007</v>
      </c>
      <c r="I13" s="9">
        <f>Hn!Q31</f>
        <v>10</v>
      </c>
      <c r="J13" s="9" t="str">
        <f>FIXED(_xlfn.NUMBERVALUE(sunshine!B12/Hn!R31),2)</f>
        <v>0.48</v>
      </c>
      <c r="K13" s="9" t="str">
        <f>FIXED(_xlfn.NUMBERVALUE(sunshine!C12/Hn!S31),2)</f>
        <v>0.48</v>
      </c>
      <c r="L13" s="9" t="str">
        <f>FIXED(_xlfn.NUMBERVALUE(sunshine!D12/Hn!T31),2)</f>
        <v>0.48</v>
      </c>
      <c r="M13" s="9" t="str">
        <f>FIXED(_xlfn.NUMBERVALUE(sunshine!E12/Hn!U31),2)</f>
        <v>0.48</v>
      </c>
      <c r="N13" s="9" t="str">
        <f>FIXED(_xlfn.NUMBERVALUE(sunshine!F12/Hn!V31),2)</f>
        <v>0.48</v>
      </c>
      <c r="O13" s="9" t="str">
        <f>FIXED(_xlfn.NUMBERVALUE(sunshine!G12/Hn!W31),2)</f>
        <v>0.48</v>
      </c>
      <c r="Q13" s="9">
        <v>10</v>
      </c>
      <c r="R13" s="9">
        <f>_xlfn.NUMBERVALUE(273+'temperature_&amp;_Ea'!B13)</f>
        <v>286.2</v>
      </c>
      <c r="S13" s="9">
        <f>_xlfn.NUMBERVALUE(273+'temperature_&amp;_Ea'!C13)</f>
        <v>284.10000000000002</v>
      </c>
      <c r="T13" s="9">
        <f>_xlfn.NUMBERVALUE(273+'temperature_&amp;_Ea'!D13)</f>
        <v>285.39999999999998</v>
      </c>
      <c r="U13" s="9">
        <f>_xlfn.NUMBERVALUE(273+'temperature_&amp;_Ea'!E13)</f>
        <v>282.8</v>
      </c>
      <c r="V13" s="9">
        <f>_xlfn.NUMBERVALUE(273+'temperature_&amp;_Ea'!F13)</f>
        <v>286.3</v>
      </c>
      <c r="W13" s="9">
        <f>_xlfn.NUMBERVALUE(273+'temperature_&amp;_Ea'!G13)</f>
        <v>284.3</v>
      </c>
      <c r="Y13" s="9">
        <v>10</v>
      </c>
      <c r="Z13" s="9" t="str">
        <f>FIXED(_xlfn.NUMBERVALUE(SQRT('temperature_&amp;_Ea'!R13)),2)</f>
        <v>3.21</v>
      </c>
      <c r="AA13" s="9" t="str">
        <f>FIXED(_xlfn.NUMBERVALUE(SQRT('temperature_&amp;_Ea'!S13)),2)</f>
        <v>2.92</v>
      </c>
      <c r="AB13" s="9" t="str">
        <f>FIXED(_xlfn.NUMBERVALUE(SQRT('temperature_&amp;_Ea'!T13)),2)</f>
        <v>3.03</v>
      </c>
      <c r="AC13" s="9" t="str">
        <f>FIXED(_xlfn.NUMBERVALUE(SQRT('temperature_&amp;_Ea'!U13)),2)</f>
        <v>2.61</v>
      </c>
      <c r="AD13" s="9" t="str">
        <f>FIXED(_xlfn.NUMBERVALUE(SQRT('temperature_&amp;_Ea'!V13)),2)</f>
        <v>3.08</v>
      </c>
      <c r="AE13" s="9" t="str">
        <f>FIXED(_xlfn.NUMBERVALUE(SQRT('temperature_&amp;_Ea'!W13)),2)</f>
        <v>2.92</v>
      </c>
      <c r="AG13" s="9">
        <v>10</v>
      </c>
      <c r="AH13" s="9" t="str">
        <f>FIXED(_xlfn.NUMBERVALUE(B13*(1-Hn!$A$3)*(Hn!$C$3+Hn!$D$3*J13)-Hn!$E$3*R13*R13*R13*R13*(0.56-0.092*Z13)*(0.1+0.9*J13)),1)</f>
        <v>1.9</v>
      </c>
      <c r="AI13" s="9" t="str">
        <f>FIXED(_xlfn.NUMBERVALUE(C13*(1-Hn!$A$3)*(Hn!$C$3+Hn!$D$3*K13)-Hn!$E$3*S13*S13*S13*S13*(0.56-0.092*AA13)*(0.1+0.9*K13)),1)</f>
        <v>1.7</v>
      </c>
      <c r="AJ13" s="9" t="str">
        <f>FIXED(_xlfn.NUMBERVALUE(D13*(1-Hn!$A$3)*(Hn!$C$3+Hn!$D$3*L13)-Hn!$E$3*T13*T13*T13*T13*(0.56-0.092*AB13)*(0.1+0.9*L13)),1)</f>
        <v>1.8</v>
      </c>
      <c r="AK13" s="9" t="str">
        <f>FIXED(_xlfn.NUMBERVALUE(E13*(1-Hn!$A$3)*(Hn!$C$3+Hn!$D$3*M13)-Hn!$E$3*U13*U13*U13*U13*(0.56-0.092*AC13)*(0.1+0.9*M13)),1)</f>
        <v>1.6</v>
      </c>
      <c r="AL13" s="9" t="str">
        <f>FIXED(_xlfn.NUMBERVALUE(F13*(1-Hn!$A$3)*(Hn!$C$3+Hn!$D$3*N13)-Hn!$E$3*V13*V13*V13*V13*(0.56-0.092*AD13)*(0.1+0.9*N13)),1)</f>
        <v>1.8</v>
      </c>
      <c r="AM13" s="9" t="str">
        <f>FIXED(_xlfn.NUMBERVALUE(G13*(1-Hn!$A$3)*(Hn!$C$3+Hn!$D$3*O13)-Hn!$E$3*W13*W13*W13*W13*(0.56-0.092*AE13)*(0.1+0.9*O13)),1)</f>
        <v>1.7</v>
      </c>
    </row>
    <row r="14" spans="1:39" x14ac:dyDescent="0.25">
      <c r="A14" s="9">
        <f>Hn!I32</f>
        <v>11</v>
      </c>
      <c r="B14" s="9">
        <f>_xlfn.NUMBERVALUE(Hn!J32)</f>
        <v>8.8000000000000007</v>
      </c>
      <c r="C14" s="9">
        <f>_xlfn.NUMBERVALUE(Hn!K32)</f>
        <v>8.8000000000000007</v>
      </c>
      <c r="D14" s="9">
        <f>_xlfn.NUMBERVALUE(Hn!L32)</f>
        <v>8.8000000000000007</v>
      </c>
      <c r="E14" s="9">
        <f>_xlfn.NUMBERVALUE(Hn!M32)</f>
        <v>8.8000000000000007</v>
      </c>
      <c r="F14" s="9">
        <f>_xlfn.NUMBERVALUE(Hn!N32)</f>
        <v>8.8000000000000007</v>
      </c>
      <c r="G14" s="9">
        <f>_xlfn.NUMBERVALUE(Hn!O32)</f>
        <v>8.8000000000000007</v>
      </c>
      <c r="I14" s="9">
        <f>Hn!Q32</f>
        <v>11</v>
      </c>
      <c r="J14" s="9" t="str">
        <f>FIXED(_xlfn.NUMBERVALUE(sunshine!B13/Hn!R32),2)</f>
        <v>0.30</v>
      </c>
      <c r="K14" s="9" t="str">
        <f>FIXED(_xlfn.NUMBERVALUE(sunshine!C13/Hn!S32),2)</f>
        <v>0.30</v>
      </c>
      <c r="L14" s="9" t="str">
        <f>FIXED(_xlfn.NUMBERVALUE(sunshine!D13/Hn!T32),2)</f>
        <v>0.30</v>
      </c>
      <c r="M14" s="9" t="str">
        <f>FIXED(_xlfn.NUMBERVALUE(sunshine!E13/Hn!U32),2)</f>
        <v>0.30</v>
      </c>
      <c r="N14" s="9" t="str">
        <f>FIXED(_xlfn.NUMBERVALUE(sunshine!F13/Hn!V32),2)</f>
        <v>0.30</v>
      </c>
      <c r="O14" s="9" t="str">
        <f>FIXED(_xlfn.NUMBERVALUE(sunshine!G13/Hn!W32),2)</f>
        <v>0.30</v>
      </c>
      <c r="Q14" s="9">
        <v>11</v>
      </c>
      <c r="R14" s="9">
        <f>_xlfn.NUMBERVALUE(273+'temperature_&amp;_Ea'!B14)</f>
        <v>285.89999999999998</v>
      </c>
      <c r="S14" s="9">
        <f>_xlfn.NUMBERVALUE(273+'temperature_&amp;_Ea'!C14)</f>
        <v>284.89999999999998</v>
      </c>
      <c r="T14" s="9">
        <f>_xlfn.NUMBERVALUE(273+'temperature_&amp;_Ea'!D14)</f>
        <v>286.60000000000002</v>
      </c>
      <c r="U14" s="9">
        <f>_xlfn.NUMBERVALUE(273+'temperature_&amp;_Ea'!E14)</f>
        <v>283</v>
      </c>
      <c r="V14" s="9">
        <f>_xlfn.NUMBERVALUE(273+'temperature_&amp;_Ea'!F14)</f>
        <v>285.39999999999998</v>
      </c>
      <c r="W14" s="9">
        <f>_xlfn.NUMBERVALUE(273+'temperature_&amp;_Ea'!G14)</f>
        <v>283.8</v>
      </c>
      <c r="Y14" s="9">
        <v>11</v>
      </c>
      <c r="Z14" s="9" t="str">
        <f>FIXED(_xlfn.NUMBERVALUE(SQRT('temperature_&amp;_Ea'!R14)),2)</f>
        <v>3.02</v>
      </c>
      <c r="AA14" s="9" t="str">
        <f>FIXED(_xlfn.NUMBERVALUE(SQRT('temperature_&amp;_Ea'!S14)),2)</f>
        <v>2.98</v>
      </c>
      <c r="AB14" s="9" t="str">
        <f>FIXED(_xlfn.NUMBERVALUE(SQRT('temperature_&amp;_Ea'!T14)),2)</f>
        <v>3.15</v>
      </c>
      <c r="AC14" s="9" t="str">
        <f>FIXED(_xlfn.NUMBERVALUE(SQRT('temperature_&amp;_Ea'!U14)),2)</f>
        <v>2.63</v>
      </c>
      <c r="AD14" s="9" t="str">
        <f>FIXED(_xlfn.NUMBERVALUE(SQRT('temperature_&amp;_Ea'!V14)),2)</f>
        <v>3.03</v>
      </c>
      <c r="AE14" s="9" t="str">
        <f>FIXED(_xlfn.NUMBERVALUE(SQRT('temperature_&amp;_Ea'!W14)),2)</f>
        <v>2.79</v>
      </c>
      <c r="AG14" s="9">
        <v>11</v>
      </c>
      <c r="AH14" s="9" t="str">
        <f>FIXED(_xlfn.NUMBERVALUE(B14*(1-Hn!$A$3)*(Hn!$C$3+Hn!$D$3*J14)-Hn!$E$3*R14*R14*R14*R14*(0.56-0.092*Z14)*(0.1+0.9*J14)),1)</f>
        <v>1.7</v>
      </c>
      <c r="AI14" s="9" t="str">
        <f>FIXED(_xlfn.NUMBERVALUE(C14*(1-Hn!$A$3)*(Hn!$C$3+Hn!$D$3*K14)-Hn!$E$3*S14*S14*S14*S14*(0.56-0.092*AA14)*(0.1+0.9*K14)),1)</f>
        <v>1.7</v>
      </c>
      <c r="AJ14" s="9" t="str">
        <f>FIXED(_xlfn.NUMBERVALUE(D14*(1-Hn!$A$3)*(Hn!$C$3+Hn!$D$3*L14)-Hn!$E$3*T14*T14*T14*T14*(0.56-0.092*AB14)*(0.1+0.9*L14)),1)</f>
        <v>1.7</v>
      </c>
      <c r="AK14" s="9" t="str">
        <f>FIXED(_xlfn.NUMBERVALUE(E14*(1-Hn!$A$3)*(Hn!$C$3+Hn!$D$3*M14)-Hn!$E$3*U14*U14*U14*U14*(0.56-0.092*AC14)*(0.1+0.9*M14)),1)</f>
        <v>1.6</v>
      </c>
      <c r="AL14" s="9" t="str">
        <f>FIXED(_xlfn.NUMBERVALUE(F14*(1-Hn!$A$3)*(Hn!$C$3+Hn!$D$3*N14)-Hn!$E$3*V14*V14*V14*V14*(0.56-0.092*AD14)*(0.1+0.9*N14)),1)</f>
        <v>1.7</v>
      </c>
      <c r="AM14" s="9" t="str">
        <f>FIXED(_xlfn.NUMBERVALUE(G14*(1-Hn!$A$3)*(Hn!$C$3+Hn!$D$3*O14)-Hn!$E$3*W14*W14*W14*W14*(0.56-0.092*AE14)*(0.1+0.9*O14)),1)</f>
        <v>1.6</v>
      </c>
    </row>
    <row r="15" spans="1:39" x14ac:dyDescent="0.25">
      <c r="A15" s="9">
        <f>Hn!I33</f>
        <v>12</v>
      </c>
      <c r="B15" s="9">
        <f>_xlfn.NUMBERVALUE(Hn!J33)</f>
        <v>8.8000000000000007</v>
      </c>
      <c r="C15" s="9">
        <f>_xlfn.NUMBERVALUE(Hn!K33)</f>
        <v>8.8000000000000007</v>
      </c>
      <c r="D15" s="9">
        <f>_xlfn.NUMBERVALUE(Hn!L33)</f>
        <v>8.8000000000000007</v>
      </c>
      <c r="E15" s="9">
        <f>_xlfn.NUMBERVALUE(Hn!M33)</f>
        <v>8.8000000000000007</v>
      </c>
      <c r="F15" s="9">
        <f>_xlfn.NUMBERVALUE(Hn!N33)</f>
        <v>8.8000000000000007</v>
      </c>
      <c r="G15" s="9">
        <f>_xlfn.NUMBERVALUE(Hn!O33)</f>
        <v>8.8000000000000007</v>
      </c>
      <c r="I15" s="9">
        <f>Hn!Q33</f>
        <v>12</v>
      </c>
      <c r="J15" s="9" t="str">
        <f>FIXED(_xlfn.NUMBERVALUE(sunshine!B14/Hn!R33),2)</f>
        <v>0.53</v>
      </c>
      <c r="K15" s="9" t="str">
        <f>FIXED(_xlfn.NUMBERVALUE(sunshine!C14/Hn!S33),2)</f>
        <v>0.53</v>
      </c>
      <c r="L15" s="9" t="str">
        <f>FIXED(_xlfn.NUMBERVALUE(sunshine!D14/Hn!T33),2)</f>
        <v>0.53</v>
      </c>
      <c r="M15" s="9" t="str">
        <f>FIXED(_xlfn.NUMBERVALUE(sunshine!E14/Hn!U33),2)</f>
        <v>0.53</v>
      </c>
      <c r="N15" s="9" t="str">
        <f>FIXED(_xlfn.NUMBERVALUE(sunshine!F14/Hn!V33),2)</f>
        <v>0.53</v>
      </c>
      <c r="O15" s="9" t="str">
        <f>FIXED(_xlfn.NUMBERVALUE(sunshine!G14/Hn!W33),2)</f>
        <v>0.53</v>
      </c>
      <c r="Q15" s="9">
        <v>12</v>
      </c>
      <c r="R15" s="9">
        <f>_xlfn.NUMBERVALUE(273+'temperature_&amp;_Ea'!B15)</f>
        <v>284.10000000000002</v>
      </c>
      <c r="S15" s="9">
        <f>_xlfn.NUMBERVALUE(273+'temperature_&amp;_Ea'!C15)</f>
        <v>284.8</v>
      </c>
      <c r="T15" s="9">
        <f>_xlfn.NUMBERVALUE(273+'temperature_&amp;_Ea'!D15)</f>
        <v>287.10000000000002</v>
      </c>
      <c r="U15" s="9">
        <f>_xlfn.NUMBERVALUE(273+'temperature_&amp;_Ea'!E15)</f>
        <v>283.2</v>
      </c>
      <c r="V15" s="9">
        <f>_xlfn.NUMBERVALUE(273+'temperature_&amp;_Ea'!F15)</f>
        <v>285.5</v>
      </c>
      <c r="W15" s="9">
        <f>_xlfn.NUMBERVALUE(273+'temperature_&amp;_Ea'!G15)</f>
        <v>285</v>
      </c>
      <c r="Y15" s="9">
        <v>12</v>
      </c>
      <c r="Z15" s="9" t="str">
        <f>FIXED(_xlfn.NUMBERVALUE(SQRT('temperature_&amp;_Ea'!R15)),2)</f>
        <v>2.92</v>
      </c>
      <c r="AA15" s="9" t="str">
        <f>FIXED(_xlfn.NUMBERVALUE(SQRT('temperature_&amp;_Ea'!S15)),2)</f>
        <v>2.98</v>
      </c>
      <c r="AB15" s="9" t="str">
        <f>FIXED(_xlfn.NUMBERVALUE(SQRT('temperature_&amp;_Ea'!T15)),2)</f>
        <v>3.10</v>
      </c>
      <c r="AC15" s="9" t="str">
        <f>FIXED(_xlfn.NUMBERVALUE(SQRT('temperature_&amp;_Ea'!U15)),2)</f>
        <v>2.66</v>
      </c>
      <c r="AD15" s="9" t="str">
        <f>FIXED(_xlfn.NUMBERVALUE(SQRT('temperature_&amp;_Ea'!V15)),2)</f>
        <v>3.08</v>
      </c>
      <c r="AE15" s="9" t="str">
        <f>FIXED(_xlfn.NUMBERVALUE(SQRT('temperature_&amp;_Ea'!W15)),2)</f>
        <v>2.83</v>
      </c>
      <c r="AG15" s="9">
        <v>12</v>
      </c>
      <c r="AH15" s="9" t="str">
        <f>FIXED(_xlfn.NUMBERVALUE(B15*(1-Hn!$A$3)*(Hn!$C$3+Hn!$D$3*J15)-Hn!$E$3*R15*R15*R15*R15*(0.56-0.092*Z15)*(0.1+0.9*J15)),1)</f>
        <v>1.8</v>
      </c>
      <c r="AI15" s="9" t="str">
        <f>FIXED(_xlfn.NUMBERVALUE(C15*(1-Hn!$A$3)*(Hn!$C$3+Hn!$D$3*K15)-Hn!$E$3*S15*S15*S15*S15*(0.56-0.092*AA15)*(0.1+0.9*K15)),1)</f>
        <v>1.8</v>
      </c>
      <c r="AJ15" s="9" t="str">
        <f>FIXED(_xlfn.NUMBERVALUE(D15*(1-Hn!$A$3)*(Hn!$C$3+Hn!$D$3*L15)-Hn!$E$3*T15*T15*T15*T15*(0.56-0.092*AB15)*(0.1+0.9*L15)),1)</f>
        <v>1.8</v>
      </c>
      <c r="AK15" s="9" t="str">
        <f>FIXED(_xlfn.NUMBERVALUE(E15*(1-Hn!$A$3)*(Hn!$C$3+Hn!$D$3*M15)-Hn!$E$3*U15*U15*U15*U15*(0.56-0.092*AC15)*(0.1+0.9*M15)),1)</f>
        <v>1.6</v>
      </c>
      <c r="AL15" s="9" t="str">
        <f>FIXED(_xlfn.NUMBERVALUE(F15*(1-Hn!$A$3)*(Hn!$C$3+Hn!$D$3*N15)-Hn!$E$3*V15*V15*V15*V15*(0.56-0.092*AD15)*(0.1+0.9*N15)),1)</f>
        <v>1.8</v>
      </c>
      <c r="AM15" s="9" t="str">
        <f>FIXED(_xlfn.NUMBERVALUE(G15*(1-Hn!$A$3)*(Hn!$C$3+Hn!$D$3*O15)-Hn!$E$3*W15*W15*W15*W15*(0.56-0.092*AE15)*(0.1+0.9*O15)),1)</f>
        <v>1.7</v>
      </c>
    </row>
    <row r="16" spans="1:39" x14ac:dyDescent="0.25">
      <c r="A16" s="9">
        <f>Hn!I34</f>
        <v>13</v>
      </c>
      <c r="B16" s="9">
        <f>_xlfn.NUMBERVALUE(Hn!J34)</f>
        <v>8.8000000000000007</v>
      </c>
      <c r="C16" s="9">
        <f>_xlfn.NUMBERVALUE(Hn!K34)</f>
        <v>8.8000000000000007</v>
      </c>
      <c r="D16" s="9">
        <f>_xlfn.NUMBERVALUE(Hn!L34)</f>
        <v>8.8000000000000007</v>
      </c>
      <c r="E16" s="9">
        <f>_xlfn.NUMBERVALUE(Hn!M34)</f>
        <v>8.8000000000000007</v>
      </c>
      <c r="F16" s="9">
        <f>_xlfn.NUMBERVALUE(Hn!N34)</f>
        <v>8.8000000000000007</v>
      </c>
      <c r="G16" s="9">
        <f>_xlfn.NUMBERVALUE(Hn!O34)</f>
        <v>8.8000000000000007</v>
      </c>
      <c r="I16" s="9">
        <f>Hn!Q34</f>
        <v>13</v>
      </c>
      <c r="J16" s="9" t="str">
        <f>FIXED(_xlfn.NUMBERVALUE(sunshine!B15/Hn!R34),2)</f>
        <v>0.64</v>
      </c>
      <c r="K16" s="9" t="str">
        <f>FIXED(_xlfn.NUMBERVALUE(sunshine!C15/Hn!S34),2)</f>
        <v>0.64</v>
      </c>
      <c r="L16" s="9" t="str">
        <f>FIXED(_xlfn.NUMBERVALUE(sunshine!D15/Hn!T34),2)</f>
        <v>0.64</v>
      </c>
      <c r="M16" s="9" t="str">
        <f>FIXED(_xlfn.NUMBERVALUE(sunshine!E15/Hn!U34),2)</f>
        <v>0.64</v>
      </c>
      <c r="N16" s="9" t="str">
        <f>FIXED(_xlfn.NUMBERVALUE(sunshine!F15/Hn!V34),2)</f>
        <v>0.64</v>
      </c>
      <c r="O16" s="9" t="str">
        <f>FIXED(_xlfn.NUMBERVALUE(sunshine!G15/Hn!W34),2)</f>
        <v>0.64</v>
      </c>
      <c r="Q16" s="9">
        <v>13</v>
      </c>
      <c r="R16" s="9">
        <f>_xlfn.NUMBERVALUE(273+'temperature_&amp;_Ea'!B16)</f>
        <v>282.89999999999998</v>
      </c>
      <c r="S16" s="9">
        <f>_xlfn.NUMBERVALUE(273+'temperature_&amp;_Ea'!C16)</f>
        <v>285.7</v>
      </c>
      <c r="T16" s="9">
        <f>_xlfn.NUMBERVALUE(273+'temperature_&amp;_Ea'!D16)</f>
        <v>285.10000000000002</v>
      </c>
      <c r="U16" s="9">
        <f>_xlfn.NUMBERVALUE(273+'temperature_&amp;_Ea'!E16)</f>
        <v>283.60000000000002</v>
      </c>
      <c r="V16" s="9">
        <f>_xlfn.NUMBERVALUE(273+'temperature_&amp;_Ea'!F16)</f>
        <v>285.89999999999998</v>
      </c>
      <c r="W16" s="9">
        <f>_xlfn.NUMBERVALUE(273+'temperature_&amp;_Ea'!G16)</f>
        <v>284.7</v>
      </c>
      <c r="Y16" s="9">
        <v>13</v>
      </c>
      <c r="Z16" s="9" t="str">
        <f>FIXED(_xlfn.NUMBERVALUE(SQRT('temperature_&amp;_Ea'!R16)),2)</f>
        <v>2.85</v>
      </c>
      <c r="AA16" s="9" t="str">
        <f>FIXED(_xlfn.NUMBERVALUE(SQRT('temperature_&amp;_Ea'!S16)),2)</f>
        <v>3.02</v>
      </c>
      <c r="AB16" s="9" t="str">
        <f>FIXED(_xlfn.NUMBERVALUE(SQRT('temperature_&amp;_Ea'!T16)),2)</f>
        <v>2.74</v>
      </c>
      <c r="AC16" s="9" t="str">
        <f>FIXED(_xlfn.NUMBERVALUE(SQRT('temperature_&amp;_Ea'!U16)),2)</f>
        <v>2.90</v>
      </c>
      <c r="AD16" s="9" t="str">
        <f>FIXED(_xlfn.NUMBERVALUE(SQRT('temperature_&amp;_Ea'!V16)),2)</f>
        <v>3.11</v>
      </c>
      <c r="AE16" s="9" t="str">
        <f>FIXED(_xlfn.NUMBERVALUE(SQRT('temperature_&amp;_Ea'!W16)),2)</f>
        <v>2.76</v>
      </c>
      <c r="AG16" s="9">
        <v>13</v>
      </c>
      <c r="AH16" s="9" t="str">
        <f>FIXED(_xlfn.NUMBERVALUE(B16*(1-Hn!$A$3)*(Hn!$C$3+Hn!$D$3*J16)-Hn!$E$3*R16*R16*R16*R16*(0.56-0.092*Z16)*(0.1+0.9*J16)),1)</f>
        <v>1.8</v>
      </c>
      <c r="AI16" s="9" t="str">
        <f>FIXED(_xlfn.NUMBERVALUE(C16*(1-Hn!$A$3)*(Hn!$C$3+Hn!$D$3*K16)-Hn!$E$3*S16*S16*S16*S16*(0.56-0.092*AA16)*(0.1+0.9*K16)),1)</f>
        <v>1.8</v>
      </c>
      <c r="AJ16" s="9" t="str">
        <f>FIXED(_xlfn.NUMBERVALUE(D16*(1-Hn!$A$3)*(Hn!$C$3+Hn!$D$3*L16)-Hn!$E$3*T16*T16*T16*T16*(0.56-0.092*AB16)*(0.1+0.9*L16)),1)</f>
        <v>1.6</v>
      </c>
      <c r="AK16" s="9" t="str">
        <f>FIXED(_xlfn.NUMBERVALUE(E16*(1-Hn!$A$3)*(Hn!$C$3+Hn!$D$3*M16)-Hn!$E$3*U16*U16*U16*U16*(0.56-0.092*AC16)*(0.1+0.9*M16)),1)</f>
        <v>1.8</v>
      </c>
      <c r="AL16" s="9" t="str">
        <f>FIXED(_xlfn.NUMBERVALUE(F16*(1-Hn!$A$3)*(Hn!$C$3+Hn!$D$3*N16)-Hn!$E$3*V16*V16*V16*V16*(0.56-0.092*AD16)*(0.1+0.9*N16)),1)</f>
        <v>1.9</v>
      </c>
      <c r="AM16" s="9" t="str">
        <f>FIXED(_xlfn.NUMBERVALUE(G16*(1-Hn!$A$3)*(Hn!$C$3+Hn!$D$3*O16)-Hn!$E$3*W16*W16*W16*W16*(0.56-0.092*AE16)*(0.1+0.9*O16)),1)</f>
        <v>1.7</v>
      </c>
    </row>
    <row r="17" spans="1:39" x14ac:dyDescent="0.25">
      <c r="A17" s="9">
        <f>Hn!I35</f>
        <v>14</v>
      </c>
      <c r="B17" s="9">
        <f>_xlfn.NUMBERVALUE(Hn!J35)</f>
        <v>8.8000000000000007</v>
      </c>
      <c r="C17" s="9">
        <f>_xlfn.NUMBERVALUE(Hn!K35)</f>
        <v>8.8000000000000007</v>
      </c>
      <c r="D17" s="9">
        <f>_xlfn.NUMBERVALUE(Hn!L35)</f>
        <v>8.8000000000000007</v>
      </c>
      <c r="E17" s="9">
        <f>_xlfn.NUMBERVALUE(Hn!M35)</f>
        <v>8.8000000000000007</v>
      </c>
      <c r="F17" s="9">
        <f>_xlfn.NUMBERVALUE(Hn!N35)</f>
        <v>8.8000000000000007</v>
      </c>
      <c r="G17" s="9">
        <f>_xlfn.NUMBERVALUE(Hn!O35)</f>
        <v>8.8000000000000007</v>
      </c>
      <c r="I17" s="9">
        <f>Hn!Q35</f>
        <v>14</v>
      </c>
      <c r="J17" s="9" t="str">
        <f>FIXED(_xlfn.NUMBERVALUE(sunshine!B16/Hn!R35),2)</f>
        <v>0.77</v>
      </c>
      <c r="K17" s="9" t="str">
        <f>FIXED(_xlfn.NUMBERVALUE(sunshine!C16/Hn!S35),2)</f>
        <v>0.77</v>
      </c>
      <c r="L17" s="9" t="str">
        <f>FIXED(_xlfn.NUMBERVALUE(sunshine!D16/Hn!T35),2)</f>
        <v>0.77</v>
      </c>
      <c r="M17" s="9" t="str">
        <f>FIXED(_xlfn.NUMBERVALUE(sunshine!E16/Hn!U35),2)</f>
        <v>0.77</v>
      </c>
      <c r="N17" s="9" t="str">
        <f>FIXED(_xlfn.NUMBERVALUE(sunshine!F16/Hn!V35),2)</f>
        <v>0.77</v>
      </c>
      <c r="O17" s="9" t="str">
        <f>FIXED(_xlfn.NUMBERVALUE(sunshine!G16/Hn!W35),2)</f>
        <v>0.77</v>
      </c>
      <c r="Q17" s="9">
        <v>14</v>
      </c>
      <c r="R17" s="9">
        <f>_xlfn.NUMBERVALUE(273+'temperature_&amp;_Ea'!B17)</f>
        <v>283.10000000000002</v>
      </c>
      <c r="S17" s="9">
        <f>_xlfn.NUMBERVALUE(273+'temperature_&amp;_Ea'!C17)</f>
        <v>286.10000000000002</v>
      </c>
      <c r="T17" s="9">
        <f>_xlfn.NUMBERVALUE(273+'temperature_&amp;_Ea'!D17)</f>
        <v>285</v>
      </c>
      <c r="U17" s="9">
        <f>_xlfn.NUMBERVALUE(273+'temperature_&amp;_Ea'!E17)</f>
        <v>286.89999999999998</v>
      </c>
      <c r="V17" s="9">
        <f>_xlfn.NUMBERVALUE(273+'temperature_&amp;_Ea'!F17)</f>
        <v>286.5</v>
      </c>
      <c r="W17" s="9">
        <f>_xlfn.NUMBERVALUE(273+'temperature_&amp;_Ea'!G17)</f>
        <v>284.39999999999998</v>
      </c>
      <c r="Y17" s="9">
        <v>14</v>
      </c>
      <c r="Z17" s="9" t="str">
        <f>FIXED(_xlfn.NUMBERVALUE(SQRT('temperature_&amp;_Ea'!R17)),2)</f>
        <v>2.81</v>
      </c>
      <c r="AA17" s="9" t="str">
        <f>FIXED(_xlfn.NUMBERVALUE(SQRT('temperature_&amp;_Ea'!S17)),2)</f>
        <v>3.00</v>
      </c>
      <c r="AB17" s="9" t="str">
        <f>FIXED(_xlfn.NUMBERVALUE(SQRT('temperature_&amp;_Ea'!T17)),2)</f>
        <v>2.88</v>
      </c>
      <c r="AC17" s="9" t="str">
        <f>FIXED(_xlfn.NUMBERVALUE(SQRT('temperature_&amp;_Ea'!U17)),2)</f>
        <v>3.11</v>
      </c>
      <c r="AD17" s="9" t="str">
        <f>FIXED(_xlfn.NUMBERVALUE(SQRT('temperature_&amp;_Ea'!V17)),2)</f>
        <v>3.15</v>
      </c>
      <c r="AE17" s="9" t="str">
        <f>FIXED(_xlfn.NUMBERVALUE(SQRT('temperature_&amp;_Ea'!W17)),2)</f>
        <v>2.76</v>
      </c>
      <c r="AG17" s="9">
        <v>14</v>
      </c>
      <c r="AH17" s="9" t="str">
        <f>FIXED(_xlfn.NUMBERVALUE(B17*(1-Hn!$A$3)*(Hn!$C$3+Hn!$D$3*J17)-Hn!$E$3*R17*R17*R17*R17*(0.56-0.092*Z17)*(0.1+0.9*J17)),1)</f>
        <v>1.8</v>
      </c>
      <c r="AI17" s="9" t="str">
        <f>FIXED(_xlfn.NUMBERVALUE(C17*(1-Hn!$A$3)*(Hn!$C$3+Hn!$D$3*K17)-Hn!$E$3*S17*S17*S17*S17*(0.56-0.092*AA17)*(0.1+0.9*K17)),1)</f>
        <v>1.9</v>
      </c>
      <c r="AJ17" s="9" t="str">
        <f>FIXED(_xlfn.NUMBERVALUE(D17*(1-Hn!$A$3)*(Hn!$C$3+Hn!$D$3*L17)-Hn!$E$3*T17*T17*T17*T17*(0.56-0.092*AB17)*(0.1+0.9*L17)),1)</f>
        <v>1.8</v>
      </c>
      <c r="AK17" s="9" t="str">
        <f>FIXED(_xlfn.NUMBERVALUE(E17*(1-Hn!$A$3)*(Hn!$C$3+Hn!$D$3*M17)-Hn!$E$3*U17*U17*U17*U17*(0.56-0.092*AC17)*(0.1+0.9*M17)),1)</f>
        <v>1.9</v>
      </c>
      <c r="AL17" s="9" t="str">
        <f>FIXED(_xlfn.NUMBERVALUE(F17*(1-Hn!$A$3)*(Hn!$C$3+Hn!$D$3*N17)-Hn!$E$3*V17*V17*V17*V17*(0.56-0.092*AD17)*(0.1+0.9*N17)),1)</f>
        <v>2.0</v>
      </c>
      <c r="AM17" s="9" t="str">
        <f>FIXED(_xlfn.NUMBERVALUE(G17*(1-Hn!$A$3)*(Hn!$C$3+Hn!$D$3*O17)-Hn!$E$3*W17*W17*W17*W17*(0.56-0.092*AE17)*(0.1+0.9*O17)),1)</f>
        <v>1.7</v>
      </c>
    </row>
    <row r="18" spans="1:39" x14ac:dyDescent="0.25">
      <c r="A18" s="9">
        <f>Hn!I36</f>
        <v>15</v>
      </c>
      <c r="B18" s="9">
        <f>_xlfn.NUMBERVALUE(Hn!J36)</f>
        <v>8.8000000000000007</v>
      </c>
      <c r="C18" s="9">
        <f>_xlfn.NUMBERVALUE(Hn!K36)</f>
        <v>8.8000000000000007</v>
      </c>
      <c r="D18" s="9">
        <f>_xlfn.NUMBERVALUE(Hn!L36)</f>
        <v>8.8000000000000007</v>
      </c>
      <c r="E18" s="9">
        <f>_xlfn.NUMBERVALUE(Hn!M36)</f>
        <v>8.8000000000000007</v>
      </c>
      <c r="F18" s="9">
        <f>_xlfn.NUMBERVALUE(Hn!N36)</f>
        <v>8.8000000000000007</v>
      </c>
      <c r="G18" s="9">
        <f>_xlfn.NUMBERVALUE(Hn!O36)</f>
        <v>8.8000000000000007</v>
      </c>
      <c r="I18" s="9">
        <f>Hn!Q36</f>
        <v>15</v>
      </c>
      <c r="J18" s="9" t="str">
        <f>FIXED(_xlfn.NUMBERVALUE(sunshine!B17/Hn!R36),2)</f>
        <v>0.53</v>
      </c>
      <c r="K18" s="9" t="str">
        <f>FIXED(_xlfn.NUMBERVALUE(sunshine!C17/Hn!S36),2)</f>
        <v>0.53</v>
      </c>
      <c r="L18" s="9" t="str">
        <f>FIXED(_xlfn.NUMBERVALUE(sunshine!D17/Hn!T36),2)</f>
        <v>0.53</v>
      </c>
      <c r="M18" s="9" t="str">
        <f>FIXED(_xlfn.NUMBERVALUE(sunshine!E17/Hn!U36),2)</f>
        <v>0.53</v>
      </c>
      <c r="N18" s="9" t="str">
        <f>FIXED(_xlfn.NUMBERVALUE(sunshine!F17/Hn!V36),2)</f>
        <v>0.53</v>
      </c>
      <c r="O18" s="9" t="str">
        <f>FIXED(_xlfn.NUMBERVALUE(sunshine!G17/Hn!W36),2)</f>
        <v>0.53</v>
      </c>
      <c r="Q18" s="9">
        <v>15</v>
      </c>
      <c r="R18" s="9">
        <f>_xlfn.NUMBERVALUE(273+'temperature_&amp;_Ea'!B18)</f>
        <v>284.39999999999998</v>
      </c>
      <c r="S18" s="9">
        <f>_xlfn.NUMBERVALUE(273+'temperature_&amp;_Ea'!C18)</f>
        <v>286.7</v>
      </c>
      <c r="T18" s="9">
        <f>_xlfn.NUMBERVALUE(273+'temperature_&amp;_Ea'!D18)</f>
        <v>285.5</v>
      </c>
      <c r="U18" s="9">
        <f>_xlfn.NUMBERVALUE(273+'temperature_&amp;_Ea'!E18)</f>
        <v>285.3</v>
      </c>
      <c r="V18" s="9">
        <f>_xlfn.NUMBERVALUE(273+'temperature_&amp;_Ea'!F18)</f>
        <v>286.8</v>
      </c>
      <c r="W18" s="9">
        <f>_xlfn.NUMBERVALUE(273+'temperature_&amp;_Ea'!G18)</f>
        <v>284.89999999999998</v>
      </c>
      <c r="Y18" s="9">
        <v>15</v>
      </c>
      <c r="Z18" s="9" t="str">
        <f>FIXED(_xlfn.NUMBERVALUE(SQRT('temperature_&amp;_Ea'!R18)),2)</f>
        <v>2.95</v>
      </c>
      <c r="AA18" s="9" t="str">
        <f>FIXED(_xlfn.NUMBERVALUE(SQRT('temperature_&amp;_Ea'!S18)),2)</f>
        <v>3.03</v>
      </c>
      <c r="AB18" s="9" t="str">
        <f>FIXED(_xlfn.NUMBERVALUE(SQRT('temperature_&amp;_Ea'!T18)),2)</f>
        <v>2.88</v>
      </c>
      <c r="AC18" s="9" t="str">
        <f>FIXED(_xlfn.NUMBERVALUE(SQRT('temperature_&amp;_Ea'!U18)),2)</f>
        <v>2.93</v>
      </c>
      <c r="AD18" s="9" t="str">
        <f>FIXED(_xlfn.NUMBERVALUE(SQRT('temperature_&amp;_Ea'!V18)),2)</f>
        <v>3.22</v>
      </c>
      <c r="AE18" s="9" t="str">
        <f>FIXED(_xlfn.NUMBERVALUE(SQRT('temperature_&amp;_Ea'!W18)),2)</f>
        <v>2.85</v>
      </c>
      <c r="AG18" s="9">
        <v>15</v>
      </c>
      <c r="AH18" s="9" t="str">
        <f>FIXED(_xlfn.NUMBERVALUE(B18*(1-Hn!$A$3)*(Hn!$C$3+Hn!$D$3*J18)-Hn!$E$3*R18*R18*R18*R18*(0.56-0.092*Z18)*(0.1+0.9*J18)),1)</f>
        <v>1.8</v>
      </c>
      <c r="AI18" s="9" t="str">
        <f>FIXED(_xlfn.NUMBERVALUE(C18*(1-Hn!$A$3)*(Hn!$C$3+Hn!$D$3*K18)-Hn!$E$3*S18*S18*S18*S18*(0.56-0.092*AA18)*(0.1+0.9*K18)),1)</f>
        <v>1.8</v>
      </c>
      <c r="AJ18" s="9" t="str">
        <f>FIXED(_xlfn.NUMBERVALUE(D18*(1-Hn!$A$3)*(Hn!$C$3+Hn!$D$3*L18)-Hn!$E$3*T18*T18*T18*T18*(0.56-0.092*AB18)*(0.1+0.9*L18)),1)</f>
        <v>1.7</v>
      </c>
      <c r="AK18" s="9" t="str">
        <f>FIXED(_xlfn.NUMBERVALUE(E18*(1-Hn!$A$3)*(Hn!$C$3+Hn!$D$3*M18)-Hn!$E$3*U18*U18*U18*U18*(0.56-0.092*AC18)*(0.1+0.9*M18)),1)</f>
        <v>1.7</v>
      </c>
      <c r="AL18" s="9" t="str">
        <f>FIXED(_xlfn.NUMBERVALUE(F18*(1-Hn!$A$3)*(Hn!$C$3+Hn!$D$3*N18)-Hn!$E$3*V18*V18*V18*V18*(0.56-0.092*AD18)*(0.1+0.9*N18)),1)</f>
        <v>1.9</v>
      </c>
      <c r="AM18" s="9" t="str">
        <f>FIXED(_xlfn.NUMBERVALUE(G18*(1-Hn!$A$3)*(Hn!$C$3+Hn!$D$3*O18)-Hn!$E$3*W18*W18*W18*W18*(0.56-0.092*AE18)*(0.1+0.9*O18)),1)</f>
        <v>1.7</v>
      </c>
    </row>
    <row r="19" spans="1:39" x14ac:dyDescent="0.25">
      <c r="A19" s="9">
        <f>Hn!I37</f>
        <v>16</v>
      </c>
      <c r="B19" s="9">
        <f>_xlfn.NUMBERVALUE(Hn!J37)</f>
        <v>8.8000000000000007</v>
      </c>
      <c r="C19" s="9">
        <f>_xlfn.NUMBERVALUE(Hn!K37)</f>
        <v>8.8000000000000007</v>
      </c>
      <c r="D19" s="9">
        <f>_xlfn.NUMBERVALUE(Hn!L37)</f>
        <v>8.8000000000000007</v>
      </c>
      <c r="E19" s="9">
        <f>_xlfn.NUMBERVALUE(Hn!M37)</f>
        <v>8.8000000000000007</v>
      </c>
      <c r="F19" s="9">
        <f>_xlfn.NUMBERVALUE(Hn!N37)</f>
        <v>8.8000000000000007</v>
      </c>
      <c r="G19" s="9">
        <f>_xlfn.NUMBERVALUE(Hn!O37)</f>
        <v>8.8000000000000007</v>
      </c>
      <c r="I19" s="9">
        <f>Hn!Q37</f>
        <v>16</v>
      </c>
      <c r="J19" s="9" t="str">
        <f>FIXED(_xlfn.NUMBERVALUE(sunshine!B18/Hn!R37),2)</f>
        <v>0.63</v>
      </c>
      <c r="K19" s="9" t="str">
        <f>FIXED(_xlfn.NUMBERVALUE(sunshine!C18/Hn!S37),2)</f>
        <v>0.63</v>
      </c>
      <c r="L19" s="9" t="str">
        <f>FIXED(_xlfn.NUMBERVALUE(sunshine!D18/Hn!T37),2)</f>
        <v>0.63</v>
      </c>
      <c r="M19" s="9" t="str">
        <f>FIXED(_xlfn.NUMBERVALUE(sunshine!E18/Hn!U37),2)</f>
        <v>0.63</v>
      </c>
      <c r="N19" s="9" t="str">
        <f>FIXED(_xlfn.NUMBERVALUE(sunshine!F18/Hn!V37),2)</f>
        <v>0.63</v>
      </c>
      <c r="O19" s="9" t="str">
        <f>FIXED(_xlfn.NUMBERVALUE(sunshine!G18/Hn!W37),2)</f>
        <v>0.63</v>
      </c>
      <c r="Q19" s="9">
        <v>16</v>
      </c>
      <c r="R19" s="9">
        <f>_xlfn.NUMBERVALUE(273+'temperature_&amp;_Ea'!B19)</f>
        <v>286.5</v>
      </c>
      <c r="S19" s="9">
        <f>_xlfn.NUMBERVALUE(273+'temperature_&amp;_Ea'!C19)</f>
        <v>286.60000000000002</v>
      </c>
      <c r="T19" s="9">
        <f>_xlfn.NUMBERVALUE(273+'temperature_&amp;_Ea'!D19)</f>
        <v>284.8</v>
      </c>
      <c r="U19" s="9">
        <f>_xlfn.NUMBERVALUE(273+'temperature_&amp;_Ea'!E19)</f>
        <v>286</v>
      </c>
      <c r="V19" s="9">
        <f>_xlfn.NUMBERVALUE(273+'temperature_&amp;_Ea'!F19)</f>
        <v>283.8</v>
      </c>
      <c r="W19" s="9">
        <f>_xlfn.NUMBERVALUE(273+'temperature_&amp;_Ea'!G19)</f>
        <v>284.60000000000002</v>
      </c>
      <c r="Y19" s="9">
        <v>16</v>
      </c>
      <c r="Z19" s="9" t="str">
        <f>FIXED(_xlfn.NUMBERVALUE(SQRT('temperature_&amp;_Ea'!R19)),2)</f>
        <v>3.05</v>
      </c>
      <c r="AA19" s="9" t="str">
        <f>FIXED(_xlfn.NUMBERVALUE(SQRT('temperature_&amp;_Ea'!S19)),2)</f>
        <v>3.02</v>
      </c>
      <c r="AB19" s="9" t="str">
        <f>FIXED(_xlfn.NUMBERVALUE(SQRT('temperature_&amp;_Ea'!T19)),2)</f>
        <v>2.68</v>
      </c>
      <c r="AC19" s="9" t="str">
        <f>FIXED(_xlfn.NUMBERVALUE(SQRT('temperature_&amp;_Ea'!U19)),2)</f>
        <v>2.90</v>
      </c>
      <c r="AD19" s="9" t="str">
        <f>FIXED(_xlfn.NUMBERVALUE(SQRT('temperature_&amp;_Ea'!V19)),2)</f>
        <v>3.08</v>
      </c>
      <c r="AE19" s="9" t="str">
        <f>FIXED(_xlfn.NUMBERVALUE(SQRT('temperature_&amp;_Ea'!W19)),2)</f>
        <v>2.79</v>
      </c>
      <c r="AG19" s="9">
        <v>16</v>
      </c>
      <c r="AH19" s="9" t="str">
        <f>FIXED(_xlfn.NUMBERVALUE(B19*(1-Hn!$A$3)*(Hn!$C$3+Hn!$D$3*J19)-Hn!$E$3*R19*R19*R19*R19*(0.56-0.092*Z19)*(0.1+0.9*J19)),1)</f>
        <v>1.8</v>
      </c>
      <c r="AI19" s="9" t="str">
        <f>FIXED(_xlfn.NUMBERVALUE(C19*(1-Hn!$A$3)*(Hn!$C$3+Hn!$D$3*K19)-Hn!$E$3*S19*S19*S19*S19*(0.56-0.092*AA19)*(0.1+0.9*K19)),1)</f>
        <v>1.8</v>
      </c>
      <c r="AJ19" s="9" t="str">
        <f>FIXED(_xlfn.NUMBERVALUE(D19*(1-Hn!$A$3)*(Hn!$C$3+Hn!$D$3*L19)-Hn!$E$3*T19*T19*T19*T19*(0.56-0.092*AB19)*(0.1+0.9*L19)),1)</f>
        <v>1.6</v>
      </c>
      <c r="AK19" s="9" t="str">
        <f>FIXED(_xlfn.NUMBERVALUE(E19*(1-Hn!$A$3)*(Hn!$C$3+Hn!$D$3*M19)-Hn!$E$3*U19*U19*U19*U19*(0.56-0.092*AC19)*(0.1+0.9*M19)),1)</f>
        <v>1.7</v>
      </c>
      <c r="AL19" s="9" t="str">
        <f>FIXED(_xlfn.NUMBERVALUE(F19*(1-Hn!$A$3)*(Hn!$C$3+Hn!$D$3*N19)-Hn!$E$3*V19*V19*V19*V19*(0.56-0.092*AD19)*(0.1+0.9*N19)),1)</f>
        <v>2.0</v>
      </c>
      <c r="AM19" s="9" t="str">
        <f>FIXED(_xlfn.NUMBERVALUE(G19*(1-Hn!$A$3)*(Hn!$C$3+Hn!$D$3*O19)-Hn!$E$3*W19*W19*W19*W19*(0.56-0.092*AE19)*(0.1+0.9*O19)),1)</f>
        <v>1.7</v>
      </c>
    </row>
    <row r="20" spans="1:39" x14ac:dyDescent="0.25">
      <c r="A20" s="9">
        <f>Hn!I38</f>
        <v>17</v>
      </c>
      <c r="B20" s="9">
        <f>_xlfn.NUMBERVALUE(Hn!J38)</f>
        <v>8.8000000000000007</v>
      </c>
      <c r="C20" s="9">
        <f>_xlfn.NUMBERVALUE(Hn!K38)</f>
        <v>8.8000000000000007</v>
      </c>
      <c r="D20" s="9">
        <f>_xlfn.NUMBERVALUE(Hn!L38)</f>
        <v>8.8000000000000007</v>
      </c>
      <c r="E20" s="9">
        <f>_xlfn.NUMBERVALUE(Hn!M38)</f>
        <v>8.8000000000000007</v>
      </c>
      <c r="F20" s="9">
        <f>_xlfn.NUMBERVALUE(Hn!N38)</f>
        <v>8.8000000000000007</v>
      </c>
      <c r="G20" s="9">
        <f>_xlfn.NUMBERVALUE(Hn!O38)</f>
        <v>8.8000000000000007</v>
      </c>
      <c r="I20" s="9">
        <f>Hn!Q38</f>
        <v>17</v>
      </c>
      <c r="J20" s="9" t="str">
        <f>FIXED(_xlfn.NUMBERVALUE(sunshine!B19/Hn!R38),2)</f>
        <v>0.80</v>
      </c>
      <c r="K20" s="9" t="str">
        <f>FIXED(_xlfn.NUMBERVALUE(sunshine!C19/Hn!S38),2)</f>
        <v>0.80</v>
      </c>
      <c r="L20" s="9" t="str">
        <f>FIXED(_xlfn.NUMBERVALUE(sunshine!D19/Hn!T38),2)</f>
        <v>0.80</v>
      </c>
      <c r="M20" s="9" t="str">
        <f>FIXED(_xlfn.NUMBERVALUE(sunshine!E19/Hn!U38),2)</f>
        <v>0.80</v>
      </c>
      <c r="N20" s="9" t="str">
        <f>FIXED(_xlfn.NUMBERVALUE(sunshine!F19/Hn!V38),2)</f>
        <v>0.80</v>
      </c>
      <c r="O20" s="9" t="str">
        <f>FIXED(_xlfn.NUMBERVALUE(sunshine!G19/Hn!W38),2)</f>
        <v>0.80</v>
      </c>
      <c r="Q20" s="9">
        <v>17</v>
      </c>
      <c r="R20" s="9">
        <f>_xlfn.NUMBERVALUE(273+'temperature_&amp;_Ea'!B20)</f>
        <v>283.8</v>
      </c>
      <c r="S20" s="9">
        <f>_xlfn.NUMBERVALUE(273+'temperature_&amp;_Ea'!C20)</f>
        <v>286.8</v>
      </c>
      <c r="T20" s="9">
        <f>_xlfn.NUMBERVALUE(273+'temperature_&amp;_Ea'!D20)</f>
        <v>284.39999999999998</v>
      </c>
      <c r="U20" s="9">
        <f>_xlfn.NUMBERVALUE(273+'temperature_&amp;_Ea'!E20)</f>
        <v>285.60000000000002</v>
      </c>
      <c r="V20" s="9">
        <f>_xlfn.NUMBERVALUE(273+'temperature_&amp;_Ea'!F20)</f>
        <v>286.5</v>
      </c>
      <c r="W20" s="9">
        <f>_xlfn.NUMBERVALUE(273+'temperature_&amp;_Ea'!G20)</f>
        <v>285.60000000000002</v>
      </c>
      <c r="Y20" s="9">
        <v>17</v>
      </c>
      <c r="Z20" s="9" t="str">
        <f>FIXED(_xlfn.NUMBERVALUE(SQRT('temperature_&amp;_Ea'!R20)),2)</f>
        <v>2.81</v>
      </c>
      <c r="AA20" s="9" t="str">
        <f>FIXED(_xlfn.NUMBERVALUE(SQRT('temperature_&amp;_Ea'!S20)),2)</f>
        <v>3.07</v>
      </c>
      <c r="AB20" s="9" t="str">
        <f>FIXED(_xlfn.NUMBERVALUE(SQRT('temperature_&amp;_Ea'!T20)),2)</f>
        <v>2.72</v>
      </c>
      <c r="AC20" s="9" t="str">
        <f>FIXED(_xlfn.NUMBERVALUE(SQRT('temperature_&amp;_Ea'!U20)),2)</f>
        <v>2.81</v>
      </c>
      <c r="AD20" s="9" t="str">
        <f>FIXED(_xlfn.NUMBERVALUE(SQRT('temperature_&amp;_Ea'!V20)),2)</f>
        <v>3.22</v>
      </c>
      <c r="AE20" s="9" t="str">
        <f>FIXED(_xlfn.NUMBERVALUE(SQRT('temperature_&amp;_Ea'!W20)),2)</f>
        <v>2.83</v>
      </c>
      <c r="AG20" s="9">
        <v>17</v>
      </c>
      <c r="AH20" s="9" t="str">
        <f>FIXED(_xlfn.NUMBERVALUE(B20*(1-Hn!$A$3)*(Hn!$C$3+Hn!$D$3*J20)-Hn!$E$3*R20*R20*R20*R20*(0.56-0.092*Z20)*(0.1+0.9*J20)),1)</f>
        <v>1.8</v>
      </c>
      <c r="AI20" s="9" t="str">
        <f>FIXED(_xlfn.NUMBERVALUE(C20*(1-Hn!$A$3)*(Hn!$C$3+Hn!$D$3*K20)-Hn!$E$3*S20*S20*S20*S20*(0.56-0.092*AA20)*(0.1+0.9*K20)),1)</f>
        <v>1.9</v>
      </c>
      <c r="AJ20" s="9" t="str">
        <f>FIXED(_xlfn.NUMBERVALUE(D20*(1-Hn!$A$3)*(Hn!$C$3+Hn!$D$3*L20)-Hn!$E$3*T20*T20*T20*T20*(0.56-0.092*AB20)*(0.1+0.9*L20)),1)</f>
        <v>1.7</v>
      </c>
      <c r="AK20" s="9" t="str">
        <f>FIXED(_xlfn.NUMBERVALUE(E20*(1-Hn!$A$3)*(Hn!$C$3+Hn!$D$3*M20)-Hn!$E$3*U20*U20*U20*U20*(0.56-0.092*AC20)*(0.1+0.9*M20)),1)</f>
        <v>1.7</v>
      </c>
      <c r="AL20" s="9" t="str">
        <f>FIXED(_xlfn.NUMBERVALUE(F20*(1-Hn!$A$3)*(Hn!$C$3+Hn!$D$3*N20)-Hn!$E$3*V20*V20*V20*V20*(0.56-0.092*AD20)*(0.1+0.9*N20)),1)</f>
        <v>2.1</v>
      </c>
      <c r="AM20" s="9" t="str">
        <f>FIXED(_xlfn.NUMBERVALUE(G20*(1-Hn!$A$3)*(Hn!$C$3+Hn!$D$3*O20)-Hn!$E$3*W20*W20*W20*W20*(0.56-0.092*AE20)*(0.1+0.9*O20)),1)</f>
        <v>1.7</v>
      </c>
    </row>
    <row r="21" spans="1:39" x14ac:dyDescent="0.25">
      <c r="A21" s="9">
        <f>Hn!I39</f>
        <v>18</v>
      </c>
      <c r="B21" s="9">
        <f>_xlfn.NUMBERVALUE(Hn!J39)</f>
        <v>8.8000000000000007</v>
      </c>
      <c r="C21" s="9">
        <f>_xlfn.NUMBERVALUE(Hn!K39)</f>
        <v>8.8000000000000007</v>
      </c>
      <c r="D21" s="9">
        <f>_xlfn.NUMBERVALUE(Hn!L39)</f>
        <v>8.8000000000000007</v>
      </c>
      <c r="E21" s="9">
        <f>_xlfn.NUMBERVALUE(Hn!M39)</f>
        <v>8.8000000000000007</v>
      </c>
      <c r="F21" s="9">
        <f>_xlfn.NUMBERVALUE(Hn!N39)</f>
        <v>8.8000000000000007</v>
      </c>
      <c r="G21" s="9">
        <f>_xlfn.NUMBERVALUE(Hn!O39)</f>
        <v>8.8000000000000007</v>
      </c>
      <c r="I21" s="9">
        <f>Hn!Q39</f>
        <v>18</v>
      </c>
      <c r="J21" s="9" t="str">
        <f>FIXED(_xlfn.NUMBERVALUE(sunshine!B20/Hn!R39),2)</f>
        <v>0.68</v>
      </c>
      <c r="K21" s="9" t="str">
        <f>FIXED(_xlfn.NUMBERVALUE(sunshine!C20/Hn!S39),2)</f>
        <v>0.68</v>
      </c>
      <c r="L21" s="9" t="str">
        <f>FIXED(_xlfn.NUMBERVALUE(sunshine!D20/Hn!T39),2)</f>
        <v>0.68</v>
      </c>
      <c r="M21" s="9" t="str">
        <f>FIXED(_xlfn.NUMBERVALUE(sunshine!E20/Hn!U39),2)</f>
        <v>0.68</v>
      </c>
      <c r="N21" s="9" t="str">
        <f>FIXED(_xlfn.NUMBERVALUE(sunshine!F20/Hn!V39),2)</f>
        <v>0.68</v>
      </c>
      <c r="O21" s="9" t="str">
        <f>FIXED(_xlfn.NUMBERVALUE(sunshine!G20/Hn!W39),2)</f>
        <v>0.68</v>
      </c>
      <c r="Q21" s="9">
        <v>18</v>
      </c>
      <c r="R21" s="9">
        <f>_xlfn.NUMBERVALUE(273+'temperature_&amp;_Ea'!B21)</f>
        <v>283.10000000000002</v>
      </c>
      <c r="S21" s="9">
        <f>_xlfn.NUMBERVALUE(273+'temperature_&amp;_Ea'!C21)</f>
        <v>289.10000000000002</v>
      </c>
      <c r="T21" s="9">
        <f>_xlfn.NUMBERVALUE(273+'temperature_&amp;_Ea'!D21)</f>
        <v>284.3</v>
      </c>
      <c r="U21" s="9">
        <f>_xlfn.NUMBERVALUE(273+'temperature_&amp;_Ea'!E21)</f>
        <v>284.89999999999998</v>
      </c>
      <c r="V21" s="9">
        <f>_xlfn.NUMBERVALUE(273+'temperature_&amp;_Ea'!F21)</f>
        <v>287.3</v>
      </c>
      <c r="W21" s="9">
        <f>_xlfn.NUMBERVALUE(273+'temperature_&amp;_Ea'!G21)</f>
        <v>285.7</v>
      </c>
      <c r="Y21" s="9">
        <v>18</v>
      </c>
      <c r="Z21" s="9" t="str">
        <f>FIXED(_xlfn.NUMBERVALUE(SQRT('temperature_&amp;_Ea'!R21)),2)</f>
        <v>2.74</v>
      </c>
      <c r="AA21" s="9" t="str">
        <f>FIXED(_xlfn.NUMBERVALUE(SQRT('temperature_&amp;_Ea'!S21)),2)</f>
        <v>3.33</v>
      </c>
      <c r="AB21" s="9" t="str">
        <f>FIXED(_xlfn.NUMBERVALUE(SQRT('temperature_&amp;_Ea'!T21)),2)</f>
        <v>2.76</v>
      </c>
      <c r="AC21" s="9" t="str">
        <f>FIXED(_xlfn.NUMBERVALUE(SQRT('temperature_&amp;_Ea'!U21)),2)</f>
        <v>2.77</v>
      </c>
      <c r="AD21" s="9" t="str">
        <f>FIXED(_xlfn.NUMBERVALUE(SQRT('temperature_&amp;_Ea'!V21)),2)</f>
        <v>3.22</v>
      </c>
      <c r="AE21" s="9" t="str">
        <f>FIXED(_xlfn.NUMBERVALUE(SQRT('temperature_&amp;_Ea'!W21)),2)</f>
        <v>2.86</v>
      </c>
      <c r="AG21" s="9">
        <v>18</v>
      </c>
      <c r="AH21" s="9" t="str">
        <f>FIXED(_xlfn.NUMBERVALUE(B21*(1-Hn!$A$3)*(Hn!$C$3+Hn!$D$3*J21)-Hn!$E$3*R21*R21*R21*R21*(0.56-0.092*Z21)*(0.1+0.9*J21)),1)</f>
        <v>1.7</v>
      </c>
      <c r="AI21" s="9" t="str">
        <f>FIXED(_xlfn.NUMBERVALUE(C21*(1-Hn!$A$3)*(Hn!$C$3+Hn!$D$3*K21)-Hn!$E$3*S21*S21*S21*S21*(0.56-0.092*AA21)*(0.1+0.9*K21)),1)</f>
        <v>2.0</v>
      </c>
      <c r="AJ21" s="9" t="str">
        <f>FIXED(_xlfn.NUMBERVALUE(D21*(1-Hn!$A$3)*(Hn!$C$3+Hn!$D$3*L21)-Hn!$E$3*T21*T21*T21*T21*(0.56-0.092*AB21)*(0.1+0.9*L21)),1)</f>
        <v>1.7</v>
      </c>
      <c r="AK21" s="9" t="str">
        <f>FIXED(_xlfn.NUMBERVALUE(E21*(1-Hn!$A$3)*(Hn!$C$3+Hn!$D$3*M21)-Hn!$E$3*U21*U21*U21*U21*(0.56-0.092*AC21)*(0.1+0.9*M21)),1)</f>
        <v>1.7</v>
      </c>
      <c r="AL21" s="9" t="str">
        <f>FIXED(_xlfn.NUMBERVALUE(F21*(1-Hn!$A$3)*(Hn!$C$3+Hn!$D$3*N21)-Hn!$E$3*V21*V21*V21*V21*(0.56-0.092*AD21)*(0.1+0.9*N21)),1)</f>
        <v>2.0</v>
      </c>
      <c r="AM21" s="9" t="str">
        <f>FIXED(_xlfn.NUMBERVALUE(G21*(1-Hn!$A$3)*(Hn!$C$3+Hn!$D$3*O21)-Hn!$E$3*W21*W21*W21*W21*(0.56-0.092*AE21)*(0.1+0.9*O21)),1)</f>
        <v>1.7</v>
      </c>
    </row>
    <row r="22" spans="1:39" x14ac:dyDescent="0.25">
      <c r="A22" s="9">
        <f>Hn!I40</f>
        <v>19</v>
      </c>
      <c r="B22" s="9">
        <f>_xlfn.NUMBERVALUE(Hn!J40)</f>
        <v>8.8000000000000007</v>
      </c>
      <c r="C22" s="9">
        <f>_xlfn.NUMBERVALUE(Hn!K40)</f>
        <v>8.8000000000000007</v>
      </c>
      <c r="D22" s="9">
        <f>_xlfn.NUMBERVALUE(Hn!L40)</f>
        <v>8.8000000000000007</v>
      </c>
      <c r="E22" s="9">
        <f>_xlfn.NUMBERVALUE(Hn!M40)</f>
        <v>8.8000000000000007</v>
      </c>
      <c r="F22" s="9">
        <f>_xlfn.NUMBERVALUE(Hn!N40)</f>
        <v>8.8000000000000007</v>
      </c>
      <c r="G22" s="9">
        <f>_xlfn.NUMBERVALUE(Hn!O40)</f>
        <v>8.8000000000000007</v>
      </c>
      <c r="I22" s="9">
        <f>Hn!Q40</f>
        <v>19</v>
      </c>
      <c r="J22" s="9" t="str">
        <f>FIXED(_xlfn.NUMBERVALUE(sunshine!B21/Hn!R40),2)</f>
        <v>0.77</v>
      </c>
      <c r="K22" s="9" t="str">
        <f>FIXED(_xlfn.NUMBERVALUE(sunshine!C21/Hn!S40),2)</f>
        <v>0.77</v>
      </c>
      <c r="L22" s="9" t="str">
        <f>FIXED(_xlfn.NUMBERVALUE(sunshine!D21/Hn!T40),2)</f>
        <v>0.77</v>
      </c>
      <c r="M22" s="9" t="str">
        <f>FIXED(_xlfn.NUMBERVALUE(sunshine!E21/Hn!U40),2)</f>
        <v>0.77</v>
      </c>
      <c r="N22" s="9" t="str">
        <f>FIXED(_xlfn.NUMBERVALUE(sunshine!F21/Hn!V40),2)</f>
        <v>0.77</v>
      </c>
      <c r="O22" s="9" t="str">
        <f>FIXED(_xlfn.NUMBERVALUE(sunshine!G21/Hn!W40),2)</f>
        <v>0.77</v>
      </c>
      <c r="Q22" s="9">
        <v>19</v>
      </c>
      <c r="R22" s="9">
        <f>_xlfn.NUMBERVALUE(273+'temperature_&amp;_Ea'!B22)</f>
        <v>283.39999999999998</v>
      </c>
      <c r="S22" s="9">
        <f>_xlfn.NUMBERVALUE(273+'temperature_&amp;_Ea'!C22)</f>
        <v>282.89999999999998</v>
      </c>
      <c r="T22" s="9">
        <f>_xlfn.NUMBERVALUE(273+'temperature_&amp;_Ea'!D22)</f>
        <v>286</v>
      </c>
      <c r="U22" s="9">
        <f>_xlfn.NUMBERVALUE(273+'temperature_&amp;_Ea'!E22)</f>
        <v>283.89999999999998</v>
      </c>
      <c r="V22" s="9">
        <f>_xlfn.NUMBERVALUE(273+'temperature_&amp;_Ea'!F22)</f>
        <v>285.39999999999998</v>
      </c>
      <c r="W22" s="9">
        <f>_xlfn.NUMBERVALUE(273+'temperature_&amp;_Ea'!G22)</f>
        <v>286.8</v>
      </c>
      <c r="Y22" s="9">
        <v>19</v>
      </c>
      <c r="Z22" s="9" t="str">
        <f>FIXED(_xlfn.NUMBERVALUE(SQRT('temperature_&amp;_Ea'!R22)),2)</f>
        <v>2.81</v>
      </c>
      <c r="AA22" s="9" t="str">
        <f>FIXED(_xlfn.NUMBERVALUE(SQRT('temperature_&amp;_Ea'!S22)),2)</f>
        <v>2.68</v>
      </c>
      <c r="AB22" s="9" t="str">
        <f>FIXED(_xlfn.NUMBERVALUE(SQRT('temperature_&amp;_Ea'!T22)),2)</f>
        <v>2.93</v>
      </c>
      <c r="AC22" s="9" t="str">
        <f>FIXED(_xlfn.NUMBERVALUE(SQRT('temperature_&amp;_Ea'!U22)),2)</f>
        <v>2.68</v>
      </c>
      <c r="AD22" s="9" t="str">
        <f>FIXED(_xlfn.NUMBERVALUE(SQRT('temperature_&amp;_Ea'!V22)),2)</f>
        <v>2.93</v>
      </c>
      <c r="AE22" s="9" t="str">
        <f>FIXED(_xlfn.NUMBERVALUE(SQRT('temperature_&amp;_Ea'!W22)),2)</f>
        <v>2.86</v>
      </c>
      <c r="AG22" s="9">
        <v>19</v>
      </c>
      <c r="AH22" s="9" t="str">
        <f>FIXED(_xlfn.NUMBERVALUE(B22*(1-Hn!$A$3)*(Hn!$C$3+Hn!$D$3*J22)-Hn!$E$3*R22*R22*R22*R22*(0.56-0.092*Z22)*(0.1+0.9*J22)),1)</f>
        <v>1.8</v>
      </c>
      <c r="AI22" s="9" t="str">
        <f>FIXED(_xlfn.NUMBERVALUE(C22*(1-Hn!$A$3)*(Hn!$C$3+Hn!$D$3*K22)-Hn!$E$3*S22*S22*S22*S22*(0.56-0.092*AA22)*(0.1+0.9*K22)),1)</f>
        <v>1.7</v>
      </c>
      <c r="AJ22" s="9" t="str">
        <f>FIXED(_xlfn.NUMBERVALUE(D22*(1-Hn!$A$3)*(Hn!$C$3+Hn!$D$3*L22)-Hn!$E$3*T22*T22*T22*T22*(0.56-0.092*AB22)*(0.1+0.9*L22)),1)</f>
        <v>1.8</v>
      </c>
      <c r="AK22" s="9" t="str">
        <f>FIXED(_xlfn.NUMBERVALUE(E22*(1-Hn!$A$3)*(Hn!$C$3+Hn!$D$3*M22)-Hn!$E$3*U22*U22*U22*U22*(0.56-0.092*AC22)*(0.1+0.9*M22)),1)</f>
        <v>1.7</v>
      </c>
      <c r="AL22" s="9" t="str">
        <f>FIXED(_xlfn.NUMBERVALUE(F22*(1-Hn!$A$3)*(Hn!$C$3+Hn!$D$3*N22)-Hn!$E$3*V22*V22*V22*V22*(0.56-0.092*AD22)*(0.1+0.9*N22)),1)</f>
        <v>1.8</v>
      </c>
      <c r="AM22" s="9" t="str">
        <f>FIXED(_xlfn.NUMBERVALUE(G22*(1-Hn!$A$3)*(Hn!$C$3+Hn!$D$3*O22)-Hn!$E$3*W22*W22*W22*W22*(0.56-0.092*AE22)*(0.1+0.9*O22)),1)</f>
        <v>1.7</v>
      </c>
    </row>
    <row r="23" spans="1:39" x14ac:dyDescent="0.25">
      <c r="A23" s="9">
        <f>Hn!I41</f>
        <v>20</v>
      </c>
      <c r="B23" s="9">
        <f>_xlfn.NUMBERVALUE(Hn!J41)</f>
        <v>8.8000000000000007</v>
      </c>
      <c r="C23" s="9">
        <f>_xlfn.NUMBERVALUE(Hn!K41)</f>
        <v>8.8000000000000007</v>
      </c>
      <c r="D23" s="9">
        <f>_xlfn.NUMBERVALUE(Hn!L41)</f>
        <v>8.8000000000000007</v>
      </c>
      <c r="E23" s="9">
        <f>_xlfn.NUMBERVALUE(Hn!M41)</f>
        <v>8.8000000000000007</v>
      </c>
      <c r="F23" s="9">
        <f>_xlfn.NUMBERVALUE(Hn!N41)</f>
        <v>8.8000000000000007</v>
      </c>
      <c r="G23" s="9">
        <f>_xlfn.NUMBERVALUE(Hn!O41)</f>
        <v>8.8000000000000007</v>
      </c>
      <c r="I23" s="9">
        <f>Hn!Q41</f>
        <v>20</v>
      </c>
      <c r="J23" s="9" t="str">
        <f>FIXED(_xlfn.NUMBERVALUE(sunshine!B22/Hn!R41),2)</f>
        <v>0.77</v>
      </c>
      <c r="K23" s="9" t="str">
        <f>FIXED(_xlfn.NUMBERVALUE(sunshine!C22/Hn!S41),2)</f>
        <v>0.77</v>
      </c>
      <c r="L23" s="9" t="str">
        <f>FIXED(_xlfn.NUMBERVALUE(sunshine!D22/Hn!T41),2)</f>
        <v>0.77</v>
      </c>
      <c r="M23" s="9" t="str">
        <f>FIXED(_xlfn.NUMBERVALUE(sunshine!E22/Hn!U41),2)</f>
        <v>0.77</v>
      </c>
      <c r="N23" s="9" t="str">
        <f>FIXED(_xlfn.NUMBERVALUE(sunshine!F22/Hn!V41),2)</f>
        <v>0.77</v>
      </c>
      <c r="O23" s="9" t="str">
        <f>FIXED(_xlfn.NUMBERVALUE(sunshine!G22/Hn!W41),2)</f>
        <v>0.77</v>
      </c>
      <c r="Q23" s="9">
        <v>20</v>
      </c>
      <c r="R23" s="9">
        <f>_xlfn.NUMBERVALUE(273+'temperature_&amp;_Ea'!B23)</f>
        <v>283.10000000000002</v>
      </c>
      <c r="S23" s="9">
        <f>_xlfn.NUMBERVALUE(273+'temperature_&amp;_Ea'!C23)</f>
        <v>283.2</v>
      </c>
      <c r="T23" s="9">
        <f>_xlfn.NUMBERVALUE(273+'temperature_&amp;_Ea'!D23)</f>
        <v>285.5</v>
      </c>
      <c r="U23" s="9">
        <f>_xlfn.NUMBERVALUE(273+'temperature_&amp;_Ea'!E23)</f>
        <v>283.89999999999998</v>
      </c>
      <c r="V23" s="9">
        <f>_xlfn.NUMBERVALUE(273+'temperature_&amp;_Ea'!F23)</f>
        <v>286.10000000000002</v>
      </c>
      <c r="W23" s="9">
        <f>_xlfn.NUMBERVALUE(273+'temperature_&amp;_Ea'!G23)</f>
        <v>286.60000000000002</v>
      </c>
      <c r="Y23" s="9">
        <v>20</v>
      </c>
      <c r="Z23" s="9" t="str">
        <f>FIXED(_xlfn.NUMBERVALUE(SQRT('temperature_&amp;_Ea'!R23)),2)</f>
        <v>2.70</v>
      </c>
      <c r="AA23" s="9" t="str">
        <f>FIXED(_xlfn.NUMBERVALUE(SQRT('temperature_&amp;_Ea'!S23)),2)</f>
        <v>2.63</v>
      </c>
      <c r="AB23" s="9" t="str">
        <f>FIXED(_xlfn.NUMBERVALUE(SQRT('temperature_&amp;_Ea'!T23)),2)</f>
        <v>2.95</v>
      </c>
      <c r="AC23" s="9" t="str">
        <f>FIXED(_xlfn.NUMBERVALUE(SQRT('temperature_&amp;_Ea'!U23)),2)</f>
        <v>2.77</v>
      </c>
      <c r="AD23" s="9" t="str">
        <f>FIXED(_xlfn.NUMBERVALUE(SQRT('temperature_&amp;_Ea'!V23)),2)</f>
        <v>3.02</v>
      </c>
      <c r="AE23" s="9" t="str">
        <f>FIXED(_xlfn.NUMBERVALUE(SQRT('temperature_&amp;_Ea'!W23)),2)</f>
        <v>2.97</v>
      </c>
      <c r="AG23" s="9">
        <v>20</v>
      </c>
      <c r="AH23" s="9" t="str">
        <f>FIXED(_xlfn.NUMBERVALUE(B23*(1-Hn!$A$3)*(Hn!$C$3+Hn!$D$3*J23)-Hn!$E$3*R23*R23*R23*R23*(0.56-0.092*Z23)*(0.1+0.9*J23)),1)</f>
        <v>1.7</v>
      </c>
      <c r="AI23" s="9" t="str">
        <f>FIXED(_xlfn.NUMBERVALUE(C23*(1-Hn!$A$3)*(Hn!$C$3+Hn!$D$3*K23)-Hn!$E$3*S23*S23*S23*S23*(0.56-0.092*AA23)*(0.1+0.9*K23)),1)</f>
        <v>1.6</v>
      </c>
      <c r="AJ23" s="9" t="str">
        <f>FIXED(_xlfn.NUMBERVALUE(D23*(1-Hn!$A$3)*(Hn!$C$3+Hn!$D$3*L23)-Hn!$E$3*T23*T23*T23*T23*(0.56-0.092*AB23)*(0.1+0.9*L23)),1)</f>
        <v>1.9</v>
      </c>
      <c r="AK23" s="9" t="str">
        <f>FIXED(_xlfn.NUMBERVALUE(E23*(1-Hn!$A$3)*(Hn!$C$3+Hn!$D$3*M23)-Hn!$E$3*U23*U23*U23*U23*(0.56-0.092*AC23)*(0.1+0.9*M23)),1)</f>
        <v>1.7</v>
      </c>
      <c r="AL23" s="9" t="str">
        <f>FIXED(_xlfn.NUMBERVALUE(F23*(1-Hn!$A$3)*(Hn!$C$3+Hn!$D$3*N23)-Hn!$E$3*V23*V23*V23*V23*(0.56-0.092*AD23)*(0.1+0.9*N23)),1)</f>
        <v>1.9</v>
      </c>
      <c r="AM23" s="9" t="str">
        <f>FIXED(_xlfn.NUMBERVALUE(G23*(1-Hn!$A$3)*(Hn!$C$3+Hn!$D$3*O23)-Hn!$E$3*W23*W23*W23*W23*(0.56-0.092*AE23)*(0.1+0.9*O23)),1)</f>
        <v>1.8</v>
      </c>
    </row>
    <row r="24" spans="1:39" x14ac:dyDescent="0.25">
      <c r="A24" s="9">
        <f>Hn!I42</f>
        <v>21</v>
      </c>
      <c r="B24" s="9">
        <f>_xlfn.NUMBERVALUE(Hn!J42)</f>
        <v>8.8000000000000007</v>
      </c>
      <c r="C24" s="9">
        <f>_xlfn.NUMBERVALUE(Hn!K42)</f>
        <v>8.8000000000000007</v>
      </c>
      <c r="D24" s="9">
        <f>_xlfn.NUMBERVALUE(Hn!L42)</f>
        <v>8.8000000000000007</v>
      </c>
      <c r="E24" s="9">
        <f>_xlfn.NUMBERVALUE(Hn!M42)</f>
        <v>8.8000000000000007</v>
      </c>
      <c r="F24" s="9">
        <f>_xlfn.NUMBERVALUE(Hn!N42)</f>
        <v>8.8000000000000007</v>
      </c>
      <c r="G24" s="9">
        <f>_xlfn.NUMBERVALUE(Hn!O42)</f>
        <v>8.8000000000000007</v>
      </c>
      <c r="I24" s="9">
        <f>Hn!Q42</f>
        <v>21</v>
      </c>
      <c r="J24" s="9" t="str">
        <f>FIXED(_xlfn.NUMBERVALUE(sunshine!B23/Hn!R42),2)</f>
        <v>0.60</v>
      </c>
      <c r="K24" s="9" t="str">
        <f>FIXED(_xlfn.NUMBERVALUE(sunshine!C23/Hn!S42),2)</f>
        <v>0.60</v>
      </c>
      <c r="L24" s="9" t="str">
        <f>FIXED(_xlfn.NUMBERVALUE(sunshine!D23/Hn!T42),2)</f>
        <v>0.60</v>
      </c>
      <c r="M24" s="9" t="str">
        <f>FIXED(_xlfn.NUMBERVALUE(sunshine!E23/Hn!U42),2)</f>
        <v>0.60</v>
      </c>
      <c r="N24" s="9" t="str">
        <f>FIXED(_xlfn.NUMBERVALUE(sunshine!F23/Hn!V42),2)</f>
        <v>0.60</v>
      </c>
      <c r="O24" s="9" t="str">
        <f>FIXED(_xlfn.NUMBERVALUE(sunshine!G23/Hn!W42),2)</f>
        <v>0.60</v>
      </c>
      <c r="Q24" s="9">
        <v>21</v>
      </c>
      <c r="R24" s="9">
        <f>_xlfn.NUMBERVALUE(273+'temperature_&amp;_Ea'!B24)</f>
        <v>284.89999999999998</v>
      </c>
      <c r="S24" s="9">
        <f>_xlfn.NUMBERVALUE(273+'temperature_&amp;_Ea'!C24)</f>
        <v>284</v>
      </c>
      <c r="T24" s="9">
        <f>_xlfn.NUMBERVALUE(273+'temperature_&amp;_Ea'!D24)</f>
        <v>284.60000000000002</v>
      </c>
      <c r="U24" s="9">
        <f>_xlfn.NUMBERVALUE(273+'temperature_&amp;_Ea'!E24)</f>
        <v>280.2</v>
      </c>
      <c r="V24" s="9">
        <f>_xlfn.NUMBERVALUE(273+'temperature_&amp;_Ea'!F24)</f>
        <v>285.39999999999998</v>
      </c>
      <c r="W24" s="9">
        <f>_xlfn.NUMBERVALUE(273+'temperature_&amp;_Ea'!G24)</f>
        <v>287</v>
      </c>
      <c r="Y24" s="9">
        <v>21</v>
      </c>
      <c r="Z24" s="9" t="str">
        <f>FIXED(_xlfn.NUMBERVALUE(SQRT('temperature_&amp;_Ea'!R24)),2)</f>
        <v>3.02</v>
      </c>
      <c r="AA24" s="9" t="str">
        <f>FIXED(_xlfn.NUMBERVALUE(SQRT('temperature_&amp;_Ea'!S24)),2)</f>
        <v>2.68</v>
      </c>
      <c r="AB24" s="9" t="str">
        <f>FIXED(_xlfn.NUMBERVALUE(SQRT('temperature_&amp;_Ea'!T24)),2)</f>
        <v>2.76</v>
      </c>
      <c r="AC24" s="9" t="str">
        <f>FIXED(_xlfn.NUMBERVALUE(SQRT('temperature_&amp;_Ea'!U24)),2)</f>
        <v>2.70</v>
      </c>
      <c r="AD24" s="9" t="str">
        <f>FIXED(_xlfn.NUMBERVALUE(SQRT('temperature_&amp;_Ea'!V24)),2)</f>
        <v>3.02</v>
      </c>
      <c r="AE24" s="9" t="str">
        <f>FIXED(_xlfn.NUMBERVALUE(SQRT('temperature_&amp;_Ea'!W24)),2)</f>
        <v>2.93</v>
      </c>
      <c r="AG24" s="9">
        <v>21</v>
      </c>
      <c r="AH24" s="9" t="str">
        <f>FIXED(_xlfn.NUMBERVALUE(B24*(1-Hn!$A$3)*(Hn!$C$3+Hn!$D$3*J24)-Hn!$E$3*R24*R24*R24*R24*(0.56-0.092*Z24)*(0.1+0.9*J24)),1)</f>
        <v>1.9</v>
      </c>
      <c r="AI24" s="9" t="str">
        <f>FIXED(_xlfn.NUMBERVALUE(C24*(1-Hn!$A$3)*(Hn!$C$3+Hn!$D$3*K24)-Hn!$E$3*S24*S24*S24*S24*(0.56-0.092*AA24)*(0.1+0.9*K24)),1)</f>
        <v>1.6</v>
      </c>
      <c r="AJ24" s="9" t="str">
        <f>FIXED(_xlfn.NUMBERVALUE(D24*(1-Hn!$A$3)*(Hn!$C$3+Hn!$D$3*L24)-Hn!$E$3*T24*T24*T24*T24*(0.56-0.092*AB24)*(0.1+0.9*L24)),1)</f>
        <v>1.7</v>
      </c>
      <c r="AK24" s="9" t="str">
        <f>FIXED(_xlfn.NUMBERVALUE(E24*(1-Hn!$A$3)*(Hn!$C$3+Hn!$D$3*M24)-Hn!$E$3*U24*U24*U24*U24*(0.56-0.092*AC24)*(0.1+0.9*M24)),1)</f>
        <v>1.8</v>
      </c>
      <c r="AL24" s="9" t="str">
        <f>FIXED(_xlfn.NUMBERVALUE(F24*(1-Hn!$A$3)*(Hn!$C$3+Hn!$D$3*N24)-Hn!$E$3*V24*V24*V24*V24*(0.56-0.092*AD24)*(0.1+0.9*N24)),1)</f>
        <v>1.8</v>
      </c>
      <c r="AM24" s="9" t="str">
        <f>FIXED(_xlfn.NUMBERVALUE(G24*(1-Hn!$A$3)*(Hn!$C$3+Hn!$D$3*O24)-Hn!$E$3*W24*W24*W24*W24*(0.56-0.092*AE24)*(0.1+0.9*O24)),1)</f>
        <v>1.7</v>
      </c>
    </row>
    <row r="25" spans="1:39" x14ac:dyDescent="0.25">
      <c r="A25" s="9">
        <f>Hn!I43</f>
        <v>22</v>
      </c>
      <c r="B25" s="9">
        <f>_xlfn.NUMBERVALUE(Hn!J43)</f>
        <v>8.8000000000000007</v>
      </c>
      <c r="C25" s="9">
        <f>_xlfn.NUMBERVALUE(Hn!K43)</f>
        <v>8.8000000000000007</v>
      </c>
      <c r="D25" s="9">
        <f>_xlfn.NUMBERVALUE(Hn!L43)</f>
        <v>8.8000000000000007</v>
      </c>
      <c r="E25" s="9">
        <f>_xlfn.NUMBERVALUE(Hn!M43)</f>
        <v>8.8000000000000007</v>
      </c>
      <c r="F25" s="9">
        <f>_xlfn.NUMBERVALUE(Hn!N43)</f>
        <v>8.8000000000000007</v>
      </c>
      <c r="G25" s="9">
        <f>_xlfn.NUMBERVALUE(Hn!O43)</f>
        <v>8.8000000000000007</v>
      </c>
      <c r="I25" s="9">
        <f>Hn!Q43</f>
        <v>22</v>
      </c>
      <c r="J25" s="9" t="str">
        <f>FIXED(_xlfn.NUMBERVALUE(sunshine!B24/Hn!R43),2)</f>
        <v>0.70</v>
      </c>
      <c r="K25" s="9" t="str">
        <f>FIXED(_xlfn.NUMBERVALUE(sunshine!C24/Hn!S43),2)</f>
        <v>0.70</v>
      </c>
      <c r="L25" s="9" t="str">
        <f>FIXED(_xlfn.NUMBERVALUE(sunshine!D24/Hn!T43),2)</f>
        <v>0.70</v>
      </c>
      <c r="M25" s="9" t="str">
        <f>FIXED(_xlfn.NUMBERVALUE(sunshine!E24/Hn!U43),2)</f>
        <v>0.70</v>
      </c>
      <c r="N25" s="9" t="str">
        <f>FIXED(_xlfn.NUMBERVALUE(sunshine!F24/Hn!V43),2)</f>
        <v>0.70</v>
      </c>
      <c r="O25" s="9" t="str">
        <f>FIXED(_xlfn.NUMBERVALUE(sunshine!G24/Hn!W43),2)</f>
        <v>0.70</v>
      </c>
      <c r="Q25" s="9">
        <v>22</v>
      </c>
      <c r="R25" s="9">
        <f>_xlfn.NUMBERVALUE(273+'temperature_&amp;_Ea'!B25)</f>
        <v>285.10000000000002</v>
      </c>
      <c r="S25" s="9">
        <f>_xlfn.NUMBERVALUE(273+'temperature_&amp;_Ea'!C25)</f>
        <v>284.5</v>
      </c>
      <c r="T25" s="9">
        <f>_xlfn.NUMBERVALUE(273+'temperature_&amp;_Ea'!D25)</f>
        <v>284.89999999999998</v>
      </c>
      <c r="U25" s="9">
        <f>_xlfn.NUMBERVALUE(273+'temperature_&amp;_Ea'!E25)</f>
        <v>285.10000000000002</v>
      </c>
      <c r="V25" s="9">
        <f>_xlfn.NUMBERVALUE(273+'temperature_&amp;_Ea'!F25)</f>
        <v>285</v>
      </c>
      <c r="W25" s="9">
        <f>_xlfn.NUMBERVALUE(273+'temperature_&amp;_Ea'!G25)</f>
        <v>286.8</v>
      </c>
      <c r="Y25" s="9">
        <v>22</v>
      </c>
      <c r="Z25" s="9" t="str">
        <f>FIXED(_xlfn.NUMBERVALUE(SQRT('temperature_&amp;_Ea'!R25)),2)</f>
        <v>3.18</v>
      </c>
      <c r="AA25" s="9" t="str">
        <f>FIXED(_xlfn.NUMBERVALUE(SQRT('temperature_&amp;_Ea'!S25)),2)</f>
        <v>2.74</v>
      </c>
      <c r="AB25" s="9" t="str">
        <f>FIXED(_xlfn.NUMBERVALUE(SQRT('temperature_&amp;_Ea'!T25)),2)</f>
        <v>2.85</v>
      </c>
      <c r="AC25" s="9" t="str">
        <f>FIXED(_xlfn.NUMBERVALUE(SQRT('temperature_&amp;_Ea'!U25)),2)</f>
        <v>2.95</v>
      </c>
      <c r="AD25" s="9" t="str">
        <f>FIXED(_xlfn.NUMBERVALUE(SQRT('temperature_&amp;_Ea'!V25)),2)</f>
        <v>3.07</v>
      </c>
      <c r="AE25" s="9" t="str">
        <f>FIXED(_xlfn.NUMBERVALUE(SQRT('temperature_&amp;_Ea'!W25)),2)</f>
        <v>2.77</v>
      </c>
      <c r="AG25" s="9">
        <v>22</v>
      </c>
      <c r="AH25" s="9" t="str">
        <f>FIXED(_xlfn.NUMBERVALUE(B25*(1-Hn!$A$3)*(Hn!$C$3+Hn!$D$3*J25)-Hn!$E$3*R25*R25*R25*R25*(0.56-0.092*Z25)*(0.1+0.9*J25)),1)</f>
        <v>2.0</v>
      </c>
      <c r="AI25" s="9" t="str">
        <f>FIXED(_xlfn.NUMBERVALUE(C25*(1-Hn!$A$3)*(Hn!$C$3+Hn!$D$3*K25)-Hn!$E$3*S25*S25*S25*S25*(0.56-0.092*AA25)*(0.1+0.9*K25)),1)</f>
        <v>1.7</v>
      </c>
      <c r="AJ25" s="9" t="str">
        <f>FIXED(_xlfn.NUMBERVALUE(D25*(1-Hn!$A$3)*(Hn!$C$3+Hn!$D$3*L25)-Hn!$E$3*T25*T25*T25*T25*(0.56-0.092*AB25)*(0.1+0.9*L25)),1)</f>
        <v>1.8</v>
      </c>
      <c r="AK25" s="9" t="str">
        <f>FIXED(_xlfn.NUMBERVALUE(E25*(1-Hn!$A$3)*(Hn!$C$3+Hn!$D$3*M25)-Hn!$E$3*U25*U25*U25*U25*(0.56-0.092*AC25)*(0.1+0.9*M25)),1)</f>
        <v>1.8</v>
      </c>
      <c r="AL25" s="9" t="str">
        <f>FIXED(_xlfn.NUMBERVALUE(F25*(1-Hn!$A$3)*(Hn!$C$3+Hn!$D$3*N25)-Hn!$E$3*V25*V25*V25*V25*(0.56-0.092*AD25)*(0.1+0.9*N25)),1)</f>
        <v>1.9</v>
      </c>
      <c r="AM25" s="9" t="str">
        <f>FIXED(_xlfn.NUMBERVALUE(G25*(1-Hn!$A$3)*(Hn!$C$3+Hn!$D$3*O25)-Hn!$E$3*W25*W25*W25*W25*(0.56-0.092*AE25)*(0.1+0.9*O25)),1)</f>
        <v>1.6</v>
      </c>
    </row>
    <row r="26" spans="1:39" x14ac:dyDescent="0.25">
      <c r="A26" s="9">
        <f>Hn!I44</f>
        <v>23</v>
      </c>
      <c r="B26" s="9">
        <f>_xlfn.NUMBERVALUE(Hn!J44)</f>
        <v>8.8000000000000007</v>
      </c>
      <c r="C26" s="9">
        <f>_xlfn.NUMBERVALUE(Hn!K44)</f>
        <v>8.8000000000000007</v>
      </c>
      <c r="D26" s="9">
        <f>_xlfn.NUMBERVALUE(Hn!L44)</f>
        <v>8.8000000000000007</v>
      </c>
      <c r="E26" s="9">
        <f>_xlfn.NUMBERVALUE(Hn!M44)</f>
        <v>8.8000000000000007</v>
      </c>
      <c r="F26" s="9">
        <f>_xlfn.NUMBERVALUE(Hn!N44)</f>
        <v>8.8000000000000007</v>
      </c>
      <c r="G26" s="9">
        <f>_xlfn.NUMBERVALUE(Hn!O44)</f>
        <v>8.8000000000000007</v>
      </c>
      <c r="I26" s="9">
        <f>Hn!Q44</f>
        <v>23</v>
      </c>
      <c r="J26" s="9" t="str">
        <f>FIXED(_xlfn.NUMBERVALUE(sunshine!B25/Hn!R44),2)</f>
        <v>0.88</v>
      </c>
      <c r="K26" s="9" t="str">
        <f>FIXED(_xlfn.NUMBERVALUE(sunshine!C25/Hn!S44),2)</f>
        <v>0.88</v>
      </c>
      <c r="L26" s="9" t="str">
        <f>FIXED(_xlfn.NUMBERVALUE(sunshine!D25/Hn!T44),2)</f>
        <v>0.88</v>
      </c>
      <c r="M26" s="9" t="str">
        <f>FIXED(_xlfn.NUMBERVALUE(sunshine!E25/Hn!U44),2)</f>
        <v>0.88</v>
      </c>
      <c r="N26" s="9" t="str">
        <f>FIXED(_xlfn.NUMBERVALUE(sunshine!F25/Hn!V44),2)</f>
        <v>0.88</v>
      </c>
      <c r="O26" s="9" t="str">
        <f>FIXED(_xlfn.NUMBERVALUE(sunshine!G25/Hn!W44),2)</f>
        <v>0.88</v>
      </c>
      <c r="Q26" s="9">
        <v>23</v>
      </c>
      <c r="R26" s="9">
        <f>_xlfn.NUMBERVALUE(273+'temperature_&amp;_Ea'!B26)</f>
        <v>286.89999999999998</v>
      </c>
      <c r="S26" s="9">
        <f>_xlfn.NUMBERVALUE(273+'temperature_&amp;_Ea'!C26)</f>
        <v>284.5</v>
      </c>
      <c r="T26" s="9">
        <f>_xlfn.NUMBERVALUE(273+'temperature_&amp;_Ea'!D26)</f>
        <v>283.60000000000002</v>
      </c>
      <c r="U26" s="9">
        <f>_xlfn.NUMBERVALUE(273+'temperature_&amp;_Ea'!E26)</f>
        <v>284</v>
      </c>
      <c r="V26" s="9">
        <f>_xlfn.NUMBERVALUE(273+'temperature_&amp;_Ea'!F26)</f>
        <v>285.60000000000002</v>
      </c>
      <c r="W26" s="9">
        <f>_xlfn.NUMBERVALUE(273+'temperature_&amp;_Ea'!G26)</f>
        <v>287.2</v>
      </c>
      <c r="Y26" s="9">
        <v>23</v>
      </c>
      <c r="Z26" s="9" t="str">
        <f>FIXED(_xlfn.NUMBERVALUE(SQRT('temperature_&amp;_Ea'!R26)),2)</f>
        <v>3.27</v>
      </c>
      <c r="AA26" s="9" t="str">
        <f>FIXED(_xlfn.NUMBERVALUE(SQRT('temperature_&amp;_Ea'!S26)),2)</f>
        <v>2.85</v>
      </c>
      <c r="AB26" s="9" t="str">
        <f>FIXED(_xlfn.NUMBERVALUE(SQRT('temperature_&amp;_Ea'!T26)),2)</f>
        <v>2.86</v>
      </c>
      <c r="AC26" s="9" t="str">
        <f>FIXED(_xlfn.NUMBERVALUE(SQRT('temperature_&amp;_Ea'!U26)),2)</f>
        <v>2.90</v>
      </c>
      <c r="AD26" s="9" t="str">
        <f>FIXED(_xlfn.NUMBERVALUE(SQRT('temperature_&amp;_Ea'!V26)),2)</f>
        <v>2.98</v>
      </c>
      <c r="AE26" s="9" t="str">
        <f>FIXED(_xlfn.NUMBERVALUE(SQRT('temperature_&amp;_Ea'!W26)),2)</f>
        <v>3.13</v>
      </c>
      <c r="AG26" s="9">
        <v>23</v>
      </c>
      <c r="AH26" s="9" t="str">
        <f>FIXED(_xlfn.NUMBERVALUE(B26*(1-Hn!$A$3)*(Hn!$C$3+Hn!$D$3*J26)-Hn!$E$3*R26*R26*R26*R26*(0.56-0.092*Z26)*(0.1+0.9*J26)),1)</f>
        <v>2.2</v>
      </c>
      <c r="AI26" s="9" t="str">
        <f>FIXED(_xlfn.NUMBERVALUE(C26*(1-Hn!$A$3)*(Hn!$C$3+Hn!$D$3*K26)-Hn!$E$3*S26*S26*S26*S26*(0.56-0.092*AA26)*(0.1+0.9*K26)),1)</f>
        <v>1.8</v>
      </c>
      <c r="AJ26" s="9" t="str">
        <f>FIXED(_xlfn.NUMBERVALUE(D26*(1-Hn!$A$3)*(Hn!$C$3+Hn!$D$3*L26)-Hn!$E$3*T26*T26*T26*T26*(0.56-0.092*AB26)*(0.1+0.9*L26)),1)</f>
        <v>1.9</v>
      </c>
      <c r="AK26" s="9" t="str">
        <f>FIXED(_xlfn.NUMBERVALUE(E26*(1-Hn!$A$3)*(Hn!$C$3+Hn!$D$3*M26)-Hn!$E$3*U26*U26*U26*U26*(0.56-0.092*AC26)*(0.1+0.9*M26)),1)</f>
        <v>1.9</v>
      </c>
      <c r="AL26" s="9" t="str">
        <f>FIXED(_xlfn.NUMBERVALUE(F26*(1-Hn!$A$3)*(Hn!$C$3+Hn!$D$3*N26)-Hn!$E$3*V26*V26*V26*V26*(0.56-0.092*AD26)*(0.1+0.9*N26)),1)</f>
        <v>1.9</v>
      </c>
      <c r="AM26" s="9" t="str">
        <f>FIXED(_xlfn.NUMBERVALUE(G26*(1-Hn!$A$3)*(Hn!$C$3+Hn!$D$3*O26)-Hn!$E$3*W26*W26*W26*W26*(0.56-0.092*AE26)*(0.1+0.9*O26)),1)</f>
        <v>2.0</v>
      </c>
    </row>
    <row r="27" spans="1:39" x14ac:dyDescent="0.25">
      <c r="A27" s="9">
        <f>Hn!I45</f>
        <v>24</v>
      </c>
      <c r="B27" s="9">
        <f>_xlfn.NUMBERVALUE(Hn!J45)</f>
        <v>8.8000000000000007</v>
      </c>
      <c r="C27" s="9">
        <f>_xlfn.NUMBERVALUE(Hn!K45)</f>
        <v>8.8000000000000007</v>
      </c>
      <c r="D27" s="9">
        <f>_xlfn.NUMBERVALUE(Hn!L45)</f>
        <v>8.8000000000000007</v>
      </c>
      <c r="E27" s="9">
        <f>_xlfn.NUMBERVALUE(Hn!M45)</f>
        <v>8.8000000000000007</v>
      </c>
      <c r="F27" s="9">
        <f>_xlfn.NUMBERVALUE(Hn!N45)</f>
        <v>8.8000000000000007</v>
      </c>
      <c r="G27" s="9">
        <f>_xlfn.NUMBERVALUE(Hn!O45)</f>
        <v>8.8000000000000007</v>
      </c>
      <c r="I27" s="9">
        <f>Hn!Q45</f>
        <v>24</v>
      </c>
      <c r="J27" s="9" t="str">
        <f>FIXED(_xlfn.NUMBERVALUE(sunshine!B26/Hn!R45),2)</f>
        <v>0.86</v>
      </c>
      <c r="K27" s="9" t="str">
        <f>FIXED(_xlfn.NUMBERVALUE(sunshine!C26/Hn!S45),2)</f>
        <v>0.86</v>
      </c>
      <c r="L27" s="9" t="str">
        <f>FIXED(_xlfn.NUMBERVALUE(sunshine!D26/Hn!T45),2)</f>
        <v>0.86</v>
      </c>
      <c r="M27" s="9" t="str">
        <f>FIXED(_xlfn.NUMBERVALUE(sunshine!E26/Hn!U45),2)</f>
        <v>0.86</v>
      </c>
      <c r="N27" s="9" t="str">
        <f>FIXED(_xlfn.NUMBERVALUE(sunshine!F26/Hn!V45),2)</f>
        <v>0.86</v>
      </c>
      <c r="O27" s="9" t="str">
        <f>FIXED(_xlfn.NUMBERVALUE(sunshine!G26/Hn!W45),2)</f>
        <v>0.86</v>
      </c>
      <c r="Q27" s="9">
        <v>24</v>
      </c>
      <c r="R27" s="9">
        <f>_xlfn.NUMBERVALUE(273+'temperature_&amp;_Ea'!B27)</f>
        <v>284.3</v>
      </c>
      <c r="S27" s="9">
        <f>_xlfn.NUMBERVALUE(273+'temperature_&amp;_Ea'!C27)</f>
        <v>283.5</v>
      </c>
      <c r="T27" s="9">
        <f>_xlfn.NUMBERVALUE(273+'temperature_&amp;_Ea'!D27)</f>
        <v>284.89999999999998</v>
      </c>
      <c r="U27" s="9">
        <f>_xlfn.NUMBERVALUE(273+'temperature_&amp;_Ea'!E27)</f>
        <v>284.8</v>
      </c>
      <c r="V27" s="9">
        <f>_xlfn.NUMBERVALUE(273+'temperature_&amp;_Ea'!F27)</f>
        <v>286</v>
      </c>
      <c r="W27" s="9">
        <f>_xlfn.NUMBERVALUE(273+'temperature_&amp;_Ea'!G27)</f>
        <v>284.8</v>
      </c>
      <c r="Y27" s="9">
        <v>24</v>
      </c>
      <c r="Z27" s="9" t="str">
        <f>FIXED(_xlfn.NUMBERVALUE(SQRT('temperature_&amp;_Ea'!R27)),2)</f>
        <v>3.07</v>
      </c>
      <c r="AA27" s="9" t="str">
        <f>FIXED(_xlfn.NUMBERVALUE(SQRT('temperature_&amp;_Ea'!S27)),2)</f>
        <v>2.81</v>
      </c>
      <c r="AB27" s="9" t="str">
        <f>FIXED(_xlfn.NUMBERVALUE(SQRT('temperature_&amp;_Ea'!T27)),2)</f>
        <v>3.13</v>
      </c>
      <c r="AC27" s="9" t="str">
        <f>FIXED(_xlfn.NUMBERVALUE(SQRT('temperature_&amp;_Ea'!U27)),2)</f>
        <v>3.05</v>
      </c>
      <c r="AD27" s="9" t="str">
        <f>FIXED(_xlfn.NUMBERVALUE(SQRT('temperature_&amp;_Ea'!V27)),2)</f>
        <v>3.00</v>
      </c>
      <c r="AE27" s="9" t="str">
        <f>FIXED(_xlfn.NUMBERVALUE(SQRT('temperature_&amp;_Ea'!W27)),2)</f>
        <v>2.45</v>
      </c>
      <c r="AG27" s="9">
        <v>24</v>
      </c>
      <c r="AH27" s="9" t="str">
        <f>FIXED(_xlfn.NUMBERVALUE(B27*(1-Hn!$A$3)*(Hn!$C$3+Hn!$D$3*J27)-Hn!$E$3*R27*R27*R27*R27*(0.56-0.092*Z27)*(0.1+0.9*J27)),1)</f>
        <v>2.1</v>
      </c>
      <c r="AI27" s="9" t="str">
        <f>FIXED(_xlfn.NUMBERVALUE(C27*(1-Hn!$A$3)*(Hn!$C$3+Hn!$D$3*K27)-Hn!$E$3*S27*S27*S27*S27*(0.56-0.092*AA27)*(0.1+0.9*K27)),1)</f>
        <v>1.8</v>
      </c>
      <c r="AJ27" s="9" t="str">
        <f>FIXED(_xlfn.NUMBERVALUE(D27*(1-Hn!$A$3)*(Hn!$C$3+Hn!$D$3*L27)-Hn!$E$3*T27*T27*T27*T27*(0.56-0.092*AB27)*(0.1+0.9*L27)),1)</f>
        <v>2.1</v>
      </c>
      <c r="AK27" s="9" t="str">
        <f>FIXED(_xlfn.NUMBERVALUE(E27*(1-Hn!$A$3)*(Hn!$C$3+Hn!$D$3*M27)-Hn!$E$3*U27*U27*U27*U27*(0.56-0.092*AC27)*(0.1+0.9*M27)),1)</f>
        <v>2.0</v>
      </c>
      <c r="AL27" s="9" t="str">
        <f>FIXED(_xlfn.NUMBERVALUE(F27*(1-Hn!$A$3)*(Hn!$C$3+Hn!$D$3*N27)-Hn!$E$3*V27*V27*V27*V27*(0.56-0.092*AD27)*(0.1+0.9*N27)),1)</f>
        <v>1.9</v>
      </c>
      <c r="AM27" s="9" t="str">
        <f>FIXED(_xlfn.NUMBERVALUE(G27*(1-Hn!$A$3)*(Hn!$C$3+Hn!$D$3*O27)-Hn!$E$3*W27*W27*W27*W27*(0.56-0.092*AE27)*(0.1+0.9*O27)),1)</f>
        <v>1.4</v>
      </c>
    </row>
    <row r="28" spans="1:39" x14ac:dyDescent="0.25">
      <c r="A28" s="9">
        <f>Hn!I46</f>
        <v>25</v>
      </c>
      <c r="B28" s="9">
        <f>_xlfn.NUMBERVALUE(Hn!J46)</f>
        <v>8.8000000000000007</v>
      </c>
      <c r="C28" s="9">
        <f>_xlfn.NUMBERVALUE(Hn!K46)</f>
        <v>8.8000000000000007</v>
      </c>
      <c r="D28" s="9">
        <f>_xlfn.NUMBERVALUE(Hn!L46)</f>
        <v>8.8000000000000007</v>
      </c>
      <c r="E28" s="9">
        <f>_xlfn.NUMBERVALUE(Hn!M46)</f>
        <v>8.8000000000000007</v>
      </c>
      <c r="F28" s="9">
        <f>_xlfn.NUMBERVALUE(Hn!N46)</f>
        <v>8.8000000000000007</v>
      </c>
      <c r="G28" s="9">
        <f>_xlfn.NUMBERVALUE(Hn!O46)</f>
        <v>8.8000000000000007</v>
      </c>
      <c r="I28" s="9">
        <f>Hn!Q46</f>
        <v>25</v>
      </c>
      <c r="J28" s="9" t="str">
        <f>FIXED(_xlfn.NUMBERVALUE(sunshine!B27/Hn!R46),2)</f>
        <v>0.87</v>
      </c>
      <c r="K28" s="9" t="str">
        <f>FIXED(_xlfn.NUMBERVALUE(sunshine!C27/Hn!S46),2)</f>
        <v>0.87</v>
      </c>
      <c r="L28" s="9" t="str">
        <f>FIXED(_xlfn.NUMBERVALUE(sunshine!D27/Hn!T46),2)</f>
        <v>0.87</v>
      </c>
      <c r="M28" s="9" t="str">
        <f>FIXED(_xlfn.NUMBERVALUE(sunshine!E27/Hn!U46),2)</f>
        <v>0.87</v>
      </c>
      <c r="N28" s="9" t="str">
        <f>FIXED(_xlfn.NUMBERVALUE(sunshine!F27/Hn!V46),2)</f>
        <v>0.87</v>
      </c>
      <c r="O28" s="9" t="str">
        <f>FIXED(_xlfn.NUMBERVALUE(sunshine!G27/Hn!W46),2)</f>
        <v>0.87</v>
      </c>
      <c r="Q28" s="9">
        <v>25</v>
      </c>
      <c r="R28" s="9">
        <f>_xlfn.NUMBERVALUE(273+'temperature_&amp;_Ea'!B28)</f>
        <v>283.3</v>
      </c>
      <c r="S28" s="9">
        <f>_xlfn.NUMBERVALUE(273+'temperature_&amp;_Ea'!C28)</f>
        <v>285.3</v>
      </c>
      <c r="T28" s="9">
        <f>_xlfn.NUMBERVALUE(273+'temperature_&amp;_Ea'!D28)</f>
        <v>283.89999999999998</v>
      </c>
      <c r="U28" s="9">
        <f>_xlfn.NUMBERVALUE(273+'temperature_&amp;_Ea'!E28)</f>
        <v>284.89999999999998</v>
      </c>
      <c r="V28" s="9">
        <f>_xlfn.NUMBERVALUE(273+'temperature_&amp;_Ea'!F28)</f>
        <v>286.3</v>
      </c>
      <c r="W28" s="9">
        <f>_xlfn.NUMBERVALUE(273+'temperature_&amp;_Ea'!G28)</f>
        <v>285.60000000000002</v>
      </c>
      <c r="Y28" s="9">
        <v>25</v>
      </c>
      <c r="Z28" s="9" t="str">
        <f>FIXED(_xlfn.NUMBERVALUE(SQRT('temperature_&amp;_Ea'!R28)),2)</f>
        <v>2.85</v>
      </c>
      <c r="AA28" s="9" t="str">
        <f>FIXED(_xlfn.NUMBERVALUE(SQRT('temperature_&amp;_Ea'!S28)),2)</f>
        <v>2.93</v>
      </c>
      <c r="AB28" s="9" t="str">
        <f>FIXED(_xlfn.NUMBERVALUE(SQRT('temperature_&amp;_Ea'!T28)),2)</f>
        <v>3.10</v>
      </c>
      <c r="AC28" s="9" t="str">
        <f>FIXED(_xlfn.NUMBERVALUE(SQRT('temperature_&amp;_Ea'!U28)),2)</f>
        <v>2.90</v>
      </c>
      <c r="AD28" s="9" t="str">
        <f>FIXED(_xlfn.NUMBERVALUE(SQRT('temperature_&amp;_Ea'!V28)),2)</f>
        <v>3.00</v>
      </c>
      <c r="AE28" s="9" t="str">
        <f>FIXED(_xlfn.NUMBERVALUE(SQRT('temperature_&amp;_Ea'!W28)),2)</f>
        <v>2.90</v>
      </c>
      <c r="AG28" s="9">
        <v>25</v>
      </c>
      <c r="AH28" s="9" t="str">
        <f>FIXED(_xlfn.NUMBERVALUE(B28*(1-Hn!$A$3)*(Hn!$C$3+Hn!$D$3*J28)-Hn!$E$3*R28*R28*R28*R28*(0.56-0.092*Z28)*(0.1+0.9*J28)),1)</f>
        <v>1.9</v>
      </c>
      <c r="AI28" s="9" t="str">
        <f>FIXED(_xlfn.NUMBERVALUE(C28*(1-Hn!$A$3)*(Hn!$C$3+Hn!$D$3*K28)-Hn!$E$3*S28*S28*S28*S28*(0.56-0.092*AA28)*(0.1+0.9*K28)),1)</f>
        <v>1.9</v>
      </c>
      <c r="AJ28" s="9" t="str">
        <f>FIXED(_xlfn.NUMBERVALUE(D28*(1-Hn!$A$3)*(Hn!$C$3+Hn!$D$3*L28)-Hn!$E$3*T28*T28*T28*T28*(0.56-0.092*AB28)*(0.1+0.9*L28)),1)</f>
        <v>2.1</v>
      </c>
      <c r="AK28" s="9" t="str">
        <f>FIXED(_xlfn.NUMBERVALUE(E28*(1-Hn!$A$3)*(Hn!$C$3+Hn!$D$3*M28)-Hn!$E$3*U28*U28*U28*U28*(0.56-0.092*AC28)*(0.1+0.9*M28)),1)</f>
        <v>1.9</v>
      </c>
      <c r="AL28" s="9" t="str">
        <f>FIXED(_xlfn.NUMBERVALUE(F28*(1-Hn!$A$3)*(Hn!$C$3+Hn!$D$3*N28)-Hn!$E$3*V28*V28*V28*V28*(0.56-0.092*AD28)*(0.1+0.9*N28)),1)</f>
        <v>1.9</v>
      </c>
      <c r="AM28" s="9" t="str">
        <f>FIXED(_xlfn.NUMBERVALUE(G28*(1-Hn!$A$3)*(Hn!$C$3+Hn!$D$3*O28)-Hn!$E$3*W28*W28*W28*W28*(0.56-0.092*AE28)*(0.1+0.9*O28)),1)</f>
        <v>1.8</v>
      </c>
    </row>
    <row r="29" spans="1:39" x14ac:dyDescent="0.25">
      <c r="A29" s="9">
        <f>Hn!I47</f>
        <v>26</v>
      </c>
      <c r="B29" s="9">
        <f>_xlfn.NUMBERVALUE(Hn!J47)</f>
        <v>8.8000000000000007</v>
      </c>
      <c r="C29" s="9">
        <f>_xlfn.NUMBERVALUE(Hn!K47)</f>
        <v>8.8000000000000007</v>
      </c>
      <c r="D29" s="9">
        <f>_xlfn.NUMBERVALUE(Hn!L47)</f>
        <v>8.8000000000000007</v>
      </c>
      <c r="E29" s="9">
        <f>_xlfn.NUMBERVALUE(Hn!M47)</f>
        <v>8.8000000000000007</v>
      </c>
      <c r="F29" s="9">
        <f>_xlfn.NUMBERVALUE(Hn!N47)</f>
        <v>8.8000000000000007</v>
      </c>
      <c r="G29" s="9">
        <f>_xlfn.NUMBERVALUE(Hn!O47)</f>
        <v>8.8000000000000007</v>
      </c>
      <c r="I29" s="9">
        <f>Hn!Q47</f>
        <v>26</v>
      </c>
      <c r="J29" s="9" t="str">
        <f>FIXED(_xlfn.NUMBERVALUE(sunshine!B28/Hn!R47),2)</f>
        <v>0.85</v>
      </c>
      <c r="K29" s="9" t="str">
        <f>FIXED(_xlfn.NUMBERVALUE(sunshine!C28/Hn!S47),2)</f>
        <v>0.85</v>
      </c>
      <c r="L29" s="9" t="str">
        <f>FIXED(_xlfn.NUMBERVALUE(sunshine!D28/Hn!T47),2)</f>
        <v>0.85</v>
      </c>
      <c r="M29" s="9" t="str">
        <f>FIXED(_xlfn.NUMBERVALUE(sunshine!E28/Hn!U47),2)</f>
        <v>0.85</v>
      </c>
      <c r="N29" s="9" t="str">
        <f>FIXED(_xlfn.NUMBERVALUE(sunshine!F28/Hn!V47),2)</f>
        <v>0.85</v>
      </c>
      <c r="O29" s="9" t="str">
        <f>FIXED(_xlfn.NUMBERVALUE(sunshine!G28/Hn!W47),2)</f>
        <v>0.85</v>
      </c>
      <c r="Q29" s="9">
        <v>26</v>
      </c>
      <c r="R29" s="9">
        <f>_xlfn.NUMBERVALUE(273+'temperature_&amp;_Ea'!B29)</f>
        <v>283.8</v>
      </c>
      <c r="S29" s="9">
        <f>_xlfn.NUMBERVALUE(273+'temperature_&amp;_Ea'!C29)</f>
        <v>285.39999999999998</v>
      </c>
      <c r="T29" s="9">
        <f>_xlfn.NUMBERVALUE(273+'temperature_&amp;_Ea'!D29)</f>
        <v>286.5</v>
      </c>
      <c r="U29" s="9">
        <f>_xlfn.NUMBERVALUE(273+'temperature_&amp;_Ea'!E29)</f>
        <v>284.39999999999998</v>
      </c>
      <c r="V29" s="9">
        <f>_xlfn.NUMBERVALUE(273+'temperature_&amp;_Ea'!F29)</f>
        <v>287.2</v>
      </c>
      <c r="W29" s="9">
        <f>_xlfn.NUMBERVALUE(273+'temperature_&amp;_Ea'!G29)</f>
        <v>286.60000000000002</v>
      </c>
      <c r="Y29" s="9">
        <v>26</v>
      </c>
      <c r="Z29" s="9" t="str">
        <f>FIXED(_xlfn.NUMBERVALUE(SQRT('temperature_&amp;_Ea'!R29)),2)</f>
        <v>2.83</v>
      </c>
      <c r="AA29" s="9" t="str">
        <f>FIXED(_xlfn.NUMBERVALUE(SQRT('temperature_&amp;_Ea'!S29)),2)</f>
        <v>2.95</v>
      </c>
      <c r="AB29" s="9" t="str">
        <f>FIXED(_xlfn.NUMBERVALUE(SQRT('temperature_&amp;_Ea'!T29)),2)</f>
        <v>3.11</v>
      </c>
      <c r="AC29" s="9" t="str">
        <f>FIXED(_xlfn.NUMBERVALUE(SQRT('temperature_&amp;_Ea'!U29)),2)</f>
        <v>2.76</v>
      </c>
      <c r="AD29" s="9" t="str">
        <f>FIXED(_xlfn.NUMBERVALUE(SQRT('temperature_&amp;_Ea'!V29)),2)</f>
        <v>3.11</v>
      </c>
      <c r="AE29" s="9" t="str">
        <f>FIXED(_xlfn.NUMBERVALUE(SQRT('temperature_&amp;_Ea'!W29)),2)</f>
        <v>3.02</v>
      </c>
      <c r="AG29" s="9">
        <v>26</v>
      </c>
      <c r="AH29" s="9" t="str">
        <f>FIXED(_xlfn.NUMBERVALUE(B29*(1-Hn!$A$3)*(Hn!$C$3+Hn!$D$3*J29)-Hn!$E$3*R29*R29*R29*R29*(0.56-0.092*Z29)*(0.1+0.9*J29)),1)</f>
        <v>1.8</v>
      </c>
      <c r="AI29" s="9" t="str">
        <f>FIXED(_xlfn.NUMBERVALUE(C29*(1-Hn!$A$3)*(Hn!$C$3+Hn!$D$3*K29)-Hn!$E$3*S29*S29*S29*S29*(0.56-0.092*AA29)*(0.1+0.9*K29)),1)</f>
        <v>1.9</v>
      </c>
      <c r="AJ29" s="9" t="str">
        <f>FIXED(_xlfn.NUMBERVALUE(D29*(1-Hn!$A$3)*(Hn!$C$3+Hn!$D$3*L29)-Hn!$E$3*T29*T29*T29*T29*(0.56-0.092*AB29)*(0.1+0.9*L29)),1)</f>
        <v>2.0</v>
      </c>
      <c r="AK29" s="9" t="str">
        <f>FIXED(_xlfn.NUMBERVALUE(E29*(1-Hn!$A$3)*(Hn!$C$3+Hn!$D$3*M29)-Hn!$E$3*U29*U29*U29*U29*(0.56-0.092*AC29)*(0.1+0.9*M29)),1)</f>
        <v>1.7</v>
      </c>
      <c r="AL29" s="9" t="str">
        <f>FIXED(_xlfn.NUMBERVALUE(F29*(1-Hn!$A$3)*(Hn!$C$3+Hn!$D$3*N29)-Hn!$E$3*V29*V29*V29*V29*(0.56-0.092*AD29)*(0.1+0.9*N29)),1)</f>
        <v>2.0</v>
      </c>
      <c r="AM29" s="9" t="str">
        <f>FIXED(_xlfn.NUMBERVALUE(G29*(1-Hn!$A$3)*(Hn!$C$3+Hn!$D$3*O29)-Hn!$E$3*W29*W29*W29*W29*(0.56-0.092*AE29)*(0.1+0.9*O29)),1)</f>
        <v>1.9</v>
      </c>
    </row>
    <row r="30" spans="1:39" x14ac:dyDescent="0.25">
      <c r="A30" s="9">
        <f>Hn!I48</f>
        <v>27</v>
      </c>
      <c r="B30" s="9">
        <f>_xlfn.NUMBERVALUE(Hn!J48)</f>
        <v>8.8000000000000007</v>
      </c>
      <c r="C30" s="9">
        <f>_xlfn.NUMBERVALUE(Hn!K48)</f>
        <v>8.8000000000000007</v>
      </c>
      <c r="D30" s="9">
        <f>_xlfn.NUMBERVALUE(Hn!L48)</f>
        <v>8.8000000000000007</v>
      </c>
      <c r="E30" s="9">
        <f>_xlfn.NUMBERVALUE(Hn!M48)</f>
        <v>8.8000000000000007</v>
      </c>
      <c r="F30" s="9">
        <f>_xlfn.NUMBERVALUE(Hn!N48)</f>
        <v>8.8000000000000007</v>
      </c>
      <c r="G30" s="9">
        <f>_xlfn.NUMBERVALUE(Hn!O48)</f>
        <v>8.8000000000000007</v>
      </c>
      <c r="I30" s="9">
        <f>Hn!Q48</f>
        <v>27</v>
      </c>
      <c r="J30" s="9" t="str">
        <f>FIXED(_xlfn.NUMBERVALUE(sunshine!B29/Hn!R48),2)</f>
        <v>0.75</v>
      </c>
      <c r="K30" s="9" t="str">
        <f>FIXED(_xlfn.NUMBERVALUE(sunshine!C29/Hn!S48),2)</f>
        <v>0.75</v>
      </c>
      <c r="L30" s="9" t="str">
        <f>FIXED(_xlfn.NUMBERVALUE(sunshine!D29/Hn!T48),2)</f>
        <v>0.75</v>
      </c>
      <c r="M30" s="9" t="str">
        <f>FIXED(_xlfn.NUMBERVALUE(sunshine!E29/Hn!U48),2)</f>
        <v>0.75</v>
      </c>
      <c r="N30" s="9" t="str">
        <f>FIXED(_xlfn.NUMBERVALUE(sunshine!F29/Hn!V48),2)</f>
        <v>0.75</v>
      </c>
      <c r="O30" s="9" t="str">
        <f>FIXED(_xlfn.NUMBERVALUE(sunshine!G29/Hn!W48),2)</f>
        <v>0.75</v>
      </c>
      <c r="Q30" s="9">
        <v>27</v>
      </c>
      <c r="R30" s="9">
        <f>_xlfn.NUMBERVALUE(273+'temperature_&amp;_Ea'!B30)</f>
        <v>284.2</v>
      </c>
      <c r="S30" s="9">
        <f>_xlfn.NUMBERVALUE(273+'temperature_&amp;_Ea'!C30)</f>
        <v>287.2</v>
      </c>
      <c r="T30" s="9">
        <f>_xlfn.NUMBERVALUE(273+'temperature_&amp;_Ea'!D30)</f>
        <v>287.5</v>
      </c>
      <c r="U30" s="9">
        <f>_xlfn.NUMBERVALUE(273+'temperature_&amp;_Ea'!E30)</f>
        <v>285.2</v>
      </c>
      <c r="V30" s="9">
        <f>_xlfn.NUMBERVALUE(273+'temperature_&amp;_Ea'!F30)</f>
        <v>287.39999999999998</v>
      </c>
      <c r="W30" s="9">
        <f>_xlfn.NUMBERVALUE(273+'temperature_&amp;_Ea'!G30)</f>
        <v>288.10000000000002</v>
      </c>
      <c r="Y30" s="9">
        <v>27</v>
      </c>
      <c r="Z30" s="9" t="str">
        <f>FIXED(_xlfn.NUMBERVALUE(SQRT('temperature_&amp;_Ea'!R30)),2)</f>
        <v>2.88</v>
      </c>
      <c r="AA30" s="9" t="str">
        <f>FIXED(_xlfn.NUMBERVALUE(SQRT('temperature_&amp;_Ea'!S30)),2)</f>
        <v>3.21</v>
      </c>
      <c r="AB30" s="9" t="str">
        <f>FIXED(_xlfn.NUMBERVALUE(SQRT('temperature_&amp;_Ea'!T30)),2)</f>
        <v>2.95</v>
      </c>
      <c r="AC30" s="9" t="str">
        <f>FIXED(_xlfn.NUMBERVALUE(SQRT('temperature_&amp;_Ea'!U30)),2)</f>
        <v>2.81</v>
      </c>
      <c r="AD30" s="9" t="str">
        <f>FIXED(_xlfn.NUMBERVALUE(SQRT('temperature_&amp;_Ea'!V30)),2)</f>
        <v>3.11</v>
      </c>
      <c r="AE30" s="9" t="str">
        <f>FIXED(_xlfn.NUMBERVALUE(SQRT('temperature_&amp;_Ea'!W30)),2)</f>
        <v>3.05</v>
      </c>
      <c r="AG30" s="9">
        <v>27</v>
      </c>
      <c r="AH30" s="9" t="str">
        <f>FIXED(_xlfn.NUMBERVALUE(B30*(1-Hn!$A$3)*(Hn!$C$3+Hn!$D$3*J30)-Hn!$E$3*R30*R30*R30*R30*(0.56-0.092*Z30)*(0.1+0.9*J30)),1)</f>
        <v>1.8</v>
      </c>
      <c r="AI30" s="9" t="str">
        <f>FIXED(_xlfn.NUMBERVALUE(C30*(1-Hn!$A$3)*(Hn!$C$3+Hn!$D$3*K30)-Hn!$E$3*S30*S30*S30*S30*(0.56-0.092*AA30)*(0.1+0.9*K30)),1)</f>
        <v>2.0</v>
      </c>
      <c r="AJ30" s="9" t="str">
        <f>FIXED(_xlfn.NUMBERVALUE(D30*(1-Hn!$A$3)*(Hn!$C$3+Hn!$D$3*L30)-Hn!$E$3*T30*T30*T30*T30*(0.56-0.092*AB30)*(0.1+0.9*L30)),1)</f>
        <v>1.8</v>
      </c>
      <c r="AK30" s="9" t="str">
        <f>FIXED(_xlfn.NUMBERVALUE(E30*(1-Hn!$A$3)*(Hn!$C$3+Hn!$D$3*M30)-Hn!$E$3*U30*U30*U30*U30*(0.56-0.092*AC30)*(0.1+0.9*M30)),1)</f>
        <v>1.7</v>
      </c>
      <c r="AL30" s="9" t="str">
        <f>FIXED(_xlfn.NUMBERVALUE(F30*(1-Hn!$A$3)*(Hn!$C$3+Hn!$D$3*N30)-Hn!$E$3*V30*V30*V30*V30*(0.56-0.092*AD30)*(0.1+0.9*N30)),1)</f>
        <v>1.9</v>
      </c>
      <c r="AM30" s="9" t="str">
        <f>FIXED(_xlfn.NUMBERVALUE(G30*(1-Hn!$A$3)*(Hn!$C$3+Hn!$D$3*O30)-Hn!$E$3*W30*W30*W30*W30*(0.56-0.092*AE30)*(0.1+0.9*O30)),1)</f>
        <v>1.8</v>
      </c>
    </row>
    <row r="31" spans="1:39" x14ac:dyDescent="0.25">
      <c r="A31" s="9">
        <f>Hn!I49</f>
        <v>28</v>
      </c>
      <c r="B31" s="9">
        <f>_xlfn.NUMBERVALUE(Hn!J49)</f>
        <v>8.8000000000000007</v>
      </c>
      <c r="C31" s="9">
        <f>_xlfn.NUMBERVALUE(Hn!K49)</f>
        <v>8.8000000000000007</v>
      </c>
      <c r="D31" s="9">
        <f>_xlfn.NUMBERVALUE(Hn!L49)</f>
        <v>8.8000000000000007</v>
      </c>
      <c r="E31" s="9">
        <f>_xlfn.NUMBERVALUE(Hn!M49)</f>
        <v>8.8000000000000007</v>
      </c>
      <c r="F31" s="9">
        <f>_xlfn.NUMBERVALUE(Hn!N49)</f>
        <v>8.8000000000000007</v>
      </c>
      <c r="G31" s="9">
        <f>_xlfn.NUMBERVALUE(Hn!O49)</f>
        <v>8.8000000000000007</v>
      </c>
      <c r="I31" s="9">
        <f>Hn!Q49</f>
        <v>28</v>
      </c>
      <c r="J31" s="9" t="str">
        <f>FIXED(_xlfn.NUMBERVALUE(sunshine!B30/Hn!R49),2)</f>
        <v>0.72</v>
      </c>
      <c r="K31" s="9" t="str">
        <f>FIXED(_xlfn.NUMBERVALUE(sunshine!C30/Hn!S49),2)</f>
        <v>0.72</v>
      </c>
      <c r="L31" s="9" t="str">
        <f>FIXED(_xlfn.NUMBERVALUE(sunshine!D30/Hn!T49),2)</f>
        <v>0.72</v>
      </c>
      <c r="M31" s="9" t="str">
        <f>FIXED(_xlfn.NUMBERVALUE(sunshine!E30/Hn!U49),2)</f>
        <v>0.72</v>
      </c>
      <c r="N31" s="9" t="str">
        <f>FIXED(_xlfn.NUMBERVALUE(sunshine!F30/Hn!V49),2)</f>
        <v>0.72</v>
      </c>
      <c r="O31" s="9" t="str">
        <f>FIXED(_xlfn.NUMBERVALUE(sunshine!G30/Hn!W49),2)</f>
        <v>0.72</v>
      </c>
      <c r="Q31" s="9">
        <v>28</v>
      </c>
      <c r="R31" s="9">
        <f>_xlfn.NUMBERVALUE(273+'temperature_&amp;_Ea'!B31)</f>
        <v>285.3</v>
      </c>
      <c r="S31" s="9">
        <f>_xlfn.NUMBERVALUE(273+'temperature_&amp;_Ea'!C31)</f>
        <v>287.39999999999998</v>
      </c>
      <c r="T31" s="9">
        <f>_xlfn.NUMBERVALUE(273+'temperature_&amp;_Ea'!D31)</f>
        <v>282.8</v>
      </c>
      <c r="U31" s="9">
        <f>_xlfn.NUMBERVALUE(273+'temperature_&amp;_Ea'!E31)</f>
        <v>285.2</v>
      </c>
      <c r="V31" s="9">
        <f>_xlfn.NUMBERVALUE(273+'temperature_&amp;_Ea'!F31)</f>
        <v>285.8</v>
      </c>
      <c r="W31" s="9">
        <f>_xlfn.NUMBERVALUE(273+'temperature_&amp;_Ea'!G31)</f>
        <v>286.8</v>
      </c>
      <c r="Y31" s="9">
        <v>28</v>
      </c>
      <c r="Z31" s="9" t="str">
        <f>FIXED(_xlfn.NUMBERVALUE(SQRT('temperature_&amp;_Ea'!R31)),2)</f>
        <v>2.95</v>
      </c>
      <c r="AA31" s="9" t="str">
        <f>FIXED(_xlfn.NUMBERVALUE(SQRT('temperature_&amp;_Ea'!S31)),2)</f>
        <v>3.15</v>
      </c>
      <c r="AB31" s="9" t="str">
        <f>FIXED(_xlfn.NUMBERVALUE(SQRT('temperature_&amp;_Ea'!T31)),2)</f>
        <v>2.55</v>
      </c>
      <c r="AC31" s="9" t="str">
        <f>FIXED(_xlfn.NUMBERVALUE(SQRT('temperature_&amp;_Ea'!U31)),2)</f>
        <v>2.90</v>
      </c>
      <c r="AD31" s="9" t="str">
        <f>FIXED(_xlfn.NUMBERVALUE(SQRT('temperature_&amp;_Ea'!V31)),2)</f>
        <v>2.97</v>
      </c>
      <c r="AE31" s="9" t="str">
        <f>FIXED(_xlfn.NUMBERVALUE(SQRT('temperature_&amp;_Ea'!W31)),2)</f>
        <v>2.81</v>
      </c>
      <c r="AG31" s="9">
        <v>28</v>
      </c>
      <c r="AH31" s="9" t="str">
        <f>FIXED(_xlfn.NUMBERVALUE(B31*(1-Hn!$A$3)*(Hn!$C$3+Hn!$D$3*J31)-Hn!$E$3*R31*R31*R31*R31*(0.56-0.092*Z31)*(0.1+0.9*J31)),1)</f>
        <v>1.8</v>
      </c>
      <c r="AI31" s="9" t="str">
        <f>FIXED(_xlfn.NUMBERVALUE(C31*(1-Hn!$A$3)*(Hn!$C$3+Hn!$D$3*K31)-Hn!$E$3*S31*S31*S31*S31*(0.56-0.092*AA31)*(0.1+0.9*K31)),1)</f>
        <v>1.9</v>
      </c>
      <c r="AJ31" s="9" t="str">
        <f>FIXED(_xlfn.NUMBERVALUE(D31*(1-Hn!$A$3)*(Hn!$C$3+Hn!$D$3*L31)-Hn!$E$3*T31*T31*T31*T31*(0.56-0.092*AB31)*(0.1+0.9*L31)),1)</f>
        <v>1.6</v>
      </c>
      <c r="AK31" s="9" t="str">
        <f>FIXED(_xlfn.NUMBERVALUE(E31*(1-Hn!$A$3)*(Hn!$C$3+Hn!$D$3*M31)-Hn!$E$3*U31*U31*U31*U31*(0.56-0.092*AC31)*(0.1+0.9*M31)),1)</f>
        <v>1.8</v>
      </c>
      <c r="AL31" s="9" t="str">
        <f>FIXED(_xlfn.NUMBERVALUE(F31*(1-Hn!$A$3)*(Hn!$C$3+Hn!$D$3*N31)-Hn!$E$3*V31*V31*V31*V31*(0.56-0.092*AD31)*(0.1+0.9*N31)),1)</f>
        <v>1.8</v>
      </c>
      <c r="AM31" s="9" t="str">
        <f>FIXED(_xlfn.NUMBERVALUE(G31*(1-Hn!$A$3)*(Hn!$C$3+Hn!$D$3*O31)-Hn!$E$3*W31*W31*W31*W31*(0.56-0.092*AE31)*(0.1+0.9*O31)),1)</f>
        <v>1.6</v>
      </c>
    </row>
    <row r="32" spans="1:39" x14ac:dyDescent="0.25">
      <c r="A32" s="9">
        <f>Hn!I50</f>
        <v>29</v>
      </c>
      <c r="B32" s="9">
        <f>_xlfn.NUMBERVALUE(Hn!J50)</f>
        <v>8.8000000000000007</v>
      </c>
      <c r="C32" s="9">
        <f>_xlfn.NUMBERVALUE(Hn!K50)</f>
        <v>8.8000000000000007</v>
      </c>
      <c r="D32" s="9">
        <f>_xlfn.NUMBERVALUE(Hn!L50)</f>
        <v>8.8000000000000007</v>
      </c>
      <c r="E32" s="9">
        <f>_xlfn.NUMBERVALUE(Hn!M50)</f>
        <v>8.8000000000000007</v>
      </c>
      <c r="F32" s="9">
        <f>_xlfn.NUMBERVALUE(Hn!N50)</f>
        <v>8.8000000000000007</v>
      </c>
      <c r="G32" s="9">
        <f>_xlfn.NUMBERVALUE(Hn!O50)</f>
        <v>8.8000000000000007</v>
      </c>
      <c r="I32" s="9">
        <f>Hn!Q50</f>
        <v>29</v>
      </c>
      <c r="J32" s="9" t="str">
        <f>FIXED(_xlfn.NUMBERVALUE(sunshine!B31/Hn!R50),2)</f>
        <v>0.51</v>
      </c>
      <c r="K32" s="9" t="str">
        <f>FIXED(_xlfn.NUMBERVALUE(sunshine!C31/Hn!S50),2)</f>
        <v>0.51</v>
      </c>
      <c r="L32" s="9" t="str">
        <f>FIXED(_xlfn.NUMBERVALUE(sunshine!D31/Hn!T50),2)</f>
        <v>0.51</v>
      </c>
      <c r="M32" s="9" t="str">
        <f>FIXED(_xlfn.NUMBERVALUE(sunshine!E31/Hn!U50),2)</f>
        <v>0.51</v>
      </c>
      <c r="N32" s="9" t="str">
        <f>FIXED(_xlfn.NUMBERVALUE(sunshine!F31/Hn!V50),2)</f>
        <v>0.51</v>
      </c>
      <c r="O32" s="9" t="str">
        <f>FIXED(_xlfn.NUMBERVALUE(sunshine!G31/Hn!W50),2)</f>
        <v>0.51</v>
      </c>
      <c r="Q32" s="9">
        <v>29</v>
      </c>
      <c r="R32" s="9">
        <f>_xlfn.NUMBERVALUE(273+'temperature_&amp;_Ea'!B32)</f>
        <v>286.60000000000002</v>
      </c>
      <c r="S32" s="9">
        <f>_xlfn.NUMBERVALUE(273+'temperature_&amp;_Ea'!C32)</f>
        <v>288.3</v>
      </c>
      <c r="T32" s="9">
        <f>_xlfn.NUMBERVALUE(273+'temperature_&amp;_Ea'!D32)</f>
        <v>282.2</v>
      </c>
      <c r="U32" s="9">
        <f>_xlfn.NUMBERVALUE(273+'temperature_&amp;_Ea'!E32)</f>
        <v>286.89999999999998</v>
      </c>
      <c r="V32" s="9">
        <f>_xlfn.NUMBERVALUE(273+'temperature_&amp;_Ea'!F32)</f>
        <v>287.10000000000002</v>
      </c>
      <c r="W32" s="9">
        <f>_xlfn.NUMBERVALUE(273+'temperature_&amp;_Ea'!G32)</f>
        <v>285.5</v>
      </c>
      <c r="Y32" s="9">
        <v>29</v>
      </c>
      <c r="Z32" s="9" t="str">
        <f>FIXED(_xlfn.NUMBERVALUE(SQRT('temperature_&amp;_Ea'!R32)),2)</f>
        <v>3.18</v>
      </c>
      <c r="AA32" s="9" t="str">
        <f>FIXED(_xlfn.NUMBERVALUE(SQRT('temperature_&amp;_Ea'!S32)),2)</f>
        <v>3.16</v>
      </c>
      <c r="AB32" s="9" t="str">
        <f>FIXED(_xlfn.NUMBERVALUE(SQRT('temperature_&amp;_Ea'!T32)),2)</f>
        <v>2.53</v>
      </c>
      <c r="AC32" s="9" t="str">
        <f>FIXED(_xlfn.NUMBERVALUE(SQRT('temperature_&amp;_Ea'!U32)),2)</f>
        <v>3.03</v>
      </c>
      <c r="AD32" s="9" t="str">
        <f>FIXED(_xlfn.NUMBERVALUE(SQRT('temperature_&amp;_Ea'!V32)),2)</f>
        <v>3.11</v>
      </c>
      <c r="AE32" s="9" t="str">
        <f>FIXED(_xlfn.NUMBERVALUE(SQRT('temperature_&amp;_Ea'!W32)),2)</f>
        <v>2.51</v>
      </c>
      <c r="AG32" s="9">
        <v>29</v>
      </c>
      <c r="AH32" s="9" t="str">
        <f>FIXED(_xlfn.NUMBERVALUE(B32*(1-Hn!$A$3)*(Hn!$C$3+Hn!$D$3*J32)-Hn!$E$3*R32*R32*R32*R32*(0.56-0.092*Z32)*(0.1+0.9*J32)),1)</f>
        <v>1.9</v>
      </c>
      <c r="AI32" s="9" t="str">
        <f>FIXED(_xlfn.NUMBERVALUE(C32*(1-Hn!$A$3)*(Hn!$C$3+Hn!$D$3*K32)-Hn!$E$3*S32*S32*S32*S32*(0.56-0.092*AA32)*(0.1+0.9*K32)),1)</f>
        <v>1.8</v>
      </c>
      <c r="AJ32" s="9" t="str">
        <f>FIXED(_xlfn.NUMBERVALUE(D32*(1-Hn!$A$3)*(Hn!$C$3+Hn!$D$3*L32)-Hn!$E$3*T32*T32*T32*T32*(0.56-0.092*AB32)*(0.1+0.9*L32)),1)</f>
        <v>1.6</v>
      </c>
      <c r="AK32" s="9" t="str">
        <f>FIXED(_xlfn.NUMBERVALUE(E32*(1-Hn!$A$3)*(Hn!$C$3+Hn!$D$3*M32)-Hn!$E$3*U32*U32*U32*U32*(0.56-0.092*AC32)*(0.1+0.9*M32)),1)</f>
        <v>1.8</v>
      </c>
      <c r="AL32" s="9" t="str">
        <f>FIXED(_xlfn.NUMBERVALUE(F32*(1-Hn!$A$3)*(Hn!$C$3+Hn!$D$3*N32)-Hn!$E$3*V32*V32*V32*V32*(0.56-0.092*AD32)*(0.1+0.9*N32)),1)</f>
        <v>1.8</v>
      </c>
      <c r="AM32" s="9" t="str">
        <f>FIXED(_xlfn.NUMBERVALUE(G32*(1-Hn!$A$3)*(Hn!$C$3+Hn!$D$3*O32)-Hn!$E$3*W32*W32*W32*W32*(0.56-0.092*AE32)*(0.1+0.9*O32)),1)</f>
        <v>1.4</v>
      </c>
    </row>
    <row r="33" spans="1:39" x14ac:dyDescent="0.25">
      <c r="A33" s="9">
        <f>Hn!I51</f>
        <v>30</v>
      </c>
      <c r="B33" s="9">
        <f>_xlfn.NUMBERVALUE(Hn!J51)</f>
        <v>8.8000000000000007</v>
      </c>
      <c r="C33" s="9">
        <f>_xlfn.NUMBERVALUE(Hn!K51)</f>
        <v>8.8000000000000007</v>
      </c>
      <c r="D33" s="9">
        <f>_xlfn.NUMBERVALUE(Hn!L51)</f>
        <v>8.8000000000000007</v>
      </c>
      <c r="E33" s="9">
        <f>_xlfn.NUMBERVALUE(Hn!M51)</f>
        <v>8.8000000000000007</v>
      </c>
      <c r="F33" s="9">
        <f>_xlfn.NUMBERVALUE(Hn!N51)</f>
        <v>8.8000000000000007</v>
      </c>
      <c r="G33" s="9">
        <f>_xlfn.NUMBERVALUE(Hn!O51)</f>
        <v>8.8000000000000007</v>
      </c>
      <c r="I33" s="9">
        <f>Hn!Q51</f>
        <v>30</v>
      </c>
      <c r="J33" s="9" t="str">
        <f>FIXED(_xlfn.NUMBERVALUE(sunshine!B32/Hn!R51),2)</f>
        <v>0.55</v>
      </c>
      <c r="K33" s="9" t="str">
        <f>FIXED(_xlfn.NUMBERVALUE(sunshine!C32/Hn!S51),2)</f>
        <v>0.55</v>
      </c>
      <c r="L33" s="9" t="str">
        <f>FIXED(_xlfn.NUMBERVALUE(sunshine!D32/Hn!T51),2)</f>
        <v>0.55</v>
      </c>
      <c r="M33" s="9" t="str">
        <f>FIXED(_xlfn.NUMBERVALUE(sunshine!E32/Hn!U51),2)</f>
        <v>0.55</v>
      </c>
      <c r="N33" s="9" t="str">
        <f>FIXED(_xlfn.NUMBERVALUE(sunshine!F32/Hn!V51),2)</f>
        <v>0.55</v>
      </c>
      <c r="O33" s="9" t="str">
        <f>FIXED(_xlfn.NUMBERVALUE(sunshine!G32/Hn!W51),2)</f>
        <v>0.55</v>
      </c>
      <c r="Q33" s="9">
        <v>30</v>
      </c>
      <c r="R33" s="9">
        <f>_xlfn.NUMBERVALUE(273+'temperature_&amp;_Ea'!B33)</f>
        <v>284.7</v>
      </c>
      <c r="S33" s="9">
        <f>_xlfn.NUMBERVALUE(273+'temperature_&amp;_Ea'!C33)</f>
        <v>285.7</v>
      </c>
      <c r="T33" s="9">
        <f>_xlfn.NUMBERVALUE(273+'temperature_&amp;_Ea'!D33)</f>
        <v>283.60000000000002</v>
      </c>
      <c r="U33" s="9">
        <f>_xlfn.NUMBERVALUE(273+'temperature_&amp;_Ea'!E33)</f>
        <v>286.60000000000002</v>
      </c>
      <c r="V33" s="9">
        <f>_xlfn.NUMBERVALUE(273+'temperature_&amp;_Ea'!F33)</f>
        <v>287.39999999999998</v>
      </c>
      <c r="W33" s="9">
        <f>_xlfn.NUMBERVALUE(273+'temperature_&amp;_Ea'!G33)</f>
        <v>285.3</v>
      </c>
      <c r="Y33" s="9">
        <v>30</v>
      </c>
      <c r="Z33" s="9" t="str">
        <f>FIXED(_xlfn.NUMBERVALUE(SQRT('temperature_&amp;_Ea'!R33)),2)</f>
        <v>3.08</v>
      </c>
      <c r="AA33" s="9" t="str">
        <f>FIXED(_xlfn.NUMBERVALUE(SQRT('temperature_&amp;_Ea'!S33)),2)</f>
        <v>3.02</v>
      </c>
      <c r="AB33" s="9" t="str">
        <f>FIXED(_xlfn.NUMBERVALUE(SQRT('temperature_&amp;_Ea'!T33)),2)</f>
        <v>2.81</v>
      </c>
      <c r="AC33" s="9" t="str">
        <f>FIXED(_xlfn.NUMBERVALUE(SQRT('temperature_&amp;_Ea'!U33)),2)</f>
        <v>2.81</v>
      </c>
      <c r="AD33" s="9" t="str">
        <f>FIXED(_xlfn.NUMBERVALUE(SQRT('temperature_&amp;_Ea'!V33)),2)</f>
        <v>3.32</v>
      </c>
      <c r="AE33" s="9" t="str">
        <f>FIXED(_xlfn.NUMBERVALUE(SQRT('temperature_&amp;_Ea'!W33)),2)</f>
        <v>2.76</v>
      </c>
      <c r="AG33" s="9">
        <v>30</v>
      </c>
      <c r="AH33" s="9" t="str">
        <f>FIXED(_xlfn.NUMBERVALUE(B33*(1-Hn!$A$3)*(Hn!$C$3+Hn!$D$3*J33)-Hn!$E$3*R33*R33*R33*R33*(0.56-0.092*Z33)*(0.1+0.9*J33)),1)</f>
        <v>1.9</v>
      </c>
      <c r="AI33" s="9" t="str">
        <f>FIXED(_xlfn.NUMBERVALUE(C33*(1-Hn!$A$3)*(Hn!$C$3+Hn!$D$3*K33)-Hn!$E$3*S33*S33*S33*S33*(0.56-0.092*AA33)*(0.1+0.9*K33)),1)</f>
        <v>1.8</v>
      </c>
      <c r="AJ33" s="9" t="str">
        <f>FIXED(_xlfn.NUMBERVALUE(D33*(1-Hn!$A$3)*(Hn!$C$3+Hn!$D$3*L33)-Hn!$E$3*T33*T33*T33*T33*(0.56-0.092*AB33)*(0.1+0.9*L33)),1)</f>
        <v>1.7</v>
      </c>
      <c r="AK33" s="9" t="str">
        <f>FIXED(_xlfn.NUMBERVALUE(E33*(1-Hn!$A$3)*(Hn!$C$3+Hn!$D$3*M33)-Hn!$E$3*U33*U33*U33*U33*(0.56-0.092*AC33)*(0.1+0.9*M33)),1)</f>
        <v>1.6</v>
      </c>
      <c r="AL33" s="9" t="str">
        <f>FIXED(_xlfn.NUMBERVALUE(F33*(1-Hn!$A$3)*(Hn!$C$3+Hn!$D$3*N33)-Hn!$E$3*V33*V33*V33*V33*(0.56-0.092*AD33)*(0.1+0.9*N33)),1)</f>
        <v>2.0</v>
      </c>
      <c r="AM33" s="9" t="str">
        <f>FIXED(_xlfn.NUMBERVALUE(G33*(1-Hn!$A$3)*(Hn!$C$3+Hn!$D$3*O33)-Hn!$E$3*W33*W33*W33*W33*(0.56-0.092*AE33)*(0.1+0.9*O33)),1)</f>
        <v>1.6</v>
      </c>
    </row>
    <row r="34" spans="1:39" x14ac:dyDescent="0.25">
      <c r="A34" s="9">
        <f>Hn!I52</f>
        <v>31</v>
      </c>
      <c r="B34" s="9">
        <f>_xlfn.NUMBERVALUE(Hn!J52)</f>
        <v>8.8000000000000007</v>
      </c>
      <c r="C34" s="9">
        <f>_xlfn.NUMBERVALUE(Hn!K52)</f>
        <v>8.8000000000000007</v>
      </c>
      <c r="D34" s="9">
        <f>_xlfn.NUMBERVALUE(Hn!L52)</f>
        <v>8.8000000000000007</v>
      </c>
      <c r="E34" s="9">
        <f>_xlfn.NUMBERVALUE(Hn!M52)</f>
        <v>8.8000000000000007</v>
      </c>
      <c r="F34" s="9">
        <f>_xlfn.NUMBERVALUE(Hn!N52)</f>
        <v>8.8000000000000007</v>
      </c>
      <c r="G34" s="9">
        <f>_xlfn.NUMBERVALUE(Hn!O52)</f>
        <v>8.8000000000000007</v>
      </c>
      <c r="I34" s="9">
        <f>Hn!Q52</f>
        <v>31</v>
      </c>
      <c r="J34" s="9" t="str">
        <f>FIXED(_xlfn.NUMBERVALUE(sunshine!B33/Hn!R52),2)</f>
        <v>0.68</v>
      </c>
      <c r="K34" s="9" t="str">
        <f>FIXED(_xlfn.NUMBERVALUE(sunshine!C33/Hn!S52),2)</f>
        <v>0.68</v>
      </c>
      <c r="L34" s="9" t="str">
        <f>FIXED(_xlfn.NUMBERVALUE(sunshine!D33/Hn!T52),2)</f>
        <v>0.68</v>
      </c>
      <c r="M34" s="9" t="str">
        <f>FIXED(_xlfn.NUMBERVALUE(sunshine!E33/Hn!U52),2)</f>
        <v>0.68</v>
      </c>
      <c r="N34" s="9" t="str">
        <f>FIXED(_xlfn.NUMBERVALUE(sunshine!F33/Hn!V52),2)</f>
        <v>0.68</v>
      </c>
      <c r="O34" s="9" t="str">
        <f>FIXED(_xlfn.NUMBERVALUE(sunshine!G33/Hn!W52),2)</f>
        <v>0.68</v>
      </c>
      <c r="Q34" s="9">
        <v>31</v>
      </c>
      <c r="R34" s="9">
        <f>_xlfn.NUMBERVALUE(273+'temperature_&amp;_Ea'!B34)</f>
        <v>287</v>
      </c>
      <c r="S34" s="9">
        <f>_xlfn.NUMBERVALUE(273+'temperature_&amp;_Ea'!C34)</f>
        <v>285.39999999999998</v>
      </c>
      <c r="T34" s="9">
        <f>_xlfn.NUMBERVALUE(273+'temperature_&amp;_Ea'!D34)</f>
        <v>286.10000000000002</v>
      </c>
      <c r="U34" s="9">
        <f>_xlfn.NUMBERVALUE(273+'temperature_&amp;_Ea'!E34)</f>
        <v>286.39999999999998</v>
      </c>
      <c r="V34" s="9">
        <f>_xlfn.NUMBERVALUE(273+'temperature_&amp;_Ea'!F34)</f>
        <v>287.5</v>
      </c>
      <c r="W34" s="9">
        <f>_xlfn.NUMBERVALUE(273+'temperature_&amp;_Ea'!G34)</f>
        <v>285.39999999999998</v>
      </c>
      <c r="Y34" s="9">
        <v>31</v>
      </c>
      <c r="Z34" s="9" t="str">
        <f>FIXED(_xlfn.NUMBERVALUE(SQRT('temperature_&amp;_Ea'!R34)),2)</f>
        <v>3.10</v>
      </c>
      <c r="AA34" s="9" t="str">
        <f>FIXED(_xlfn.NUMBERVALUE(SQRT('temperature_&amp;_Ea'!S34)),2)</f>
        <v>3.13</v>
      </c>
      <c r="AB34" s="9" t="str">
        <f>FIXED(_xlfn.NUMBERVALUE(SQRT('temperature_&amp;_Ea'!T34)),2)</f>
        <v>2.98</v>
      </c>
      <c r="AC34" s="9" t="str">
        <f>FIXED(_xlfn.NUMBERVALUE(SQRT('temperature_&amp;_Ea'!U34)),2)</f>
        <v>2.76</v>
      </c>
      <c r="AD34" s="9" t="str">
        <f>FIXED(_xlfn.NUMBERVALUE(SQRT('temperature_&amp;_Ea'!V34)),2)</f>
        <v>3.15</v>
      </c>
      <c r="AE34" s="9" t="str">
        <f>FIXED(_xlfn.NUMBERVALUE(SQRT('temperature_&amp;_Ea'!W34)),2)</f>
        <v>2.74</v>
      </c>
      <c r="AG34" s="9">
        <v>31</v>
      </c>
      <c r="AH34" s="9" t="str">
        <f>FIXED(_xlfn.NUMBERVALUE(B34*(1-Hn!$A$3)*(Hn!$C$3+Hn!$D$3*J34)-Hn!$E$3*R34*R34*R34*R34*(0.56-0.092*Z34)*(0.1+0.9*J34)),1)</f>
        <v>1.9</v>
      </c>
      <c r="AI34" s="9" t="str">
        <f>FIXED(_xlfn.NUMBERVALUE(C34*(1-Hn!$A$3)*(Hn!$C$3+Hn!$D$3*K34)-Hn!$E$3*S34*S34*S34*S34*(0.56-0.092*AA34)*(0.1+0.9*K34)),1)</f>
        <v>2.0</v>
      </c>
      <c r="AJ34" s="9" t="str">
        <f>FIXED(_xlfn.NUMBERVALUE(D34*(1-Hn!$A$3)*(Hn!$C$3+Hn!$D$3*L34)-Hn!$E$3*T34*T34*T34*T34*(0.56-0.092*AB34)*(0.1+0.9*L34)),1)</f>
        <v>1.8</v>
      </c>
      <c r="AK34" s="9" t="str">
        <f>FIXED(_xlfn.NUMBERVALUE(E34*(1-Hn!$A$3)*(Hn!$C$3+Hn!$D$3*M34)-Hn!$E$3*U34*U34*U34*U34*(0.56-0.092*AC34)*(0.1+0.9*M34)),1)</f>
        <v>1.6</v>
      </c>
      <c r="AL34" s="9" t="str">
        <f>FIXED(_xlfn.NUMBERVALUE(F34*(1-Hn!$A$3)*(Hn!$C$3+Hn!$D$3*N34)-Hn!$E$3*V34*V34*V34*V34*(0.56-0.092*AD34)*(0.1+0.9*N34)),1)</f>
        <v>1.9</v>
      </c>
      <c r="AM34" s="9" t="str">
        <f>FIXED(_xlfn.NUMBERVALUE(G34*(1-Hn!$A$3)*(Hn!$C$3+Hn!$D$3*O34)-Hn!$E$3*W34*W34*W34*W34*(0.56-0.092*AE34)*(0.1+0.9*O34)),1)</f>
        <v>1.6</v>
      </c>
    </row>
    <row r="35" spans="1:39" x14ac:dyDescent="0.25">
      <c r="A35" s="9">
        <f>Hn!I53</f>
        <v>32</v>
      </c>
      <c r="B35" s="9">
        <f>_xlfn.NUMBERVALUE(Hn!J53)</f>
        <v>10.8</v>
      </c>
      <c r="C35" s="9">
        <f>_xlfn.NUMBERVALUE(Hn!K53)</f>
        <v>10.8</v>
      </c>
      <c r="D35" s="9">
        <f>_xlfn.NUMBERVALUE(Hn!L53)</f>
        <v>10.8</v>
      </c>
      <c r="E35" s="9">
        <f>_xlfn.NUMBERVALUE(Hn!M53)</f>
        <v>10.8</v>
      </c>
      <c r="F35" s="9">
        <f>_xlfn.NUMBERVALUE(Hn!N53)</f>
        <v>10.8</v>
      </c>
      <c r="G35" s="9">
        <f>_xlfn.NUMBERVALUE(Hn!O53)</f>
        <v>10.8</v>
      </c>
      <c r="I35" s="9">
        <f>Hn!Q53</f>
        <v>32</v>
      </c>
      <c r="J35" s="9" t="str">
        <f>FIXED(_xlfn.NUMBERVALUE(sunshine!B34/Hn!R53),2)</f>
        <v>0.86</v>
      </c>
      <c r="K35" s="9" t="str">
        <f>FIXED(_xlfn.NUMBERVALUE(sunshine!C34/Hn!S53),2)</f>
        <v>0.86</v>
      </c>
      <c r="L35" s="9" t="str">
        <f>FIXED(_xlfn.NUMBERVALUE(sunshine!D34/Hn!T53),2)</f>
        <v>0.86</v>
      </c>
      <c r="M35" s="9" t="str">
        <f>FIXED(_xlfn.NUMBERVALUE(sunshine!E34/Hn!U53),2)</f>
        <v>0.86</v>
      </c>
      <c r="N35" s="9" t="str">
        <f>FIXED(_xlfn.NUMBERVALUE(sunshine!F34/Hn!V53),2)</f>
        <v>0.86</v>
      </c>
      <c r="O35" s="9" t="str">
        <f>FIXED(_xlfn.NUMBERVALUE(sunshine!G34/Hn!W53),2)</f>
        <v>0.86</v>
      </c>
      <c r="Q35" s="9">
        <v>32</v>
      </c>
      <c r="R35" s="9">
        <f>_xlfn.NUMBERVALUE(273+'temperature_&amp;_Ea'!B35)</f>
        <v>284.2</v>
      </c>
      <c r="S35" s="9">
        <f>_xlfn.NUMBERVALUE(273+'temperature_&amp;_Ea'!C35)</f>
        <v>286.7</v>
      </c>
      <c r="T35" s="9">
        <f>_xlfn.NUMBERVALUE(273+'temperature_&amp;_Ea'!D35)</f>
        <v>286.7</v>
      </c>
      <c r="U35" s="9">
        <f>_xlfn.NUMBERVALUE(273+'temperature_&amp;_Ea'!E35)</f>
        <v>285.60000000000002</v>
      </c>
      <c r="V35" s="9">
        <f>_xlfn.NUMBERVALUE(273+'temperature_&amp;_Ea'!F35)</f>
        <v>286.60000000000002</v>
      </c>
      <c r="W35" s="9">
        <f>_xlfn.NUMBERVALUE(273+'temperature_&amp;_Ea'!G35)</f>
        <v>285.8</v>
      </c>
      <c r="Y35" s="9">
        <v>32</v>
      </c>
      <c r="Z35" s="9" t="str">
        <f>FIXED(_xlfn.NUMBERVALUE(SQRT('temperature_&amp;_Ea'!R35)),2)</f>
        <v>2.81</v>
      </c>
      <c r="AA35" s="9" t="str">
        <f>FIXED(_xlfn.NUMBERVALUE(SQRT('temperature_&amp;_Ea'!S35)),2)</f>
        <v>3.03</v>
      </c>
      <c r="AB35" s="9" t="str">
        <f>FIXED(_xlfn.NUMBERVALUE(SQRT('temperature_&amp;_Ea'!T35)),2)</f>
        <v>2.97</v>
      </c>
      <c r="AC35" s="9" t="str">
        <f>FIXED(_xlfn.NUMBERVALUE(SQRT('temperature_&amp;_Ea'!U35)),2)</f>
        <v>2.77</v>
      </c>
      <c r="AD35" s="9" t="str">
        <f>FIXED(_xlfn.NUMBERVALUE(SQRT('temperature_&amp;_Ea'!V35)),2)</f>
        <v>3.07</v>
      </c>
      <c r="AE35" s="9" t="str">
        <f>FIXED(_xlfn.NUMBERVALUE(SQRT('temperature_&amp;_Ea'!W35)),2)</f>
        <v>2.86</v>
      </c>
      <c r="AG35" s="9">
        <v>32</v>
      </c>
      <c r="AH35" s="9" t="str">
        <f>FIXED(_xlfn.NUMBERVALUE(B35*(1-Hn!$A$3)*(Hn!$C$3+Hn!$D$3*J35)-Hn!$E$3*R35*R35*R35*R35*(0.56-0.092*Z35)*(0.1+0.9*J35)),1)</f>
        <v>3.0</v>
      </c>
      <c r="AI35" s="9" t="str">
        <f>FIXED(_xlfn.NUMBERVALUE(C35*(1-Hn!$A$3)*(Hn!$C$3+Hn!$D$3*K35)-Hn!$E$3*S35*S35*S35*S35*(0.56-0.092*AA35)*(0.1+0.9*K35)),1)</f>
        <v>3.1</v>
      </c>
      <c r="AJ35" s="9" t="str">
        <f>FIXED(_xlfn.NUMBERVALUE(D35*(1-Hn!$A$3)*(Hn!$C$3+Hn!$D$3*L35)-Hn!$E$3*T35*T35*T35*T35*(0.56-0.092*AB35)*(0.1+0.9*L35)),1)</f>
        <v>3.0</v>
      </c>
      <c r="AK35" s="9" t="str">
        <f>FIXED(_xlfn.NUMBERVALUE(E35*(1-Hn!$A$3)*(Hn!$C$3+Hn!$D$3*M35)-Hn!$E$3*U35*U35*U35*U35*(0.56-0.092*AC35)*(0.1+0.9*M35)),1)</f>
        <v>2.9</v>
      </c>
      <c r="AL35" s="9" t="str">
        <f>FIXED(_xlfn.NUMBERVALUE(F35*(1-Hn!$A$3)*(Hn!$C$3+Hn!$D$3*N35)-Hn!$E$3*V35*V35*V35*V35*(0.56-0.092*AD35)*(0.1+0.9*N35)),1)</f>
        <v>3.2</v>
      </c>
      <c r="AM35" s="9" t="str">
        <f>FIXED(_xlfn.NUMBERVALUE(G35*(1-Hn!$A$3)*(Hn!$C$3+Hn!$D$3*O35)-Hn!$E$3*W35*W35*W35*W35*(0.56-0.092*AE35)*(0.1+0.9*O35)),1)</f>
        <v>3.0</v>
      </c>
    </row>
    <row r="36" spans="1:39" x14ac:dyDescent="0.25">
      <c r="A36" s="9">
        <f>Hn!I54</f>
        <v>33</v>
      </c>
      <c r="B36" s="9">
        <f>_xlfn.NUMBERVALUE(Hn!J54)</f>
        <v>10.8</v>
      </c>
      <c r="C36" s="9">
        <f>_xlfn.NUMBERVALUE(Hn!K54)</f>
        <v>10.8</v>
      </c>
      <c r="D36" s="9">
        <f>_xlfn.NUMBERVALUE(Hn!L54)</f>
        <v>10.8</v>
      </c>
      <c r="E36" s="9">
        <f>_xlfn.NUMBERVALUE(Hn!M54)</f>
        <v>10.8</v>
      </c>
      <c r="F36" s="9">
        <f>_xlfn.NUMBERVALUE(Hn!N54)</f>
        <v>10.8</v>
      </c>
      <c r="G36" s="9">
        <f>_xlfn.NUMBERVALUE(Hn!O54)</f>
        <v>10.8</v>
      </c>
      <c r="I36" s="9">
        <f>Hn!Q54</f>
        <v>33</v>
      </c>
      <c r="J36" s="9" t="str">
        <f>FIXED(_xlfn.NUMBERVALUE(sunshine!B35/Hn!R54),2)</f>
        <v>0.82</v>
      </c>
      <c r="K36" s="9" t="str">
        <f>FIXED(_xlfn.NUMBERVALUE(sunshine!C35/Hn!S54),2)</f>
        <v>0.82</v>
      </c>
      <c r="L36" s="9" t="str">
        <f>FIXED(_xlfn.NUMBERVALUE(sunshine!D35/Hn!T54),2)</f>
        <v>0.82</v>
      </c>
      <c r="M36" s="9" t="str">
        <f>FIXED(_xlfn.NUMBERVALUE(sunshine!E35/Hn!U54),2)</f>
        <v>0.82</v>
      </c>
      <c r="N36" s="9" t="str">
        <f>FIXED(_xlfn.NUMBERVALUE(sunshine!F35/Hn!V54),2)</f>
        <v>0.82</v>
      </c>
      <c r="O36" s="9" t="str">
        <f>FIXED(_xlfn.NUMBERVALUE(sunshine!G35/Hn!W54),2)</f>
        <v>0.82</v>
      </c>
      <c r="Q36" s="9">
        <v>33</v>
      </c>
      <c r="R36" s="9">
        <f>_xlfn.NUMBERVALUE(273+'temperature_&amp;_Ea'!B36)</f>
        <v>284.5</v>
      </c>
      <c r="S36" s="9">
        <f>_xlfn.NUMBERVALUE(273+'temperature_&amp;_Ea'!C36)</f>
        <v>285.39999999999998</v>
      </c>
      <c r="T36" s="9">
        <f>_xlfn.NUMBERVALUE(273+'temperature_&amp;_Ea'!D36)</f>
        <v>286</v>
      </c>
      <c r="U36" s="9">
        <f>_xlfn.NUMBERVALUE(273+'temperature_&amp;_Ea'!E36)</f>
        <v>285.39999999999998</v>
      </c>
      <c r="V36" s="9">
        <f>_xlfn.NUMBERVALUE(273+'temperature_&amp;_Ea'!F36)</f>
        <v>285.3</v>
      </c>
      <c r="W36" s="9">
        <f>_xlfn.NUMBERVALUE(273+'temperature_&amp;_Ea'!G36)</f>
        <v>285</v>
      </c>
      <c r="Y36" s="9">
        <v>33</v>
      </c>
      <c r="Z36" s="9" t="str">
        <f>FIXED(_xlfn.NUMBERVALUE(SQRT('temperature_&amp;_Ea'!R36)),2)</f>
        <v>2.88</v>
      </c>
      <c r="AA36" s="9" t="str">
        <f>FIXED(_xlfn.NUMBERVALUE(SQRT('temperature_&amp;_Ea'!S36)),2)</f>
        <v>2.86</v>
      </c>
      <c r="AB36" s="9" t="str">
        <f>FIXED(_xlfn.NUMBERVALUE(SQRT('temperature_&amp;_Ea'!T36)),2)</f>
        <v>2.72</v>
      </c>
      <c r="AC36" s="9" t="str">
        <f>FIXED(_xlfn.NUMBERVALUE(SQRT('temperature_&amp;_Ea'!U36)),2)</f>
        <v>2.86</v>
      </c>
      <c r="AD36" s="9" t="str">
        <f>FIXED(_xlfn.NUMBERVALUE(SQRT('temperature_&amp;_Ea'!V36)),2)</f>
        <v>2.90</v>
      </c>
      <c r="AE36" s="9" t="str">
        <f>FIXED(_xlfn.NUMBERVALUE(SQRT('temperature_&amp;_Ea'!W36)),2)</f>
        <v>3.03</v>
      </c>
      <c r="AG36" s="9">
        <v>33</v>
      </c>
      <c r="AH36" s="9" t="str">
        <f>FIXED(_xlfn.NUMBERVALUE(B36*(1-Hn!$A$3)*(Hn!$C$3+Hn!$D$3*J36)-Hn!$E$3*R36*R36*R36*R36*(0.56-0.092*Z36)*(0.1+0.9*J36)),1)</f>
        <v>3.0</v>
      </c>
      <c r="AI36" s="9" t="str">
        <f>FIXED(_xlfn.NUMBERVALUE(C36*(1-Hn!$A$3)*(Hn!$C$3+Hn!$D$3*K36)-Hn!$E$3*S36*S36*S36*S36*(0.56-0.092*AA36)*(0.1+0.9*K36)),1)</f>
        <v>2.9</v>
      </c>
      <c r="AJ36" s="9" t="str">
        <f>FIXED(_xlfn.NUMBERVALUE(D36*(1-Hn!$A$3)*(Hn!$C$3+Hn!$D$3*L36)-Hn!$E$3*T36*T36*T36*T36*(0.56-0.092*AB36)*(0.1+0.9*L36)),1)</f>
        <v>2.8</v>
      </c>
      <c r="AK36" s="9" t="str">
        <f>FIXED(_xlfn.NUMBERVALUE(E36*(1-Hn!$A$3)*(Hn!$C$3+Hn!$D$3*M36)-Hn!$E$3*U36*U36*U36*U36*(0.56-0.092*AC36)*(0.1+0.9*M36)),1)</f>
        <v>2.9</v>
      </c>
      <c r="AL36" s="9" t="str">
        <f>FIXED(_xlfn.NUMBERVALUE(F36*(1-Hn!$A$3)*(Hn!$C$3+Hn!$D$3*N36)-Hn!$E$3*V36*V36*V36*V36*(0.56-0.092*AD36)*(0.1+0.9*N36)),1)</f>
        <v>3.0</v>
      </c>
      <c r="AM36" s="9" t="str">
        <f>FIXED(_xlfn.NUMBERVALUE(G36*(1-Hn!$A$3)*(Hn!$C$3+Hn!$D$3*O36)-Hn!$E$3*W36*W36*W36*W36*(0.56-0.092*AE36)*(0.1+0.9*O36)),1)</f>
        <v>3.1</v>
      </c>
    </row>
    <row r="37" spans="1:39" x14ac:dyDescent="0.25">
      <c r="A37" s="9">
        <f>Hn!I55</f>
        <v>34</v>
      </c>
      <c r="B37" s="9">
        <f>_xlfn.NUMBERVALUE(Hn!J55)</f>
        <v>10.8</v>
      </c>
      <c r="C37" s="9">
        <f>_xlfn.NUMBERVALUE(Hn!K55)</f>
        <v>10.8</v>
      </c>
      <c r="D37" s="9">
        <f>_xlfn.NUMBERVALUE(Hn!L55)</f>
        <v>10.8</v>
      </c>
      <c r="E37" s="9">
        <f>_xlfn.NUMBERVALUE(Hn!M55)</f>
        <v>10.8</v>
      </c>
      <c r="F37" s="9">
        <f>_xlfn.NUMBERVALUE(Hn!N55)</f>
        <v>10.8</v>
      </c>
      <c r="G37" s="9">
        <f>_xlfn.NUMBERVALUE(Hn!O55)</f>
        <v>10.8</v>
      </c>
      <c r="I37" s="9">
        <f>Hn!Q55</f>
        <v>34</v>
      </c>
      <c r="J37" s="9" t="str">
        <f>FIXED(_xlfn.NUMBERVALUE(sunshine!B36/Hn!R55),2)</f>
        <v>0.70</v>
      </c>
      <c r="K37" s="9" t="str">
        <f>FIXED(_xlfn.NUMBERVALUE(sunshine!C36/Hn!S55),2)</f>
        <v>0.70</v>
      </c>
      <c r="L37" s="9" t="str">
        <f>FIXED(_xlfn.NUMBERVALUE(sunshine!D36/Hn!T55),2)</f>
        <v>0.70</v>
      </c>
      <c r="M37" s="9" t="str">
        <f>FIXED(_xlfn.NUMBERVALUE(sunshine!E36/Hn!U55),2)</f>
        <v>0.70</v>
      </c>
      <c r="N37" s="9" t="str">
        <f>FIXED(_xlfn.NUMBERVALUE(sunshine!F36/Hn!V55),2)</f>
        <v>0.70</v>
      </c>
      <c r="O37" s="9" t="str">
        <f>FIXED(_xlfn.NUMBERVALUE(sunshine!G36/Hn!W55),2)</f>
        <v>0.70</v>
      </c>
      <c r="Q37" s="9">
        <v>34</v>
      </c>
      <c r="R37" s="9">
        <f>_xlfn.NUMBERVALUE(273+'temperature_&amp;_Ea'!B37)</f>
        <v>284</v>
      </c>
      <c r="S37" s="9">
        <f>_xlfn.NUMBERVALUE(273+'temperature_&amp;_Ea'!C37)</f>
        <v>284.89999999999998</v>
      </c>
      <c r="T37" s="9">
        <f>_xlfn.NUMBERVALUE(273+'temperature_&amp;_Ea'!D37)</f>
        <v>285.7</v>
      </c>
      <c r="U37" s="9">
        <f>_xlfn.NUMBERVALUE(273+'temperature_&amp;_Ea'!E37)</f>
        <v>285.7</v>
      </c>
      <c r="V37" s="9">
        <f>_xlfn.NUMBERVALUE(273+'temperature_&amp;_Ea'!F37)</f>
        <v>283.89999999999998</v>
      </c>
      <c r="W37" s="9">
        <f>_xlfn.NUMBERVALUE(273+'temperature_&amp;_Ea'!G37)</f>
        <v>288.10000000000002</v>
      </c>
      <c r="Y37" s="9">
        <v>34</v>
      </c>
      <c r="Z37" s="9" t="str">
        <f>FIXED(_xlfn.NUMBERVALUE(SQRT('temperature_&amp;_Ea'!R37)),2)</f>
        <v>2.86</v>
      </c>
      <c r="AA37" s="9" t="str">
        <f>FIXED(_xlfn.NUMBERVALUE(SQRT('temperature_&amp;_Ea'!S37)),2)</f>
        <v>2.90</v>
      </c>
      <c r="AB37" s="9" t="str">
        <f>FIXED(_xlfn.NUMBERVALUE(SQRT('temperature_&amp;_Ea'!T37)),2)</f>
        <v>2.68</v>
      </c>
      <c r="AC37" s="9" t="str">
        <f>FIXED(_xlfn.NUMBERVALUE(SQRT('temperature_&amp;_Ea'!U37)),2)</f>
        <v>2.85</v>
      </c>
      <c r="AD37" s="9" t="str">
        <f>FIXED(_xlfn.NUMBERVALUE(SQRT('temperature_&amp;_Ea'!V37)),2)</f>
        <v>2.86</v>
      </c>
      <c r="AE37" s="9" t="str">
        <f>FIXED(_xlfn.NUMBERVALUE(SQRT('temperature_&amp;_Ea'!W37)),2)</f>
        <v>3.26</v>
      </c>
      <c r="AG37" s="9">
        <v>34</v>
      </c>
      <c r="AH37" s="9" t="str">
        <f>FIXED(_xlfn.NUMBERVALUE(B37*(1-Hn!$A$3)*(Hn!$C$3+Hn!$D$3*J37)-Hn!$E$3*R37*R37*R37*R37*(0.56-0.092*Z37)*(0.1+0.9*J37)),1)</f>
        <v>2.9</v>
      </c>
      <c r="AI37" s="9" t="str">
        <f>FIXED(_xlfn.NUMBERVALUE(C37*(1-Hn!$A$3)*(Hn!$C$3+Hn!$D$3*K37)-Hn!$E$3*S37*S37*S37*S37*(0.56-0.092*AA37)*(0.1+0.9*K37)),1)</f>
        <v>2.9</v>
      </c>
      <c r="AJ37" s="9" t="str">
        <f>FIXED(_xlfn.NUMBERVALUE(D37*(1-Hn!$A$3)*(Hn!$C$3+Hn!$D$3*L37)-Hn!$E$3*T37*T37*T37*T37*(0.56-0.092*AB37)*(0.1+0.9*L37)),1)</f>
        <v>2.6</v>
      </c>
      <c r="AK37" s="9" t="str">
        <f>FIXED(_xlfn.NUMBERVALUE(E37*(1-Hn!$A$3)*(Hn!$C$3+Hn!$D$3*M37)-Hn!$E$3*U37*U37*U37*U37*(0.56-0.092*AC37)*(0.1+0.9*M37)),1)</f>
        <v>2.8</v>
      </c>
      <c r="AL37" s="9" t="str">
        <f>FIXED(_xlfn.NUMBERVALUE(F37*(1-Hn!$A$3)*(Hn!$C$3+Hn!$D$3*N37)-Hn!$E$3*V37*V37*V37*V37*(0.56-0.092*AD37)*(0.1+0.9*N37)),1)</f>
        <v>2.9</v>
      </c>
      <c r="AM37" s="9" t="str">
        <f>FIXED(_xlfn.NUMBERVALUE(G37*(1-Hn!$A$3)*(Hn!$C$3+Hn!$D$3*O37)-Hn!$E$3*W37*W37*W37*W37*(0.56-0.092*AE37)*(0.1+0.9*O37)),1)</f>
        <v>3.1</v>
      </c>
    </row>
    <row r="38" spans="1:39" x14ac:dyDescent="0.25">
      <c r="A38" s="9">
        <f>Hn!I56</f>
        <v>35</v>
      </c>
      <c r="B38" s="9">
        <f>_xlfn.NUMBERVALUE(Hn!J56)</f>
        <v>10.8</v>
      </c>
      <c r="C38" s="9">
        <f>_xlfn.NUMBERVALUE(Hn!K56)</f>
        <v>10.8</v>
      </c>
      <c r="D38" s="9">
        <f>_xlfn.NUMBERVALUE(Hn!L56)</f>
        <v>10.8</v>
      </c>
      <c r="E38" s="9">
        <f>_xlfn.NUMBERVALUE(Hn!M56)</f>
        <v>10.8</v>
      </c>
      <c r="F38" s="9">
        <f>_xlfn.NUMBERVALUE(Hn!N56)</f>
        <v>10.8</v>
      </c>
      <c r="G38" s="9">
        <f>_xlfn.NUMBERVALUE(Hn!O56)</f>
        <v>10.8</v>
      </c>
      <c r="I38" s="9">
        <f>Hn!Q56</f>
        <v>35</v>
      </c>
      <c r="J38" s="9" t="str">
        <f>FIXED(_xlfn.NUMBERVALUE(sunshine!B37/Hn!R56),2)</f>
        <v>0.73</v>
      </c>
      <c r="K38" s="9" t="str">
        <f>FIXED(_xlfn.NUMBERVALUE(sunshine!C37/Hn!S56),2)</f>
        <v>0.73</v>
      </c>
      <c r="L38" s="9" t="str">
        <f>FIXED(_xlfn.NUMBERVALUE(sunshine!D37/Hn!T56),2)</f>
        <v>0.73</v>
      </c>
      <c r="M38" s="9" t="str">
        <f>FIXED(_xlfn.NUMBERVALUE(sunshine!E37/Hn!U56),2)</f>
        <v>0.73</v>
      </c>
      <c r="N38" s="9" t="str">
        <f>FIXED(_xlfn.NUMBERVALUE(sunshine!F37/Hn!V56),2)</f>
        <v>0.73</v>
      </c>
      <c r="O38" s="9" t="str">
        <f>FIXED(_xlfn.NUMBERVALUE(sunshine!G37/Hn!W56),2)</f>
        <v>0.73</v>
      </c>
      <c r="Q38" s="9">
        <v>35</v>
      </c>
      <c r="R38" s="9">
        <f>_xlfn.NUMBERVALUE(273+'temperature_&amp;_Ea'!B38)</f>
        <v>284</v>
      </c>
      <c r="S38" s="9">
        <f>_xlfn.NUMBERVALUE(273+'temperature_&amp;_Ea'!C38)</f>
        <v>288.60000000000002</v>
      </c>
      <c r="T38" s="9">
        <f>_xlfn.NUMBERVALUE(273+'temperature_&amp;_Ea'!D38)</f>
        <v>282.7</v>
      </c>
      <c r="U38" s="9">
        <f>_xlfn.NUMBERVALUE(273+'temperature_&amp;_Ea'!E38)</f>
        <v>284.2</v>
      </c>
      <c r="V38" s="9">
        <f>_xlfn.NUMBERVALUE(273+'temperature_&amp;_Ea'!F38)</f>
        <v>284.5</v>
      </c>
      <c r="W38" s="9">
        <f>_xlfn.NUMBERVALUE(273+'temperature_&amp;_Ea'!G38)</f>
        <v>287.89999999999998</v>
      </c>
      <c r="Y38" s="9">
        <v>35</v>
      </c>
      <c r="Z38" s="9" t="str">
        <f>FIXED(_xlfn.NUMBERVALUE(SQRT('temperature_&amp;_Ea'!R38)),2)</f>
        <v>2.90</v>
      </c>
      <c r="AA38" s="9" t="str">
        <f>FIXED(_xlfn.NUMBERVALUE(SQRT('temperature_&amp;_Ea'!S38)),2)</f>
        <v>3.15</v>
      </c>
      <c r="AB38" s="9" t="str">
        <f>FIXED(_xlfn.NUMBERVALUE(SQRT('temperature_&amp;_Ea'!T38)),2)</f>
        <v>2.59</v>
      </c>
      <c r="AC38" s="9" t="str">
        <f>FIXED(_xlfn.NUMBERVALUE(SQRT('temperature_&amp;_Ea'!U38)),2)</f>
        <v>2.86</v>
      </c>
      <c r="AD38" s="9" t="str">
        <f>FIXED(_xlfn.NUMBERVALUE(SQRT('temperature_&amp;_Ea'!V38)),2)</f>
        <v>3.07</v>
      </c>
      <c r="AE38" s="9" t="str">
        <f>FIXED(_xlfn.NUMBERVALUE(SQRT('temperature_&amp;_Ea'!W38)),2)</f>
        <v>3.19</v>
      </c>
      <c r="AG38" s="9">
        <v>35</v>
      </c>
      <c r="AH38" s="9" t="str">
        <f>FIXED(_xlfn.NUMBERVALUE(B38*(1-Hn!$A$3)*(Hn!$C$3+Hn!$D$3*J38)-Hn!$E$3*R38*R38*R38*R38*(0.56-0.092*Z38)*(0.1+0.9*J38)),1)</f>
        <v>2.9</v>
      </c>
      <c r="AI38" s="9" t="str">
        <f>FIXED(_xlfn.NUMBERVALUE(C38*(1-Hn!$A$3)*(Hn!$C$3+Hn!$D$3*K38)-Hn!$E$3*S38*S38*S38*S38*(0.56-0.092*AA38)*(0.1+0.9*K38)),1)</f>
        <v>3.0</v>
      </c>
      <c r="AJ38" s="9" t="str">
        <f>FIXED(_xlfn.NUMBERVALUE(D38*(1-Hn!$A$3)*(Hn!$C$3+Hn!$D$3*L38)-Hn!$E$3*T38*T38*T38*T38*(0.56-0.092*AB38)*(0.1+0.9*L38)),1)</f>
        <v>2.7</v>
      </c>
      <c r="AK38" s="9" t="str">
        <f>FIXED(_xlfn.NUMBERVALUE(E38*(1-Hn!$A$3)*(Hn!$C$3+Hn!$D$3*M38)-Hn!$E$3*U38*U38*U38*U38*(0.56-0.092*AC38)*(0.1+0.9*M38)),1)</f>
        <v>2.9</v>
      </c>
      <c r="AL38" s="9" t="str">
        <f>FIXED(_xlfn.NUMBERVALUE(F38*(1-Hn!$A$3)*(Hn!$C$3+Hn!$D$3*N38)-Hn!$E$3*V38*V38*V38*V38*(0.56-0.092*AD38)*(0.1+0.9*N38)),1)</f>
        <v>3.1</v>
      </c>
      <c r="AM38" s="9" t="str">
        <f>FIXED(_xlfn.NUMBERVALUE(G38*(1-Hn!$A$3)*(Hn!$C$3+Hn!$D$3*O38)-Hn!$E$3*W38*W38*W38*W38*(0.56-0.092*AE38)*(0.1+0.9*O38)),1)</f>
        <v>3.0</v>
      </c>
    </row>
    <row r="39" spans="1:39" x14ac:dyDescent="0.25">
      <c r="A39" s="9">
        <f>Hn!I57</f>
        <v>36</v>
      </c>
      <c r="B39" s="9">
        <f>_xlfn.NUMBERVALUE(Hn!J57)</f>
        <v>10.8</v>
      </c>
      <c r="C39" s="9">
        <f>_xlfn.NUMBERVALUE(Hn!K57)</f>
        <v>10.8</v>
      </c>
      <c r="D39" s="9">
        <f>_xlfn.NUMBERVALUE(Hn!L57)</f>
        <v>10.8</v>
      </c>
      <c r="E39" s="9">
        <f>_xlfn.NUMBERVALUE(Hn!M57)</f>
        <v>10.8</v>
      </c>
      <c r="F39" s="9">
        <f>_xlfn.NUMBERVALUE(Hn!N57)</f>
        <v>10.8</v>
      </c>
      <c r="G39" s="9">
        <f>_xlfn.NUMBERVALUE(Hn!O57)</f>
        <v>10.8</v>
      </c>
      <c r="I39" s="9">
        <f>Hn!Q57</f>
        <v>36</v>
      </c>
      <c r="J39" s="9" t="str">
        <f>FIXED(_xlfn.NUMBERVALUE(sunshine!B38/Hn!R57),2)</f>
        <v>0.65</v>
      </c>
      <c r="K39" s="9" t="str">
        <f>FIXED(_xlfn.NUMBERVALUE(sunshine!C38/Hn!S57),2)</f>
        <v>0.65</v>
      </c>
      <c r="L39" s="9" t="str">
        <f>FIXED(_xlfn.NUMBERVALUE(sunshine!D38/Hn!T57),2)</f>
        <v>0.65</v>
      </c>
      <c r="M39" s="9" t="str">
        <f>FIXED(_xlfn.NUMBERVALUE(sunshine!E38/Hn!U57),2)</f>
        <v>0.65</v>
      </c>
      <c r="N39" s="9" t="str">
        <f>FIXED(_xlfn.NUMBERVALUE(sunshine!F38/Hn!V57),2)</f>
        <v>0.65</v>
      </c>
      <c r="O39" s="9" t="str">
        <f>FIXED(_xlfn.NUMBERVALUE(sunshine!G38/Hn!W57),2)</f>
        <v>0.65</v>
      </c>
      <c r="Q39" s="9">
        <v>36</v>
      </c>
      <c r="R39" s="9">
        <f>_xlfn.NUMBERVALUE(273+'temperature_&amp;_Ea'!B39)</f>
        <v>287.3</v>
      </c>
      <c r="S39" s="9">
        <f>_xlfn.NUMBERVALUE(273+'temperature_&amp;_Ea'!C39)</f>
        <v>285.60000000000002</v>
      </c>
      <c r="T39" s="9">
        <f>_xlfn.NUMBERVALUE(273+'temperature_&amp;_Ea'!D39)</f>
        <v>284.5</v>
      </c>
      <c r="U39" s="9">
        <f>_xlfn.NUMBERVALUE(273+'temperature_&amp;_Ea'!E39)</f>
        <v>284.7</v>
      </c>
      <c r="V39" s="9">
        <f>_xlfn.NUMBERVALUE(273+'temperature_&amp;_Ea'!F39)</f>
        <v>286.5</v>
      </c>
      <c r="W39" s="9">
        <f>_xlfn.NUMBERVALUE(273+'temperature_&amp;_Ea'!G39)</f>
        <v>286</v>
      </c>
      <c r="Y39" s="9">
        <v>36</v>
      </c>
      <c r="Z39" s="9" t="str">
        <f>FIXED(_xlfn.NUMBERVALUE(SQRT('temperature_&amp;_Ea'!R39)),2)</f>
        <v>3.13</v>
      </c>
      <c r="AA39" s="9" t="str">
        <f>FIXED(_xlfn.NUMBERVALUE(SQRT('temperature_&amp;_Ea'!S39)),2)</f>
        <v>3.00</v>
      </c>
      <c r="AB39" s="9" t="str">
        <f>FIXED(_xlfn.NUMBERVALUE(SQRT('temperature_&amp;_Ea'!T39)),2)</f>
        <v>2.83</v>
      </c>
      <c r="AC39" s="9" t="str">
        <f>FIXED(_xlfn.NUMBERVALUE(SQRT('temperature_&amp;_Ea'!U39)),2)</f>
        <v>2.76</v>
      </c>
      <c r="AD39" s="9" t="str">
        <f>FIXED(_xlfn.NUMBERVALUE(SQRT('temperature_&amp;_Ea'!V39)),2)</f>
        <v>3.10</v>
      </c>
      <c r="AE39" s="9" t="str">
        <f>FIXED(_xlfn.NUMBERVALUE(SQRT('temperature_&amp;_Ea'!W39)),2)</f>
        <v>2.85</v>
      </c>
      <c r="AG39" s="9">
        <v>36</v>
      </c>
      <c r="AH39" s="9" t="str">
        <f>FIXED(_xlfn.NUMBERVALUE(B39*(1-Hn!$A$3)*(Hn!$C$3+Hn!$D$3*J39)-Hn!$E$3*R39*R39*R39*R39*(0.56-0.092*Z39)*(0.1+0.9*J39)),1)</f>
        <v>2.9</v>
      </c>
      <c r="AI39" s="9" t="str">
        <f>FIXED(_xlfn.NUMBERVALUE(C39*(1-Hn!$A$3)*(Hn!$C$3+Hn!$D$3*K39)-Hn!$E$3*S39*S39*S39*S39*(0.56-0.092*AA39)*(0.1+0.9*K39)),1)</f>
        <v>2.8</v>
      </c>
      <c r="AJ39" s="9" t="str">
        <f>FIXED(_xlfn.NUMBERVALUE(D39*(1-Hn!$A$3)*(Hn!$C$3+Hn!$D$3*L39)-Hn!$E$3*T39*T39*T39*T39*(0.56-0.092*AB39)*(0.1+0.9*L39)),1)</f>
        <v>2.7</v>
      </c>
      <c r="AK39" s="9" t="str">
        <f>FIXED(_xlfn.NUMBERVALUE(E39*(1-Hn!$A$3)*(Hn!$C$3+Hn!$D$3*M39)-Hn!$E$3*U39*U39*U39*U39*(0.56-0.092*AC39)*(0.1+0.9*M39)),1)</f>
        <v>2.7</v>
      </c>
      <c r="AL39" s="9" t="str">
        <f>FIXED(_xlfn.NUMBERVALUE(F39*(1-Hn!$A$3)*(Hn!$C$3+Hn!$D$3*N39)-Hn!$E$3*V39*V39*V39*V39*(0.56-0.092*AD39)*(0.1+0.9*N39)),1)</f>
        <v>2.9</v>
      </c>
      <c r="AM39" s="9" t="str">
        <f>FIXED(_xlfn.NUMBERVALUE(G39*(1-Hn!$A$3)*(Hn!$C$3+Hn!$D$3*O39)-Hn!$E$3*W39*W39*W39*W39*(0.56-0.092*AE39)*(0.1+0.9*O39)),1)</f>
        <v>2.7</v>
      </c>
    </row>
    <row r="40" spans="1:39" x14ac:dyDescent="0.25">
      <c r="A40" s="9">
        <f>Hn!I58</f>
        <v>37</v>
      </c>
      <c r="B40" s="9">
        <f>_xlfn.NUMBERVALUE(Hn!J58)</f>
        <v>10.8</v>
      </c>
      <c r="C40" s="9">
        <f>_xlfn.NUMBERVALUE(Hn!K58)</f>
        <v>10.8</v>
      </c>
      <c r="D40" s="9">
        <f>_xlfn.NUMBERVALUE(Hn!L58)</f>
        <v>10.8</v>
      </c>
      <c r="E40" s="9">
        <f>_xlfn.NUMBERVALUE(Hn!M58)</f>
        <v>10.8</v>
      </c>
      <c r="F40" s="9">
        <f>_xlfn.NUMBERVALUE(Hn!N58)</f>
        <v>10.8</v>
      </c>
      <c r="G40" s="9">
        <f>_xlfn.NUMBERVALUE(Hn!O58)</f>
        <v>10.8</v>
      </c>
      <c r="I40" s="9">
        <f>Hn!Q58</f>
        <v>37</v>
      </c>
      <c r="J40" s="9" t="str">
        <f>FIXED(_xlfn.NUMBERVALUE(sunshine!B39/Hn!R58),2)</f>
        <v>0.74</v>
      </c>
      <c r="K40" s="9" t="str">
        <f>FIXED(_xlfn.NUMBERVALUE(sunshine!C39/Hn!S58),2)</f>
        <v>0.74</v>
      </c>
      <c r="L40" s="9" t="str">
        <f>FIXED(_xlfn.NUMBERVALUE(sunshine!D39/Hn!T58),2)</f>
        <v>0.74</v>
      </c>
      <c r="M40" s="9" t="str">
        <f>FIXED(_xlfn.NUMBERVALUE(sunshine!E39/Hn!U58),2)</f>
        <v>0.74</v>
      </c>
      <c r="N40" s="9" t="str">
        <f>FIXED(_xlfn.NUMBERVALUE(sunshine!F39/Hn!V58),2)</f>
        <v>0.74</v>
      </c>
      <c r="O40" s="9" t="str">
        <f>FIXED(_xlfn.NUMBERVALUE(sunshine!G39/Hn!W58),2)</f>
        <v>0.74</v>
      </c>
      <c r="Q40" s="9">
        <v>37</v>
      </c>
      <c r="R40" s="9">
        <f>_xlfn.NUMBERVALUE(273+'temperature_&amp;_Ea'!B40)</f>
        <v>286.39999999999998</v>
      </c>
      <c r="S40" s="9">
        <f>_xlfn.NUMBERVALUE(273+'temperature_&amp;_Ea'!C40)</f>
        <v>285.89999999999998</v>
      </c>
      <c r="T40" s="9">
        <f>_xlfn.NUMBERVALUE(273+'temperature_&amp;_Ea'!D40)</f>
        <v>283.39999999999998</v>
      </c>
      <c r="U40" s="9">
        <f>_xlfn.NUMBERVALUE(273+'temperature_&amp;_Ea'!E40)</f>
        <v>286.2</v>
      </c>
      <c r="V40" s="9">
        <f>_xlfn.NUMBERVALUE(273+'temperature_&amp;_Ea'!F40)</f>
        <v>287</v>
      </c>
      <c r="W40" s="9">
        <f>_xlfn.NUMBERVALUE(273+'temperature_&amp;_Ea'!G40)</f>
        <v>285.8</v>
      </c>
      <c r="Y40" s="9">
        <v>37</v>
      </c>
      <c r="Z40" s="9" t="str">
        <f>FIXED(_xlfn.NUMBERVALUE(SQRT('temperature_&amp;_Ea'!R40)),2)</f>
        <v>3.18</v>
      </c>
      <c r="AA40" s="9" t="str">
        <f>FIXED(_xlfn.NUMBERVALUE(SQRT('temperature_&amp;_Ea'!S40)),2)</f>
        <v>3.02</v>
      </c>
      <c r="AB40" s="9" t="str">
        <f>FIXED(_xlfn.NUMBERVALUE(SQRT('temperature_&amp;_Ea'!T40)),2)</f>
        <v>2.63</v>
      </c>
      <c r="AC40" s="9" t="str">
        <f>FIXED(_xlfn.NUMBERVALUE(SQRT('temperature_&amp;_Ea'!U40)),2)</f>
        <v>2.86</v>
      </c>
      <c r="AD40" s="9" t="str">
        <f>FIXED(_xlfn.NUMBERVALUE(SQRT('temperature_&amp;_Ea'!V40)),2)</f>
        <v>3.16</v>
      </c>
      <c r="AE40" s="9" t="str">
        <f>FIXED(_xlfn.NUMBERVALUE(SQRT('temperature_&amp;_Ea'!W40)),2)</f>
        <v>2.65</v>
      </c>
      <c r="AG40" s="9">
        <v>37</v>
      </c>
      <c r="AH40" s="9" t="str">
        <f>FIXED(_xlfn.NUMBERVALUE(B40*(1-Hn!$A$3)*(Hn!$C$3+Hn!$D$3*J40)-Hn!$E$3*R40*R40*R40*R40*(0.56-0.092*Z40)*(0.1+0.9*J40)),1)</f>
        <v>3.1</v>
      </c>
      <c r="AI40" s="9" t="str">
        <f>FIXED(_xlfn.NUMBERVALUE(C40*(1-Hn!$A$3)*(Hn!$C$3+Hn!$D$3*K40)-Hn!$E$3*S40*S40*S40*S40*(0.56-0.092*AA40)*(0.1+0.9*K40)),1)</f>
        <v>3.0</v>
      </c>
      <c r="AJ40" s="9" t="str">
        <f>FIXED(_xlfn.NUMBERVALUE(D40*(1-Hn!$A$3)*(Hn!$C$3+Hn!$D$3*L40)-Hn!$E$3*T40*T40*T40*T40*(0.56-0.092*AB40)*(0.1+0.9*L40)),1)</f>
        <v>2.7</v>
      </c>
      <c r="AK40" s="9" t="str">
        <f>FIXED(_xlfn.NUMBERVALUE(E40*(1-Hn!$A$3)*(Hn!$C$3+Hn!$D$3*M40)-Hn!$E$3*U40*U40*U40*U40*(0.56-0.092*AC40)*(0.1+0.9*M40)),1)</f>
        <v>2.8</v>
      </c>
      <c r="AL40" s="9" t="str">
        <f>FIXED(_xlfn.NUMBERVALUE(F40*(1-Hn!$A$3)*(Hn!$C$3+Hn!$D$3*N40)-Hn!$E$3*V40*V40*V40*V40*(0.56-0.092*AD40)*(0.1+0.9*N40)),1)</f>
        <v>3.1</v>
      </c>
      <c r="AM40" s="9" t="str">
        <f>FIXED(_xlfn.NUMBERVALUE(G40*(1-Hn!$A$3)*(Hn!$C$3+Hn!$D$3*O40)-Hn!$E$3*W40*W40*W40*W40*(0.56-0.092*AE40)*(0.1+0.9*O40)),1)</f>
        <v>2.6</v>
      </c>
    </row>
    <row r="41" spans="1:39" x14ac:dyDescent="0.25">
      <c r="A41" s="9">
        <f>Hn!I59</f>
        <v>38</v>
      </c>
      <c r="B41" s="9">
        <f>_xlfn.NUMBERVALUE(Hn!J59)</f>
        <v>10.8</v>
      </c>
      <c r="C41" s="9">
        <f>_xlfn.NUMBERVALUE(Hn!K59)</f>
        <v>10.8</v>
      </c>
      <c r="D41" s="9">
        <f>_xlfn.NUMBERVALUE(Hn!L59)</f>
        <v>10.8</v>
      </c>
      <c r="E41" s="9">
        <f>_xlfn.NUMBERVALUE(Hn!M59)</f>
        <v>10.8</v>
      </c>
      <c r="F41" s="9">
        <f>_xlfn.NUMBERVALUE(Hn!N59)</f>
        <v>10.8</v>
      </c>
      <c r="G41" s="9">
        <f>_xlfn.NUMBERVALUE(Hn!O59)</f>
        <v>10.8</v>
      </c>
      <c r="I41" s="9">
        <f>Hn!Q59</f>
        <v>38</v>
      </c>
      <c r="J41" s="9" t="str">
        <f>FIXED(_xlfn.NUMBERVALUE(sunshine!B40/Hn!R59),2)</f>
        <v>0.79</v>
      </c>
      <c r="K41" s="9" t="str">
        <f>FIXED(_xlfn.NUMBERVALUE(sunshine!C40/Hn!S59),2)</f>
        <v>0.79</v>
      </c>
      <c r="L41" s="9" t="str">
        <f>FIXED(_xlfn.NUMBERVALUE(sunshine!D40/Hn!T59),2)</f>
        <v>0.79</v>
      </c>
      <c r="M41" s="9" t="str">
        <f>FIXED(_xlfn.NUMBERVALUE(sunshine!E40/Hn!U59),2)</f>
        <v>0.79</v>
      </c>
      <c r="N41" s="9" t="str">
        <f>FIXED(_xlfn.NUMBERVALUE(sunshine!F40/Hn!V59),2)</f>
        <v>0.79</v>
      </c>
      <c r="O41" s="9" t="str">
        <f>FIXED(_xlfn.NUMBERVALUE(sunshine!G40/Hn!W59),2)</f>
        <v>0.79</v>
      </c>
      <c r="Q41" s="9">
        <v>38</v>
      </c>
      <c r="R41" s="9">
        <f>_xlfn.NUMBERVALUE(273+'temperature_&amp;_Ea'!B41)</f>
        <v>285.89999999999998</v>
      </c>
      <c r="S41" s="9">
        <f>_xlfn.NUMBERVALUE(273+'temperature_&amp;_Ea'!C41)</f>
        <v>286.60000000000002</v>
      </c>
      <c r="T41" s="9">
        <f>_xlfn.NUMBERVALUE(273+'temperature_&amp;_Ea'!D41)</f>
        <v>283.39999999999998</v>
      </c>
      <c r="U41" s="9">
        <f>_xlfn.NUMBERVALUE(273+'temperature_&amp;_Ea'!E41)</f>
        <v>285</v>
      </c>
      <c r="V41" s="9">
        <f>_xlfn.NUMBERVALUE(273+'temperature_&amp;_Ea'!F41)</f>
        <v>284.60000000000002</v>
      </c>
      <c r="W41" s="9">
        <f>_xlfn.NUMBERVALUE(273+'temperature_&amp;_Ea'!G41)</f>
        <v>285.2</v>
      </c>
      <c r="Y41" s="9">
        <v>38</v>
      </c>
      <c r="Z41" s="9" t="str">
        <f>FIXED(_xlfn.NUMBERVALUE(SQRT('temperature_&amp;_Ea'!R41)),2)</f>
        <v>3.08</v>
      </c>
      <c r="AA41" s="9" t="str">
        <f>FIXED(_xlfn.NUMBERVALUE(SQRT('temperature_&amp;_Ea'!S41)),2)</f>
        <v>3.11</v>
      </c>
      <c r="AB41" s="9" t="str">
        <f>FIXED(_xlfn.NUMBERVALUE(SQRT('temperature_&amp;_Ea'!T41)),2)</f>
        <v>2.65</v>
      </c>
      <c r="AC41" s="9" t="str">
        <f>FIXED(_xlfn.NUMBERVALUE(SQRT('temperature_&amp;_Ea'!U41)),2)</f>
        <v>3.19</v>
      </c>
      <c r="AD41" s="9" t="str">
        <f>FIXED(_xlfn.NUMBERVALUE(SQRT('temperature_&amp;_Ea'!V41)),2)</f>
        <v>3.13</v>
      </c>
      <c r="AE41" s="9" t="str">
        <f>FIXED(_xlfn.NUMBERVALUE(SQRT('temperature_&amp;_Ea'!W41)),2)</f>
        <v>2.65</v>
      </c>
      <c r="AG41" s="9">
        <v>38</v>
      </c>
      <c r="AH41" s="9" t="str">
        <f>FIXED(_xlfn.NUMBERVALUE(B41*(1-Hn!$A$3)*(Hn!$C$3+Hn!$D$3*J41)-Hn!$E$3*R41*R41*R41*R41*(0.56-0.092*Z41)*(0.1+0.9*J41)),1)</f>
        <v>3.1</v>
      </c>
      <c r="AI41" s="9" t="str">
        <f>FIXED(_xlfn.NUMBERVALUE(C41*(1-Hn!$A$3)*(Hn!$C$3+Hn!$D$3*K41)-Hn!$E$3*S41*S41*S41*S41*(0.56-0.092*AA41)*(0.1+0.9*K41)),1)</f>
        <v>3.1</v>
      </c>
      <c r="AJ41" s="9" t="str">
        <f>FIXED(_xlfn.NUMBERVALUE(D41*(1-Hn!$A$3)*(Hn!$C$3+Hn!$D$3*L41)-Hn!$E$3*T41*T41*T41*T41*(0.56-0.092*AB41)*(0.1+0.9*L41)),1)</f>
        <v>2.8</v>
      </c>
      <c r="AK41" s="9" t="str">
        <f>FIXED(_xlfn.NUMBERVALUE(E41*(1-Hn!$A$3)*(Hn!$C$3+Hn!$D$3*M41)-Hn!$E$3*U41*U41*U41*U41*(0.56-0.092*AC41)*(0.1+0.9*M41)),1)</f>
        <v>3.3</v>
      </c>
      <c r="AL41" s="9" t="str">
        <f>FIXED(_xlfn.NUMBERVALUE(F41*(1-Hn!$A$3)*(Hn!$C$3+Hn!$D$3*N41)-Hn!$E$3*V41*V41*V41*V41*(0.56-0.092*AD41)*(0.1+0.9*N41)),1)</f>
        <v>3.2</v>
      </c>
      <c r="AM41" s="9" t="str">
        <f>FIXED(_xlfn.NUMBERVALUE(G41*(1-Hn!$A$3)*(Hn!$C$3+Hn!$D$3*O41)-Hn!$E$3*W41*W41*W41*W41*(0.56-0.092*AE41)*(0.1+0.9*O41)),1)</f>
        <v>2.7</v>
      </c>
    </row>
    <row r="42" spans="1:39" x14ac:dyDescent="0.25">
      <c r="A42" s="9">
        <f>Hn!I60</f>
        <v>39</v>
      </c>
      <c r="B42" s="9">
        <f>_xlfn.NUMBERVALUE(Hn!J60)</f>
        <v>10.8</v>
      </c>
      <c r="C42" s="9">
        <f>_xlfn.NUMBERVALUE(Hn!K60)</f>
        <v>10.8</v>
      </c>
      <c r="D42" s="9">
        <f>_xlfn.NUMBERVALUE(Hn!L60)</f>
        <v>10.8</v>
      </c>
      <c r="E42" s="9">
        <f>_xlfn.NUMBERVALUE(Hn!M60)</f>
        <v>10.8</v>
      </c>
      <c r="F42" s="9">
        <f>_xlfn.NUMBERVALUE(Hn!N60)</f>
        <v>10.8</v>
      </c>
      <c r="G42" s="9">
        <f>_xlfn.NUMBERVALUE(Hn!O60)</f>
        <v>10.8</v>
      </c>
      <c r="I42" s="9">
        <f>Hn!Q60</f>
        <v>39</v>
      </c>
      <c r="J42" s="9" t="str">
        <f>FIXED(_xlfn.NUMBERVALUE(sunshine!B41/Hn!R60),2)</f>
        <v>0.76</v>
      </c>
      <c r="K42" s="9" t="str">
        <f>FIXED(_xlfn.NUMBERVALUE(sunshine!C41/Hn!S60),2)</f>
        <v>0.76</v>
      </c>
      <c r="L42" s="9" t="str">
        <f>FIXED(_xlfn.NUMBERVALUE(sunshine!D41/Hn!T60),2)</f>
        <v>0.76</v>
      </c>
      <c r="M42" s="9" t="str">
        <f>FIXED(_xlfn.NUMBERVALUE(sunshine!E41/Hn!U60),2)</f>
        <v>0.76</v>
      </c>
      <c r="N42" s="9" t="str">
        <f>FIXED(_xlfn.NUMBERVALUE(sunshine!F41/Hn!V60),2)</f>
        <v>0.76</v>
      </c>
      <c r="O42" s="9" t="str">
        <f>FIXED(_xlfn.NUMBERVALUE(sunshine!G41/Hn!W60),2)</f>
        <v>0.76</v>
      </c>
      <c r="Q42" s="9">
        <v>39</v>
      </c>
      <c r="R42" s="9">
        <f>_xlfn.NUMBERVALUE(273+'temperature_&amp;_Ea'!B42)</f>
        <v>285.39999999999998</v>
      </c>
      <c r="S42" s="9">
        <f>_xlfn.NUMBERVALUE(273+'temperature_&amp;_Ea'!C42)</f>
        <v>288.3</v>
      </c>
      <c r="T42" s="9">
        <f>_xlfn.NUMBERVALUE(273+'temperature_&amp;_Ea'!D42)</f>
        <v>285</v>
      </c>
      <c r="U42" s="9">
        <f>_xlfn.NUMBERVALUE(273+'temperature_&amp;_Ea'!E42)</f>
        <v>284.8</v>
      </c>
      <c r="V42" s="9">
        <f>_xlfn.NUMBERVALUE(273+'temperature_&amp;_Ea'!F42)</f>
        <v>284.7</v>
      </c>
      <c r="W42" s="9">
        <f>_xlfn.NUMBERVALUE(273+'temperature_&amp;_Ea'!G42)</f>
        <v>286.2</v>
      </c>
      <c r="Y42" s="9">
        <v>39</v>
      </c>
      <c r="Z42" s="9" t="str">
        <f>FIXED(_xlfn.NUMBERVALUE(SQRT('temperature_&amp;_Ea'!R42)),2)</f>
        <v>3.02</v>
      </c>
      <c r="AA42" s="9" t="str">
        <f>FIXED(_xlfn.NUMBERVALUE(SQRT('temperature_&amp;_Ea'!S42)),2)</f>
        <v>3.19</v>
      </c>
      <c r="AB42" s="9" t="str">
        <f>FIXED(_xlfn.NUMBERVALUE(SQRT('temperature_&amp;_Ea'!T42)),2)</f>
        <v>2.72</v>
      </c>
      <c r="AC42" s="9" t="str">
        <f>FIXED(_xlfn.NUMBERVALUE(SQRT('temperature_&amp;_Ea'!U42)),2)</f>
        <v>2.90</v>
      </c>
      <c r="AD42" s="9" t="str">
        <f>FIXED(_xlfn.NUMBERVALUE(SQRT('temperature_&amp;_Ea'!V42)),2)</f>
        <v>3.02</v>
      </c>
      <c r="AE42" s="9" t="str">
        <f>FIXED(_xlfn.NUMBERVALUE(SQRT('temperature_&amp;_Ea'!W42)),2)</f>
        <v>2.85</v>
      </c>
      <c r="AG42" s="9">
        <v>39</v>
      </c>
      <c r="AH42" s="9" t="str">
        <f>FIXED(_xlfn.NUMBERVALUE(B42*(1-Hn!$A$3)*(Hn!$C$3+Hn!$D$3*J42)-Hn!$E$3*R42*R42*R42*R42*(0.56-0.092*Z42)*(0.1+0.9*J42)),1)</f>
        <v>3.0</v>
      </c>
      <c r="AI42" s="9" t="str">
        <f>FIXED(_xlfn.NUMBERVALUE(C42*(1-Hn!$A$3)*(Hn!$C$3+Hn!$D$3*K42)-Hn!$E$3*S42*S42*S42*S42*(0.56-0.092*AA42)*(0.1+0.9*K42)),1)</f>
        <v>3.1</v>
      </c>
      <c r="AJ42" s="9" t="str">
        <f>FIXED(_xlfn.NUMBERVALUE(D42*(1-Hn!$A$3)*(Hn!$C$3+Hn!$D$3*L42)-Hn!$E$3*T42*T42*T42*T42*(0.56-0.092*AB42)*(0.1+0.9*L42)),1)</f>
        <v>2.8</v>
      </c>
      <c r="AK42" s="9" t="str">
        <f>FIXED(_xlfn.NUMBERVALUE(E42*(1-Hn!$A$3)*(Hn!$C$3+Hn!$D$3*M42)-Hn!$E$3*U42*U42*U42*U42*(0.56-0.092*AC42)*(0.1+0.9*M42)),1)</f>
        <v>2.9</v>
      </c>
      <c r="AL42" s="9" t="str">
        <f>FIXED(_xlfn.NUMBERVALUE(F42*(1-Hn!$A$3)*(Hn!$C$3+Hn!$D$3*N42)-Hn!$E$3*V42*V42*V42*V42*(0.56-0.092*AD42)*(0.1+0.9*N42)),1)</f>
        <v>3.1</v>
      </c>
      <c r="AM42" s="9" t="str">
        <f>FIXED(_xlfn.NUMBERVALUE(G42*(1-Hn!$A$3)*(Hn!$C$3+Hn!$D$3*O42)-Hn!$E$3*W42*W42*W42*W42*(0.56-0.092*AE42)*(0.1+0.9*O42)),1)</f>
        <v>2.8</v>
      </c>
    </row>
    <row r="43" spans="1:39" x14ac:dyDescent="0.25">
      <c r="A43" s="9">
        <f>Hn!I61</f>
        <v>40</v>
      </c>
      <c r="B43" s="9">
        <f>_xlfn.NUMBERVALUE(Hn!J61)</f>
        <v>10.8</v>
      </c>
      <c r="C43" s="9">
        <f>_xlfn.NUMBERVALUE(Hn!K61)</f>
        <v>10.8</v>
      </c>
      <c r="D43" s="9">
        <f>_xlfn.NUMBERVALUE(Hn!L61)</f>
        <v>10.8</v>
      </c>
      <c r="E43" s="9">
        <f>_xlfn.NUMBERVALUE(Hn!M61)</f>
        <v>10.8</v>
      </c>
      <c r="F43" s="9">
        <f>_xlfn.NUMBERVALUE(Hn!N61)</f>
        <v>10.8</v>
      </c>
      <c r="G43" s="9">
        <f>_xlfn.NUMBERVALUE(Hn!O61)</f>
        <v>10.8</v>
      </c>
      <c r="I43" s="9">
        <f>Hn!Q61</f>
        <v>40</v>
      </c>
      <c r="J43" s="9" t="str">
        <f>FIXED(_xlfn.NUMBERVALUE(sunshine!B42/Hn!R61),2)</f>
        <v>0.50</v>
      </c>
      <c r="K43" s="9" t="str">
        <f>FIXED(_xlfn.NUMBERVALUE(sunshine!C42/Hn!S61),2)</f>
        <v>0.50</v>
      </c>
      <c r="L43" s="9" t="str">
        <f>FIXED(_xlfn.NUMBERVALUE(sunshine!D42/Hn!T61),2)</f>
        <v>0.50</v>
      </c>
      <c r="M43" s="9" t="str">
        <f>FIXED(_xlfn.NUMBERVALUE(sunshine!E42/Hn!U61),2)</f>
        <v>0.50</v>
      </c>
      <c r="N43" s="9" t="str">
        <f>FIXED(_xlfn.NUMBERVALUE(sunshine!F42/Hn!V61),2)</f>
        <v>0.50</v>
      </c>
      <c r="O43" s="9" t="str">
        <f>FIXED(_xlfn.NUMBERVALUE(sunshine!G42/Hn!W61),2)</f>
        <v>0.50</v>
      </c>
      <c r="Q43" s="9">
        <v>40</v>
      </c>
      <c r="R43" s="9">
        <f>_xlfn.NUMBERVALUE(273+'temperature_&amp;_Ea'!B43)</f>
        <v>287.60000000000002</v>
      </c>
      <c r="S43" s="9">
        <f>_xlfn.NUMBERVALUE(273+'temperature_&amp;_Ea'!C43)</f>
        <v>288.2</v>
      </c>
      <c r="T43" s="9">
        <f>_xlfn.NUMBERVALUE(273+'temperature_&amp;_Ea'!D43)</f>
        <v>285.5</v>
      </c>
      <c r="U43" s="9">
        <f>_xlfn.NUMBERVALUE(273+'temperature_&amp;_Ea'!E43)</f>
        <v>284.39999999999998</v>
      </c>
      <c r="V43" s="9">
        <f>_xlfn.NUMBERVALUE(273+'temperature_&amp;_Ea'!F43)</f>
        <v>285</v>
      </c>
      <c r="W43" s="9">
        <f>_xlfn.NUMBERVALUE(273+'temperature_&amp;_Ea'!G43)</f>
        <v>286.10000000000002</v>
      </c>
      <c r="Y43" s="9">
        <v>40</v>
      </c>
      <c r="Z43" s="9" t="str">
        <f>FIXED(_xlfn.NUMBERVALUE(SQRT('temperature_&amp;_Ea'!R43)),2)</f>
        <v>3.22</v>
      </c>
      <c r="AA43" s="9" t="str">
        <f>FIXED(_xlfn.NUMBERVALUE(SQRT('temperature_&amp;_Ea'!S43)),2)</f>
        <v>3.13</v>
      </c>
      <c r="AB43" s="9" t="str">
        <f>FIXED(_xlfn.NUMBERVALUE(SQRT('temperature_&amp;_Ea'!T43)),2)</f>
        <v>2.77</v>
      </c>
      <c r="AC43" s="9" t="str">
        <f>FIXED(_xlfn.NUMBERVALUE(SQRT('temperature_&amp;_Ea'!U43)),2)</f>
        <v>2.74</v>
      </c>
      <c r="AD43" s="9" t="str">
        <f>FIXED(_xlfn.NUMBERVALUE(SQRT('temperature_&amp;_Ea'!V43)),2)</f>
        <v>2.95</v>
      </c>
      <c r="AE43" s="9" t="str">
        <f>FIXED(_xlfn.NUMBERVALUE(SQRT('temperature_&amp;_Ea'!W43)),2)</f>
        <v>2.88</v>
      </c>
      <c r="AG43" s="9">
        <v>40</v>
      </c>
      <c r="AH43" s="9" t="str">
        <f>FIXED(_xlfn.NUMBERVALUE(B43*(1-Hn!$A$3)*(Hn!$C$3+Hn!$D$3*J43)-Hn!$E$3*R43*R43*R43*R43*(0.56-0.092*Z43)*(0.1+0.9*J43)),1)</f>
        <v>2.7</v>
      </c>
      <c r="AI43" s="9" t="str">
        <f>FIXED(_xlfn.NUMBERVALUE(C43*(1-Hn!$A$3)*(Hn!$C$3+Hn!$D$3*K43)-Hn!$E$3*S43*S43*S43*S43*(0.56-0.092*AA43)*(0.1+0.9*K43)),1)</f>
        <v>2.7</v>
      </c>
      <c r="AJ43" s="9" t="str">
        <f>FIXED(_xlfn.NUMBERVALUE(D43*(1-Hn!$A$3)*(Hn!$C$3+Hn!$D$3*L43)-Hn!$E$3*T43*T43*T43*T43*(0.56-0.092*AB43)*(0.1+0.9*L43)),1)</f>
        <v>2.5</v>
      </c>
      <c r="AK43" s="9" t="str">
        <f>FIXED(_xlfn.NUMBERVALUE(E43*(1-Hn!$A$3)*(Hn!$C$3+Hn!$D$3*M43)-Hn!$E$3*U43*U43*U43*U43*(0.56-0.092*AC43)*(0.1+0.9*M43)),1)</f>
        <v>2.5</v>
      </c>
      <c r="AL43" s="9" t="str">
        <f>FIXED(_xlfn.NUMBERVALUE(F43*(1-Hn!$A$3)*(Hn!$C$3+Hn!$D$3*N43)-Hn!$E$3*V43*V43*V43*V43*(0.56-0.092*AD43)*(0.1+0.9*N43)),1)</f>
        <v>2.6</v>
      </c>
      <c r="AM43" s="9" t="str">
        <f>FIXED(_xlfn.NUMBERVALUE(G43*(1-Hn!$A$3)*(Hn!$C$3+Hn!$D$3*O43)-Hn!$E$3*W43*W43*W43*W43*(0.56-0.092*AE43)*(0.1+0.9*O43)),1)</f>
        <v>2.5</v>
      </c>
    </row>
    <row r="44" spans="1:39" x14ac:dyDescent="0.25">
      <c r="A44" s="9">
        <f>Hn!I62</f>
        <v>41</v>
      </c>
      <c r="B44" s="9">
        <f>_xlfn.NUMBERVALUE(Hn!J62)</f>
        <v>10.8</v>
      </c>
      <c r="C44" s="9">
        <f>_xlfn.NUMBERVALUE(Hn!K62)</f>
        <v>10.8</v>
      </c>
      <c r="D44" s="9">
        <f>_xlfn.NUMBERVALUE(Hn!L62)</f>
        <v>10.8</v>
      </c>
      <c r="E44" s="9">
        <f>_xlfn.NUMBERVALUE(Hn!M62)</f>
        <v>10.8</v>
      </c>
      <c r="F44" s="9">
        <f>_xlfn.NUMBERVALUE(Hn!N62)</f>
        <v>10.8</v>
      </c>
      <c r="G44" s="9">
        <f>_xlfn.NUMBERVALUE(Hn!O62)</f>
        <v>10.8</v>
      </c>
      <c r="I44" s="9">
        <f>Hn!Q62</f>
        <v>41</v>
      </c>
      <c r="J44" s="9" t="str">
        <f>FIXED(_xlfn.NUMBERVALUE(sunshine!B43/Hn!R62),2)</f>
        <v>0.66</v>
      </c>
      <c r="K44" s="9" t="str">
        <f>FIXED(_xlfn.NUMBERVALUE(sunshine!C43/Hn!S62),2)</f>
        <v>0.66</v>
      </c>
      <c r="L44" s="9" t="str">
        <f>FIXED(_xlfn.NUMBERVALUE(sunshine!D43/Hn!T62),2)</f>
        <v>0.66</v>
      </c>
      <c r="M44" s="9" t="str">
        <f>FIXED(_xlfn.NUMBERVALUE(sunshine!E43/Hn!U62),2)</f>
        <v>0.66</v>
      </c>
      <c r="N44" s="9" t="str">
        <f>FIXED(_xlfn.NUMBERVALUE(sunshine!F43/Hn!V62),2)</f>
        <v>0.66</v>
      </c>
      <c r="O44" s="9" t="str">
        <f>FIXED(_xlfn.NUMBERVALUE(sunshine!G43/Hn!W62),2)</f>
        <v>0.66</v>
      </c>
      <c r="Q44" s="9">
        <v>41</v>
      </c>
      <c r="R44" s="9">
        <f>_xlfn.NUMBERVALUE(273+'temperature_&amp;_Ea'!B44)</f>
        <v>286.5</v>
      </c>
      <c r="S44" s="9">
        <f>_xlfn.NUMBERVALUE(273+'temperature_&amp;_Ea'!C44)</f>
        <v>287.2</v>
      </c>
      <c r="T44" s="9">
        <f>_xlfn.NUMBERVALUE(273+'temperature_&amp;_Ea'!D44)</f>
        <v>285.60000000000002</v>
      </c>
      <c r="U44" s="9">
        <f>_xlfn.NUMBERVALUE(273+'temperature_&amp;_Ea'!E44)</f>
        <v>285</v>
      </c>
      <c r="V44" s="9">
        <f>_xlfn.NUMBERVALUE(273+'temperature_&amp;_Ea'!F44)</f>
        <v>286.10000000000002</v>
      </c>
      <c r="W44" s="9">
        <f>_xlfn.NUMBERVALUE(273+'temperature_&amp;_Ea'!G44)</f>
        <v>286.39999999999998</v>
      </c>
      <c r="Y44" s="9">
        <v>41</v>
      </c>
      <c r="Z44" s="9" t="str">
        <f>FIXED(_xlfn.NUMBERVALUE(SQRT('temperature_&amp;_Ea'!R44)),2)</f>
        <v>3.21</v>
      </c>
      <c r="AA44" s="9" t="str">
        <f>FIXED(_xlfn.NUMBERVALUE(SQRT('temperature_&amp;_Ea'!S44)),2)</f>
        <v>3.03</v>
      </c>
      <c r="AB44" s="9" t="str">
        <f>FIXED(_xlfn.NUMBERVALUE(SQRT('temperature_&amp;_Ea'!T44)),2)</f>
        <v>2.85</v>
      </c>
      <c r="AC44" s="9" t="str">
        <f>FIXED(_xlfn.NUMBERVALUE(SQRT('temperature_&amp;_Ea'!U44)),2)</f>
        <v>2.76</v>
      </c>
      <c r="AD44" s="9" t="str">
        <f>FIXED(_xlfn.NUMBERVALUE(SQRT('temperature_&amp;_Ea'!V44)),2)</f>
        <v>3.07</v>
      </c>
      <c r="AE44" s="9" t="str">
        <f>FIXED(_xlfn.NUMBERVALUE(SQRT('temperature_&amp;_Ea'!W44)),2)</f>
        <v>2.65</v>
      </c>
      <c r="AG44" s="9">
        <v>41</v>
      </c>
      <c r="AH44" s="9" t="str">
        <f>FIXED(_xlfn.NUMBERVALUE(B44*(1-Hn!$A$3)*(Hn!$C$3+Hn!$D$3*J44)-Hn!$E$3*R44*R44*R44*R44*(0.56-0.092*Z44)*(0.1+0.9*J44)),1)</f>
        <v>3.0</v>
      </c>
      <c r="AI44" s="9" t="str">
        <f>FIXED(_xlfn.NUMBERVALUE(C44*(1-Hn!$A$3)*(Hn!$C$3+Hn!$D$3*K44)-Hn!$E$3*S44*S44*S44*S44*(0.56-0.092*AA44)*(0.1+0.9*K44)),1)</f>
        <v>2.8</v>
      </c>
      <c r="AJ44" s="9" t="str">
        <f>FIXED(_xlfn.NUMBERVALUE(D44*(1-Hn!$A$3)*(Hn!$C$3+Hn!$D$3*L44)-Hn!$E$3*T44*T44*T44*T44*(0.56-0.092*AB44)*(0.1+0.9*L44)),1)</f>
        <v>2.7</v>
      </c>
      <c r="AK44" s="9" t="str">
        <f>FIXED(_xlfn.NUMBERVALUE(E44*(1-Hn!$A$3)*(Hn!$C$3+Hn!$D$3*M44)-Hn!$E$3*U44*U44*U44*U44*(0.56-0.092*AC44)*(0.1+0.9*M44)),1)</f>
        <v>2.7</v>
      </c>
      <c r="AL44" s="9" t="str">
        <f>FIXED(_xlfn.NUMBERVALUE(F44*(1-Hn!$A$3)*(Hn!$C$3+Hn!$D$3*N44)-Hn!$E$3*V44*V44*V44*V44*(0.56-0.092*AD44)*(0.1+0.9*N44)),1)</f>
        <v>2.9</v>
      </c>
      <c r="AM44" s="9" t="str">
        <f>FIXED(_xlfn.NUMBERVALUE(G44*(1-Hn!$A$3)*(Hn!$C$3+Hn!$D$3*O44)-Hn!$E$3*W44*W44*W44*W44*(0.56-0.092*AE44)*(0.1+0.9*O44)),1)</f>
        <v>2.5</v>
      </c>
    </row>
    <row r="45" spans="1:39" x14ac:dyDescent="0.25">
      <c r="A45" s="9">
        <f>Hn!I63</f>
        <v>42</v>
      </c>
      <c r="B45" s="9">
        <f>_xlfn.NUMBERVALUE(Hn!J63)</f>
        <v>10.8</v>
      </c>
      <c r="C45" s="9">
        <f>_xlfn.NUMBERVALUE(Hn!K63)</f>
        <v>10.8</v>
      </c>
      <c r="D45" s="9">
        <f>_xlfn.NUMBERVALUE(Hn!L63)</f>
        <v>10.8</v>
      </c>
      <c r="E45" s="9">
        <f>_xlfn.NUMBERVALUE(Hn!M63)</f>
        <v>10.8</v>
      </c>
      <c r="F45" s="9">
        <f>_xlfn.NUMBERVALUE(Hn!N63)</f>
        <v>10.8</v>
      </c>
      <c r="G45" s="9">
        <f>_xlfn.NUMBERVALUE(Hn!O63)</f>
        <v>10.8</v>
      </c>
      <c r="I45" s="9">
        <f>Hn!Q63</f>
        <v>42</v>
      </c>
      <c r="J45" s="9" t="str">
        <f>FIXED(_xlfn.NUMBERVALUE(sunshine!B44/Hn!R63),2)</f>
        <v>0.63</v>
      </c>
      <c r="K45" s="9" t="str">
        <f>FIXED(_xlfn.NUMBERVALUE(sunshine!C44/Hn!S63),2)</f>
        <v>0.63</v>
      </c>
      <c r="L45" s="9" t="str">
        <f>FIXED(_xlfn.NUMBERVALUE(sunshine!D44/Hn!T63),2)</f>
        <v>0.63</v>
      </c>
      <c r="M45" s="9" t="str">
        <f>FIXED(_xlfn.NUMBERVALUE(sunshine!E44/Hn!U63),2)</f>
        <v>0.63</v>
      </c>
      <c r="N45" s="9" t="str">
        <f>FIXED(_xlfn.NUMBERVALUE(sunshine!F44/Hn!V63),2)</f>
        <v>0.63</v>
      </c>
      <c r="O45" s="9" t="str">
        <f>FIXED(_xlfn.NUMBERVALUE(sunshine!G44/Hn!W63),2)</f>
        <v>0.63</v>
      </c>
      <c r="Q45" s="9">
        <v>42</v>
      </c>
      <c r="R45" s="9">
        <f>_xlfn.NUMBERVALUE(273+'temperature_&amp;_Ea'!B45)</f>
        <v>286.8</v>
      </c>
      <c r="S45" s="9">
        <f>_xlfn.NUMBERVALUE(273+'temperature_&amp;_Ea'!C45)</f>
        <v>287.2</v>
      </c>
      <c r="T45" s="9">
        <f>_xlfn.NUMBERVALUE(273+'temperature_&amp;_Ea'!D45)</f>
        <v>286.3</v>
      </c>
      <c r="U45" s="9">
        <f>_xlfn.NUMBERVALUE(273+'temperature_&amp;_Ea'!E45)</f>
        <v>286.60000000000002</v>
      </c>
      <c r="V45" s="9">
        <f>_xlfn.NUMBERVALUE(273+'temperature_&amp;_Ea'!F45)</f>
        <v>284.7</v>
      </c>
      <c r="W45" s="9">
        <f>_xlfn.NUMBERVALUE(273+'temperature_&amp;_Ea'!G45)</f>
        <v>285.89999999999998</v>
      </c>
      <c r="Y45" s="9">
        <v>42</v>
      </c>
      <c r="Z45" s="9" t="str">
        <f>FIXED(_xlfn.NUMBERVALUE(SQRT('temperature_&amp;_Ea'!R45)),2)</f>
        <v>3.19</v>
      </c>
      <c r="AA45" s="9" t="str">
        <f>FIXED(_xlfn.NUMBERVALUE(SQRT('temperature_&amp;_Ea'!S45)),2)</f>
        <v>2.97</v>
      </c>
      <c r="AB45" s="9" t="str">
        <f>FIXED(_xlfn.NUMBERVALUE(SQRT('temperature_&amp;_Ea'!T45)),2)</f>
        <v>2.95</v>
      </c>
      <c r="AC45" s="9" t="str">
        <f>FIXED(_xlfn.NUMBERVALUE(SQRT('temperature_&amp;_Ea'!U45)),2)</f>
        <v>2.81</v>
      </c>
      <c r="AD45" s="9" t="str">
        <f>FIXED(_xlfn.NUMBERVALUE(SQRT('temperature_&amp;_Ea'!V45)),2)</f>
        <v>2.81</v>
      </c>
      <c r="AE45" s="9" t="str">
        <f>FIXED(_xlfn.NUMBERVALUE(SQRT('temperature_&amp;_Ea'!W45)),2)</f>
        <v>2.63</v>
      </c>
      <c r="AG45" s="9">
        <v>42</v>
      </c>
      <c r="AH45" s="9" t="str">
        <f>FIXED(_xlfn.NUMBERVALUE(B45*(1-Hn!$A$3)*(Hn!$C$3+Hn!$D$3*J45)-Hn!$E$3*R45*R45*R45*R45*(0.56-0.092*Z45)*(0.1+0.9*J45)),1)</f>
        <v>2.9</v>
      </c>
      <c r="AI45" s="9" t="str">
        <f>FIXED(_xlfn.NUMBERVALUE(C45*(1-Hn!$A$3)*(Hn!$C$3+Hn!$D$3*K45)-Hn!$E$3*S45*S45*S45*S45*(0.56-0.092*AA45)*(0.1+0.9*K45)),1)</f>
        <v>2.7</v>
      </c>
      <c r="AJ45" s="9" t="str">
        <f>FIXED(_xlfn.NUMBERVALUE(D45*(1-Hn!$A$3)*(Hn!$C$3+Hn!$D$3*L45)-Hn!$E$3*T45*T45*T45*T45*(0.56-0.092*AB45)*(0.1+0.9*L45)),1)</f>
        <v>2.8</v>
      </c>
      <c r="AK45" s="9" t="str">
        <f>FIXED(_xlfn.NUMBERVALUE(E45*(1-Hn!$A$3)*(Hn!$C$3+Hn!$D$3*M45)-Hn!$E$3*U45*U45*U45*U45*(0.56-0.092*AC45)*(0.1+0.9*M45)),1)</f>
        <v>2.6</v>
      </c>
      <c r="AL45" s="9" t="str">
        <f>FIXED(_xlfn.NUMBERVALUE(F45*(1-Hn!$A$3)*(Hn!$C$3+Hn!$D$3*N45)-Hn!$E$3*V45*V45*V45*V45*(0.56-0.092*AD45)*(0.1+0.9*N45)),1)</f>
        <v>2.7</v>
      </c>
      <c r="AM45" s="9" t="str">
        <f>FIXED(_xlfn.NUMBERVALUE(G45*(1-Hn!$A$3)*(Hn!$C$3+Hn!$D$3*O45)-Hn!$E$3*W45*W45*W45*W45*(0.56-0.092*AE45)*(0.1+0.9*O45)),1)</f>
        <v>2.5</v>
      </c>
    </row>
    <row r="46" spans="1:39" x14ac:dyDescent="0.25">
      <c r="A46" s="9">
        <f>Hn!I64</f>
        <v>43</v>
      </c>
      <c r="B46" s="9">
        <f>_xlfn.NUMBERVALUE(Hn!J64)</f>
        <v>10.8</v>
      </c>
      <c r="C46" s="9">
        <f>_xlfn.NUMBERVALUE(Hn!K64)</f>
        <v>10.8</v>
      </c>
      <c r="D46" s="9">
        <f>_xlfn.NUMBERVALUE(Hn!L64)</f>
        <v>10.8</v>
      </c>
      <c r="E46" s="9">
        <f>_xlfn.NUMBERVALUE(Hn!M64)</f>
        <v>10.8</v>
      </c>
      <c r="F46" s="9">
        <f>_xlfn.NUMBERVALUE(Hn!N64)</f>
        <v>10.8</v>
      </c>
      <c r="G46" s="9">
        <f>_xlfn.NUMBERVALUE(Hn!O64)</f>
        <v>10.8</v>
      </c>
      <c r="I46" s="9">
        <f>Hn!Q64</f>
        <v>43</v>
      </c>
      <c r="J46" s="9" t="str">
        <f>FIXED(_xlfn.NUMBERVALUE(sunshine!B45/Hn!R64),2)</f>
        <v>0.78</v>
      </c>
      <c r="K46" s="9" t="str">
        <f>FIXED(_xlfn.NUMBERVALUE(sunshine!C45/Hn!S64),2)</f>
        <v>0.78</v>
      </c>
      <c r="L46" s="9" t="str">
        <f>FIXED(_xlfn.NUMBERVALUE(sunshine!D45/Hn!T64),2)</f>
        <v>0.78</v>
      </c>
      <c r="M46" s="9" t="str">
        <f>FIXED(_xlfn.NUMBERVALUE(sunshine!E45/Hn!U64),2)</f>
        <v>0.78</v>
      </c>
      <c r="N46" s="9" t="str">
        <f>FIXED(_xlfn.NUMBERVALUE(sunshine!F45/Hn!V64),2)</f>
        <v>0.78</v>
      </c>
      <c r="O46" s="9" t="str">
        <f>FIXED(_xlfn.NUMBERVALUE(sunshine!G45/Hn!W64),2)</f>
        <v>0.78</v>
      </c>
      <c r="Q46" s="9">
        <v>43</v>
      </c>
      <c r="R46" s="9">
        <f>_xlfn.NUMBERVALUE(273+'temperature_&amp;_Ea'!B46)</f>
        <v>286</v>
      </c>
      <c r="S46" s="9">
        <f>_xlfn.NUMBERVALUE(273+'temperature_&amp;_Ea'!C46)</f>
        <v>287.7</v>
      </c>
      <c r="T46" s="9">
        <f>_xlfn.NUMBERVALUE(273+'temperature_&amp;_Ea'!D46)</f>
        <v>287.3</v>
      </c>
      <c r="U46" s="9">
        <f>_xlfn.NUMBERVALUE(273+'temperature_&amp;_Ea'!E46)</f>
        <v>287</v>
      </c>
      <c r="V46" s="9">
        <f>_xlfn.NUMBERVALUE(273+'temperature_&amp;_Ea'!F46)</f>
        <v>286</v>
      </c>
      <c r="W46" s="9">
        <f>_xlfn.NUMBERVALUE(273+'temperature_&amp;_Ea'!G46)</f>
        <v>286.60000000000002</v>
      </c>
      <c r="Y46" s="9">
        <v>43</v>
      </c>
      <c r="Z46" s="9" t="str">
        <f>FIXED(_xlfn.NUMBERVALUE(SQRT('temperature_&amp;_Ea'!R46)),2)</f>
        <v>3.07</v>
      </c>
      <c r="AA46" s="9" t="str">
        <f>FIXED(_xlfn.NUMBERVALUE(SQRT('temperature_&amp;_Ea'!S46)),2)</f>
        <v>2.90</v>
      </c>
      <c r="AB46" s="9" t="str">
        <f>FIXED(_xlfn.NUMBERVALUE(SQRT('temperature_&amp;_Ea'!T46)),2)</f>
        <v>2.95</v>
      </c>
      <c r="AC46" s="9" t="str">
        <f>FIXED(_xlfn.NUMBERVALUE(SQRT('temperature_&amp;_Ea'!U46)),2)</f>
        <v>3.07</v>
      </c>
      <c r="AD46" s="9" t="str">
        <f>FIXED(_xlfn.NUMBERVALUE(SQRT('temperature_&amp;_Ea'!V46)),2)</f>
        <v>2.98</v>
      </c>
      <c r="AE46" s="9" t="str">
        <f>FIXED(_xlfn.NUMBERVALUE(SQRT('temperature_&amp;_Ea'!W46)),2)</f>
        <v>2.79</v>
      </c>
      <c r="AG46" s="9">
        <v>43</v>
      </c>
      <c r="AH46" s="9" t="str">
        <f>FIXED(_xlfn.NUMBERVALUE(B46*(1-Hn!$A$3)*(Hn!$C$3+Hn!$D$3*J46)-Hn!$E$3*R46*R46*R46*R46*(0.56-0.092*Z46)*(0.1+0.9*J46)),1)</f>
        <v>3.1</v>
      </c>
      <c r="AI46" s="9" t="str">
        <f>FIXED(_xlfn.NUMBERVALUE(C46*(1-Hn!$A$3)*(Hn!$C$3+Hn!$D$3*K46)-Hn!$E$3*S46*S46*S46*S46*(0.56-0.092*AA46)*(0.1+0.9*K46)),1)</f>
        <v>2.8</v>
      </c>
      <c r="AJ46" s="9" t="str">
        <f>FIXED(_xlfn.NUMBERVALUE(D46*(1-Hn!$A$3)*(Hn!$C$3+Hn!$D$3*L46)-Hn!$E$3*T46*T46*T46*T46*(0.56-0.092*AB46)*(0.1+0.9*L46)),1)</f>
        <v>2.9</v>
      </c>
      <c r="AK46" s="9" t="str">
        <f>FIXED(_xlfn.NUMBERVALUE(E46*(1-Hn!$A$3)*(Hn!$C$3+Hn!$D$3*M46)-Hn!$E$3*U46*U46*U46*U46*(0.56-0.092*AC46)*(0.1+0.9*M46)),1)</f>
        <v>3.0</v>
      </c>
      <c r="AL46" s="9" t="str">
        <f>FIXED(_xlfn.NUMBERVALUE(F46*(1-Hn!$A$3)*(Hn!$C$3+Hn!$D$3*N46)-Hn!$E$3*V46*V46*V46*V46*(0.56-0.092*AD46)*(0.1+0.9*N46)),1)</f>
        <v>3.0</v>
      </c>
      <c r="AM46" s="9" t="str">
        <f>FIXED(_xlfn.NUMBERVALUE(G46*(1-Hn!$A$3)*(Hn!$C$3+Hn!$D$3*O46)-Hn!$E$3*W46*W46*W46*W46*(0.56-0.092*AE46)*(0.1+0.9*O46)),1)</f>
        <v>2.8</v>
      </c>
    </row>
    <row r="47" spans="1:39" x14ac:dyDescent="0.25">
      <c r="A47" s="9">
        <f>Hn!I65</f>
        <v>44</v>
      </c>
      <c r="B47" s="9">
        <f>_xlfn.NUMBERVALUE(Hn!J65)</f>
        <v>10.8</v>
      </c>
      <c r="C47" s="9">
        <f>_xlfn.NUMBERVALUE(Hn!K65)</f>
        <v>10.8</v>
      </c>
      <c r="D47" s="9">
        <f>_xlfn.NUMBERVALUE(Hn!L65)</f>
        <v>10.8</v>
      </c>
      <c r="E47" s="9">
        <f>_xlfn.NUMBERVALUE(Hn!M65)</f>
        <v>10.8</v>
      </c>
      <c r="F47" s="9">
        <f>_xlfn.NUMBERVALUE(Hn!N65)</f>
        <v>10.8</v>
      </c>
      <c r="G47" s="9">
        <f>_xlfn.NUMBERVALUE(Hn!O65)</f>
        <v>10.8</v>
      </c>
      <c r="I47" s="9">
        <f>Hn!Q65</f>
        <v>44</v>
      </c>
      <c r="J47" s="9" t="str">
        <f>FIXED(_xlfn.NUMBERVALUE(sunshine!B46/Hn!R65),2)</f>
        <v>0.76</v>
      </c>
      <c r="K47" s="9" t="str">
        <f>FIXED(_xlfn.NUMBERVALUE(sunshine!C46/Hn!S65),2)</f>
        <v>0.76</v>
      </c>
      <c r="L47" s="9" t="str">
        <f>FIXED(_xlfn.NUMBERVALUE(sunshine!D46/Hn!T65),2)</f>
        <v>0.76</v>
      </c>
      <c r="M47" s="9" t="str">
        <f>FIXED(_xlfn.NUMBERVALUE(sunshine!E46/Hn!U65),2)</f>
        <v>0.76</v>
      </c>
      <c r="N47" s="9" t="str">
        <f>FIXED(_xlfn.NUMBERVALUE(sunshine!F46/Hn!V65),2)</f>
        <v>0.76</v>
      </c>
      <c r="O47" s="9" t="str">
        <f>FIXED(_xlfn.NUMBERVALUE(sunshine!G46/Hn!W65),2)</f>
        <v>0.76</v>
      </c>
      <c r="Q47" s="9">
        <v>44</v>
      </c>
      <c r="R47" s="9">
        <f>_xlfn.NUMBERVALUE(273+'temperature_&amp;_Ea'!B47)</f>
        <v>283.2</v>
      </c>
      <c r="S47" s="9">
        <f>_xlfn.NUMBERVALUE(273+'temperature_&amp;_Ea'!C47)</f>
        <v>288.5</v>
      </c>
      <c r="T47" s="9">
        <f>_xlfn.NUMBERVALUE(273+'temperature_&amp;_Ea'!D47)</f>
        <v>288</v>
      </c>
      <c r="U47" s="9">
        <f>_xlfn.NUMBERVALUE(273+'temperature_&amp;_Ea'!E47)</f>
        <v>287.8</v>
      </c>
      <c r="V47" s="9">
        <f>_xlfn.NUMBERVALUE(273+'temperature_&amp;_Ea'!F47)</f>
        <v>287.10000000000002</v>
      </c>
      <c r="W47" s="9">
        <f>_xlfn.NUMBERVALUE(273+'temperature_&amp;_Ea'!G47)</f>
        <v>287.3</v>
      </c>
      <c r="Y47" s="9">
        <v>44</v>
      </c>
      <c r="Z47" s="9" t="str">
        <f>FIXED(_xlfn.NUMBERVALUE(SQRT('temperature_&amp;_Ea'!R47)),2)</f>
        <v>2.77</v>
      </c>
      <c r="AA47" s="9" t="str">
        <f>FIXED(_xlfn.NUMBERVALUE(SQRT('temperature_&amp;_Ea'!S47)),2)</f>
        <v>3.10</v>
      </c>
      <c r="AB47" s="9" t="str">
        <f>FIXED(_xlfn.NUMBERVALUE(SQRT('temperature_&amp;_Ea'!T47)),2)</f>
        <v>2.95</v>
      </c>
      <c r="AC47" s="9" t="str">
        <f>FIXED(_xlfn.NUMBERVALUE(SQRT('temperature_&amp;_Ea'!U47)),2)</f>
        <v>3.10</v>
      </c>
      <c r="AD47" s="9" t="str">
        <f>FIXED(_xlfn.NUMBERVALUE(SQRT('temperature_&amp;_Ea'!V47)),2)</f>
        <v>3.08</v>
      </c>
      <c r="AE47" s="9" t="str">
        <f>FIXED(_xlfn.NUMBERVALUE(SQRT('temperature_&amp;_Ea'!W47)),2)</f>
        <v>2.85</v>
      </c>
      <c r="AG47" s="9">
        <v>44</v>
      </c>
      <c r="AH47" s="9" t="str">
        <f>FIXED(_xlfn.NUMBERVALUE(B47*(1-Hn!$A$3)*(Hn!$C$3+Hn!$D$3*J47)-Hn!$E$3*R47*R47*R47*R47*(0.56-0.092*Z47)*(0.1+0.9*J47)),1)</f>
        <v>2.9</v>
      </c>
      <c r="AI47" s="9" t="str">
        <f>FIXED(_xlfn.NUMBERVALUE(C47*(1-Hn!$A$3)*(Hn!$C$3+Hn!$D$3*K47)-Hn!$E$3*S47*S47*S47*S47*(0.56-0.092*AA47)*(0.1+0.9*K47)),1)</f>
        <v>3.0</v>
      </c>
      <c r="AJ47" s="9" t="str">
        <f>FIXED(_xlfn.NUMBERVALUE(D47*(1-Hn!$A$3)*(Hn!$C$3+Hn!$D$3*L47)-Hn!$E$3*T47*T47*T47*T47*(0.56-0.092*AB47)*(0.1+0.9*L47)),1)</f>
        <v>2.8</v>
      </c>
      <c r="AK47" s="9" t="str">
        <f>FIXED(_xlfn.NUMBERVALUE(E47*(1-Hn!$A$3)*(Hn!$C$3+Hn!$D$3*M47)-Hn!$E$3*U47*U47*U47*U47*(0.56-0.092*AC47)*(0.1+0.9*M47)),1)</f>
        <v>3.0</v>
      </c>
      <c r="AL47" s="9" t="str">
        <f>FIXED(_xlfn.NUMBERVALUE(F47*(1-Hn!$A$3)*(Hn!$C$3+Hn!$D$3*N47)-Hn!$E$3*V47*V47*V47*V47*(0.56-0.092*AD47)*(0.1+0.9*N47)),1)</f>
        <v>3.0</v>
      </c>
      <c r="AM47" s="9" t="str">
        <f>FIXED(_xlfn.NUMBERVALUE(G47*(1-Hn!$A$3)*(Hn!$C$3+Hn!$D$3*O47)-Hn!$E$3*W47*W47*W47*W47*(0.56-0.092*AE47)*(0.1+0.9*O47)),1)</f>
        <v>2.8</v>
      </c>
    </row>
    <row r="48" spans="1:39" x14ac:dyDescent="0.25">
      <c r="A48" s="9">
        <f>Hn!I66</f>
        <v>45</v>
      </c>
      <c r="B48" s="9">
        <f>_xlfn.NUMBERVALUE(Hn!J66)</f>
        <v>10.8</v>
      </c>
      <c r="C48" s="9">
        <f>_xlfn.NUMBERVALUE(Hn!K66)</f>
        <v>10.8</v>
      </c>
      <c r="D48" s="9">
        <f>_xlfn.NUMBERVALUE(Hn!L66)</f>
        <v>10.8</v>
      </c>
      <c r="E48" s="9">
        <f>_xlfn.NUMBERVALUE(Hn!M66)</f>
        <v>10.8</v>
      </c>
      <c r="F48" s="9">
        <f>_xlfn.NUMBERVALUE(Hn!N66)</f>
        <v>10.8</v>
      </c>
      <c r="G48" s="9">
        <f>_xlfn.NUMBERVALUE(Hn!O66)</f>
        <v>10.8</v>
      </c>
      <c r="I48" s="9">
        <f>Hn!Q66</f>
        <v>45</v>
      </c>
      <c r="J48" s="9" t="str">
        <f>FIXED(_xlfn.NUMBERVALUE(sunshine!B47/Hn!R66),2)</f>
        <v>0.88</v>
      </c>
      <c r="K48" s="9" t="str">
        <f>FIXED(_xlfn.NUMBERVALUE(sunshine!C47/Hn!S66),2)</f>
        <v>0.88</v>
      </c>
      <c r="L48" s="9" t="str">
        <f>FIXED(_xlfn.NUMBERVALUE(sunshine!D47/Hn!T66),2)</f>
        <v>0.88</v>
      </c>
      <c r="M48" s="9" t="str">
        <f>FIXED(_xlfn.NUMBERVALUE(sunshine!E47/Hn!U66),2)</f>
        <v>0.88</v>
      </c>
      <c r="N48" s="9" t="str">
        <f>FIXED(_xlfn.NUMBERVALUE(sunshine!F47/Hn!V66),2)</f>
        <v>0.88</v>
      </c>
      <c r="O48" s="9" t="str">
        <f>FIXED(_xlfn.NUMBERVALUE(sunshine!G47/Hn!W66),2)</f>
        <v>0.88</v>
      </c>
      <c r="Q48" s="9">
        <v>45</v>
      </c>
      <c r="R48" s="9">
        <f>_xlfn.NUMBERVALUE(273+'temperature_&amp;_Ea'!B48)</f>
        <v>286.8</v>
      </c>
      <c r="S48" s="9">
        <f>_xlfn.NUMBERVALUE(273+'temperature_&amp;_Ea'!C48)</f>
        <v>289.10000000000002</v>
      </c>
      <c r="T48" s="9">
        <f>_xlfn.NUMBERVALUE(273+'temperature_&amp;_Ea'!D48)</f>
        <v>288.3</v>
      </c>
      <c r="U48" s="9">
        <f>_xlfn.NUMBERVALUE(273+'temperature_&amp;_Ea'!E48)</f>
        <v>287</v>
      </c>
      <c r="V48" s="9">
        <f>_xlfn.NUMBERVALUE(273+'temperature_&amp;_Ea'!F48)</f>
        <v>288.3</v>
      </c>
      <c r="W48" s="9">
        <f>_xlfn.NUMBERVALUE(273+'temperature_&amp;_Ea'!G48)</f>
        <v>287.89999999999998</v>
      </c>
      <c r="Y48" s="9">
        <v>45</v>
      </c>
      <c r="Z48" s="9" t="str">
        <f>FIXED(_xlfn.NUMBERVALUE(SQRT('temperature_&amp;_Ea'!R48)),2)</f>
        <v>3.24</v>
      </c>
      <c r="AA48" s="9" t="str">
        <f>FIXED(_xlfn.NUMBERVALUE(SQRT('temperature_&amp;_Ea'!S48)),2)</f>
        <v>3.05</v>
      </c>
      <c r="AB48" s="9" t="str">
        <f>FIXED(_xlfn.NUMBERVALUE(SQRT('temperature_&amp;_Ea'!T48)),2)</f>
        <v>2.98</v>
      </c>
      <c r="AC48" s="9" t="str">
        <f>FIXED(_xlfn.NUMBERVALUE(SQRT('temperature_&amp;_Ea'!U48)),2)</f>
        <v>3.16</v>
      </c>
      <c r="AD48" s="9" t="str">
        <f>FIXED(_xlfn.NUMBERVALUE(SQRT('temperature_&amp;_Ea'!V48)),2)</f>
        <v>3.24</v>
      </c>
      <c r="AE48" s="9" t="str">
        <f>FIXED(_xlfn.NUMBERVALUE(SQRT('temperature_&amp;_Ea'!W48)),2)</f>
        <v>3.02</v>
      </c>
      <c r="AG48" s="9">
        <v>45</v>
      </c>
      <c r="AH48" s="9" t="str">
        <f>FIXED(_xlfn.NUMBERVALUE(B48*(1-Hn!$A$3)*(Hn!$C$3+Hn!$D$3*J48)-Hn!$E$3*R48*R48*R48*R48*(0.56-0.092*Z48)*(0.1+0.9*J48)),1)</f>
        <v>3.4</v>
      </c>
      <c r="AI48" s="9" t="str">
        <f>FIXED(_xlfn.NUMBERVALUE(C48*(1-Hn!$A$3)*(Hn!$C$3+Hn!$D$3*K48)-Hn!$E$3*S48*S48*S48*S48*(0.56-0.092*AA48)*(0.1+0.9*K48)),1)</f>
        <v>3.0</v>
      </c>
      <c r="AJ48" s="9" t="str">
        <f>FIXED(_xlfn.NUMBERVALUE(D48*(1-Hn!$A$3)*(Hn!$C$3+Hn!$D$3*L48)-Hn!$E$3*T48*T48*T48*T48*(0.56-0.092*AB48)*(0.1+0.9*L48)),1)</f>
        <v>3.0</v>
      </c>
      <c r="AK48" s="9" t="str">
        <f>FIXED(_xlfn.NUMBERVALUE(E48*(1-Hn!$A$3)*(Hn!$C$3+Hn!$D$3*M48)-Hn!$E$3*U48*U48*U48*U48*(0.56-0.092*AC48)*(0.1+0.9*M48)),1)</f>
        <v>3.3</v>
      </c>
      <c r="AL48" s="9" t="str">
        <f>FIXED(_xlfn.NUMBERVALUE(F48*(1-Hn!$A$3)*(Hn!$C$3+Hn!$D$3*N48)-Hn!$E$3*V48*V48*V48*V48*(0.56-0.092*AD48)*(0.1+0.9*N48)),1)</f>
        <v>3.3</v>
      </c>
      <c r="AM48" s="9" t="str">
        <f>FIXED(_xlfn.NUMBERVALUE(G48*(1-Hn!$A$3)*(Hn!$C$3+Hn!$D$3*O48)-Hn!$E$3*W48*W48*W48*W48*(0.56-0.092*AE48)*(0.1+0.9*O48)),1)</f>
        <v>3.1</v>
      </c>
    </row>
    <row r="49" spans="1:39" x14ac:dyDescent="0.25">
      <c r="A49" s="9">
        <f>Hn!I67</f>
        <v>46</v>
      </c>
      <c r="B49" s="9">
        <f>_xlfn.NUMBERVALUE(Hn!J67)</f>
        <v>10.8</v>
      </c>
      <c r="C49" s="9">
        <f>_xlfn.NUMBERVALUE(Hn!K67)</f>
        <v>10.8</v>
      </c>
      <c r="D49" s="9">
        <f>_xlfn.NUMBERVALUE(Hn!L67)</f>
        <v>10.8</v>
      </c>
      <c r="E49" s="9">
        <f>_xlfn.NUMBERVALUE(Hn!M67)</f>
        <v>10.8</v>
      </c>
      <c r="F49" s="9">
        <f>_xlfn.NUMBERVALUE(Hn!N67)</f>
        <v>10.8</v>
      </c>
      <c r="G49" s="9">
        <f>_xlfn.NUMBERVALUE(Hn!O67)</f>
        <v>10.8</v>
      </c>
      <c r="I49" s="9">
        <f>Hn!Q67</f>
        <v>46</v>
      </c>
      <c r="J49" s="9" t="str">
        <f>FIXED(_xlfn.NUMBERVALUE(sunshine!B48/Hn!R67),2)</f>
        <v>0.85</v>
      </c>
      <c r="K49" s="9" t="str">
        <f>FIXED(_xlfn.NUMBERVALUE(sunshine!C48/Hn!S67),2)</f>
        <v>0.85</v>
      </c>
      <c r="L49" s="9" t="str">
        <f>FIXED(_xlfn.NUMBERVALUE(sunshine!D48/Hn!T67),2)</f>
        <v>0.85</v>
      </c>
      <c r="M49" s="9" t="str">
        <f>FIXED(_xlfn.NUMBERVALUE(sunshine!E48/Hn!U67),2)</f>
        <v>0.85</v>
      </c>
      <c r="N49" s="9" t="str">
        <f>FIXED(_xlfn.NUMBERVALUE(sunshine!F48/Hn!V67),2)</f>
        <v>0.85</v>
      </c>
      <c r="O49" s="9" t="str">
        <f>FIXED(_xlfn.NUMBERVALUE(sunshine!G48/Hn!W67),2)</f>
        <v>0.85</v>
      </c>
      <c r="Q49" s="9">
        <v>46</v>
      </c>
      <c r="R49" s="9">
        <f>_xlfn.NUMBERVALUE(273+'temperature_&amp;_Ea'!B49)</f>
        <v>287.89999999999998</v>
      </c>
      <c r="S49" s="9">
        <f>_xlfn.NUMBERVALUE(273+'temperature_&amp;_Ea'!C49)</f>
        <v>289.89999999999998</v>
      </c>
      <c r="T49" s="9">
        <f>_xlfn.NUMBERVALUE(273+'temperature_&amp;_Ea'!D49)</f>
        <v>288.3</v>
      </c>
      <c r="U49" s="9">
        <f>_xlfn.NUMBERVALUE(273+'temperature_&amp;_Ea'!E49)</f>
        <v>286.8</v>
      </c>
      <c r="V49" s="9">
        <f>_xlfn.NUMBERVALUE(273+'temperature_&amp;_Ea'!F49)</f>
        <v>287.2</v>
      </c>
      <c r="W49" s="9">
        <f>_xlfn.NUMBERVALUE(273+'temperature_&amp;_Ea'!G49)</f>
        <v>288.60000000000002</v>
      </c>
      <c r="Y49" s="9">
        <v>46</v>
      </c>
      <c r="Z49" s="9" t="str">
        <f>FIXED(_xlfn.NUMBERVALUE(SQRT('temperature_&amp;_Ea'!R49)),2)</f>
        <v>3.11</v>
      </c>
      <c r="AA49" s="9" t="str">
        <f>FIXED(_xlfn.NUMBERVALUE(SQRT('temperature_&amp;_Ea'!S49)),2)</f>
        <v>3.36</v>
      </c>
      <c r="AB49" s="9" t="str">
        <f>FIXED(_xlfn.NUMBERVALUE(SQRT('temperature_&amp;_Ea'!T49)),2)</f>
        <v>2.92</v>
      </c>
      <c r="AC49" s="9" t="str">
        <f>FIXED(_xlfn.NUMBERVALUE(SQRT('temperature_&amp;_Ea'!U49)),2)</f>
        <v>3.13</v>
      </c>
      <c r="AD49" s="9" t="str">
        <f>FIXED(_xlfn.NUMBERVALUE(SQRT('temperature_&amp;_Ea'!V49)),2)</f>
        <v>3.33</v>
      </c>
      <c r="AE49" s="9" t="str">
        <f>FIXED(_xlfn.NUMBERVALUE(SQRT('temperature_&amp;_Ea'!W49)),2)</f>
        <v>3.33</v>
      </c>
      <c r="AG49" s="9">
        <v>46</v>
      </c>
      <c r="AH49" s="9" t="str">
        <f>FIXED(_xlfn.NUMBERVALUE(B49*(1-Hn!$A$3)*(Hn!$C$3+Hn!$D$3*J49)-Hn!$E$3*R49*R49*R49*R49*(0.56-0.092*Z49)*(0.1+0.9*J49)),1)</f>
        <v>3.1</v>
      </c>
      <c r="AI49" s="9" t="str">
        <f>FIXED(_xlfn.NUMBERVALUE(C49*(1-Hn!$A$3)*(Hn!$C$3+Hn!$D$3*K49)-Hn!$E$3*S49*S49*S49*S49*(0.56-0.092*AA49)*(0.1+0.9*K49)),1)</f>
        <v>3.3</v>
      </c>
      <c r="AJ49" s="9" t="str">
        <f>FIXED(_xlfn.NUMBERVALUE(D49*(1-Hn!$A$3)*(Hn!$C$3+Hn!$D$3*L49)-Hn!$E$3*T49*T49*T49*T49*(0.56-0.092*AB49)*(0.1+0.9*L49)),1)</f>
        <v>2.9</v>
      </c>
      <c r="AK49" s="9" t="str">
        <f>FIXED(_xlfn.NUMBERVALUE(E49*(1-Hn!$A$3)*(Hn!$C$3+Hn!$D$3*M49)-Hn!$E$3*U49*U49*U49*U49*(0.56-0.092*AC49)*(0.1+0.9*M49)),1)</f>
        <v>3.2</v>
      </c>
      <c r="AL49" s="9" t="str">
        <f>FIXED(_xlfn.NUMBERVALUE(F49*(1-Hn!$A$3)*(Hn!$C$3+Hn!$D$3*N49)-Hn!$E$3*V49*V49*V49*V49*(0.56-0.092*AD49)*(0.1+0.9*N49)),1)</f>
        <v>3.4</v>
      </c>
      <c r="AM49" s="9" t="str">
        <f>FIXED(_xlfn.NUMBERVALUE(G49*(1-Hn!$A$3)*(Hn!$C$3+Hn!$D$3*O49)-Hn!$E$3*W49*W49*W49*W49*(0.56-0.092*AE49)*(0.1+0.9*O49)),1)</f>
        <v>3.3</v>
      </c>
    </row>
    <row r="50" spans="1:39" x14ac:dyDescent="0.25">
      <c r="A50" s="9">
        <f>Hn!I68</f>
        <v>47</v>
      </c>
      <c r="B50" s="9">
        <f>_xlfn.NUMBERVALUE(Hn!J68)</f>
        <v>10.8</v>
      </c>
      <c r="C50" s="9">
        <f>_xlfn.NUMBERVALUE(Hn!K68)</f>
        <v>10.8</v>
      </c>
      <c r="D50" s="9">
        <f>_xlfn.NUMBERVALUE(Hn!L68)</f>
        <v>10.8</v>
      </c>
      <c r="E50" s="9">
        <f>_xlfn.NUMBERVALUE(Hn!M68)</f>
        <v>10.8</v>
      </c>
      <c r="F50" s="9">
        <f>_xlfn.NUMBERVALUE(Hn!N68)</f>
        <v>10.8</v>
      </c>
      <c r="G50" s="9">
        <f>_xlfn.NUMBERVALUE(Hn!O68)</f>
        <v>10.8</v>
      </c>
      <c r="I50" s="9">
        <f>Hn!Q68</f>
        <v>47</v>
      </c>
      <c r="J50" s="9" t="str">
        <f>FIXED(_xlfn.NUMBERVALUE(sunshine!B49/Hn!R68),2)</f>
        <v>0.79</v>
      </c>
      <c r="K50" s="9" t="str">
        <f>FIXED(_xlfn.NUMBERVALUE(sunshine!C49/Hn!S68),2)</f>
        <v>0.79</v>
      </c>
      <c r="L50" s="9" t="str">
        <f>FIXED(_xlfn.NUMBERVALUE(sunshine!D49/Hn!T68),2)</f>
        <v>0.79</v>
      </c>
      <c r="M50" s="9" t="str">
        <f>FIXED(_xlfn.NUMBERVALUE(sunshine!E49/Hn!U68),2)</f>
        <v>0.79</v>
      </c>
      <c r="N50" s="9" t="str">
        <f>FIXED(_xlfn.NUMBERVALUE(sunshine!F49/Hn!V68),2)</f>
        <v>0.79</v>
      </c>
      <c r="O50" s="9" t="str">
        <f>FIXED(_xlfn.NUMBERVALUE(sunshine!G49/Hn!W68),2)</f>
        <v>0.79</v>
      </c>
      <c r="Q50" s="9">
        <v>47</v>
      </c>
      <c r="R50" s="9">
        <f>_xlfn.NUMBERVALUE(273+'temperature_&amp;_Ea'!B50)</f>
        <v>287.39999999999998</v>
      </c>
      <c r="S50" s="9">
        <f>_xlfn.NUMBERVALUE(273+'temperature_&amp;_Ea'!C50)</f>
        <v>286.5</v>
      </c>
      <c r="T50" s="9">
        <f>_xlfn.NUMBERVALUE(273+'temperature_&amp;_Ea'!D50)</f>
        <v>288.89999999999998</v>
      </c>
      <c r="U50" s="9">
        <f>_xlfn.NUMBERVALUE(273+'temperature_&amp;_Ea'!E50)</f>
        <v>286.89999999999998</v>
      </c>
      <c r="V50" s="9">
        <f>_xlfn.NUMBERVALUE(273+'temperature_&amp;_Ea'!F50)</f>
        <v>290.5</v>
      </c>
      <c r="W50" s="9">
        <f>_xlfn.NUMBERVALUE(273+'temperature_&amp;_Ea'!G50)</f>
        <v>288.60000000000002</v>
      </c>
      <c r="Y50" s="9">
        <v>47</v>
      </c>
      <c r="Z50" s="9" t="str">
        <f>FIXED(_xlfn.NUMBERVALUE(SQRT('temperature_&amp;_Ea'!R50)),2)</f>
        <v>3.33</v>
      </c>
      <c r="AA50" s="9" t="str">
        <f>FIXED(_xlfn.NUMBERVALUE(SQRT('temperature_&amp;_Ea'!S50)),2)</f>
        <v>3.27</v>
      </c>
      <c r="AB50" s="9" t="str">
        <f>FIXED(_xlfn.NUMBERVALUE(SQRT('temperature_&amp;_Ea'!T50)),2)</f>
        <v>2.97</v>
      </c>
      <c r="AC50" s="9" t="str">
        <f>FIXED(_xlfn.NUMBERVALUE(SQRT('temperature_&amp;_Ea'!U50)),2)</f>
        <v>3.21</v>
      </c>
      <c r="AD50" s="9" t="str">
        <f>FIXED(_xlfn.NUMBERVALUE(SQRT('temperature_&amp;_Ea'!V50)),2)</f>
        <v>3.58</v>
      </c>
      <c r="AE50" s="9" t="str">
        <f>FIXED(_xlfn.NUMBERVALUE(SQRT('temperature_&amp;_Ea'!W50)),2)</f>
        <v>3.10</v>
      </c>
      <c r="AG50" s="9">
        <v>47</v>
      </c>
      <c r="AH50" s="9" t="str">
        <f>FIXED(_xlfn.NUMBERVALUE(B50*(1-Hn!$A$3)*(Hn!$C$3+Hn!$D$3*J50)-Hn!$E$3*R50*R50*R50*R50*(0.56-0.092*Z50)*(0.1+0.9*J50)),1)</f>
        <v>3.3</v>
      </c>
      <c r="AI50" s="9" t="str">
        <f>FIXED(_xlfn.NUMBERVALUE(C50*(1-Hn!$A$3)*(Hn!$C$3+Hn!$D$3*K50)-Hn!$E$3*S50*S50*S50*S50*(0.56-0.092*AA50)*(0.1+0.9*K50)),1)</f>
        <v>3.3</v>
      </c>
      <c r="AJ50" s="9" t="str">
        <f>FIXED(_xlfn.NUMBERVALUE(D50*(1-Hn!$A$3)*(Hn!$C$3+Hn!$D$3*L50)-Hn!$E$3*T50*T50*T50*T50*(0.56-0.092*AB50)*(0.1+0.9*L50)),1)</f>
        <v>2.9</v>
      </c>
      <c r="AK50" s="9" t="str">
        <f>FIXED(_xlfn.NUMBERVALUE(E50*(1-Hn!$A$3)*(Hn!$C$3+Hn!$D$3*M50)-Hn!$E$3*U50*U50*U50*U50*(0.56-0.092*AC50)*(0.1+0.9*M50)),1)</f>
        <v>3.2</v>
      </c>
      <c r="AL50" s="9" t="str">
        <f>FIXED(_xlfn.NUMBERVALUE(F50*(1-Hn!$A$3)*(Hn!$C$3+Hn!$D$3*N50)-Hn!$E$3*V50*V50*V50*V50*(0.56-0.092*AD50)*(0.1+0.9*N50)),1)</f>
        <v>3.4</v>
      </c>
      <c r="AM50" s="9" t="str">
        <f>FIXED(_xlfn.NUMBERVALUE(G50*(1-Hn!$A$3)*(Hn!$C$3+Hn!$D$3*O50)-Hn!$E$3*W50*W50*W50*W50*(0.56-0.092*AE50)*(0.1+0.9*O50)),1)</f>
        <v>3.0</v>
      </c>
    </row>
    <row r="51" spans="1:39" x14ac:dyDescent="0.25">
      <c r="A51" s="9">
        <f>Hn!I69</f>
        <v>48</v>
      </c>
      <c r="B51" s="9">
        <f>_xlfn.NUMBERVALUE(Hn!J69)</f>
        <v>10.8</v>
      </c>
      <c r="C51" s="9">
        <f>_xlfn.NUMBERVALUE(Hn!K69)</f>
        <v>10.8</v>
      </c>
      <c r="D51" s="9">
        <f>_xlfn.NUMBERVALUE(Hn!L69)</f>
        <v>10.8</v>
      </c>
      <c r="E51" s="9">
        <f>_xlfn.NUMBERVALUE(Hn!M69)</f>
        <v>10.8</v>
      </c>
      <c r="F51" s="9">
        <f>_xlfn.NUMBERVALUE(Hn!N69)</f>
        <v>10.8</v>
      </c>
      <c r="G51" s="9">
        <f>_xlfn.NUMBERVALUE(Hn!O69)</f>
        <v>10.8</v>
      </c>
      <c r="I51" s="9">
        <f>Hn!Q69</f>
        <v>48</v>
      </c>
      <c r="J51" s="9" t="str">
        <f>FIXED(_xlfn.NUMBERVALUE(sunshine!B50/Hn!R69),2)</f>
        <v>0.66</v>
      </c>
      <c r="K51" s="9" t="str">
        <f>FIXED(_xlfn.NUMBERVALUE(sunshine!C50/Hn!S69),2)</f>
        <v>0.66</v>
      </c>
      <c r="L51" s="9" t="str">
        <f>FIXED(_xlfn.NUMBERVALUE(sunshine!D50/Hn!T69),2)</f>
        <v>0.66</v>
      </c>
      <c r="M51" s="9" t="str">
        <f>FIXED(_xlfn.NUMBERVALUE(sunshine!E50/Hn!U69),2)</f>
        <v>0.66</v>
      </c>
      <c r="N51" s="9" t="str">
        <f>FIXED(_xlfn.NUMBERVALUE(sunshine!F50/Hn!V69),2)</f>
        <v>0.66</v>
      </c>
      <c r="O51" s="9" t="str">
        <f>FIXED(_xlfn.NUMBERVALUE(sunshine!G50/Hn!W69),2)</f>
        <v>0.66</v>
      </c>
      <c r="Q51" s="9">
        <v>48</v>
      </c>
      <c r="R51" s="9">
        <f>_xlfn.NUMBERVALUE(273+'temperature_&amp;_Ea'!B51)</f>
        <v>286.10000000000002</v>
      </c>
      <c r="S51" s="9">
        <f>_xlfn.NUMBERVALUE(273+'temperature_&amp;_Ea'!C51)</f>
        <v>286.60000000000002</v>
      </c>
      <c r="T51" s="9">
        <f>_xlfn.NUMBERVALUE(273+'temperature_&amp;_Ea'!D51)</f>
        <v>289.60000000000002</v>
      </c>
      <c r="U51" s="9">
        <f>_xlfn.NUMBERVALUE(273+'temperature_&amp;_Ea'!E51)</f>
        <v>289.2</v>
      </c>
      <c r="V51" s="9">
        <f>_xlfn.NUMBERVALUE(273+'temperature_&amp;_Ea'!F51)</f>
        <v>289</v>
      </c>
      <c r="W51" s="9">
        <f>_xlfn.NUMBERVALUE(273+'temperature_&amp;_Ea'!G51)</f>
        <v>288.3</v>
      </c>
      <c r="Y51" s="9">
        <v>48</v>
      </c>
      <c r="Z51" s="9" t="str">
        <f>FIXED(_xlfn.NUMBERVALUE(SQRT('temperature_&amp;_Ea'!R51)),2)</f>
        <v>3.05</v>
      </c>
      <c r="AA51" s="9" t="str">
        <f>FIXED(_xlfn.NUMBERVALUE(SQRT('temperature_&amp;_Ea'!S51)),2)</f>
        <v>3.35</v>
      </c>
      <c r="AB51" s="9" t="str">
        <f>FIXED(_xlfn.NUMBERVALUE(SQRT('temperature_&amp;_Ea'!T51)),2)</f>
        <v>3.16</v>
      </c>
      <c r="AC51" s="9" t="str">
        <f>FIXED(_xlfn.NUMBERVALUE(SQRT('temperature_&amp;_Ea'!U51)),2)</f>
        <v>3.32</v>
      </c>
      <c r="AD51" s="9" t="str">
        <f>FIXED(_xlfn.NUMBERVALUE(SQRT('temperature_&amp;_Ea'!V51)),2)</f>
        <v>3.10</v>
      </c>
      <c r="AE51" s="9" t="str">
        <f>FIXED(_xlfn.NUMBERVALUE(SQRT('temperature_&amp;_Ea'!W51)),2)</f>
        <v>2.97</v>
      </c>
      <c r="AG51" s="9">
        <v>48</v>
      </c>
      <c r="AH51" s="9" t="str">
        <f>FIXED(_xlfn.NUMBERVALUE(B51*(1-Hn!$A$3)*(Hn!$C$3+Hn!$D$3*J51)-Hn!$E$3*R51*R51*R51*R51*(0.56-0.092*Z51)*(0.1+0.9*J51)),1)</f>
        <v>2.9</v>
      </c>
      <c r="AI51" s="9" t="str">
        <f>FIXED(_xlfn.NUMBERVALUE(C51*(1-Hn!$A$3)*(Hn!$C$3+Hn!$D$3*K51)-Hn!$E$3*S51*S51*S51*S51*(0.56-0.092*AA51)*(0.1+0.9*K51)),1)</f>
        <v>3.1</v>
      </c>
      <c r="AJ51" s="9" t="str">
        <f>FIXED(_xlfn.NUMBERVALUE(D51*(1-Hn!$A$3)*(Hn!$C$3+Hn!$D$3*L51)-Hn!$E$3*T51*T51*T51*T51*(0.56-0.092*AB51)*(0.1+0.9*L51)),1)</f>
        <v>2.9</v>
      </c>
      <c r="AK51" s="9" t="str">
        <f>FIXED(_xlfn.NUMBERVALUE(E51*(1-Hn!$A$3)*(Hn!$C$3+Hn!$D$3*M51)-Hn!$E$3*U51*U51*U51*U51*(0.56-0.092*AC51)*(0.1+0.9*M51)),1)</f>
        <v>3.0</v>
      </c>
      <c r="AL51" s="9" t="str">
        <f>FIXED(_xlfn.NUMBERVALUE(F51*(1-Hn!$A$3)*(Hn!$C$3+Hn!$D$3*N51)-Hn!$E$3*V51*V51*V51*V51*(0.56-0.092*AD51)*(0.1+0.9*N51)),1)</f>
        <v>2.8</v>
      </c>
      <c r="AM51" s="9" t="str">
        <f>FIXED(_xlfn.NUMBERVALUE(G51*(1-Hn!$A$3)*(Hn!$C$3+Hn!$D$3*O51)-Hn!$E$3*W51*W51*W51*W51*(0.56-0.092*AE51)*(0.1+0.9*O51)),1)</f>
        <v>2.7</v>
      </c>
    </row>
    <row r="52" spans="1:39" x14ac:dyDescent="0.25">
      <c r="A52" s="9">
        <f>Hn!I70</f>
        <v>49</v>
      </c>
      <c r="B52" s="9">
        <f>_xlfn.NUMBERVALUE(Hn!J70)</f>
        <v>10.8</v>
      </c>
      <c r="C52" s="9">
        <f>_xlfn.NUMBERVALUE(Hn!K70)</f>
        <v>10.8</v>
      </c>
      <c r="D52" s="9">
        <f>_xlfn.NUMBERVALUE(Hn!L70)</f>
        <v>10.8</v>
      </c>
      <c r="E52" s="9">
        <f>_xlfn.NUMBERVALUE(Hn!M70)</f>
        <v>10.8</v>
      </c>
      <c r="F52" s="9">
        <f>_xlfn.NUMBERVALUE(Hn!N70)</f>
        <v>10.8</v>
      </c>
      <c r="G52" s="9">
        <f>_xlfn.NUMBERVALUE(Hn!O70)</f>
        <v>10.8</v>
      </c>
      <c r="I52" s="9">
        <f>Hn!Q70</f>
        <v>49</v>
      </c>
      <c r="J52" s="9" t="str">
        <f>FIXED(_xlfn.NUMBERVALUE(sunshine!B51/Hn!R70),2)</f>
        <v>0.82</v>
      </c>
      <c r="K52" s="9" t="str">
        <f>FIXED(_xlfn.NUMBERVALUE(sunshine!C51/Hn!S70),2)</f>
        <v>0.82</v>
      </c>
      <c r="L52" s="9" t="str">
        <f>FIXED(_xlfn.NUMBERVALUE(sunshine!D51/Hn!T70),2)</f>
        <v>0.82</v>
      </c>
      <c r="M52" s="9" t="str">
        <f>FIXED(_xlfn.NUMBERVALUE(sunshine!E51/Hn!U70),2)</f>
        <v>0.82</v>
      </c>
      <c r="N52" s="9" t="str">
        <f>FIXED(_xlfn.NUMBERVALUE(sunshine!F51/Hn!V70),2)</f>
        <v>0.82</v>
      </c>
      <c r="O52" s="9" t="str">
        <f>FIXED(_xlfn.NUMBERVALUE(sunshine!G51/Hn!W70),2)</f>
        <v>0.82</v>
      </c>
      <c r="Q52" s="9">
        <v>49</v>
      </c>
      <c r="R52" s="9">
        <f>_xlfn.NUMBERVALUE(273+'temperature_&amp;_Ea'!B52)</f>
        <v>286.60000000000002</v>
      </c>
      <c r="S52" s="9">
        <f>_xlfn.NUMBERVALUE(273+'temperature_&amp;_Ea'!C52)</f>
        <v>286.7</v>
      </c>
      <c r="T52" s="9">
        <f>_xlfn.NUMBERVALUE(273+'temperature_&amp;_Ea'!D52)</f>
        <v>290</v>
      </c>
      <c r="U52" s="9">
        <f>_xlfn.NUMBERVALUE(273+'temperature_&amp;_Ea'!E52)</f>
        <v>286.60000000000002</v>
      </c>
      <c r="V52" s="9">
        <f>_xlfn.NUMBERVALUE(273+'temperature_&amp;_Ea'!F52)</f>
        <v>289.89999999999998</v>
      </c>
      <c r="W52" s="9">
        <f>_xlfn.NUMBERVALUE(273+'temperature_&amp;_Ea'!G52)</f>
        <v>288</v>
      </c>
      <c r="Y52" s="9">
        <v>49</v>
      </c>
      <c r="Z52" s="9" t="str">
        <f>FIXED(_xlfn.NUMBERVALUE(SQRT('temperature_&amp;_Ea'!R52)),2)</f>
        <v>2.93</v>
      </c>
      <c r="AA52" s="9" t="str">
        <f>FIXED(_xlfn.NUMBERVALUE(SQRT('temperature_&amp;_Ea'!S52)),2)</f>
        <v>3.15</v>
      </c>
      <c r="AB52" s="9" t="str">
        <f>FIXED(_xlfn.NUMBERVALUE(SQRT('temperature_&amp;_Ea'!T52)),2)</f>
        <v>3.21</v>
      </c>
      <c r="AC52" s="9" t="str">
        <f>FIXED(_xlfn.NUMBERVALUE(SQRT('temperature_&amp;_Ea'!U52)),2)</f>
        <v>2.90</v>
      </c>
      <c r="AD52" s="9" t="str">
        <f>FIXED(_xlfn.NUMBERVALUE(SQRT('temperature_&amp;_Ea'!V52)),2)</f>
        <v>3.30</v>
      </c>
      <c r="AE52" s="9" t="str">
        <f>FIXED(_xlfn.NUMBERVALUE(SQRT('temperature_&amp;_Ea'!W52)),2)</f>
        <v>2.79</v>
      </c>
      <c r="AG52" s="9">
        <v>49</v>
      </c>
      <c r="AH52" s="9" t="str">
        <f>FIXED(_xlfn.NUMBERVALUE(B52*(1-Hn!$A$3)*(Hn!$C$3+Hn!$D$3*J52)-Hn!$E$3*R52*R52*R52*R52*(0.56-0.092*Z52)*(0.1+0.9*J52)),1)</f>
        <v>3.0</v>
      </c>
      <c r="AI52" s="9" t="str">
        <f>FIXED(_xlfn.NUMBERVALUE(C52*(1-Hn!$A$3)*(Hn!$C$3+Hn!$D$3*K52)-Hn!$E$3*S52*S52*S52*S52*(0.56-0.092*AA52)*(0.1+0.9*K52)),1)</f>
        <v>3.2</v>
      </c>
      <c r="AJ52" s="9" t="str">
        <f>FIXED(_xlfn.NUMBERVALUE(D52*(1-Hn!$A$3)*(Hn!$C$3+Hn!$D$3*L52)-Hn!$E$3*T52*T52*T52*T52*(0.56-0.092*AB52)*(0.1+0.9*L52)),1)</f>
        <v>3.1</v>
      </c>
      <c r="AK52" s="9" t="str">
        <f>FIXED(_xlfn.NUMBERVALUE(E52*(1-Hn!$A$3)*(Hn!$C$3+Hn!$D$3*M52)-Hn!$E$3*U52*U52*U52*U52*(0.56-0.092*AC52)*(0.1+0.9*M52)),1)</f>
        <v>2.9</v>
      </c>
      <c r="AL52" s="9" t="str">
        <f>FIXED(_xlfn.NUMBERVALUE(F52*(1-Hn!$A$3)*(Hn!$C$3+Hn!$D$3*N52)-Hn!$E$3*V52*V52*V52*V52*(0.56-0.092*AD52)*(0.1+0.9*N52)),1)</f>
        <v>3.2</v>
      </c>
      <c r="AM52" s="9" t="str">
        <f>FIXED(_xlfn.NUMBERVALUE(G52*(1-Hn!$A$3)*(Hn!$C$3+Hn!$D$3*O52)-Hn!$E$3*W52*W52*W52*W52*(0.56-0.092*AE52)*(0.1+0.9*O52)),1)</f>
        <v>2.7</v>
      </c>
    </row>
    <row r="53" spans="1:39" x14ac:dyDescent="0.25">
      <c r="A53" s="9">
        <f>Hn!I71</f>
        <v>50</v>
      </c>
      <c r="B53" s="9">
        <f>_xlfn.NUMBERVALUE(Hn!J71)</f>
        <v>10.8</v>
      </c>
      <c r="C53" s="9">
        <f>_xlfn.NUMBERVALUE(Hn!K71)</f>
        <v>10.8</v>
      </c>
      <c r="D53" s="9">
        <f>_xlfn.NUMBERVALUE(Hn!L71)</f>
        <v>10.8</v>
      </c>
      <c r="E53" s="9">
        <f>_xlfn.NUMBERVALUE(Hn!M71)</f>
        <v>10.8</v>
      </c>
      <c r="F53" s="9">
        <f>_xlfn.NUMBERVALUE(Hn!N71)</f>
        <v>10.8</v>
      </c>
      <c r="G53" s="9">
        <f>_xlfn.NUMBERVALUE(Hn!O71)</f>
        <v>10.8</v>
      </c>
      <c r="I53" s="9">
        <f>Hn!Q71</f>
        <v>50</v>
      </c>
      <c r="J53" s="9" t="str">
        <f>FIXED(_xlfn.NUMBERVALUE(sunshine!B52/Hn!R71),2)</f>
        <v>0.64</v>
      </c>
      <c r="K53" s="9" t="str">
        <f>FIXED(_xlfn.NUMBERVALUE(sunshine!C52/Hn!S71),2)</f>
        <v>0.64</v>
      </c>
      <c r="L53" s="9" t="str">
        <f>FIXED(_xlfn.NUMBERVALUE(sunshine!D52/Hn!T71),2)</f>
        <v>0.64</v>
      </c>
      <c r="M53" s="9" t="str">
        <f>FIXED(_xlfn.NUMBERVALUE(sunshine!E52/Hn!U71),2)</f>
        <v>0.64</v>
      </c>
      <c r="N53" s="9" t="str">
        <f>FIXED(_xlfn.NUMBERVALUE(sunshine!F52/Hn!V71),2)</f>
        <v>0.64</v>
      </c>
      <c r="O53" s="9" t="str">
        <f>FIXED(_xlfn.NUMBERVALUE(sunshine!G52/Hn!W71),2)</f>
        <v>0.64</v>
      </c>
      <c r="Q53" s="9">
        <v>50</v>
      </c>
      <c r="R53" s="9">
        <f>_xlfn.NUMBERVALUE(273+'temperature_&amp;_Ea'!B53)</f>
        <v>286.7</v>
      </c>
      <c r="S53" s="9">
        <f>_xlfn.NUMBERVALUE(273+'temperature_&amp;_Ea'!C53)</f>
        <v>289.39999999999998</v>
      </c>
      <c r="T53" s="9">
        <f>_xlfn.NUMBERVALUE(273+'temperature_&amp;_Ea'!D53)</f>
        <v>291.5</v>
      </c>
      <c r="U53" s="9">
        <f>_xlfn.NUMBERVALUE(273+'temperature_&amp;_Ea'!E53)</f>
        <v>284.8</v>
      </c>
      <c r="V53" s="9">
        <f>_xlfn.NUMBERVALUE(273+'temperature_&amp;_Ea'!F53)</f>
        <v>286.3</v>
      </c>
      <c r="W53" s="9">
        <f>_xlfn.NUMBERVALUE(273+'temperature_&amp;_Ea'!G53)</f>
        <v>288.8</v>
      </c>
      <c r="Y53" s="9">
        <v>50</v>
      </c>
      <c r="Z53" s="9" t="str">
        <f>FIXED(_xlfn.NUMBERVALUE(SQRT('temperature_&amp;_Ea'!R53)),2)</f>
        <v>3.02</v>
      </c>
      <c r="AA53" s="9" t="str">
        <f>FIXED(_xlfn.NUMBERVALUE(SQRT('temperature_&amp;_Ea'!S53)),2)</f>
        <v>3.45</v>
      </c>
      <c r="AB53" s="9" t="str">
        <f>FIXED(_xlfn.NUMBERVALUE(SQRT('temperature_&amp;_Ea'!T53)),2)</f>
        <v>3.26</v>
      </c>
      <c r="AC53" s="9" t="str">
        <f>FIXED(_xlfn.NUMBERVALUE(SQRT('temperature_&amp;_Ea'!U53)),2)</f>
        <v>2.68</v>
      </c>
      <c r="AD53" s="9" t="str">
        <f>FIXED(_xlfn.NUMBERVALUE(SQRT('temperature_&amp;_Ea'!V53)),2)</f>
        <v>3.29</v>
      </c>
      <c r="AE53" s="9" t="str">
        <f>FIXED(_xlfn.NUMBERVALUE(SQRT('temperature_&amp;_Ea'!W53)),2)</f>
        <v>2.86</v>
      </c>
      <c r="AG53" s="9">
        <v>50</v>
      </c>
      <c r="AH53" s="9" t="str">
        <f>FIXED(_xlfn.NUMBERVALUE(B53*(1-Hn!$A$3)*(Hn!$C$3+Hn!$D$3*J53)-Hn!$E$3*R53*R53*R53*R53*(0.56-0.092*Z53)*(0.1+0.9*J53)),1)</f>
        <v>2.8</v>
      </c>
      <c r="AI53" s="9" t="str">
        <f>FIXED(_xlfn.NUMBERVALUE(C53*(1-Hn!$A$3)*(Hn!$C$3+Hn!$D$3*K53)-Hn!$E$3*S53*S53*S53*S53*(0.56-0.092*AA53)*(0.1+0.9*K53)),1)</f>
        <v>3.1</v>
      </c>
      <c r="AJ53" s="9" t="str">
        <f>FIXED(_xlfn.NUMBERVALUE(D53*(1-Hn!$A$3)*(Hn!$C$3+Hn!$D$3*L53)-Hn!$E$3*T53*T53*T53*T53*(0.56-0.092*AB53)*(0.1+0.9*L53)),1)</f>
        <v>2.9</v>
      </c>
      <c r="AK53" s="9" t="str">
        <f>FIXED(_xlfn.NUMBERVALUE(E53*(1-Hn!$A$3)*(Hn!$C$3+Hn!$D$3*M53)-Hn!$E$3*U53*U53*U53*U53*(0.56-0.092*AC53)*(0.1+0.9*M53)),1)</f>
        <v>2.6</v>
      </c>
      <c r="AL53" s="9" t="str">
        <f>FIXED(_xlfn.NUMBERVALUE(F53*(1-Hn!$A$3)*(Hn!$C$3+Hn!$D$3*N53)-Hn!$E$3*V53*V53*V53*V53*(0.56-0.092*AD53)*(0.1+0.9*N53)),1)</f>
        <v>3.1</v>
      </c>
      <c r="AM53" s="9" t="str">
        <f>FIXED(_xlfn.NUMBERVALUE(G53*(1-Hn!$A$3)*(Hn!$C$3+Hn!$D$3*O53)-Hn!$E$3*W53*W53*W53*W53*(0.56-0.092*AE53)*(0.1+0.9*O53)),1)</f>
        <v>2.6</v>
      </c>
    </row>
    <row r="54" spans="1:39" x14ac:dyDescent="0.25">
      <c r="A54" s="9">
        <f>Hn!I72</f>
        <v>51</v>
      </c>
      <c r="B54" s="9">
        <f>_xlfn.NUMBERVALUE(Hn!J72)</f>
        <v>10.8</v>
      </c>
      <c r="C54" s="9">
        <f>_xlfn.NUMBERVALUE(Hn!K72)</f>
        <v>10.8</v>
      </c>
      <c r="D54" s="9">
        <f>_xlfn.NUMBERVALUE(Hn!L72)</f>
        <v>10.8</v>
      </c>
      <c r="E54" s="9">
        <f>_xlfn.NUMBERVALUE(Hn!M72)</f>
        <v>10.8</v>
      </c>
      <c r="F54" s="9">
        <f>_xlfn.NUMBERVALUE(Hn!N72)</f>
        <v>10.8</v>
      </c>
      <c r="G54" s="9">
        <f>_xlfn.NUMBERVALUE(Hn!O72)</f>
        <v>10.8</v>
      </c>
      <c r="I54" s="9">
        <f>Hn!Q72</f>
        <v>51</v>
      </c>
      <c r="J54" s="9" t="str">
        <f>FIXED(_xlfn.NUMBERVALUE(sunshine!B53/Hn!R72),2)</f>
        <v>0.85</v>
      </c>
      <c r="K54" s="9" t="str">
        <f>FIXED(_xlfn.NUMBERVALUE(sunshine!C53/Hn!S72),2)</f>
        <v>0.85</v>
      </c>
      <c r="L54" s="9" t="str">
        <f>FIXED(_xlfn.NUMBERVALUE(sunshine!D53/Hn!T72),2)</f>
        <v>0.85</v>
      </c>
      <c r="M54" s="9" t="str">
        <f>FIXED(_xlfn.NUMBERVALUE(sunshine!E53/Hn!U72),2)</f>
        <v>0.85</v>
      </c>
      <c r="N54" s="9" t="str">
        <f>FIXED(_xlfn.NUMBERVALUE(sunshine!F53/Hn!V72),2)</f>
        <v>0.85</v>
      </c>
      <c r="O54" s="9" t="str">
        <f>FIXED(_xlfn.NUMBERVALUE(sunshine!G53/Hn!W72),2)</f>
        <v>0.85</v>
      </c>
      <c r="Q54" s="9">
        <v>51</v>
      </c>
      <c r="R54" s="9">
        <f>_xlfn.NUMBERVALUE(273+'temperature_&amp;_Ea'!B54)</f>
        <v>287.2</v>
      </c>
      <c r="S54" s="9">
        <f>_xlfn.NUMBERVALUE(273+'temperature_&amp;_Ea'!C54)</f>
        <v>288.5</v>
      </c>
      <c r="T54" s="9">
        <f>_xlfn.NUMBERVALUE(273+'temperature_&amp;_Ea'!D54)</f>
        <v>291.2</v>
      </c>
      <c r="U54" s="9">
        <f>_xlfn.NUMBERVALUE(273+'temperature_&amp;_Ea'!E54)</f>
        <v>284.8</v>
      </c>
      <c r="V54" s="9">
        <f>_xlfn.NUMBERVALUE(273+'temperature_&amp;_Ea'!F54)</f>
        <v>287.3</v>
      </c>
      <c r="W54" s="9">
        <f>_xlfn.NUMBERVALUE(273+'temperature_&amp;_Ea'!G54)</f>
        <v>290.2</v>
      </c>
      <c r="Y54" s="9">
        <v>51</v>
      </c>
      <c r="Z54" s="9" t="str">
        <f>FIXED(_xlfn.NUMBERVALUE(SQRT('temperature_&amp;_Ea'!R54)),2)</f>
        <v>3.03</v>
      </c>
      <c r="AA54" s="9" t="str">
        <f>FIXED(_xlfn.NUMBERVALUE(SQRT('temperature_&amp;_Ea'!S54)),2)</f>
        <v>3.05</v>
      </c>
      <c r="AB54" s="9" t="str">
        <f>FIXED(_xlfn.NUMBERVALUE(SQRT('temperature_&amp;_Ea'!T54)),2)</f>
        <v>2.97</v>
      </c>
      <c r="AC54" s="9" t="str">
        <f>FIXED(_xlfn.NUMBERVALUE(SQRT('temperature_&amp;_Ea'!U54)),2)</f>
        <v>2.72</v>
      </c>
      <c r="AD54" s="9" t="str">
        <f>FIXED(_xlfn.NUMBERVALUE(SQRT('temperature_&amp;_Ea'!V54)),2)</f>
        <v>3.24</v>
      </c>
      <c r="AE54" s="9" t="str">
        <f>FIXED(_xlfn.NUMBERVALUE(SQRT('temperature_&amp;_Ea'!W54)),2)</f>
        <v>2.88</v>
      </c>
      <c r="AG54" s="9">
        <v>51</v>
      </c>
      <c r="AH54" s="9" t="str">
        <f>FIXED(_xlfn.NUMBERVALUE(B54*(1-Hn!$A$3)*(Hn!$C$3+Hn!$D$3*J54)-Hn!$E$3*R54*R54*R54*R54*(0.56-0.092*Z54)*(0.1+0.9*J54)),1)</f>
        <v>3.1</v>
      </c>
      <c r="AI54" s="9" t="str">
        <f>FIXED(_xlfn.NUMBERVALUE(C54*(1-Hn!$A$3)*(Hn!$C$3+Hn!$D$3*K54)-Hn!$E$3*S54*S54*S54*S54*(0.56-0.092*AA54)*(0.1+0.9*K54)),1)</f>
        <v>3.0</v>
      </c>
      <c r="AJ54" s="9" t="str">
        <f>FIXED(_xlfn.NUMBERVALUE(D54*(1-Hn!$A$3)*(Hn!$C$3+Hn!$D$3*L54)-Hn!$E$3*T54*T54*T54*T54*(0.56-0.092*AB54)*(0.1+0.9*L54)),1)</f>
        <v>2.8</v>
      </c>
      <c r="AK54" s="9" t="str">
        <f>FIXED(_xlfn.NUMBERVALUE(E54*(1-Hn!$A$3)*(Hn!$C$3+Hn!$D$3*M54)-Hn!$E$3*U54*U54*U54*U54*(0.56-0.092*AC54)*(0.1+0.9*M54)),1)</f>
        <v>2.9</v>
      </c>
      <c r="AL54" s="9" t="str">
        <f>FIXED(_xlfn.NUMBERVALUE(F54*(1-Hn!$A$3)*(Hn!$C$3+Hn!$D$3*N54)-Hn!$E$3*V54*V54*V54*V54*(0.56-0.092*AD54)*(0.1+0.9*N54)),1)</f>
        <v>3.3</v>
      </c>
      <c r="AM54" s="9" t="str">
        <f>FIXED(_xlfn.NUMBERVALUE(G54*(1-Hn!$A$3)*(Hn!$C$3+Hn!$D$3*O54)-Hn!$E$3*W54*W54*W54*W54*(0.56-0.092*AE54)*(0.1+0.9*O54)),1)</f>
        <v>2.8</v>
      </c>
    </row>
    <row r="55" spans="1:39" x14ac:dyDescent="0.25">
      <c r="A55" s="9">
        <f>Hn!I73</f>
        <v>52</v>
      </c>
      <c r="B55" s="9">
        <f>_xlfn.NUMBERVALUE(Hn!J73)</f>
        <v>10.8</v>
      </c>
      <c r="C55" s="9">
        <f>_xlfn.NUMBERVALUE(Hn!K73)</f>
        <v>10.8</v>
      </c>
      <c r="D55" s="9">
        <f>_xlfn.NUMBERVALUE(Hn!L73)</f>
        <v>10.8</v>
      </c>
      <c r="E55" s="9">
        <f>_xlfn.NUMBERVALUE(Hn!M73)</f>
        <v>10.8</v>
      </c>
      <c r="F55" s="9">
        <f>_xlfn.NUMBERVALUE(Hn!N73)</f>
        <v>10.8</v>
      </c>
      <c r="G55" s="9">
        <f>_xlfn.NUMBERVALUE(Hn!O73)</f>
        <v>10.8</v>
      </c>
      <c r="I55" s="9">
        <f>Hn!Q73</f>
        <v>52</v>
      </c>
      <c r="J55" s="9" t="str">
        <f>FIXED(_xlfn.NUMBERVALUE(sunshine!B54/Hn!R73),2)</f>
        <v>0.71</v>
      </c>
      <c r="K55" s="9" t="str">
        <f>FIXED(_xlfn.NUMBERVALUE(sunshine!C54/Hn!S73),2)</f>
        <v>0.71</v>
      </c>
      <c r="L55" s="9" t="str">
        <f>FIXED(_xlfn.NUMBERVALUE(sunshine!D54/Hn!T73),2)</f>
        <v>0.71</v>
      </c>
      <c r="M55" s="9" t="str">
        <f>FIXED(_xlfn.NUMBERVALUE(sunshine!E54/Hn!U73),2)</f>
        <v>0.71</v>
      </c>
      <c r="N55" s="9" t="str">
        <f>FIXED(_xlfn.NUMBERVALUE(sunshine!F54/Hn!V73),2)</f>
        <v>0.71</v>
      </c>
      <c r="O55" s="9" t="str">
        <f>FIXED(_xlfn.NUMBERVALUE(sunshine!G54/Hn!W73),2)</f>
        <v>0.71</v>
      </c>
      <c r="Q55" s="9">
        <v>52</v>
      </c>
      <c r="R55" s="9">
        <f>_xlfn.NUMBERVALUE(273+'temperature_&amp;_Ea'!B55)</f>
        <v>289.5</v>
      </c>
      <c r="S55" s="9">
        <f>_xlfn.NUMBERVALUE(273+'temperature_&amp;_Ea'!C55)</f>
        <v>288.3</v>
      </c>
      <c r="T55" s="9">
        <f>_xlfn.NUMBERVALUE(273+'temperature_&amp;_Ea'!D55)</f>
        <v>289.60000000000002</v>
      </c>
      <c r="U55" s="9">
        <f>_xlfn.NUMBERVALUE(273+'temperature_&amp;_Ea'!E55)</f>
        <v>285.39999999999998</v>
      </c>
      <c r="V55" s="9">
        <f>_xlfn.NUMBERVALUE(273+'temperature_&amp;_Ea'!F55)</f>
        <v>287.10000000000002</v>
      </c>
      <c r="W55" s="9">
        <f>_xlfn.NUMBERVALUE(273+'temperature_&amp;_Ea'!G55)</f>
        <v>290.60000000000002</v>
      </c>
      <c r="Y55" s="9">
        <v>52</v>
      </c>
      <c r="Z55" s="9" t="str">
        <f>FIXED(_xlfn.NUMBERVALUE(SQRT('temperature_&amp;_Ea'!R55)),2)</f>
        <v>3.39</v>
      </c>
      <c r="AA55" s="9" t="str">
        <f>FIXED(_xlfn.NUMBERVALUE(SQRT('temperature_&amp;_Ea'!S55)),2)</f>
        <v>3.03</v>
      </c>
      <c r="AB55" s="9" t="str">
        <f>FIXED(_xlfn.NUMBERVALUE(SQRT('temperature_&amp;_Ea'!T55)),2)</f>
        <v>2.66</v>
      </c>
      <c r="AC55" s="9" t="str">
        <f>FIXED(_xlfn.NUMBERVALUE(SQRT('temperature_&amp;_Ea'!U55)),2)</f>
        <v>2.74</v>
      </c>
      <c r="AD55" s="9" t="str">
        <f>FIXED(_xlfn.NUMBERVALUE(SQRT('temperature_&amp;_Ea'!V55)),2)</f>
        <v>3.02</v>
      </c>
      <c r="AE55" s="9" t="str">
        <f>FIXED(_xlfn.NUMBERVALUE(SQRT('temperature_&amp;_Ea'!W55)),2)</f>
        <v>3.05</v>
      </c>
      <c r="AG55" s="9">
        <v>52</v>
      </c>
      <c r="AH55" s="9" t="str">
        <f>FIXED(_xlfn.NUMBERVALUE(B55*(1-Hn!$A$3)*(Hn!$C$3+Hn!$D$3*J55)-Hn!$E$3*R55*R55*R55*R55*(0.56-0.092*Z55)*(0.1+0.9*J55)),1)</f>
        <v>3.1</v>
      </c>
      <c r="AI55" s="9" t="str">
        <f>FIXED(_xlfn.NUMBERVALUE(C55*(1-Hn!$A$3)*(Hn!$C$3+Hn!$D$3*K55)-Hn!$E$3*S55*S55*S55*S55*(0.56-0.092*AA55)*(0.1+0.9*K55)),1)</f>
        <v>2.9</v>
      </c>
      <c r="AJ55" s="9" t="str">
        <f>FIXED(_xlfn.NUMBERVALUE(D55*(1-Hn!$A$3)*(Hn!$C$3+Hn!$D$3*L55)-Hn!$E$3*T55*T55*T55*T55*(0.56-0.092*AB55)*(0.1+0.9*L55)),1)</f>
        <v>2.4</v>
      </c>
      <c r="AK55" s="9" t="str">
        <f>FIXED(_xlfn.NUMBERVALUE(E55*(1-Hn!$A$3)*(Hn!$C$3+Hn!$D$3*M55)-Hn!$E$3*U55*U55*U55*U55*(0.56-0.092*AC55)*(0.1+0.9*M55)),1)</f>
        <v>2.7</v>
      </c>
      <c r="AL55" s="9" t="str">
        <f>FIXED(_xlfn.NUMBERVALUE(F55*(1-Hn!$A$3)*(Hn!$C$3+Hn!$D$3*N55)-Hn!$E$3*V55*V55*V55*V55*(0.56-0.092*AD55)*(0.1+0.9*N55)),1)</f>
        <v>2.9</v>
      </c>
      <c r="AM55" s="9" t="str">
        <f>FIXED(_xlfn.NUMBERVALUE(G55*(1-Hn!$A$3)*(Hn!$C$3+Hn!$D$3*O55)-Hn!$E$3*W55*W55*W55*W55*(0.56-0.092*AE55)*(0.1+0.9*O55)),1)</f>
        <v>2.8</v>
      </c>
    </row>
    <row r="56" spans="1:39" x14ac:dyDescent="0.25">
      <c r="A56" s="9">
        <f>Hn!I74</f>
        <v>53</v>
      </c>
      <c r="B56" s="9">
        <f>_xlfn.NUMBERVALUE(Hn!J74)</f>
        <v>10.8</v>
      </c>
      <c r="C56" s="9">
        <f>_xlfn.NUMBERVALUE(Hn!K74)</f>
        <v>10.8</v>
      </c>
      <c r="D56" s="9">
        <f>_xlfn.NUMBERVALUE(Hn!L74)</f>
        <v>10.8</v>
      </c>
      <c r="E56" s="9">
        <f>_xlfn.NUMBERVALUE(Hn!M74)</f>
        <v>10.8</v>
      </c>
      <c r="F56" s="9">
        <f>_xlfn.NUMBERVALUE(Hn!N74)</f>
        <v>10.8</v>
      </c>
      <c r="G56" s="9">
        <f>_xlfn.NUMBERVALUE(Hn!O74)</f>
        <v>10.8</v>
      </c>
      <c r="I56" s="9">
        <f>Hn!Q74</f>
        <v>53</v>
      </c>
      <c r="J56" s="9" t="str">
        <f>FIXED(_xlfn.NUMBERVALUE(sunshine!B55/Hn!R74),2)</f>
        <v>0.86</v>
      </c>
      <c r="K56" s="9" t="str">
        <f>FIXED(_xlfn.NUMBERVALUE(sunshine!C55/Hn!S74),2)</f>
        <v>0.86</v>
      </c>
      <c r="L56" s="9" t="str">
        <f>FIXED(_xlfn.NUMBERVALUE(sunshine!D55/Hn!T74),2)</f>
        <v>0.86</v>
      </c>
      <c r="M56" s="9" t="str">
        <f>FIXED(_xlfn.NUMBERVALUE(sunshine!E55/Hn!U74),2)</f>
        <v>0.86</v>
      </c>
      <c r="N56" s="9" t="str">
        <f>FIXED(_xlfn.NUMBERVALUE(sunshine!F55/Hn!V74),2)</f>
        <v>0.86</v>
      </c>
      <c r="O56" s="9" t="str">
        <f>FIXED(_xlfn.NUMBERVALUE(sunshine!G55/Hn!W74),2)</f>
        <v>0.86</v>
      </c>
      <c r="Q56" s="9">
        <v>53</v>
      </c>
      <c r="R56" s="9">
        <f>_xlfn.NUMBERVALUE(273+'temperature_&amp;_Ea'!B56)</f>
        <v>290</v>
      </c>
      <c r="S56" s="9">
        <f>_xlfn.NUMBERVALUE(273+'temperature_&amp;_Ea'!C56)</f>
        <v>288.5</v>
      </c>
      <c r="T56" s="9">
        <f>_xlfn.NUMBERVALUE(273+'temperature_&amp;_Ea'!D56)</f>
        <v>288.89999999999998</v>
      </c>
      <c r="U56" s="9">
        <f>_xlfn.NUMBERVALUE(273+'temperature_&amp;_Ea'!E56)</f>
        <v>286.39999999999998</v>
      </c>
      <c r="V56" s="9">
        <f>_xlfn.NUMBERVALUE(273+'temperature_&amp;_Ea'!F56)</f>
        <v>286.5</v>
      </c>
      <c r="W56" s="9">
        <f>_xlfn.NUMBERVALUE(273+'temperature_&amp;_Ea'!G56)</f>
        <v>291.10000000000002</v>
      </c>
      <c r="Y56" s="9">
        <v>53</v>
      </c>
      <c r="Z56" s="9" t="str">
        <f>FIXED(_xlfn.NUMBERVALUE(SQRT('temperature_&amp;_Ea'!R56)),2)</f>
        <v>3.36</v>
      </c>
      <c r="AA56" s="9" t="str">
        <f>FIXED(_xlfn.NUMBERVALUE(SQRT('temperature_&amp;_Ea'!S56)),2)</f>
        <v>2.98</v>
      </c>
      <c r="AB56" s="9" t="str">
        <f>FIXED(_xlfn.NUMBERVALUE(SQRT('temperature_&amp;_Ea'!T56)),2)</f>
        <v>2.57</v>
      </c>
      <c r="AC56" s="9" t="str">
        <f>FIXED(_xlfn.NUMBERVALUE(SQRT('temperature_&amp;_Ea'!U56)),2)</f>
        <v>2.88</v>
      </c>
      <c r="AD56" s="9" t="str">
        <f>FIXED(_xlfn.NUMBERVALUE(SQRT('temperature_&amp;_Ea'!V56)),2)</f>
        <v>3.03</v>
      </c>
      <c r="AE56" s="9" t="str">
        <f>FIXED(_xlfn.NUMBERVALUE(SQRT('temperature_&amp;_Ea'!W56)),2)</f>
        <v>3.11</v>
      </c>
      <c r="AG56" s="9">
        <v>53</v>
      </c>
      <c r="AH56" s="9" t="str">
        <f>FIXED(_xlfn.NUMBERVALUE(B56*(1-Hn!$A$3)*(Hn!$C$3+Hn!$D$3*J56)-Hn!$E$3*R56*R56*R56*R56*(0.56-0.092*Z56)*(0.1+0.9*J56)),1)</f>
        <v>3.3</v>
      </c>
      <c r="AI56" s="9" t="str">
        <f>FIXED(_xlfn.NUMBERVALUE(C56*(1-Hn!$A$3)*(Hn!$C$3+Hn!$D$3*K56)-Hn!$E$3*S56*S56*S56*S56*(0.56-0.092*AA56)*(0.1+0.9*K56)),1)</f>
        <v>3.0</v>
      </c>
      <c r="AJ56" s="9" t="str">
        <f>FIXED(_xlfn.NUMBERVALUE(D56*(1-Hn!$A$3)*(Hn!$C$3+Hn!$D$3*L56)-Hn!$E$3*T56*T56*T56*T56*(0.56-0.092*AB56)*(0.1+0.9*L56)),1)</f>
        <v>2.5</v>
      </c>
      <c r="AK56" s="9" t="str">
        <f>FIXED(_xlfn.NUMBERVALUE(E56*(1-Hn!$A$3)*(Hn!$C$3+Hn!$D$3*M56)-Hn!$E$3*U56*U56*U56*U56*(0.56-0.092*AC56)*(0.1+0.9*M56)),1)</f>
        <v>3.0</v>
      </c>
      <c r="AL56" s="9" t="str">
        <f>FIXED(_xlfn.NUMBERVALUE(F56*(1-Hn!$A$3)*(Hn!$C$3+Hn!$D$3*N56)-Hn!$E$3*V56*V56*V56*V56*(0.56-0.092*AD56)*(0.1+0.9*N56)),1)</f>
        <v>3.1</v>
      </c>
      <c r="AM56" s="9" t="str">
        <f>FIXED(_xlfn.NUMBERVALUE(G56*(1-Hn!$A$3)*(Hn!$C$3+Hn!$D$3*O56)-Hn!$E$3*W56*W56*W56*W56*(0.56-0.092*AE56)*(0.1+0.9*O56)),1)</f>
        <v>3.0</v>
      </c>
    </row>
    <row r="57" spans="1:39" x14ac:dyDescent="0.25">
      <c r="A57" s="9">
        <f>Hn!I75</f>
        <v>54</v>
      </c>
      <c r="B57" s="9">
        <f>_xlfn.NUMBERVALUE(Hn!J75)</f>
        <v>10.8</v>
      </c>
      <c r="C57" s="9">
        <f>_xlfn.NUMBERVALUE(Hn!K75)</f>
        <v>10.8</v>
      </c>
      <c r="D57" s="9">
        <f>_xlfn.NUMBERVALUE(Hn!L75)</f>
        <v>10.8</v>
      </c>
      <c r="E57" s="9">
        <f>_xlfn.NUMBERVALUE(Hn!M75)</f>
        <v>10.8</v>
      </c>
      <c r="F57" s="9">
        <f>_xlfn.NUMBERVALUE(Hn!N75)</f>
        <v>10.8</v>
      </c>
      <c r="G57" s="9">
        <f>_xlfn.NUMBERVALUE(Hn!O75)</f>
        <v>10.8</v>
      </c>
      <c r="I57" s="9">
        <f>Hn!Q75</f>
        <v>54</v>
      </c>
      <c r="J57" s="9" t="str">
        <f>FIXED(_xlfn.NUMBERVALUE(sunshine!B56/Hn!R75),2)</f>
        <v>0.85</v>
      </c>
      <c r="K57" s="9" t="str">
        <f>FIXED(_xlfn.NUMBERVALUE(sunshine!C56/Hn!S75),2)</f>
        <v>0.85</v>
      </c>
      <c r="L57" s="9" t="str">
        <f>FIXED(_xlfn.NUMBERVALUE(sunshine!D56/Hn!T75),2)</f>
        <v>0.85</v>
      </c>
      <c r="M57" s="9" t="str">
        <f>FIXED(_xlfn.NUMBERVALUE(sunshine!E56/Hn!U75),2)</f>
        <v>0.85</v>
      </c>
      <c r="N57" s="9" t="str">
        <f>FIXED(_xlfn.NUMBERVALUE(sunshine!F56/Hn!V75),2)</f>
        <v>0.85</v>
      </c>
      <c r="O57" s="9" t="str">
        <f>FIXED(_xlfn.NUMBERVALUE(sunshine!G56/Hn!W75),2)</f>
        <v>0.85</v>
      </c>
      <c r="Q57" s="9">
        <v>54</v>
      </c>
      <c r="R57" s="9">
        <f>_xlfn.NUMBERVALUE(273+'temperature_&amp;_Ea'!B57)</f>
        <v>288</v>
      </c>
      <c r="S57" s="9">
        <f>_xlfn.NUMBERVALUE(273+'temperature_&amp;_Ea'!C57)</f>
        <v>289</v>
      </c>
      <c r="T57" s="9">
        <f>_xlfn.NUMBERVALUE(273+'temperature_&amp;_Ea'!D57)</f>
        <v>287.89999999999998</v>
      </c>
      <c r="U57" s="9">
        <f>_xlfn.NUMBERVALUE(273+'temperature_&amp;_Ea'!E57)</f>
        <v>287.8</v>
      </c>
      <c r="V57" s="9">
        <f>_xlfn.NUMBERVALUE(273+'temperature_&amp;_Ea'!F57)</f>
        <v>286.39999999999998</v>
      </c>
      <c r="W57" s="9">
        <f>_xlfn.NUMBERVALUE(273+'temperature_&amp;_Ea'!G57)</f>
        <v>291.60000000000002</v>
      </c>
      <c r="Y57" s="9">
        <v>54</v>
      </c>
      <c r="Z57" s="9" t="str">
        <f>FIXED(_xlfn.NUMBERVALUE(SQRT('temperature_&amp;_Ea'!R57)),2)</f>
        <v>2.93</v>
      </c>
      <c r="AA57" s="9" t="str">
        <f>FIXED(_xlfn.NUMBERVALUE(SQRT('temperature_&amp;_Ea'!S57)),2)</f>
        <v>3.00</v>
      </c>
      <c r="AB57" s="9" t="str">
        <f>FIXED(_xlfn.NUMBERVALUE(SQRT('temperature_&amp;_Ea'!T57)),2)</f>
        <v>2.61</v>
      </c>
      <c r="AC57" s="9" t="str">
        <f>FIXED(_xlfn.NUMBERVALUE(SQRT('temperature_&amp;_Ea'!U57)),2)</f>
        <v>2.97</v>
      </c>
      <c r="AD57" s="9" t="str">
        <f>FIXED(_xlfn.NUMBERVALUE(SQRT('temperature_&amp;_Ea'!V57)),2)</f>
        <v>2.79</v>
      </c>
      <c r="AE57" s="9" t="str">
        <f>FIXED(_xlfn.NUMBERVALUE(SQRT('temperature_&amp;_Ea'!W57)),2)</f>
        <v>3.24</v>
      </c>
      <c r="AG57" s="9">
        <v>54</v>
      </c>
      <c r="AH57" s="9" t="str">
        <f>FIXED(_xlfn.NUMBERVALUE(B57*(1-Hn!$A$3)*(Hn!$C$3+Hn!$D$3*J57)-Hn!$E$3*R57*R57*R57*R57*(0.56-0.092*Z57)*(0.1+0.9*J57)),1)</f>
        <v>2.9</v>
      </c>
      <c r="AI57" s="9" t="str">
        <f>FIXED(_xlfn.NUMBERVALUE(C57*(1-Hn!$A$3)*(Hn!$C$3+Hn!$D$3*K57)-Hn!$E$3*S57*S57*S57*S57*(0.56-0.092*AA57)*(0.1+0.9*K57)),1)</f>
        <v>3.0</v>
      </c>
      <c r="AJ57" s="9" t="str">
        <f>FIXED(_xlfn.NUMBERVALUE(D57*(1-Hn!$A$3)*(Hn!$C$3+Hn!$D$3*L57)-Hn!$E$3*T57*T57*T57*T57*(0.56-0.092*AB57)*(0.1+0.9*L57)),1)</f>
        <v>2.6</v>
      </c>
      <c r="AK57" s="9" t="str">
        <f>FIXED(_xlfn.NUMBERVALUE(E57*(1-Hn!$A$3)*(Hn!$C$3+Hn!$D$3*M57)-Hn!$E$3*U57*U57*U57*U57*(0.56-0.092*AC57)*(0.1+0.9*M57)),1)</f>
        <v>3.0</v>
      </c>
      <c r="AL57" s="9" t="str">
        <f>FIXED(_xlfn.NUMBERVALUE(F57*(1-Hn!$A$3)*(Hn!$C$3+Hn!$D$3*N57)-Hn!$E$3*V57*V57*V57*V57*(0.56-0.092*AD57)*(0.1+0.9*N57)),1)</f>
        <v>2.9</v>
      </c>
      <c r="AM57" s="9" t="str">
        <f>FIXED(_xlfn.NUMBERVALUE(G57*(1-Hn!$A$3)*(Hn!$C$3+Hn!$D$3*O57)-Hn!$E$3*W57*W57*W57*W57*(0.56-0.092*AE57)*(0.1+0.9*O57)),1)</f>
        <v>3.1</v>
      </c>
    </row>
    <row r="58" spans="1:39" x14ac:dyDescent="0.25">
      <c r="A58" s="9">
        <f>Hn!I76</f>
        <v>55</v>
      </c>
      <c r="B58" s="9">
        <f>_xlfn.NUMBERVALUE(Hn!J76)</f>
        <v>10.8</v>
      </c>
      <c r="C58" s="9">
        <f>_xlfn.NUMBERVALUE(Hn!K76)</f>
        <v>10.8</v>
      </c>
      <c r="D58" s="9">
        <f>_xlfn.NUMBERVALUE(Hn!L76)</f>
        <v>10.8</v>
      </c>
      <c r="E58" s="9">
        <f>_xlfn.NUMBERVALUE(Hn!M76)</f>
        <v>10.8</v>
      </c>
      <c r="F58" s="9">
        <f>_xlfn.NUMBERVALUE(Hn!N76)</f>
        <v>10.8</v>
      </c>
      <c r="G58" s="9">
        <f>_xlfn.NUMBERVALUE(Hn!O76)</f>
        <v>10.8</v>
      </c>
      <c r="I58" s="9">
        <f>Hn!Q76</f>
        <v>55</v>
      </c>
      <c r="J58" s="9" t="str">
        <f>FIXED(_xlfn.NUMBERVALUE(sunshine!B57/Hn!R76),2)</f>
        <v>0.83</v>
      </c>
      <c r="K58" s="9" t="str">
        <f>FIXED(_xlfn.NUMBERVALUE(sunshine!C57/Hn!S76),2)</f>
        <v>0.83</v>
      </c>
      <c r="L58" s="9" t="str">
        <f>FIXED(_xlfn.NUMBERVALUE(sunshine!D57/Hn!T76),2)</f>
        <v>0.83</v>
      </c>
      <c r="M58" s="9" t="str">
        <f>FIXED(_xlfn.NUMBERVALUE(sunshine!E57/Hn!U76),2)</f>
        <v>0.83</v>
      </c>
      <c r="N58" s="9" t="str">
        <f>FIXED(_xlfn.NUMBERVALUE(sunshine!F57/Hn!V76),2)</f>
        <v>0.83</v>
      </c>
      <c r="O58" s="9" t="str">
        <f>FIXED(_xlfn.NUMBERVALUE(sunshine!G57/Hn!W76),2)</f>
        <v>0.83</v>
      </c>
      <c r="Q58" s="9">
        <v>55</v>
      </c>
      <c r="R58" s="9">
        <f>_xlfn.NUMBERVALUE(273+'temperature_&amp;_Ea'!B58)</f>
        <v>288.60000000000002</v>
      </c>
      <c r="S58" s="9">
        <f>_xlfn.NUMBERVALUE(273+'temperature_&amp;_Ea'!C58)</f>
        <v>289</v>
      </c>
      <c r="T58" s="9">
        <f>_xlfn.NUMBERVALUE(273+'temperature_&amp;_Ea'!D58)</f>
        <v>289.5</v>
      </c>
      <c r="U58" s="9">
        <f>_xlfn.NUMBERVALUE(273+'temperature_&amp;_Ea'!E58)</f>
        <v>288</v>
      </c>
      <c r="V58" s="9">
        <f>_xlfn.NUMBERVALUE(273+'temperature_&amp;_Ea'!F58)</f>
        <v>286.2</v>
      </c>
      <c r="W58" s="9">
        <f>_xlfn.NUMBERVALUE(273+'temperature_&amp;_Ea'!G58)</f>
        <v>291.10000000000002</v>
      </c>
      <c r="Y58" s="9">
        <v>55</v>
      </c>
      <c r="Z58" s="9" t="str">
        <f>FIXED(_xlfn.NUMBERVALUE(SQRT('temperature_&amp;_Ea'!R58)),2)</f>
        <v>2.90</v>
      </c>
      <c r="AA58" s="9" t="str">
        <f>FIXED(_xlfn.NUMBERVALUE(SQRT('temperature_&amp;_Ea'!S58)),2)</f>
        <v>3.00</v>
      </c>
      <c r="AB58" s="9" t="str">
        <f>FIXED(_xlfn.NUMBERVALUE(SQRT('temperature_&amp;_Ea'!T58)),2)</f>
        <v>2.70</v>
      </c>
      <c r="AC58" s="9" t="str">
        <f>FIXED(_xlfn.NUMBERVALUE(SQRT('temperature_&amp;_Ea'!U58)),2)</f>
        <v>2.98</v>
      </c>
      <c r="AD58" s="9" t="str">
        <f>FIXED(_xlfn.NUMBERVALUE(SQRT('temperature_&amp;_Ea'!V58)),2)</f>
        <v>2.77</v>
      </c>
      <c r="AE58" s="9" t="str">
        <f>FIXED(_xlfn.NUMBERVALUE(SQRT('temperature_&amp;_Ea'!W58)),2)</f>
        <v>2.85</v>
      </c>
      <c r="AG58" s="9">
        <v>55</v>
      </c>
      <c r="AH58" s="9" t="str">
        <f>FIXED(_xlfn.NUMBERVALUE(B58*(1-Hn!$A$3)*(Hn!$C$3+Hn!$D$3*J58)-Hn!$E$3*R58*R58*R58*R58*(0.56-0.092*Z58)*(0.1+0.9*J58)),1)</f>
        <v>2.8</v>
      </c>
      <c r="AI58" s="9" t="str">
        <f>FIXED(_xlfn.NUMBERVALUE(C58*(1-Hn!$A$3)*(Hn!$C$3+Hn!$D$3*K58)-Hn!$E$3*S58*S58*S58*S58*(0.56-0.092*AA58)*(0.1+0.9*K58)),1)</f>
        <v>2.9</v>
      </c>
      <c r="AJ58" s="9" t="str">
        <f>FIXED(_xlfn.NUMBERVALUE(D58*(1-Hn!$A$3)*(Hn!$C$3+Hn!$D$3*L58)-Hn!$E$3*T58*T58*T58*T58*(0.56-0.092*AB58)*(0.1+0.9*L58)),1)</f>
        <v>2.6</v>
      </c>
      <c r="AK58" s="9" t="str">
        <f>FIXED(_xlfn.NUMBERVALUE(E58*(1-Hn!$A$3)*(Hn!$C$3+Hn!$D$3*M58)-Hn!$E$3*U58*U58*U58*U58*(0.56-0.092*AC58)*(0.1+0.9*M58)),1)</f>
        <v>3.0</v>
      </c>
      <c r="AL58" s="9" t="str">
        <f>FIXED(_xlfn.NUMBERVALUE(F58*(1-Hn!$A$3)*(Hn!$C$3+Hn!$D$3*N58)-Hn!$E$3*V58*V58*V58*V58*(0.56-0.092*AD58)*(0.1+0.9*N58)),1)</f>
        <v>2.8</v>
      </c>
      <c r="AM58" s="9" t="str">
        <f>FIXED(_xlfn.NUMBERVALUE(G58*(1-Hn!$A$3)*(Hn!$C$3+Hn!$D$3*O58)-Hn!$E$3*W58*W58*W58*W58*(0.56-0.092*AE58)*(0.1+0.9*O58)),1)</f>
        <v>2.7</v>
      </c>
    </row>
    <row r="59" spans="1:39" x14ac:dyDescent="0.25">
      <c r="A59" s="9">
        <f>Hn!I77</f>
        <v>56</v>
      </c>
      <c r="B59" s="9">
        <f>_xlfn.NUMBERVALUE(Hn!J77)</f>
        <v>10.8</v>
      </c>
      <c r="C59" s="9">
        <f>_xlfn.NUMBERVALUE(Hn!K77)</f>
        <v>10.8</v>
      </c>
      <c r="D59" s="9">
        <f>_xlfn.NUMBERVALUE(Hn!L77)</f>
        <v>10.8</v>
      </c>
      <c r="E59" s="9">
        <f>_xlfn.NUMBERVALUE(Hn!M77)</f>
        <v>10.8</v>
      </c>
      <c r="F59" s="9">
        <f>_xlfn.NUMBERVALUE(Hn!N77)</f>
        <v>10.8</v>
      </c>
      <c r="G59" s="9">
        <f>_xlfn.NUMBERVALUE(Hn!O77)</f>
        <v>10.8</v>
      </c>
      <c r="I59" s="9">
        <f>Hn!Q77</f>
        <v>56</v>
      </c>
      <c r="J59" s="9" t="str">
        <f>FIXED(_xlfn.NUMBERVALUE(sunshine!B58/Hn!R77),2)</f>
        <v>0.63</v>
      </c>
      <c r="K59" s="9" t="str">
        <f>FIXED(_xlfn.NUMBERVALUE(sunshine!C58/Hn!S77),2)</f>
        <v>0.63</v>
      </c>
      <c r="L59" s="9" t="str">
        <f>FIXED(_xlfn.NUMBERVALUE(sunshine!D58/Hn!T77),2)</f>
        <v>0.63</v>
      </c>
      <c r="M59" s="9" t="str">
        <f>FIXED(_xlfn.NUMBERVALUE(sunshine!E58/Hn!U77),2)</f>
        <v>0.63</v>
      </c>
      <c r="N59" s="9" t="str">
        <f>FIXED(_xlfn.NUMBERVALUE(sunshine!F58/Hn!V77),2)</f>
        <v>0.63</v>
      </c>
      <c r="O59" s="9" t="str">
        <f>FIXED(_xlfn.NUMBERVALUE(sunshine!G58/Hn!W77),2)</f>
        <v>0.63</v>
      </c>
      <c r="Q59" s="9">
        <v>56</v>
      </c>
      <c r="R59" s="9">
        <f>_xlfn.NUMBERVALUE(273+'temperature_&amp;_Ea'!B59)</f>
        <v>289.89999999999998</v>
      </c>
      <c r="S59" s="9">
        <f>_xlfn.NUMBERVALUE(273+'temperature_&amp;_Ea'!C59)</f>
        <v>290.60000000000002</v>
      </c>
      <c r="T59" s="9">
        <f>_xlfn.NUMBERVALUE(273+'temperature_&amp;_Ea'!D59)</f>
        <v>289.2</v>
      </c>
      <c r="U59" s="9">
        <f>_xlfn.NUMBERVALUE(273+'temperature_&amp;_Ea'!E59)</f>
        <v>289.39999999999998</v>
      </c>
      <c r="V59" s="9">
        <f>_xlfn.NUMBERVALUE(273+'temperature_&amp;_Ea'!F59)</f>
        <v>286.7</v>
      </c>
      <c r="W59" s="9">
        <f>_xlfn.NUMBERVALUE(273+'temperature_&amp;_Ea'!G59)</f>
        <v>290</v>
      </c>
      <c r="Y59" s="9">
        <v>56</v>
      </c>
      <c r="Z59" s="9" t="str">
        <f>FIXED(_xlfn.NUMBERVALUE(SQRT('temperature_&amp;_Ea'!R59)),2)</f>
        <v>3.18</v>
      </c>
      <c r="AA59" s="9" t="str">
        <f>FIXED(_xlfn.NUMBERVALUE(SQRT('temperature_&amp;_Ea'!S59)),2)</f>
        <v>3.03</v>
      </c>
      <c r="AB59" s="9" t="str">
        <f>FIXED(_xlfn.NUMBERVALUE(SQRT('temperature_&amp;_Ea'!T59)),2)</f>
        <v>2.93</v>
      </c>
      <c r="AC59" s="9" t="str">
        <f>FIXED(_xlfn.NUMBERVALUE(SQRT('temperature_&amp;_Ea'!U59)),2)</f>
        <v>3.19</v>
      </c>
      <c r="AD59" s="9" t="str">
        <f>FIXED(_xlfn.NUMBERVALUE(SQRT('temperature_&amp;_Ea'!V59)),2)</f>
        <v>2.77</v>
      </c>
      <c r="AE59" s="9" t="str">
        <f>FIXED(_xlfn.NUMBERVALUE(SQRT('temperature_&amp;_Ea'!W59)),2)</f>
        <v>2.88</v>
      </c>
      <c r="AG59" s="9">
        <v>56</v>
      </c>
      <c r="AH59" s="9" t="str">
        <f>FIXED(_xlfn.NUMBERVALUE(B59*(1-Hn!$A$3)*(Hn!$C$3+Hn!$D$3*J59)-Hn!$E$3*R59*R59*R59*R59*(0.56-0.092*Z59)*(0.1+0.9*J59)),1)</f>
        <v>2.8</v>
      </c>
      <c r="AI59" s="9" t="str">
        <f>FIXED(_xlfn.NUMBERVALUE(C59*(1-Hn!$A$3)*(Hn!$C$3+Hn!$D$3*K59)-Hn!$E$3*S59*S59*S59*S59*(0.56-0.092*AA59)*(0.1+0.9*K59)),1)</f>
        <v>2.7</v>
      </c>
      <c r="AJ59" s="9" t="str">
        <f>FIXED(_xlfn.NUMBERVALUE(D59*(1-Hn!$A$3)*(Hn!$C$3+Hn!$D$3*L59)-Hn!$E$3*T59*T59*T59*T59*(0.56-0.092*AB59)*(0.1+0.9*L59)),1)</f>
        <v>2.6</v>
      </c>
      <c r="AK59" s="9" t="str">
        <f>FIXED(_xlfn.NUMBERVALUE(E59*(1-Hn!$A$3)*(Hn!$C$3+Hn!$D$3*M59)-Hn!$E$3*U59*U59*U59*U59*(0.56-0.092*AC59)*(0.1+0.9*M59)),1)</f>
        <v>2.8</v>
      </c>
      <c r="AL59" s="9" t="str">
        <f>FIXED(_xlfn.NUMBERVALUE(F59*(1-Hn!$A$3)*(Hn!$C$3+Hn!$D$3*N59)-Hn!$E$3*V59*V59*V59*V59*(0.56-0.092*AD59)*(0.1+0.9*N59)),1)</f>
        <v>2.6</v>
      </c>
      <c r="AM59" s="9" t="str">
        <f>FIXED(_xlfn.NUMBERVALUE(G59*(1-Hn!$A$3)*(Hn!$C$3+Hn!$D$3*O59)-Hn!$E$3*W59*W59*W59*W59*(0.56-0.092*AE59)*(0.1+0.9*O59)),1)</f>
        <v>2.6</v>
      </c>
    </row>
    <row r="60" spans="1:39" x14ac:dyDescent="0.25">
      <c r="A60" s="9">
        <f>Hn!I78</f>
        <v>57</v>
      </c>
      <c r="B60" s="9">
        <f>_xlfn.NUMBERVALUE(Hn!J78)</f>
        <v>10.8</v>
      </c>
      <c r="C60" s="9">
        <f>_xlfn.NUMBERVALUE(Hn!K78)</f>
        <v>10.8</v>
      </c>
      <c r="D60" s="9">
        <f>_xlfn.NUMBERVALUE(Hn!L78)</f>
        <v>10.8</v>
      </c>
      <c r="E60" s="9">
        <f>_xlfn.NUMBERVALUE(Hn!M78)</f>
        <v>10.8</v>
      </c>
      <c r="F60" s="9">
        <f>_xlfn.NUMBERVALUE(Hn!N78)</f>
        <v>10.8</v>
      </c>
      <c r="G60" s="9">
        <f>_xlfn.NUMBERVALUE(Hn!O78)</f>
        <v>10.8</v>
      </c>
      <c r="I60" s="9">
        <f>Hn!Q78</f>
        <v>57</v>
      </c>
      <c r="J60" s="9" t="str">
        <f>FIXED(_xlfn.NUMBERVALUE(sunshine!B59/Hn!R78),2)</f>
        <v>0.50</v>
      </c>
      <c r="K60" s="9" t="str">
        <f>FIXED(_xlfn.NUMBERVALUE(sunshine!C59/Hn!S78),2)</f>
        <v>0.50</v>
      </c>
      <c r="L60" s="9" t="str">
        <f>FIXED(_xlfn.NUMBERVALUE(sunshine!D59/Hn!T78),2)</f>
        <v>0.50</v>
      </c>
      <c r="M60" s="9" t="str">
        <f>FIXED(_xlfn.NUMBERVALUE(sunshine!E59/Hn!U78),2)</f>
        <v>0.50</v>
      </c>
      <c r="N60" s="9" t="str">
        <f>FIXED(_xlfn.NUMBERVALUE(sunshine!F59/Hn!V78),2)</f>
        <v>0.50</v>
      </c>
      <c r="O60" s="9" t="str">
        <f>FIXED(_xlfn.NUMBERVALUE(sunshine!G59/Hn!W78),2)</f>
        <v>0.50</v>
      </c>
      <c r="Q60" s="9">
        <v>57</v>
      </c>
      <c r="R60" s="9">
        <f>_xlfn.NUMBERVALUE(273+'temperature_&amp;_Ea'!B60)</f>
        <v>291.8</v>
      </c>
      <c r="S60" s="9">
        <f>_xlfn.NUMBERVALUE(273+'temperature_&amp;_Ea'!C60)</f>
        <v>290.60000000000002</v>
      </c>
      <c r="T60" s="9">
        <f>_xlfn.NUMBERVALUE(273+'temperature_&amp;_Ea'!D60)</f>
        <v>290.2</v>
      </c>
      <c r="U60" s="9">
        <f>_xlfn.NUMBERVALUE(273+'temperature_&amp;_Ea'!E60)</f>
        <v>290.5</v>
      </c>
      <c r="V60" s="9">
        <f>_xlfn.NUMBERVALUE(273+'temperature_&amp;_Ea'!F60)</f>
        <v>287.10000000000002</v>
      </c>
      <c r="W60" s="9">
        <f>_xlfn.NUMBERVALUE(273+'temperature_&amp;_Ea'!G60)</f>
        <v>289.89999999999998</v>
      </c>
      <c r="Y60" s="9">
        <v>57</v>
      </c>
      <c r="Z60" s="9" t="str">
        <f>FIXED(_xlfn.NUMBERVALUE(SQRT('temperature_&amp;_Ea'!R60)),2)</f>
        <v>3.45</v>
      </c>
      <c r="AA60" s="9" t="str">
        <f>FIXED(_xlfn.NUMBERVALUE(SQRT('temperature_&amp;_Ea'!S60)),2)</f>
        <v>3.03</v>
      </c>
      <c r="AB60" s="9" t="str">
        <f>FIXED(_xlfn.NUMBERVALUE(SQRT('temperature_&amp;_Ea'!T60)),2)</f>
        <v>2.83</v>
      </c>
      <c r="AC60" s="9" t="str">
        <f>FIXED(_xlfn.NUMBERVALUE(SQRT('temperature_&amp;_Ea'!U60)),2)</f>
        <v>3.74</v>
      </c>
      <c r="AD60" s="9" t="str">
        <f>FIXED(_xlfn.NUMBERVALUE(SQRT('temperature_&amp;_Ea'!V60)),2)</f>
        <v>2.85</v>
      </c>
      <c r="AE60" s="9" t="str">
        <f>FIXED(_xlfn.NUMBERVALUE(SQRT('temperature_&amp;_Ea'!W60)),2)</f>
        <v>2.86</v>
      </c>
      <c r="AG60" s="9">
        <v>57</v>
      </c>
      <c r="AH60" s="9" t="str">
        <f>FIXED(_xlfn.NUMBERVALUE(B60*(1-Hn!$A$3)*(Hn!$C$3+Hn!$D$3*J60)-Hn!$E$3*R60*R60*R60*R60*(0.56-0.092*Z60)*(0.1+0.9*J60)),1)</f>
        <v>2.8</v>
      </c>
      <c r="AI60" s="9" t="str">
        <f>FIXED(_xlfn.NUMBERVALUE(C60*(1-Hn!$A$3)*(Hn!$C$3+Hn!$D$3*K60)-Hn!$E$3*S60*S60*S60*S60*(0.56-0.092*AA60)*(0.1+0.9*K60)),1)</f>
        <v>2.5</v>
      </c>
      <c r="AJ60" s="9" t="str">
        <f>FIXED(_xlfn.NUMBERVALUE(D60*(1-Hn!$A$3)*(Hn!$C$3+Hn!$D$3*L60)-Hn!$E$3*T60*T60*T60*T60*(0.56-0.092*AB60)*(0.1+0.9*L60)),1)</f>
        <v>2.4</v>
      </c>
      <c r="AK60" s="9" t="str">
        <f>FIXED(_xlfn.NUMBERVALUE(E60*(1-Hn!$A$3)*(Hn!$C$3+Hn!$D$3*M60)-Hn!$E$3*U60*U60*U60*U60*(0.56-0.092*AC60)*(0.1+0.9*M60)),1)</f>
        <v>3.0</v>
      </c>
      <c r="AL60" s="9" t="str">
        <f>FIXED(_xlfn.NUMBERVALUE(F60*(1-Hn!$A$3)*(Hn!$C$3+Hn!$D$3*N60)-Hn!$E$3*V60*V60*V60*V60*(0.56-0.092*AD60)*(0.1+0.9*N60)),1)</f>
        <v>2.5</v>
      </c>
      <c r="AM60" s="9" t="str">
        <f>FIXED(_xlfn.NUMBERVALUE(G60*(1-Hn!$A$3)*(Hn!$C$3+Hn!$D$3*O60)-Hn!$E$3*W60*W60*W60*W60*(0.56-0.092*AE60)*(0.1+0.9*O60)),1)</f>
        <v>2.4</v>
      </c>
    </row>
    <row r="61" spans="1:39" x14ac:dyDescent="0.25">
      <c r="A61" s="9">
        <f>Hn!I79</f>
        <v>58</v>
      </c>
      <c r="B61" s="9">
        <f>_xlfn.NUMBERVALUE(Hn!J79)</f>
        <v>10.8</v>
      </c>
      <c r="C61" s="9">
        <f>_xlfn.NUMBERVALUE(Hn!K79)</f>
        <v>10.8</v>
      </c>
      <c r="D61" s="9">
        <f>_xlfn.NUMBERVALUE(Hn!L79)</f>
        <v>10.8</v>
      </c>
      <c r="E61" s="9">
        <f>_xlfn.NUMBERVALUE(Hn!M79)</f>
        <v>10.8</v>
      </c>
      <c r="F61" s="9">
        <f>_xlfn.NUMBERVALUE(Hn!N79)</f>
        <v>10.8</v>
      </c>
      <c r="G61" s="9">
        <f>_xlfn.NUMBERVALUE(Hn!O79)</f>
        <v>10.8</v>
      </c>
      <c r="I61" s="9">
        <f>Hn!Q79</f>
        <v>58</v>
      </c>
      <c r="J61" s="9" t="str">
        <f>FIXED(_xlfn.NUMBERVALUE(sunshine!B60/Hn!R79),2)</f>
        <v>0.78</v>
      </c>
      <c r="K61" s="9" t="str">
        <f>FIXED(_xlfn.NUMBERVALUE(sunshine!C60/Hn!S79),2)</f>
        <v>0.78</v>
      </c>
      <c r="L61" s="9" t="str">
        <f>FIXED(_xlfn.NUMBERVALUE(sunshine!D60/Hn!T79),2)</f>
        <v>0.78</v>
      </c>
      <c r="M61" s="9" t="str">
        <f>FIXED(_xlfn.NUMBERVALUE(sunshine!E60/Hn!U79),2)</f>
        <v>0.78</v>
      </c>
      <c r="N61" s="9" t="str">
        <f>FIXED(_xlfn.NUMBERVALUE(sunshine!F60/Hn!V79),2)</f>
        <v>0.78</v>
      </c>
      <c r="O61" s="9" t="str">
        <f>FIXED(_xlfn.NUMBERVALUE(sunshine!G60/Hn!W79),2)</f>
        <v>0.78</v>
      </c>
      <c r="Q61" s="9">
        <v>58</v>
      </c>
      <c r="R61" s="9">
        <f>_xlfn.NUMBERVALUE(273+'temperature_&amp;_Ea'!B61)</f>
        <v>289.89999999999998</v>
      </c>
      <c r="S61" s="9">
        <f>_xlfn.NUMBERVALUE(273+'temperature_&amp;_Ea'!C61)</f>
        <v>287.39999999999998</v>
      </c>
      <c r="T61" s="9">
        <f>_xlfn.NUMBERVALUE(273+'temperature_&amp;_Ea'!D61)</f>
        <v>292.10000000000002</v>
      </c>
      <c r="U61" s="9">
        <f>_xlfn.NUMBERVALUE(273+'temperature_&amp;_Ea'!E61)</f>
        <v>291.3</v>
      </c>
      <c r="V61" s="9">
        <f>_xlfn.NUMBERVALUE(273+'temperature_&amp;_Ea'!F61)</f>
        <v>286.8</v>
      </c>
      <c r="W61" s="9">
        <f>_xlfn.NUMBERVALUE(273+'temperature_&amp;_Ea'!G61)</f>
        <v>290.7</v>
      </c>
      <c r="Y61" s="9">
        <v>58</v>
      </c>
      <c r="Z61" s="9" t="str">
        <f>FIXED(_xlfn.NUMBERVALUE(SQRT('temperature_&amp;_Ea'!R61)),2)</f>
        <v>2.98</v>
      </c>
      <c r="AA61" s="9" t="str">
        <f>FIXED(_xlfn.NUMBERVALUE(SQRT('temperature_&amp;_Ea'!S61)),2)</f>
        <v>2.77</v>
      </c>
      <c r="AB61" s="9" t="str">
        <f>FIXED(_xlfn.NUMBERVALUE(SQRT('temperature_&amp;_Ea'!T61)),2)</f>
        <v>2.79</v>
      </c>
      <c r="AC61" s="9" t="str">
        <f>FIXED(_xlfn.NUMBERVALUE(SQRT('temperature_&amp;_Ea'!U61)),2)</f>
        <v>3.26</v>
      </c>
      <c r="AD61" s="9" t="str">
        <f>FIXED(_xlfn.NUMBERVALUE(SQRT('temperature_&amp;_Ea'!V61)),2)</f>
        <v>2.66</v>
      </c>
      <c r="AE61" s="9" t="str">
        <f>FIXED(_xlfn.NUMBERVALUE(SQRT('temperature_&amp;_Ea'!W61)),2)</f>
        <v>2.98</v>
      </c>
      <c r="AG61" s="9">
        <v>58</v>
      </c>
      <c r="AH61" s="9" t="str">
        <f>FIXED(_xlfn.NUMBERVALUE(B61*(1-Hn!$A$3)*(Hn!$C$3+Hn!$D$3*J61)-Hn!$E$3*R61*R61*R61*R61*(0.56-0.092*Z61)*(0.1+0.9*J61)),1)</f>
        <v>2.8</v>
      </c>
      <c r="AI61" s="9" t="str">
        <f>FIXED(_xlfn.NUMBERVALUE(C61*(1-Hn!$A$3)*(Hn!$C$3+Hn!$D$3*K61)-Hn!$E$3*S61*S61*S61*S61*(0.56-0.092*AA61)*(0.1+0.9*K61)),1)</f>
        <v>2.7</v>
      </c>
      <c r="AJ61" s="9" t="str">
        <f>FIXED(_xlfn.NUMBERVALUE(D61*(1-Hn!$A$3)*(Hn!$C$3+Hn!$D$3*L61)-Hn!$E$3*T61*T61*T61*T61*(0.56-0.092*AB61)*(0.1+0.9*L61)),1)</f>
        <v>2.5</v>
      </c>
      <c r="AK61" s="9" t="str">
        <f>FIXED(_xlfn.NUMBERVALUE(E61*(1-Hn!$A$3)*(Hn!$C$3+Hn!$D$3*M61)-Hn!$E$3*U61*U61*U61*U61*(0.56-0.092*AC61)*(0.1+0.9*M61)),1)</f>
        <v>3.1</v>
      </c>
      <c r="AL61" s="9" t="str">
        <f>FIXED(_xlfn.NUMBERVALUE(F61*(1-Hn!$A$3)*(Hn!$C$3+Hn!$D$3*N61)-Hn!$E$3*V61*V61*V61*V61*(0.56-0.092*AD61)*(0.1+0.9*N61)),1)</f>
        <v>2.6</v>
      </c>
      <c r="AM61" s="9" t="str">
        <f>FIXED(_xlfn.NUMBERVALUE(G61*(1-Hn!$A$3)*(Hn!$C$3+Hn!$D$3*O61)-Hn!$E$3*W61*W61*W61*W61*(0.56-0.092*AE61)*(0.1+0.9*O61)),1)</f>
        <v>2.8</v>
      </c>
    </row>
    <row r="62" spans="1:39" x14ac:dyDescent="0.25">
      <c r="A62" s="9">
        <f>Hn!I80</f>
        <v>59</v>
      </c>
      <c r="B62" s="9">
        <f>_xlfn.NUMBERVALUE(Hn!J80)</f>
        <v>10.8</v>
      </c>
      <c r="C62" s="9">
        <f>_xlfn.NUMBERVALUE(Hn!K80)</f>
        <v>10.8</v>
      </c>
      <c r="D62" s="9">
        <f>_xlfn.NUMBERVALUE(Hn!L80)</f>
        <v>10.8</v>
      </c>
      <c r="E62" s="9">
        <f>_xlfn.NUMBERVALUE(Hn!M80)</f>
        <v>10.8</v>
      </c>
      <c r="F62" s="9">
        <f>_xlfn.NUMBERVALUE(Hn!N80)</f>
        <v>10.8</v>
      </c>
      <c r="G62" s="9">
        <f>_xlfn.NUMBERVALUE(Hn!O80)</f>
        <v>10.8</v>
      </c>
      <c r="I62" s="9">
        <f>Hn!Q80</f>
        <v>59</v>
      </c>
      <c r="J62" s="9" t="str">
        <f>FIXED(_xlfn.NUMBERVALUE(sunshine!B61/Hn!R80),2)</f>
        <v>0.63</v>
      </c>
      <c r="K62" s="9" t="str">
        <f>FIXED(_xlfn.NUMBERVALUE(sunshine!C61/Hn!S80),2)</f>
        <v>0.63</v>
      </c>
      <c r="L62" s="9" t="str">
        <f>FIXED(_xlfn.NUMBERVALUE(sunshine!D61/Hn!T80),2)</f>
        <v>0.63</v>
      </c>
      <c r="M62" s="9" t="str">
        <f>FIXED(_xlfn.NUMBERVALUE(sunshine!E61/Hn!U80),2)</f>
        <v>0.63</v>
      </c>
      <c r="N62" s="9" t="str">
        <f>FIXED(_xlfn.NUMBERVALUE(sunshine!F61/Hn!V80),2)</f>
        <v>0.63</v>
      </c>
      <c r="O62" s="9" t="str">
        <f>FIXED(_xlfn.NUMBERVALUE(sunshine!G61/Hn!W80),2)</f>
        <v>0.63</v>
      </c>
      <c r="Q62" s="9">
        <v>59</v>
      </c>
      <c r="R62" s="9">
        <f>_xlfn.NUMBERVALUE(273+'temperature_&amp;_Ea'!B62)</f>
        <v>289.10000000000002</v>
      </c>
      <c r="S62" s="9">
        <f>_xlfn.NUMBERVALUE(273+'temperature_&amp;_Ea'!C62)</f>
        <v>286.5</v>
      </c>
      <c r="T62" s="9">
        <f>_xlfn.NUMBERVALUE(273+'temperature_&amp;_Ea'!D62)</f>
        <v>291</v>
      </c>
      <c r="U62" s="9">
        <f>_xlfn.NUMBERVALUE(273+'temperature_&amp;_Ea'!E62)</f>
        <v>291.10000000000002</v>
      </c>
      <c r="V62" s="9">
        <f>_xlfn.NUMBERVALUE(273+'temperature_&amp;_Ea'!F62)</f>
        <v>287.5</v>
      </c>
      <c r="W62" s="9">
        <f>_xlfn.NUMBERVALUE(273+'temperature_&amp;_Ea'!G62)</f>
        <v>292.8</v>
      </c>
      <c r="Y62" s="9">
        <v>59</v>
      </c>
      <c r="Z62" s="9" t="str">
        <f>FIXED(_xlfn.NUMBERVALUE(SQRT('temperature_&amp;_Ea'!R62)),2)</f>
        <v>2.86</v>
      </c>
      <c r="AA62" s="9" t="str">
        <f>FIXED(_xlfn.NUMBERVALUE(SQRT('temperature_&amp;_Ea'!S62)),2)</f>
        <v>2.72</v>
      </c>
      <c r="AB62" s="9" t="str">
        <f>FIXED(_xlfn.NUMBERVALUE(SQRT('temperature_&amp;_Ea'!T62)),2)</f>
        <v>2.72</v>
      </c>
      <c r="AC62" s="9" t="str">
        <f>FIXED(_xlfn.NUMBERVALUE(SQRT('temperature_&amp;_Ea'!U62)),2)</f>
        <v>3.44</v>
      </c>
      <c r="AD62" s="9" t="str">
        <f>FIXED(_xlfn.NUMBERVALUE(SQRT('temperature_&amp;_Ea'!V62)),2)</f>
        <v>2.45</v>
      </c>
      <c r="AE62" s="9" t="str">
        <f>FIXED(_xlfn.NUMBERVALUE(SQRT('temperature_&amp;_Ea'!W62)),2)</f>
        <v>3.02</v>
      </c>
      <c r="AG62" s="9">
        <v>59</v>
      </c>
      <c r="AH62" s="9" t="str">
        <f>FIXED(_xlfn.NUMBERVALUE(B62*(1-Hn!$A$3)*(Hn!$C$3+Hn!$D$3*J62)-Hn!$E$3*R62*R62*R62*R62*(0.56-0.092*Z62)*(0.1+0.9*J62)),1)</f>
        <v>2.6</v>
      </c>
      <c r="AI62" s="9" t="str">
        <f>FIXED(_xlfn.NUMBERVALUE(C62*(1-Hn!$A$3)*(Hn!$C$3+Hn!$D$3*K62)-Hn!$E$3*S62*S62*S62*S62*(0.56-0.092*AA62)*(0.1+0.9*K62)),1)</f>
        <v>2.6</v>
      </c>
      <c r="AJ62" s="9" t="str">
        <f>FIXED(_xlfn.NUMBERVALUE(D62*(1-Hn!$A$3)*(Hn!$C$3+Hn!$D$3*L62)-Hn!$E$3*T62*T62*T62*T62*(0.56-0.092*AB62)*(0.1+0.9*L62)),1)</f>
        <v>2.4</v>
      </c>
      <c r="AK62" s="9" t="str">
        <f>FIXED(_xlfn.NUMBERVALUE(E62*(1-Hn!$A$3)*(Hn!$C$3+Hn!$D$3*M62)-Hn!$E$3*U62*U62*U62*U62*(0.56-0.092*AC62)*(0.1+0.9*M62)),1)</f>
        <v>3.0</v>
      </c>
      <c r="AL62" s="9" t="str">
        <f>FIXED(_xlfn.NUMBERVALUE(F62*(1-Hn!$A$3)*(Hn!$C$3+Hn!$D$3*N62)-Hn!$E$3*V62*V62*V62*V62*(0.56-0.092*AD62)*(0.1+0.9*N62)),1)</f>
        <v>2.3</v>
      </c>
      <c r="AM62" s="9" t="str">
        <f>FIXED(_xlfn.NUMBERVALUE(G62*(1-Hn!$A$3)*(Hn!$C$3+Hn!$D$3*O62)-Hn!$E$3*W62*W62*W62*W62*(0.56-0.092*AE62)*(0.1+0.9*O62)),1)</f>
        <v>2.6</v>
      </c>
    </row>
    <row r="63" spans="1:39" x14ac:dyDescent="0.25">
      <c r="A63" s="9">
        <f>Hn!I81</f>
        <v>60</v>
      </c>
      <c r="B63" s="9">
        <f>_xlfn.NUMBERVALUE(Hn!J81)</f>
        <v>12.9</v>
      </c>
      <c r="C63" s="9">
        <f>_xlfn.NUMBERVALUE(Hn!K81)</f>
        <v>10.8</v>
      </c>
      <c r="D63" s="9">
        <f>_xlfn.NUMBERVALUE(Hn!L81)</f>
        <v>12.9</v>
      </c>
      <c r="E63" s="9">
        <f>_xlfn.NUMBERVALUE(Hn!M81)</f>
        <v>12.9</v>
      </c>
      <c r="F63" s="9">
        <f>_xlfn.NUMBERVALUE(Hn!N81)</f>
        <v>12.9</v>
      </c>
      <c r="G63" s="9">
        <f>_xlfn.NUMBERVALUE(Hn!O81)</f>
        <v>10.8</v>
      </c>
      <c r="I63" s="9">
        <f>Hn!Q81</f>
        <v>60</v>
      </c>
      <c r="J63" s="9" t="str">
        <f>FIXED(_xlfn.NUMBERVALUE(sunshine!B62/Hn!R81),2)</f>
        <v>0.65</v>
      </c>
      <c r="K63" s="9" t="str">
        <f>FIXED(_xlfn.NUMBERVALUE(sunshine!C62/Hn!S81),2)</f>
        <v>0.70</v>
      </c>
      <c r="L63" s="9" t="str">
        <f>FIXED(_xlfn.NUMBERVALUE(sunshine!D62/Hn!T81),2)</f>
        <v>0.65</v>
      </c>
      <c r="M63" s="9" t="str">
        <f>FIXED(_xlfn.NUMBERVALUE(sunshine!E62/Hn!U81),2)</f>
        <v>0.65</v>
      </c>
      <c r="N63" s="9" t="str">
        <f>FIXED(_xlfn.NUMBERVALUE(sunshine!F62/Hn!V81),2)</f>
        <v>0.65</v>
      </c>
      <c r="O63" s="9" t="str">
        <f>FIXED(_xlfn.NUMBERVALUE(sunshine!G62/Hn!W81),2)</f>
        <v>0.70</v>
      </c>
      <c r="Q63" s="9">
        <v>60</v>
      </c>
      <c r="R63" s="9">
        <f>_xlfn.NUMBERVALUE(273+'temperature_&amp;_Ea'!B63)</f>
        <v>291.7</v>
      </c>
      <c r="S63" s="9">
        <f>_xlfn.NUMBERVALUE(273+'temperature_&amp;_Ea'!C63)</f>
        <v>286.5</v>
      </c>
      <c r="T63" s="9">
        <f>_xlfn.NUMBERVALUE(273+'temperature_&amp;_Ea'!D63)</f>
        <v>291.7</v>
      </c>
      <c r="U63" s="9">
        <f>_xlfn.NUMBERVALUE(273+'temperature_&amp;_Ea'!E63)</f>
        <v>292.60000000000002</v>
      </c>
      <c r="V63" s="9">
        <f>_xlfn.NUMBERVALUE(273+'temperature_&amp;_Ea'!F63)</f>
        <v>286.89999999999998</v>
      </c>
      <c r="W63" s="9">
        <f>_xlfn.NUMBERVALUE(273+'temperature_&amp;_Ea'!G63)</f>
        <v>288.89999999999998</v>
      </c>
      <c r="Y63" s="9">
        <v>60</v>
      </c>
      <c r="Z63" s="9" t="str">
        <f>FIXED(_xlfn.NUMBERVALUE(SQRT('temperature_&amp;_Ea'!R63)),2)</f>
        <v>3.22</v>
      </c>
      <c r="AA63" s="9" t="str">
        <f>FIXED(_xlfn.NUMBERVALUE(SQRT('temperature_&amp;_Ea'!S63)),2)</f>
        <v>2.66</v>
      </c>
      <c r="AB63" s="9" t="str">
        <f>FIXED(_xlfn.NUMBERVALUE(SQRT('temperature_&amp;_Ea'!T63)),2)</f>
        <v>2.76</v>
      </c>
      <c r="AC63" s="9" t="str">
        <f>FIXED(_xlfn.NUMBERVALUE(SQRT('temperature_&amp;_Ea'!U63)),2)</f>
        <v>3.35</v>
      </c>
      <c r="AD63" s="9" t="str">
        <f>FIXED(_xlfn.NUMBERVALUE(SQRT('temperature_&amp;_Ea'!V63)),2)</f>
        <v>2.76</v>
      </c>
      <c r="AE63" s="9" t="str">
        <f>FIXED(_xlfn.NUMBERVALUE(SQRT('temperature_&amp;_Ea'!W63)),2)</f>
        <v>2.98</v>
      </c>
      <c r="AG63" s="9">
        <v>60</v>
      </c>
      <c r="AH63" s="9" t="str">
        <f>FIXED(_xlfn.NUMBERVALUE(B63*(1-Hn!$A$3)*(Hn!$C$3+Hn!$D$3*J63)-Hn!$E$3*R63*R63*R63*R63*(0.56-0.092*Z63)*(0.1+0.9*J63)),1)</f>
        <v>3.9</v>
      </c>
      <c r="AI63" s="9" t="str">
        <f>FIXED(_xlfn.NUMBERVALUE(C63*(1-Hn!$A$3)*(Hn!$C$3+Hn!$D$3*K63)-Hn!$E$3*S63*S63*S63*S63*(0.56-0.092*AA63)*(0.1+0.9*K63)),1)</f>
        <v>2.6</v>
      </c>
      <c r="AJ63" s="9" t="str">
        <f>FIXED(_xlfn.NUMBERVALUE(D63*(1-Hn!$A$3)*(Hn!$C$3+Hn!$D$3*L63)-Hn!$E$3*T63*T63*T63*T63*(0.56-0.092*AB63)*(0.1+0.9*L63)),1)</f>
        <v>3.5</v>
      </c>
      <c r="AK63" s="9" t="str">
        <f>FIXED(_xlfn.NUMBERVALUE(E63*(1-Hn!$A$3)*(Hn!$C$3+Hn!$D$3*M63)-Hn!$E$3*U63*U63*U63*U63*(0.56-0.092*AC63)*(0.1+0.9*M63)),1)</f>
        <v>4.0</v>
      </c>
      <c r="AL63" s="9" t="str">
        <f>FIXED(_xlfn.NUMBERVALUE(F63*(1-Hn!$A$3)*(Hn!$C$3+Hn!$D$3*N63)-Hn!$E$3*V63*V63*V63*V63*(0.56-0.092*AD63)*(0.1+0.9*N63)),1)</f>
        <v>3.7</v>
      </c>
      <c r="AM63" s="9" t="str">
        <f>FIXED(_xlfn.NUMBERVALUE(G63*(1-Hn!$A$3)*(Hn!$C$3+Hn!$D$3*O63)-Hn!$E$3*W63*W63*W63*W63*(0.56-0.092*AE63)*(0.1+0.9*O63)),1)</f>
        <v>2.8</v>
      </c>
    </row>
    <row r="64" spans="1:39" x14ac:dyDescent="0.25">
      <c r="A64" s="9">
        <f>Hn!I82</f>
        <v>61</v>
      </c>
      <c r="B64" s="9">
        <f>_xlfn.NUMBERVALUE(Hn!J82)</f>
        <v>12.9</v>
      </c>
      <c r="C64" s="9">
        <f>_xlfn.NUMBERVALUE(Hn!K82)</f>
        <v>12.9</v>
      </c>
      <c r="D64" s="9">
        <f>_xlfn.NUMBERVALUE(Hn!L82)</f>
        <v>12.9</v>
      </c>
      <c r="E64" s="9">
        <f>_xlfn.NUMBERVALUE(Hn!M82)</f>
        <v>12.9</v>
      </c>
      <c r="F64" s="9">
        <f>_xlfn.NUMBERVALUE(Hn!N82)</f>
        <v>12.9</v>
      </c>
      <c r="G64" s="9">
        <f>_xlfn.NUMBERVALUE(Hn!O82)</f>
        <v>12.9</v>
      </c>
      <c r="I64" s="9">
        <f>Hn!Q82</f>
        <v>61</v>
      </c>
      <c r="J64" s="9" t="str">
        <f>FIXED(_xlfn.NUMBERVALUE(sunshine!B63/Hn!R82),2)</f>
        <v>0.76</v>
      </c>
      <c r="K64" s="9" t="str">
        <f>FIXED(_xlfn.NUMBERVALUE(sunshine!C63/Hn!S82),2)</f>
        <v>0.76</v>
      </c>
      <c r="L64" s="9" t="str">
        <f>FIXED(_xlfn.NUMBERVALUE(sunshine!D63/Hn!T82),2)</f>
        <v>0.76</v>
      </c>
      <c r="M64" s="9" t="str">
        <f>FIXED(_xlfn.NUMBERVALUE(sunshine!E63/Hn!U82),2)</f>
        <v>0.76</v>
      </c>
      <c r="N64" s="9" t="str">
        <f>FIXED(_xlfn.NUMBERVALUE(sunshine!F63/Hn!V82),2)</f>
        <v>0.76</v>
      </c>
      <c r="O64" s="9" t="str">
        <f>FIXED(_xlfn.NUMBERVALUE(sunshine!G63/Hn!W82),2)</f>
        <v>0.76</v>
      </c>
      <c r="Q64" s="9">
        <v>61</v>
      </c>
      <c r="R64" s="9">
        <f>_xlfn.NUMBERVALUE(273+'temperature_&amp;_Ea'!B64)</f>
        <v>290.10000000000002</v>
      </c>
      <c r="S64" s="9">
        <f>_xlfn.NUMBERVALUE(273+'temperature_&amp;_Ea'!C64)</f>
        <v>287.39999999999998</v>
      </c>
      <c r="T64" s="9">
        <f>_xlfn.NUMBERVALUE(273+'temperature_&amp;_Ea'!D64)</f>
        <v>290.2</v>
      </c>
      <c r="U64" s="9">
        <f>_xlfn.NUMBERVALUE(273+'temperature_&amp;_Ea'!E64)</f>
        <v>289.3</v>
      </c>
      <c r="V64" s="9">
        <f>_xlfn.NUMBERVALUE(273+'temperature_&amp;_Ea'!F64)</f>
        <v>288.3</v>
      </c>
      <c r="W64" s="9">
        <f>_xlfn.NUMBERVALUE(273+'temperature_&amp;_Ea'!G64)</f>
        <v>289.10000000000002</v>
      </c>
      <c r="Y64" s="9">
        <v>61</v>
      </c>
      <c r="Z64" s="9" t="str">
        <f>FIXED(_xlfn.NUMBERVALUE(SQRT('temperature_&amp;_Ea'!R64)),2)</f>
        <v>3.02</v>
      </c>
      <c r="AA64" s="9" t="str">
        <f>FIXED(_xlfn.NUMBERVALUE(SQRT('temperature_&amp;_Ea'!S64)),2)</f>
        <v>2.85</v>
      </c>
      <c r="AB64" s="9" t="str">
        <f>FIXED(_xlfn.NUMBERVALUE(SQRT('temperature_&amp;_Ea'!T64)),2)</f>
        <v>2.55</v>
      </c>
      <c r="AC64" s="9" t="str">
        <f>FIXED(_xlfn.NUMBERVALUE(SQRT('temperature_&amp;_Ea'!U64)),2)</f>
        <v>3.33</v>
      </c>
      <c r="AD64" s="9" t="str">
        <f>FIXED(_xlfn.NUMBERVALUE(SQRT('temperature_&amp;_Ea'!V64)),2)</f>
        <v>2.93</v>
      </c>
      <c r="AE64" s="9" t="str">
        <f>FIXED(_xlfn.NUMBERVALUE(SQRT('temperature_&amp;_Ea'!W64)),2)</f>
        <v>2.86</v>
      </c>
      <c r="AG64" s="9">
        <v>61</v>
      </c>
      <c r="AH64" s="9" t="str">
        <f>FIXED(_xlfn.NUMBERVALUE(B64*(1-Hn!$A$3)*(Hn!$C$3+Hn!$D$3*J64)-Hn!$E$3*R64*R64*R64*R64*(0.56-0.092*Z64)*(0.1+0.9*J64)),1)</f>
        <v>4.0</v>
      </c>
      <c r="AI64" s="9" t="str">
        <f>FIXED(_xlfn.NUMBERVALUE(C64*(1-Hn!$A$3)*(Hn!$C$3+Hn!$D$3*K64)-Hn!$E$3*S64*S64*S64*S64*(0.56-0.092*AA64)*(0.1+0.9*K64)),1)</f>
        <v>3.9</v>
      </c>
      <c r="AJ64" s="9" t="str">
        <f>FIXED(_xlfn.NUMBERVALUE(D64*(1-Hn!$A$3)*(Hn!$C$3+Hn!$D$3*L64)-Hn!$E$3*T64*T64*T64*T64*(0.56-0.092*AB64)*(0.1+0.9*L64)),1)</f>
        <v>3.5</v>
      </c>
      <c r="AK64" s="9" t="str">
        <f>FIXED(_xlfn.NUMBERVALUE(E64*(1-Hn!$A$3)*(Hn!$C$3+Hn!$D$3*M64)-Hn!$E$3*U64*U64*U64*U64*(0.56-0.092*AC64)*(0.1+0.9*M64)),1)</f>
        <v>4.3</v>
      </c>
      <c r="AL64" s="9" t="str">
        <f>FIXED(_xlfn.NUMBERVALUE(F64*(1-Hn!$A$3)*(Hn!$C$3+Hn!$D$3*N64)-Hn!$E$3*V64*V64*V64*V64*(0.56-0.092*AD64)*(0.1+0.9*N64)),1)</f>
        <v>4.0</v>
      </c>
      <c r="AM64" s="9" t="str">
        <f>FIXED(_xlfn.NUMBERVALUE(G64*(1-Hn!$A$3)*(Hn!$C$3+Hn!$D$3*O64)-Hn!$E$3*W64*W64*W64*W64*(0.56-0.092*AE64)*(0.1+0.9*O64)),1)</f>
        <v>3.9</v>
      </c>
    </row>
    <row r="65" spans="1:39" x14ac:dyDescent="0.25">
      <c r="A65" s="9">
        <f>Hn!I83</f>
        <v>62</v>
      </c>
      <c r="B65" s="9">
        <f>_xlfn.NUMBERVALUE(Hn!J83)</f>
        <v>12.9</v>
      </c>
      <c r="C65" s="9">
        <f>_xlfn.NUMBERVALUE(Hn!K83)</f>
        <v>12.9</v>
      </c>
      <c r="D65" s="9">
        <f>_xlfn.NUMBERVALUE(Hn!L83)</f>
        <v>12.9</v>
      </c>
      <c r="E65" s="9">
        <f>_xlfn.NUMBERVALUE(Hn!M83)</f>
        <v>12.9</v>
      </c>
      <c r="F65" s="9">
        <f>_xlfn.NUMBERVALUE(Hn!N83)</f>
        <v>12.9</v>
      </c>
      <c r="G65" s="9">
        <f>_xlfn.NUMBERVALUE(Hn!O83)</f>
        <v>12.9</v>
      </c>
      <c r="I65" s="9">
        <f>Hn!Q83</f>
        <v>62</v>
      </c>
      <c r="J65" s="9" t="str">
        <f>FIXED(_xlfn.NUMBERVALUE(sunshine!B64/Hn!R83),2)</f>
        <v>0.78</v>
      </c>
      <c r="K65" s="9" t="str">
        <f>FIXED(_xlfn.NUMBERVALUE(sunshine!C64/Hn!S83),2)</f>
        <v>0.78</v>
      </c>
      <c r="L65" s="9" t="str">
        <f>FIXED(_xlfn.NUMBERVALUE(sunshine!D64/Hn!T83),2)</f>
        <v>0.78</v>
      </c>
      <c r="M65" s="9" t="str">
        <f>FIXED(_xlfn.NUMBERVALUE(sunshine!E64/Hn!U83),2)</f>
        <v>0.78</v>
      </c>
      <c r="N65" s="9" t="str">
        <f>FIXED(_xlfn.NUMBERVALUE(sunshine!F64/Hn!V83),2)</f>
        <v>0.78</v>
      </c>
      <c r="O65" s="9" t="str">
        <f>FIXED(_xlfn.NUMBERVALUE(sunshine!G64/Hn!W83),2)</f>
        <v>0.78</v>
      </c>
      <c r="Q65" s="9">
        <v>62</v>
      </c>
      <c r="R65" s="9">
        <f>_xlfn.NUMBERVALUE(273+'temperature_&amp;_Ea'!B65)</f>
        <v>290.3</v>
      </c>
      <c r="S65" s="9">
        <f>_xlfn.NUMBERVALUE(273+'temperature_&amp;_Ea'!C65)</f>
        <v>288.7</v>
      </c>
      <c r="T65" s="9">
        <f>_xlfn.NUMBERVALUE(273+'temperature_&amp;_Ea'!D65)</f>
        <v>290</v>
      </c>
      <c r="U65" s="9">
        <f>_xlfn.NUMBERVALUE(273+'temperature_&amp;_Ea'!E65)</f>
        <v>290.89999999999998</v>
      </c>
      <c r="V65" s="9">
        <f>_xlfn.NUMBERVALUE(273+'temperature_&amp;_Ea'!F65)</f>
        <v>289.7</v>
      </c>
      <c r="W65" s="9">
        <f>_xlfn.NUMBERVALUE(273+'temperature_&amp;_Ea'!G65)</f>
        <v>288</v>
      </c>
      <c r="Y65" s="9">
        <v>62</v>
      </c>
      <c r="Z65" s="9" t="str">
        <f>FIXED(_xlfn.NUMBERVALUE(SQRT('temperature_&amp;_Ea'!R65)),2)</f>
        <v>3.11</v>
      </c>
      <c r="AA65" s="9" t="str">
        <f>FIXED(_xlfn.NUMBERVALUE(SQRT('temperature_&amp;_Ea'!S65)),2)</f>
        <v>2.90</v>
      </c>
      <c r="AB65" s="9" t="str">
        <f>FIXED(_xlfn.NUMBERVALUE(SQRT('temperature_&amp;_Ea'!T65)),2)</f>
        <v>2.72</v>
      </c>
      <c r="AC65" s="9" t="str">
        <f>FIXED(_xlfn.NUMBERVALUE(SQRT('temperature_&amp;_Ea'!U65)),2)</f>
        <v>3.29</v>
      </c>
      <c r="AD65" s="9" t="str">
        <f>FIXED(_xlfn.NUMBERVALUE(SQRT('temperature_&amp;_Ea'!V65)),2)</f>
        <v>3.08</v>
      </c>
      <c r="AE65" s="9" t="str">
        <f>FIXED(_xlfn.NUMBERVALUE(SQRT('temperature_&amp;_Ea'!W65)),2)</f>
        <v>2.61</v>
      </c>
      <c r="AG65" s="9">
        <v>62</v>
      </c>
      <c r="AH65" s="9" t="str">
        <f>FIXED(_xlfn.NUMBERVALUE(B65*(1-Hn!$A$3)*(Hn!$C$3+Hn!$D$3*J65)-Hn!$E$3*R65*R65*R65*R65*(0.56-0.092*Z65)*(0.1+0.9*J65)),1)</f>
        <v>4.1</v>
      </c>
      <c r="AI65" s="9" t="str">
        <f>FIXED(_xlfn.NUMBERVALUE(C65*(1-Hn!$A$3)*(Hn!$C$3+Hn!$D$3*K65)-Hn!$E$3*S65*S65*S65*S65*(0.56-0.092*AA65)*(0.1+0.9*K65)),1)</f>
        <v>4.0</v>
      </c>
      <c r="AJ65" s="9" t="str">
        <f>FIXED(_xlfn.NUMBERVALUE(D65*(1-Hn!$A$3)*(Hn!$C$3+Hn!$D$3*L65)-Hn!$E$3*T65*T65*T65*T65*(0.56-0.092*AB65)*(0.1+0.9*L65)),1)</f>
        <v>3.7</v>
      </c>
      <c r="AK65" s="9" t="str">
        <f>FIXED(_xlfn.NUMBERVALUE(E65*(1-Hn!$A$3)*(Hn!$C$3+Hn!$D$3*M65)-Hn!$E$3*U65*U65*U65*U65*(0.56-0.092*AC65)*(0.1+0.9*M65)),1)</f>
        <v>4.3</v>
      </c>
      <c r="AL65" s="9" t="str">
        <f>FIXED(_xlfn.NUMBERVALUE(F65*(1-Hn!$A$3)*(Hn!$C$3+Hn!$D$3*N65)-Hn!$E$3*V65*V65*V65*V65*(0.56-0.092*AD65)*(0.1+0.9*N65)),1)</f>
        <v>4.1</v>
      </c>
      <c r="AM65" s="9" t="str">
        <f>FIXED(_xlfn.NUMBERVALUE(G65*(1-Hn!$A$3)*(Hn!$C$3+Hn!$D$3*O65)-Hn!$E$3*W65*W65*W65*W65*(0.56-0.092*AE65)*(0.1+0.9*O65)),1)</f>
        <v>3.7</v>
      </c>
    </row>
    <row r="66" spans="1:39" x14ac:dyDescent="0.25">
      <c r="A66" s="9">
        <f>Hn!I84</f>
        <v>63</v>
      </c>
      <c r="B66" s="9">
        <f>_xlfn.NUMBERVALUE(Hn!J84)</f>
        <v>12.9</v>
      </c>
      <c r="C66" s="9">
        <f>_xlfn.NUMBERVALUE(Hn!K84)</f>
        <v>12.9</v>
      </c>
      <c r="D66" s="9">
        <f>_xlfn.NUMBERVALUE(Hn!L84)</f>
        <v>12.9</v>
      </c>
      <c r="E66" s="9">
        <f>_xlfn.NUMBERVALUE(Hn!M84)</f>
        <v>12.9</v>
      </c>
      <c r="F66" s="9">
        <f>_xlfn.NUMBERVALUE(Hn!N84)</f>
        <v>12.9</v>
      </c>
      <c r="G66" s="9">
        <f>_xlfn.NUMBERVALUE(Hn!O84)</f>
        <v>12.9</v>
      </c>
      <c r="I66" s="9">
        <f>Hn!Q84</f>
        <v>63</v>
      </c>
      <c r="J66" s="9" t="str">
        <f>FIXED(_xlfn.NUMBERVALUE(sunshine!B65/Hn!R84),2)</f>
        <v>0.60</v>
      </c>
      <c r="K66" s="9" t="str">
        <f>FIXED(_xlfn.NUMBERVALUE(sunshine!C65/Hn!S84),2)</f>
        <v>0.60</v>
      </c>
      <c r="L66" s="9" t="str">
        <f>FIXED(_xlfn.NUMBERVALUE(sunshine!D65/Hn!T84),2)</f>
        <v>0.60</v>
      </c>
      <c r="M66" s="9" t="str">
        <f>FIXED(_xlfn.NUMBERVALUE(sunshine!E65/Hn!U84),2)</f>
        <v>0.60</v>
      </c>
      <c r="N66" s="9" t="str">
        <f>FIXED(_xlfn.NUMBERVALUE(sunshine!F65/Hn!V84),2)</f>
        <v>0.60</v>
      </c>
      <c r="O66" s="9" t="str">
        <f>FIXED(_xlfn.NUMBERVALUE(sunshine!G65/Hn!W84),2)</f>
        <v>0.60</v>
      </c>
      <c r="Q66" s="9">
        <v>63</v>
      </c>
      <c r="R66" s="9">
        <f>_xlfn.NUMBERVALUE(273+'temperature_&amp;_Ea'!B66)</f>
        <v>291.8</v>
      </c>
      <c r="S66" s="9">
        <f>_xlfn.NUMBERVALUE(273+'temperature_&amp;_Ea'!C66)</f>
        <v>289.7</v>
      </c>
      <c r="T66" s="9">
        <f>_xlfn.NUMBERVALUE(273+'temperature_&amp;_Ea'!D66)</f>
        <v>291.39999999999998</v>
      </c>
      <c r="U66" s="9">
        <f>_xlfn.NUMBERVALUE(273+'temperature_&amp;_Ea'!E66)</f>
        <v>290.3</v>
      </c>
      <c r="V66" s="9">
        <f>_xlfn.NUMBERVALUE(273+'temperature_&amp;_Ea'!F66)</f>
        <v>292</v>
      </c>
      <c r="W66" s="9">
        <f>_xlfn.NUMBERVALUE(273+'temperature_&amp;_Ea'!G66)</f>
        <v>288.89999999999998</v>
      </c>
      <c r="Y66" s="9">
        <v>63</v>
      </c>
      <c r="Z66" s="9" t="str">
        <f>FIXED(_xlfn.NUMBERVALUE(SQRT('temperature_&amp;_Ea'!R66)),2)</f>
        <v>3.29</v>
      </c>
      <c r="AA66" s="9" t="str">
        <f>FIXED(_xlfn.NUMBERVALUE(SQRT('temperature_&amp;_Ea'!S66)),2)</f>
        <v>3.05</v>
      </c>
      <c r="AB66" s="9" t="str">
        <f>FIXED(_xlfn.NUMBERVALUE(SQRT('temperature_&amp;_Ea'!T66)),2)</f>
        <v>2.76</v>
      </c>
      <c r="AC66" s="9" t="str">
        <f>FIXED(_xlfn.NUMBERVALUE(SQRT('temperature_&amp;_Ea'!U66)),2)</f>
        <v>3.16</v>
      </c>
      <c r="AD66" s="9" t="str">
        <f>FIXED(_xlfn.NUMBERVALUE(SQRT('temperature_&amp;_Ea'!V66)),2)</f>
        <v>3.07</v>
      </c>
      <c r="AE66" s="9" t="str">
        <f>FIXED(_xlfn.NUMBERVALUE(SQRT('temperature_&amp;_Ea'!W66)),2)</f>
        <v>2.68</v>
      </c>
      <c r="AG66" s="9">
        <v>63</v>
      </c>
      <c r="AH66" s="9" t="str">
        <f>FIXED(_xlfn.NUMBERVALUE(B66*(1-Hn!$A$3)*(Hn!$C$3+Hn!$D$3*J66)-Hn!$E$3*R66*R66*R66*R66*(0.56-0.092*Z66)*(0.1+0.9*J66)),1)</f>
        <v>3.8</v>
      </c>
      <c r="AI66" s="9" t="str">
        <f>FIXED(_xlfn.NUMBERVALUE(C66*(1-Hn!$A$3)*(Hn!$C$3+Hn!$D$3*K66)-Hn!$E$3*S66*S66*S66*S66*(0.56-0.092*AA66)*(0.1+0.9*K66)),1)</f>
        <v>3.7</v>
      </c>
      <c r="AJ66" s="9" t="str">
        <f>FIXED(_xlfn.NUMBERVALUE(D66*(1-Hn!$A$3)*(Hn!$C$3+Hn!$D$3*L66)-Hn!$E$3*T66*T66*T66*T66*(0.56-0.092*AB66)*(0.1+0.9*L66)),1)</f>
        <v>3.4</v>
      </c>
      <c r="AK66" s="9" t="str">
        <f>FIXED(_xlfn.NUMBERVALUE(E66*(1-Hn!$A$3)*(Hn!$C$3+Hn!$D$3*M66)-Hn!$E$3*U66*U66*U66*U66*(0.56-0.092*AC66)*(0.1+0.9*M66)),1)</f>
        <v>3.8</v>
      </c>
      <c r="AL66" s="9" t="str">
        <f>FIXED(_xlfn.NUMBERVALUE(F66*(1-Hn!$A$3)*(Hn!$C$3+Hn!$D$3*N66)-Hn!$E$3*V66*V66*V66*V66*(0.56-0.092*AD66)*(0.1+0.9*N66)),1)</f>
        <v>3.6</v>
      </c>
      <c r="AM66" s="9" t="str">
        <f>FIXED(_xlfn.NUMBERVALUE(G66*(1-Hn!$A$3)*(Hn!$C$3+Hn!$D$3*O66)-Hn!$E$3*W66*W66*W66*W66*(0.56-0.092*AE66)*(0.1+0.9*O66)),1)</f>
        <v>3.4</v>
      </c>
    </row>
    <row r="67" spans="1:39" x14ac:dyDescent="0.25">
      <c r="A67" s="9">
        <f>Hn!I85</f>
        <v>64</v>
      </c>
      <c r="B67" s="9">
        <f>_xlfn.NUMBERVALUE(Hn!J85)</f>
        <v>12.9</v>
      </c>
      <c r="C67" s="9">
        <f>_xlfn.NUMBERVALUE(Hn!K85)</f>
        <v>12.9</v>
      </c>
      <c r="D67" s="9">
        <f>_xlfn.NUMBERVALUE(Hn!L85)</f>
        <v>12.9</v>
      </c>
      <c r="E67" s="9">
        <f>_xlfn.NUMBERVALUE(Hn!M85)</f>
        <v>12.9</v>
      </c>
      <c r="F67" s="9">
        <f>_xlfn.NUMBERVALUE(Hn!N85)</f>
        <v>12.9</v>
      </c>
      <c r="G67" s="9">
        <f>_xlfn.NUMBERVALUE(Hn!O85)</f>
        <v>12.9</v>
      </c>
      <c r="I67" s="9">
        <f>Hn!Q85</f>
        <v>64</v>
      </c>
      <c r="J67" s="9" t="str">
        <f>FIXED(_xlfn.NUMBERVALUE(sunshine!B66/Hn!R85),2)</f>
        <v>0.73</v>
      </c>
      <c r="K67" s="9" t="str">
        <f>FIXED(_xlfn.NUMBERVALUE(sunshine!C66/Hn!S85),2)</f>
        <v>0.73</v>
      </c>
      <c r="L67" s="9" t="str">
        <f>FIXED(_xlfn.NUMBERVALUE(sunshine!D66/Hn!T85),2)</f>
        <v>0.73</v>
      </c>
      <c r="M67" s="9" t="str">
        <f>FIXED(_xlfn.NUMBERVALUE(sunshine!E66/Hn!U85),2)</f>
        <v>0.73</v>
      </c>
      <c r="N67" s="9" t="str">
        <f>FIXED(_xlfn.NUMBERVALUE(sunshine!F66/Hn!V85),2)</f>
        <v>0.73</v>
      </c>
      <c r="O67" s="9" t="str">
        <f>FIXED(_xlfn.NUMBERVALUE(sunshine!G66/Hn!W85),2)</f>
        <v>0.73</v>
      </c>
      <c r="Q67" s="9">
        <v>64</v>
      </c>
      <c r="R67" s="9">
        <f>_xlfn.NUMBERVALUE(273+'temperature_&amp;_Ea'!B67)</f>
        <v>291.60000000000002</v>
      </c>
      <c r="S67" s="9">
        <f>_xlfn.NUMBERVALUE(273+'temperature_&amp;_Ea'!C67)</f>
        <v>291.39999999999998</v>
      </c>
      <c r="T67" s="9">
        <f>_xlfn.NUMBERVALUE(273+'temperature_&amp;_Ea'!D67)</f>
        <v>289.89999999999998</v>
      </c>
      <c r="U67" s="9">
        <f>_xlfn.NUMBERVALUE(273+'temperature_&amp;_Ea'!E67)</f>
        <v>289.89999999999998</v>
      </c>
      <c r="V67" s="9">
        <f>_xlfn.NUMBERVALUE(273+'temperature_&amp;_Ea'!F67)</f>
        <v>292</v>
      </c>
      <c r="W67" s="9">
        <f>_xlfn.NUMBERVALUE(273+'temperature_&amp;_Ea'!G67)</f>
        <v>290.39999999999998</v>
      </c>
      <c r="Y67" s="9">
        <v>64</v>
      </c>
      <c r="Z67" s="9" t="str">
        <f>FIXED(_xlfn.NUMBERVALUE(SQRT('temperature_&amp;_Ea'!R67)),2)</f>
        <v>3.36</v>
      </c>
      <c r="AA67" s="9" t="str">
        <f>FIXED(_xlfn.NUMBERVALUE(SQRT('temperature_&amp;_Ea'!S67)),2)</f>
        <v>3.22</v>
      </c>
      <c r="AB67" s="9" t="str">
        <f>FIXED(_xlfn.NUMBERVALUE(SQRT('temperature_&amp;_Ea'!T67)),2)</f>
        <v>2.49</v>
      </c>
      <c r="AC67" s="9" t="str">
        <f>FIXED(_xlfn.NUMBERVALUE(SQRT('temperature_&amp;_Ea'!U67)),2)</f>
        <v>3.13</v>
      </c>
      <c r="AD67" s="9" t="str">
        <f>FIXED(_xlfn.NUMBERVALUE(SQRT('temperature_&amp;_Ea'!V67)),2)</f>
        <v>2.97</v>
      </c>
      <c r="AE67" s="9" t="str">
        <f>FIXED(_xlfn.NUMBERVALUE(SQRT('temperature_&amp;_Ea'!W67)),2)</f>
        <v>2.93</v>
      </c>
      <c r="AG67" s="9">
        <v>64</v>
      </c>
      <c r="AH67" s="9" t="str">
        <f>FIXED(_xlfn.NUMBERVALUE(B67*(1-Hn!$A$3)*(Hn!$C$3+Hn!$D$3*J67)-Hn!$E$3*R67*R67*R67*R67*(0.56-0.092*Z67)*(0.1+0.9*J67)),1)</f>
        <v>4.2</v>
      </c>
      <c r="AI67" s="9" t="str">
        <f>FIXED(_xlfn.NUMBERVALUE(C67*(1-Hn!$A$3)*(Hn!$C$3+Hn!$D$3*K67)-Hn!$E$3*S67*S67*S67*S67*(0.56-0.092*AA67)*(0.1+0.9*K67)),1)</f>
        <v>4.1</v>
      </c>
      <c r="AJ67" s="9" t="str">
        <f>FIXED(_xlfn.NUMBERVALUE(D67*(1-Hn!$A$3)*(Hn!$C$3+Hn!$D$3*L67)-Hn!$E$3*T67*T67*T67*T67*(0.56-0.092*AB67)*(0.1+0.9*L67)),1)</f>
        <v>3.4</v>
      </c>
      <c r="AK67" s="9" t="str">
        <f>FIXED(_xlfn.NUMBERVALUE(E67*(1-Hn!$A$3)*(Hn!$C$3+Hn!$D$3*M67)-Hn!$E$3*U67*U67*U67*U67*(0.56-0.092*AC67)*(0.1+0.9*M67)),1)</f>
        <v>4.0</v>
      </c>
      <c r="AL67" s="9" t="str">
        <f>FIXED(_xlfn.NUMBERVALUE(F67*(1-Hn!$A$3)*(Hn!$C$3+Hn!$D$3*N67)-Hn!$E$3*V67*V67*V67*V67*(0.56-0.092*AD67)*(0.1+0.9*N67)),1)</f>
        <v>3.8</v>
      </c>
      <c r="AM67" s="9" t="str">
        <f>FIXED(_xlfn.NUMBERVALUE(G67*(1-Hn!$A$3)*(Hn!$C$3+Hn!$D$3*O67)-Hn!$E$3*W67*W67*W67*W67*(0.56-0.092*AE67)*(0.1+0.9*O67)),1)</f>
        <v>3.8</v>
      </c>
    </row>
    <row r="68" spans="1:39" x14ac:dyDescent="0.25">
      <c r="A68" s="9">
        <f>Hn!I86</f>
        <v>65</v>
      </c>
      <c r="B68" s="9">
        <f>_xlfn.NUMBERVALUE(Hn!J86)</f>
        <v>12.9</v>
      </c>
      <c r="C68" s="9">
        <f>_xlfn.NUMBERVALUE(Hn!K86)</f>
        <v>12.9</v>
      </c>
      <c r="D68" s="9">
        <f>_xlfn.NUMBERVALUE(Hn!L86)</f>
        <v>12.9</v>
      </c>
      <c r="E68" s="9">
        <f>_xlfn.NUMBERVALUE(Hn!M86)</f>
        <v>12.9</v>
      </c>
      <c r="F68" s="9">
        <f>_xlfn.NUMBERVALUE(Hn!N86)</f>
        <v>12.9</v>
      </c>
      <c r="G68" s="9">
        <f>_xlfn.NUMBERVALUE(Hn!O86)</f>
        <v>12.9</v>
      </c>
      <c r="I68" s="9">
        <f>Hn!Q86</f>
        <v>65</v>
      </c>
      <c r="J68" s="9" t="str">
        <f>FIXED(_xlfn.NUMBERVALUE(sunshine!B67/Hn!R86),2)</f>
        <v>0.83</v>
      </c>
      <c r="K68" s="9" t="str">
        <f>FIXED(_xlfn.NUMBERVALUE(sunshine!C67/Hn!S86),2)</f>
        <v>0.83</v>
      </c>
      <c r="L68" s="9" t="str">
        <f>FIXED(_xlfn.NUMBERVALUE(sunshine!D67/Hn!T86),2)</f>
        <v>0.83</v>
      </c>
      <c r="M68" s="9" t="str">
        <f>FIXED(_xlfn.NUMBERVALUE(sunshine!E67/Hn!U86),2)</f>
        <v>0.83</v>
      </c>
      <c r="N68" s="9" t="str">
        <f>FIXED(_xlfn.NUMBERVALUE(sunshine!F67/Hn!V86),2)</f>
        <v>0.83</v>
      </c>
      <c r="O68" s="9" t="str">
        <f>FIXED(_xlfn.NUMBERVALUE(sunshine!G67/Hn!W86),2)</f>
        <v>0.83</v>
      </c>
      <c r="Q68" s="9">
        <v>65</v>
      </c>
      <c r="R68" s="9">
        <f>_xlfn.NUMBERVALUE(273+'temperature_&amp;_Ea'!B68)</f>
        <v>293.3</v>
      </c>
      <c r="S68" s="9">
        <f>_xlfn.NUMBERVALUE(273+'temperature_&amp;_Ea'!C68)</f>
        <v>291.5</v>
      </c>
      <c r="T68" s="9">
        <f>_xlfn.NUMBERVALUE(273+'temperature_&amp;_Ea'!D68)</f>
        <v>291.10000000000002</v>
      </c>
      <c r="U68" s="9">
        <f>_xlfn.NUMBERVALUE(273+'temperature_&amp;_Ea'!E68)</f>
        <v>289.60000000000002</v>
      </c>
      <c r="V68" s="9">
        <f>_xlfn.NUMBERVALUE(273+'temperature_&amp;_Ea'!F68)</f>
        <v>291.2</v>
      </c>
      <c r="W68" s="9">
        <f>_xlfn.NUMBERVALUE(273+'temperature_&amp;_Ea'!G68)</f>
        <v>289.3</v>
      </c>
      <c r="Y68" s="9">
        <v>65</v>
      </c>
      <c r="Z68" s="9" t="str">
        <f>FIXED(_xlfn.NUMBERVALUE(SQRT('temperature_&amp;_Ea'!R68)),2)</f>
        <v>3.69</v>
      </c>
      <c r="AA68" s="9" t="str">
        <f>FIXED(_xlfn.NUMBERVALUE(SQRT('temperature_&amp;_Ea'!S68)),2)</f>
        <v>3.15</v>
      </c>
      <c r="AB68" s="9" t="str">
        <f>FIXED(_xlfn.NUMBERVALUE(SQRT('temperature_&amp;_Ea'!T68)),2)</f>
        <v>2.43</v>
      </c>
      <c r="AC68" s="9" t="str">
        <f>FIXED(_xlfn.NUMBERVALUE(SQRT('temperature_&amp;_Ea'!U68)),2)</f>
        <v>2.88</v>
      </c>
      <c r="AD68" s="9" t="str">
        <f>FIXED(_xlfn.NUMBERVALUE(SQRT('temperature_&amp;_Ea'!V68)),2)</f>
        <v>3.10</v>
      </c>
      <c r="AE68" s="9" t="str">
        <f>FIXED(_xlfn.NUMBERVALUE(SQRT('temperature_&amp;_Ea'!W68)),2)</f>
        <v>3.10</v>
      </c>
      <c r="AG68" s="9">
        <v>65</v>
      </c>
      <c r="AH68" s="9" t="str">
        <f>FIXED(_xlfn.NUMBERVALUE(B68*(1-Hn!$A$3)*(Hn!$C$3+Hn!$D$3*J68)-Hn!$E$3*R68*R68*R68*R68*(0.56-0.092*Z68)*(0.1+0.9*J68)),1)</f>
        <v>4.8</v>
      </c>
      <c r="AI68" s="9" t="str">
        <f>FIXED(_xlfn.NUMBERVALUE(C68*(1-Hn!$A$3)*(Hn!$C$3+Hn!$D$3*K68)-Hn!$E$3*S68*S68*S68*S68*(0.56-0.092*AA68)*(0.1+0.9*K68)),1)</f>
        <v>4.2</v>
      </c>
      <c r="AJ68" s="9" t="str">
        <f>FIXED(_xlfn.NUMBERVALUE(D68*(1-Hn!$A$3)*(Hn!$C$3+Hn!$D$3*L68)-Hn!$E$3*T68*T68*T68*T68*(0.56-0.092*AB68)*(0.1+0.9*L68)),1)</f>
        <v>3.4</v>
      </c>
      <c r="AK68" s="9" t="str">
        <f>FIXED(_xlfn.NUMBERVALUE(E68*(1-Hn!$A$3)*(Hn!$C$3+Hn!$D$3*M68)-Hn!$E$3*U68*U68*U68*U68*(0.56-0.092*AC68)*(0.1+0.9*M68)),1)</f>
        <v>4.0</v>
      </c>
      <c r="AL68" s="9" t="str">
        <f>FIXED(_xlfn.NUMBERVALUE(F68*(1-Hn!$A$3)*(Hn!$C$3+Hn!$D$3*N68)-Hn!$E$3*V68*V68*V68*V68*(0.56-0.092*AD68)*(0.1+0.9*N68)),1)</f>
        <v>4.2</v>
      </c>
      <c r="AM68" s="9" t="str">
        <f>FIXED(_xlfn.NUMBERVALUE(G68*(1-Hn!$A$3)*(Hn!$C$3+Hn!$D$3*O68)-Hn!$E$3*W68*W68*W68*W68*(0.56-0.092*AE68)*(0.1+0.9*O68)),1)</f>
        <v>4.3</v>
      </c>
    </row>
    <row r="69" spans="1:39" x14ac:dyDescent="0.25">
      <c r="A69" s="9">
        <f>Hn!I87</f>
        <v>66</v>
      </c>
      <c r="B69" s="9">
        <f>_xlfn.NUMBERVALUE(Hn!J87)</f>
        <v>12.9</v>
      </c>
      <c r="C69" s="9">
        <f>_xlfn.NUMBERVALUE(Hn!K87)</f>
        <v>12.9</v>
      </c>
      <c r="D69" s="9">
        <f>_xlfn.NUMBERVALUE(Hn!L87)</f>
        <v>12.9</v>
      </c>
      <c r="E69" s="9">
        <f>_xlfn.NUMBERVALUE(Hn!M87)</f>
        <v>12.9</v>
      </c>
      <c r="F69" s="9">
        <f>_xlfn.NUMBERVALUE(Hn!N87)</f>
        <v>12.9</v>
      </c>
      <c r="G69" s="9">
        <f>_xlfn.NUMBERVALUE(Hn!O87)</f>
        <v>12.9</v>
      </c>
      <c r="I69" s="9">
        <f>Hn!Q87</f>
        <v>66</v>
      </c>
      <c r="J69" s="9" t="str">
        <f>FIXED(_xlfn.NUMBERVALUE(sunshine!B68/Hn!R87),2)</f>
        <v>0.84</v>
      </c>
      <c r="K69" s="9" t="str">
        <f>FIXED(_xlfn.NUMBERVALUE(sunshine!C68/Hn!S87),2)</f>
        <v>0.84</v>
      </c>
      <c r="L69" s="9" t="str">
        <f>FIXED(_xlfn.NUMBERVALUE(sunshine!D68/Hn!T87),2)</f>
        <v>0.84</v>
      </c>
      <c r="M69" s="9" t="str">
        <f>FIXED(_xlfn.NUMBERVALUE(sunshine!E68/Hn!U87),2)</f>
        <v>0.84</v>
      </c>
      <c r="N69" s="9" t="str">
        <f>FIXED(_xlfn.NUMBERVALUE(sunshine!F68/Hn!V87),2)</f>
        <v>0.84</v>
      </c>
      <c r="O69" s="9" t="str">
        <f>FIXED(_xlfn.NUMBERVALUE(sunshine!G68/Hn!W87),2)</f>
        <v>0.84</v>
      </c>
      <c r="Q69" s="9">
        <v>66</v>
      </c>
      <c r="R69" s="9">
        <f>_xlfn.NUMBERVALUE(273+'temperature_&amp;_Ea'!B69)</f>
        <v>291.89999999999998</v>
      </c>
      <c r="S69" s="9">
        <f>_xlfn.NUMBERVALUE(273+'temperature_&amp;_Ea'!C69)</f>
        <v>290.7</v>
      </c>
      <c r="T69" s="9">
        <f>_xlfn.NUMBERVALUE(273+'temperature_&amp;_Ea'!D69)</f>
        <v>291.39999999999998</v>
      </c>
      <c r="U69" s="9">
        <f>_xlfn.NUMBERVALUE(273+'temperature_&amp;_Ea'!E69)</f>
        <v>288.39999999999998</v>
      </c>
      <c r="V69" s="9">
        <f>_xlfn.NUMBERVALUE(273+'temperature_&amp;_Ea'!F69)</f>
        <v>290.10000000000002</v>
      </c>
      <c r="W69" s="9">
        <f>_xlfn.NUMBERVALUE(273+'temperature_&amp;_Ea'!G69)</f>
        <v>289.2</v>
      </c>
      <c r="Y69" s="9">
        <v>66</v>
      </c>
      <c r="Z69" s="9" t="str">
        <f>FIXED(_xlfn.NUMBERVALUE(SQRT('temperature_&amp;_Ea'!R69)),2)</f>
        <v>3.22</v>
      </c>
      <c r="AA69" s="9" t="str">
        <f>FIXED(_xlfn.NUMBERVALUE(SQRT('temperature_&amp;_Ea'!S69)),2)</f>
        <v>2.79</v>
      </c>
      <c r="AB69" s="9" t="str">
        <f>FIXED(_xlfn.NUMBERVALUE(SQRT('temperature_&amp;_Ea'!T69)),2)</f>
        <v>2.88</v>
      </c>
      <c r="AC69" s="9" t="str">
        <f>FIXED(_xlfn.NUMBERVALUE(SQRT('temperature_&amp;_Ea'!U69)),2)</f>
        <v>2.63</v>
      </c>
      <c r="AD69" s="9" t="str">
        <f>FIXED(_xlfn.NUMBERVALUE(SQRT('temperature_&amp;_Ea'!V69)),2)</f>
        <v>3.45</v>
      </c>
      <c r="AE69" s="9" t="str">
        <f>FIXED(_xlfn.NUMBERVALUE(SQRT('temperature_&amp;_Ea'!W69)),2)</f>
        <v>3.35</v>
      </c>
      <c r="AG69" s="9">
        <v>66</v>
      </c>
      <c r="AH69" s="9" t="str">
        <f>FIXED(_xlfn.NUMBERVALUE(B69*(1-Hn!$A$3)*(Hn!$C$3+Hn!$D$3*J69)-Hn!$E$3*R69*R69*R69*R69*(0.56-0.092*Z69)*(0.1+0.9*J69)),1)</f>
        <v>4.3</v>
      </c>
      <c r="AI69" s="9" t="str">
        <f>FIXED(_xlfn.NUMBERVALUE(C69*(1-Hn!$A$3)*(Hn!$C$3+Hn!$D$3*K69)-Hn!$E$3*S69*S69*S69*S69*(0.56-0.092*AA69)*(0.1+0.9*K69)),1)</f>
        <v>3.9</v>
      </c>
      <c r="AJ69" s="9" t="str">
        <f>FIXED(_xlfn.NUMBERVALUE(D69*(1-Hn!$A$3)*(Hn!$C$3+Hn!$D$3*L69)-Hn!$E$3*T69*T69*T69*T69*(0.56-0.092*AB69)*(0.1+0.9*L69)),1)</f>
        <v>3.9</v>
      </c>
      <c r="AK69" s="9" t="str">
        <f>FIXED(_xlfn.NUMBERVALUE(E69*(1-Hn!$A$3)*(Hn!$C$3+Hn!$D$3*M69)-Hn!$E$3*U69*U69*U69*U69*(0.56-0.092*AC69)*(0.1+0.9*M69)),1)</f>
        <v>3.8</v>
      </c>
      <c r="AL69" s="9" t="str">
        <f>FIXED(_xlfn.NUMBERVALUE(F69*(1-Hn!$A$3)*(Hn!$C$3+Hn!$D$3*N69)-Hn!$E$3*V69*V69*V69*V69*(0.56-0.092*AD69)*(0.1+0.9*N69)),1)</f>
        <v>4.6</v>
      </c>
      <c r="AM69" s="9" t="str">
        <f>FIXED(_xlfn.NUMBERVALUE(G69*(1-Hn!$A$3)*(Hn!$C$3+Hn!$D$3*O69)-Hn!$E$3*W69*W69*W69*W69*(0.56-0.092*AE69)*(0.1+0.9*O69)),1)</f>
        <v>4.6</v>
      </c>
    </row>
    <row r="70" spans="1:39" x14ac:dyDescent="0.25">
      <c r="A70" s="9">
        <f>Hn!I88</f>
        <v>67</v>
      </c>
      <c r="B70" s="9">
        <f>_xlfn.NUMBERVALUE(Hn!J88)</f>
        <v>12.9</v>
      </c>
      <c r="C70" s="9">
        <f>_xlfn.NUMBERVALUE(Hn!K88)</f>
        <v>12.9</v>
      </c>
      <c r="D70" s="9">
        <f>_xlfn.NUMBERVALUE(Hn!L88)</f>
        <v>12.9</v>
      </c>
      <c r="E70" s="9">
        <f>_xlfn.NUMBERVALUE(Hn!M88)</f>
        <v>12.9</v>
      </c>
      <c r="F70" s="9">
        <f>_xlfn.NUMBERVALUE(Hn!N88)</f>
        <v>12.9</v>
      </c>
      <c r="G70" s="9">
        <f>_xlfn.NUMBERVALUE(Hn!O88)</f>
        <v>12.9</v>
      </c>
      <c r="I70" s="9">
        <f>Hn!Q88</f>
        <v>67</v>
      </c>
      <c r="J70" s="9" t="str">
        <f>FIXED(_xlfn.NUMBERVALUE(sunshine!B69/Hn!R88),2)</f>
        <v>0.69</v>
      </c>
      <c r="K70" s="9" t="str">
        <f>FIXED(_xlfn.NUMBERVALUE(sunshine!C69/Hn!S88),2)</f>
        <v>0.69</v>
      </c>
      <c r="L70" s="9" t="str">
        <f>FIXED(_xlfn.NUMBERVALUE(sunshine!D69/Hn!T88),2)</f>
        <v>0.69</v>
      </c>
      <c r="M70" s="9" t="str">
        <f>FIXED(_xlfn.NUMBERVALUE(sunshine!E69/Hn!U88),2)</f>
        <v>0.69</v>
      </c>
      <c r="N70" s="9" t="str">
        <f>FIXED(_xlfn.NUMBERVALUE(sunshine!F69/Hn!V88),2)</f>
        <v>0.69</v>
      </c>
      <c r="O70" s="9" t="str">
        <f>FIXED(_xlfn.NUMBERVALUE(sunshine!G69/Hn!W88),2)</f>
        <v>0.69</v>
      </c>
      <c r="Q70" s="9">
        <v>67</v>
      </c>
      <c r="R70" s="9">
        <f>_xlfn.NUMBERVALUE(273+'temperature_&amp;_Ea'!B70)</f>
        <v>290.7</v>
      </c>
      <c r="S70" s="9">
        <f>_xlfn.NUMBERVALUE(273+'temperature_&amp;_Ea'!C70)</f>
        <v>289.2</v>
      </c>
      <c r="T70" s="9">
        <f>_xlfn.NUMBERVALUE(273+'temperature_&amp;_Ea'!D70)</f>
        <v>292.2</v>
      </c>
      <c r="U70" s="9">
        <f>_xlfn.NUMBERVALUE(273+'temperature_&amp;_Ea'!E70)</f>
        <v>289.60000000000002</v>
      </c>
      <c r="V70" s="9">
        <f>_xlfn.NUMBERVALUE(273+'temperature_&amp;_Ea'!F70)</f>
        <v>292.3</v>
      </c>
      <c r="W70" s="9">
        <f>_xlfn.NUMBERVALUE(273+'temperature_&amp;_Ea'!G70)</f>
        <v>289.7</v>
      </c>
      <c r="Y70" s="9">
        <v>67</v>
      </c>
      <c r="Z70" s="9" t="str">
        <f>FIXED(_xlfn.NUMBERVALUE(SQRT('temperature_&amp;_Ea'!R70)),2)</f>
        <v>3.18</v>
      </c>
      <c r="AA70" s="9" t="str">
        <f>FIXED(_xlfn.NUMBERVALUE(SQRT('temperature_&amp;_Ea'!S70)),2)</f>
        <v>2.65</v>
      </c>
      <c r="AB70" s="9" t="str">
        <f>FIXED(_xlfn.NUMBERVALUE(SQRT('temperature_&amp;_Ea'!T70)),2)</f>
        <v>2.93</v>
      </c>
      <c r="AC70" s="9" t="str">
        <f>FIXED(_xlfn.NUMBERVALUE(SQRT('temperature_&amp;_Ea'!U70)),2)</f>
        <v>2.93</v>
      </c>
      <c r="AD70" s="9" t="str">
        <f>FIXED(_xlfn.NUMBERVALUE(SQRT('temperature_&amp;_Ea'!V70)),2)</f>
        <v>3.11</v>
      </c>
      <c r="AE70" s="9" t="str">
        <f>FIXED(_xlfn.NUMBERVALUE(SQRT('temperature_&amp;_Ea'!W70)),2)</f>
        <v>3.26</v>
      </c>
      <c r="AG70" s="9">
        <v>67</v>
      </c>
      <c r="AH70" s="9" t="str">
        <f>FIXED(_xlfn.NUMBERVALUE(B70*(1-Hn!$A$3)*(Hn!$C$3+Hn!$D$3*J70)-Hn!$E$3*R70*R70*R70*R70*(0.56-0.092*Z70)*(0.1+0.9*J70)),1)</f>
        <v>4.0</v>
      </c>
      <c r="AI70" s="9" t="str">
        <f>FIXED(_xlfn.NUMBERVALUE(C70*(1-Hn!$A$3)*(Hn!$C$3+Hn!$D$3*K70)-Hn!$E$3*S70*S70*S70*S70*(0.56-0.092*AA70)*(0.1+0.9*K70)),1)</f>
        <v>3.5</v>
      </c>
      <c r="AJ70" s="9" t="str">
        <f>FIXED(_xlfn.NUMBERVALUE(D70*(1-Hn!$A$3)*(Hn!$C$3+Hn!$D$3*L70)-Hn!$E$3*T70*T70*T70*T70*(0.56-0.092*AB70)*(0.1+0.9*L70)),1)</f>
        <v>3.7</v>
      </c>
      <c r="AK70" s="9" t="str">
        <f>FIXED(_xlfn.NUMBERVALUE(E70*(1-Hn!$A$3)*(Hn!$C$3+Hn!$D$3*M70)-Hn!$E$3*U70*U70*U70*U70*(0.56-0.092*AC70)*(0.1+0.9*M70)),1)</f>
        <v>3.8</v>
      </c>
      <c r="AL70" s="9" t="str">
        <f>FIXED(_xlfn.NUMBERVALUE(F70*(1-Hn!$A$3)*(Hn!$C$3+Hn!$D$3*N70)-Hn!$E$3*V70*V70*V70*V70*(0.56-0.092*AD70)*(0.1+0.9*N70)),1)</f>
        <v>3.8</v>
      </c>
      <c r="AM70" s="9" t="str">
        <f>FIXED(_xlfn.NUMBERVALUE(G70*(1-Hn!$A$3)*(Hn!$C$3+Hn!$D$3*O70)-Hn!$E$3*W70*W70*W70*W70*(0.56-0.092*AE70)*(0.1+0.9*O70)),1)</f>
        <v>4.1</v>
      </c>
    </row>
    <row r="71" spans="1:39" x14ac:dyDescent="0.25">
      <c r="A71" s="9">
        <f>Hn!I89</f>
        <v>68</v>
      </c>
      <c r="B71" s="9">
        <f>_xlfn.NUMBERVALUE(Hn!J89)</f>
        <v>12.9</v>
      </c>
      <c r="C71" s="9">
        <f>_xlfn.NUMBERVALUE(Hn!K89)</f>
        <v>12.9</v>
      </c>
      <c r="D71" s="9">
        <f>_xlfn.NUMBERVALUE(Hn!L89)</f>
        <v>12.9</v>
      </c>
      <c r="E71" s="9">
        <f>_xlfn.NUMBERVALUE(Hn!M89)</f>
        <v>12.9</v>
      </c>
      <c r="F71" s="9">
        <f>_xlfn.NUMBERVALUE(Hn!N89)</f>
        <v>12.9</v>
      </c>
      <c r="G71" s="9">
        <f>_xlfn.NUMBERVALUE(Hn!O89)</f>
        <v>12.9</v>
      </c>
      <c r="I71" s="9">
        <f>Hn!Q89</f>
        <v>68</v>
      </c>
      <c r="J71" s="9" t="str">
        <f>FIXED(_xlfn.NUMBERVALUE(sunshine!B70/Hn!R89),2)</f>
        <v>0.74</v>
      </c>
      <c r="K71" s="9" t="str">
        <f>FIXED(_xlfn.NUMBERVALUE(sunshine!C70/Hn!S89),2)</f>
        <v>0.74</v>
      </c>
      <c r="L71" s="9" t="str">
        <f>FIXED(_xlfn.NUMBERVALUE(sunshine!D70/Hn!T89),2)</f>
        <v>0.74</v>
      </c>
      <c r="M71" s="9" t="str">
        <f>FIXED(_xlfn.NUMBERVALUE(sunshine!E70/Hn!U89),2)</f>
        <v>0.74</v>
      </c>
      <c r="N71" s="9" t="str">
        <f>FIXED(_xlfn.NUMBERVALUE(sunshine!F70/Hn!V89),2)</f>
        <v>0.74</v>
      </c>
      <c r="O71" s="9" t="str">
        <f>FIXED(_xlfn.NUMBERVALUE(sunshine!G70/Hn!W89),2)</f>
        <v>0.74</v>
      </c>
      <c r="Q71" s="9">
        <v>68</v>
      </c>
      <c r="R71" s="9">
        <f>_xlfn.NUMBERVALUE(273+'temperature_&amp;_Ea'!B71)</f>
        <v>289.3</v>
      </c>
      <c r="S71" s="9">
        <f>_xlfn.NUMBERVALUE(273+'temperature_&amp;_Ea'!C71)</f>
        <v>290</v>
      </c>
      <c r="T71" s="9">
        <f>_xlfn.NUMBERVALUE(273+'temperature_&amp;_Ea'!D71)</f>
        <v>292.60000000000002</v>
      </c>
      <c r="U71" s="9">
        <f>_xlfn.NUMBERVALUE(273+'temperature_&amp;_Ea'!E71)</f>
        <v>289.89999999999998</v>
      </c>
      <c r="V71" s="9">
        <f>_xlfn.NUMBERVALUE(273+'temperature_&amp;_Ea'!F71)</f>
        <v>284.3</v>
      </c>
      <c r="W71" s="9">
        <f>_xlfn.NUMBERVALUE(273+'temperature_&amp;_Ea'!G71)</f>
        <v>289.5</v>
      </c>
      <c r="Y71" s="9">
        <v>68</v>
      </c>
      <c r="Z71" s="9" t="str">
        <f>FIXED(_xlfn.NUMBERVALUE(SQRT('temperature_&amp;_Ea'!R71)),2)</f>
        <v>2.97</v>
      </c>
      <c r="AA71" s="9" t="str">
        <f>FIXED(_xlfn.NUMBERVALUE(SQRT('temperature_&amp;_Ea'!S71)),2)</f>
        <v>2.83</v>
      </c>
      <c r="AB71" s="9" t="str">
        <f>FIXED(_xlfn.NUMBERVALUE(SQRT('temperature_&amp;_Ea'!T71)),2)</f>
        <v>3.00</v>
      </c>
      <c r="AC71" s="9" t="str">
        <f>FIXED(_xlfn.NUMBERVALUE(SQRT('temperature_&amp;_Ea'!U71)),2)</f>
        <v>2.97</v>
      </c>
      <c r="AD71" s="9" t="str">
        <f>FIXED(_xlfn.NUMBERVALUE(SQRT('temperature_&amp;_Ea'!V71)),2)</f>
        <v>2.07</v>
      </c>
      <c r="AE71" s="9" t="str">
        <f>FIXED(_xlfn.NUMBERVALUE(SQRT('temperature_&amp;_Ea'!W71)),2)</f>
        <v>3.15</v>
      </c>
      <c r="AG71" s="9">
        <v>68</v>
      </c>
      <c r="AH71" s="9" t="str">
        <f>FIXED(_xlfn.NUMBERVALUE(B71*(1-Hn!$A$3)*(Hn!$C$3+Hn!$D$3*J71)-Hn!$E$3*R71*R71*R71*R71*(0.56-0.092*Z71)*(0.1+0.9*J71)),1)</f>
        <v>3.9</v>
      </c>
      <c r="AI71" s="9" t="str">
        <f>FIXED(_xlfn.NUMBERVALUE(C71*(1-Hn!$A$3)*(Hn!$C$3+Hn!$D$3*K71)-Hn!$E$3*S71*S71*S71*S71*(0.56-0.092*AA71)*(0.1+0.9*K71)),1)</f>
        <v>3.8</v>
      </c>
      <c r="AJ71" s="9" t="str">
        <f>FIXED(_xlfn.NUMBERVALUE(D71*(1-Hn!$A$3)*(Hn!$C$3+Hn!$D$3*L71)-Hn!$E$3*T71*T71*T71*T71*(0.56-0.092*AB71)*(0.1+0.9*L71)),1)</f>
        <v>3.8</v>
      </c>
      <c r="AK71" s="9" t="str">
        <f>FIXED(_xlfn.NUMBERVALUE(E71*(1-Hn!$A$3)*(Hn!$C$3+Hn!$D$3*M71)-Hn!$E$3*U71*U71*U71*U71*(0.56-0.092*AC71)*(0.1+0.9*M71)),1)</f>
        <v>3.9</v>
      </c>
      <c r="AL71" s="9" t="str">
        <f>FIXED(_xlfn.NUMBERVALUE(F71*(1-Hn!$A$3)*(Hn!$C$3+Hn!$D$3*N71)-Hn!$E$3*V71*V71*V71*V71*(0.56-0.092*AD71)*(0.1+0.9*N71)),1)</f>
        <v>3.3</v>
      </c>
      <c r="AM71" s="9" t="str">
        <f>FIXED(_xlfn.NUMBERVALUE(G71*(1-Hn!$A$3)*(Hn!$C$3+Hn!$D$3*O71)-Hn!$E$3*W71*W71*W71*W71*(0.56-0.092*AE71)*(0.1+0.9*O71)),1)</f>
        <v>4.1</v>
      </c>
    </row>
    <row r="72" spans="1:39" x14ac:dyDescent="0.25">
      <c r="A72" s="9">
        <f>Hn!I90</f>
        <v>69</v>
      </c>
      <c r="B72" s="9">
        <f>_xlfn.NUMBERVALUE(Hn!J90)</f>
        <v>12.9</v>
      </c>
      <c r="C72" s="9">
        <f>_xlfn.NUMBERVALUE(Hn!K90)</f>
        <v>12.9</v>
      </c>
      <c r="D72" s="9">
        <f>_xlfn.NUMBERVALUE(Hn!L90)</f>
        <v>12.9</v>
      </c>
      <c r="E72" s="9">
        <f>_xlfn.NUMBERVALUE(Hn!M90)</f>
        <v>12.9</v>
      </c>
      <c r="F72" s="9">
        <f>_xlfn.NUMBERVALUE(Hn!N90)</f>
        <v>12.9</v>
      </c>
      <c r="G72" s="9">
        <f>_xlfn.NUMBERVALUE(Hn!O90)</f>
        <v>12.9</v>
      </c>
      <c r="I72" s="9">
        <f>Hn!Q90</f>
        <v>69</v>
      </c>
      <c r="J72" s="9" t="str">
        <f>FIXED(_xlfn.NUMBERVALUE(sunshine!B71/Hn!R90),2)</f>
        <v>0.83</v>
      </c>
      <c r="K72" s="9" t="str">
        <f>FIXED(_xlfn.NUMBERVALUE(sunshine!C71/Hn!S90),2)</f>
        <v>0.83</v>
      </c>
      <c r="L72" s="9" t="str">
        <f>FIXED(_xlfn.NUMBERVALUE(sunshine!D71/Hn!T90),2)</f>
        <v>0.83</v>
      </c>
      <c r="M72" s="9" t="str">
        <f>FIXED(_xlfn.NUMBERVALUE(sunshine!E71/Hn!U90),2)</f>
        <v>0.83</v>
      </c>
      <c r="N72" s="9" t="str">
        <f>FIXED(_xlfn.NUMBERVALUE(sunshine!F71/Hn!V90),2)</f>
        <v>0.83</v>
      </c>
      <c r="O72" s="9" t="str">
        <f>FIXED(_xlfn.NUMBERVALUE(sunshine!G71/Hn!W90),2)</f>
        <v>0.83</v>
      </c>
      <c r="Q72" s="9">
        <v>69</v>
      </c>
      <c r="R72" s="9">
        <f>_xlfn.NUMBERVALUE(273+'temperature_&amp;_Ea'!B72)</f>
        <v>292.2</v>
      </c>
      <c r="S72" s="9">
        <f>_xlfn.NUMBERVALUE(273+'temperature_&amp;_Ea'!C72)</f>
        <v>292.60000000000002</v>
      </c>
      <c r="T72" s="9">
        <f>_xlfn.NUMBERVALUE(273+'temperature_&amp;_Ea'!D72)</f>
        <v>293.5</v>
      </c>
      <c r="U72" s="9">
        <f>_xlfn.NUMBERVALUE(273+'temperature_&amp;_Ea'!E72)</f>
        <v>287.5</v>
      </c>
      <c r="V72" s="9">
        <f>_xlfn.NUMBERVALUE(273+'temperature_&amp;_Ea'!F72)</f>
        <v>284.5</v>
      </c>
      <c r="W72" s="9">
        <f>_xlfn.NUMBERVALUE(273+'temperature_&amp;_Ea'!G72)</f>
        <v>288.5</v>
      </c>
      <c r="Y72" s="9">
        <v>69</v>
      </c>
      <c r="Z72" s="9" t="str">
        <f>FIXED(_xlfn.NUMBERVALUE(SQRT('temperature_&amp;_Ea'!R72)),2)</f>
        <v>3.41</v>
      </c>
      <c r="AA72" s="9" t="str">
        <f>FIXED(_xlfn.NUMBERVALUE(SQRT('temperature_&amp;_Ea'!S72)),2)</f>
        <v>2.76</v>
      </c>
      <c r="AB72" s="9" t="str">
        <f>FIXED(_xlfn.NUMBERVALUE(SQRT('temperature_&amp;_Ea'!T72)),2)</f>
        <v>3.02</v>
      </c>
      <c r="AC72" s="9" t="str">
        <f>FIXED(_xlfn.NUMBERVALUE(SQRT('temperature_&amp;_Ea'!U72)),2)</f>
        <v>3.26</v>
      </c>
      <c r="AD72" s="9" t="str">
        <f>FIXED(_xlfn.NUMBERVALUE(SQRT('temperature_&amp;_Ea'!V72)),2)</f>
        <v>2.39</v>
      </c>
      <c r="AE72" s="9" t="str">
        <f>FIXED(_xlfn.NUMBERVALUE(SQRT('temperature_&amp;_Ea'!W72)),2)</f>
        <v>3.00</v>
      </c>
      <c r="AG72" s="9">
        <v>69</v>
      </c>
      <c r="AH72" s="9" t="str">
        <f>FIXED(_xlfn.NUMBERVALUE(B72*(1-Hn!$A$3)*(Hn!$C$3+Hn!$D$3*J72)-Hn!$E$3*R72*R72*R72*R72*(0.56-0.092*Z72)*(0.1+0.9*J72)),1)</f>
        <v>4.5</v>
      </c>
      <c r="AI72" s="9" t="str">
        <f>FIXED(_xlfn.NUMBERVALUE(C72*(1-Hn!$A$3)*(Hn!$C$3+Hn!$D$3*K72)-Hn!$E$3*S72*S72*S72*S72*(0.56-0.092*AA72)*(0.1+0.9*K72)),1)</f>
        <v>3.7</v>
      </c>
      <c r="AJ72" s="9" t="str">
        <f>FIXED(_xlfn.NUMBERVALUE(D72*(1-Hn!$A$3)*(Hn!$C$3+Hn!$D$3*L72)-Hn!$E$3*T72*T72*T72*T72*(0.56-0.092*AB72)*(0.1+0.9*L72)),1)</f>
        <v>4.0</v>
      </c>
      <c r="AK72" s="9" t="str">
        <f>FIXED(_xlfn.NUMBERVALUE(E72*(1-Hn!$A$3)*(Hn!$C$3+Hn!$D$3*M72)-Hn!$E$3*U72*U72*U72*U72*(0.56-0.092*AC72)*(0.1+0.9*M72)),1)</f>
        <v>4.5</v>
      </c>
      <c r="AL72" s="9" t="str">
        <f>FIXED(_xlfn.NUMBERVALUE(F72*(1-Hn!$A$3)*(Hn!$C$3+Hn!$D$3*N72)-Hn!$E$3*V72*V72*V72*V72*(0.56-0.092*AD72)*(0.1+0.9*N72)),1)</f>
        <v>3.7</v>
      </c>
      <c r="AM72" s="9" t="str">
        <f>FIXED(_xlfn.NUMBERVALUE(G72*(1-Hn!$A$3)*(Hn!$C$3+Hn!$D$3*O72)-Hn!$E$3*W72*W72*W72*W72*(0.56-0.092*AE72)*(0.1+0.9*O72)),1)</f>
        <v>4.2</v>
      </c>
    </row>
    <row r="73" spans="1:39" x14ac:dyDescent="0.25">
      <c r="A73" s="9">
        <f>Hn!I91</f>
        <v>70</v>
      </c>
      <c r="B73" s="9">
        <f>_xlfn.NUMBERVALUE(Hn!J91)</f>
        <v>12.9</v>
      </c>
      <c r="C73" s="9">
        <f>_xlfn.NUMBERVALUE(Hn!K91)</f>
        <v>12.9</v>
      </c>
      <c r="D73" s="9">
        <f>_xlfn.NUMBERVALUE(Hn!L91)</f>
        <v>12.9</v>
      </c>
      <c r="E73" s="9">
        <f>_xlfn.NUMBERVALUE(Hn!M91)</f>
        <v>12.9</v>
      </c>
      <c r="F73" s="9">
        <f>_xlfn.NUMBERVALUE(Hn!N91)</f>
        <v>12.9</v>
      </c>
      <c r="G73" s="9">
        <f>_xlfn.NUMBERVALUE(Hn!O91)</f>
        <v>12.9</v>
      </c>
      <c r="I73" s="9">
        <f>Hn!Q91</f>
        <v>70</v>
      </c>
      <c r="J73" s="9" t="str">
        <f>FIXED(_xlfn.NUMBERVALUE(sunshine!B72/Hn!R91),2)</f>
        <v>0.81</v>
      </c>
      <c r="K73" s="9" t="str">
        <f>FIXED(_xlfn.NUMBERVALUE(sunshine!C72/Hn!S91),2)</f>
        <v>0.81</v>
      </c>
      <c r="L73" s="9" t="str">
        <f>FIXED(_xlfn.NUMBERVALUE(sunshine!D72/Hn!T91),2)</f>
        <v>0.81</v>
      </c>
      <c r="M73" s="9" t="str">
        <f>FIXED(_xlfn.NUMBERVALUE(sunshine!E72/Hn!U91),2)</f>
        <v>0.81</v>
      </c>
      <c r="N73" s="9" t="str">
        <f>FIXED(_xlfn.NUMBERVALUE(sunshine!F72/Hn!V91),2)</f>
        <v>0.81</v>
      </c>
      <c r="O73" s="9" t="str">
        <f>FIXED(_xlfn.NUMBERVALUE(sunshine!G72/Hn!W91),2)</f>
        <v>0.81</v>
      </c>
      <c r="Q73" s="9">
        <v>70</v>
      </c>
      <c r="R73" s="9">
        <f>_xlfn.NUMBERVALUE(273+'temperature_&amp;_Ea'!B73)</f>
        <v>292</v>
      </c>
      <c r="S73" s="9">
        <f>_xlfn.NUMBERVALUE(273+'temperature_&amp;_Ea'!C73)</f>
        <v>290.7</v>
      </c>
      <c r="T73" s="9">
        <f>_xlfn.NUMBERVALUE(273+'temperature_&amp;_Ea'!D73)</f>
        <v>293.2</v>
      </c>
      <c r="U73" s="9">
        <f>_xlfn.NUMBERVALUE(273+'temperature_&amp;_Ea'!E73)</f>
        <v>286.5</v>
      </c>
      <c r="V73" s="9">
        <f>_xlfn.NUMBERVALUE(273+'temperature_&amp;_Ea'!F73)</f>
        <v>286.60000000000002</v>
      </c>
      <c r="W73" s="9">
        <f>_xlfn.NUMBERVALUE(273+'temperature_&amp;_Ea'!G73)</f>
        <v>289.60000000000002</v>
      </c>
      <c r="Y73" s="9">
        <v>70</v>
      </c>
      <c r="Z73" s="9" t="str">
        <f>FIXED(_xlfn.NUMBERVALUE(SQRT('temperature_&amp;_Ea'!R73)),2)</f>
        <v>3.33</v>
      </c>
      <c r="AA73" s="9" t="str">
        <f>FIXED(_xlfn.NUMBERVALUE(SQRT('temperature_&amp;_Ea'!S73)),2)</f>
        <v>2.53</v>
      </c>
      <c r="AB73" s="9" t="str">
        <f>FIXED(_xlfn.NUMBERVALUE(SQRT('temperature_&amp;_Ea'!T73)),2)</f>
        <v>2.97</v>
      </c>
      <c r="AC73" s="9" t="str">
        <f>FIXED(_xlfn.NUMBERVALUE(SQRT('temperature_&amp;_Ea'!U73)),2)</f>
        <v>3.29</v>
      </c>
      <c r="AD73" s="9" t="str">
        <f>FIXED(_xlfn.NUMBERVALUE(SQRT('temperature_&amp;_Ea'!V73)),2)</f>
        <v>2.68</v>
      </c>
      <c r="AE73" s="9" t="str">
        <f>FIXED(_xlfn.NUMBERVALUE(SQRT('temperature_&amp;_Ea'!W73)),2)</f>
        <v>2.83</v>
      </c>
      <c r="AG73" s="9">
        <v>70</v>
      </c>
      <c r="AH73" s="9" t="str">
        <f>FIXED(_xlfn.NUMBERVALUE(B73*(1-Hn!$A$3)*(Hn!$C$3+Hn!$D$3*J73)-Hn!$E$3*R73*R73*R73*R73*(0.56-0.092*Z73)*(0.1+0.9*J73)),1)</f>
        <v>4.3</v>
      </c>
      <c r="AI73" s="9" t="str">
        <f>FIXED(_xlfn.NUMBERVALUE(C73*(1-Hn!$A$3)*(Hn!$C$3+Hn!$D$3*K73)-Hn!$E$3*S73*S73*S73*S73*(0.56-0.092*AA73)*(0.1+0.9*K73)),1)</f>
        <v>3.5</v>
      </c>
      <c r="AJ73" s="9" t="str">
        <f>FIXED(_xlfn.NUMBERVALUE(D73*(1-Hn!$A$3)*(Hn!$C$3+Hn!$D$3*L73)-Hn!$E$3*T73*T73*T73*T73*(0.56-0.092*AB73)*(0.1+0.9*L73)),1)</f>
        <v>3.9</v>
      </c>
      <c r="AK73" s="9" t="str">
        <f>FIXED(_xlfn.NUMBERVALUE(E73*(1-Hn!$A$3)*(Hn!$C$3+Hn!$D$3*M73)-Hn!$E$3*U73*U73*U73*U73*(0.56-0.092*AC73)*(0.1+0.9*M73)),1)</f>
        <v>4.5</v>
      </c>
      <c r="AL73" s="9" t="str">
        <f>FIXED(_xlfn.NUMBERVALUE(F73*(1-Hn!$A$3)*(Hn!$C$3+Hn!$D$3*N73)-Hn!$E$3*V73*V73*V73*V73*(0.56-0.092*AD73)*(0.1+0.9*N73)),1)</f>
        <v>3.9</v>
      </c>
      <c r="AM73" s="9" t="str">
        <f>FIXED(_xlfn.NUMBERVALUE(G73*(1-Hn!$A$3)*(Hn!$C$3+Hn!$D$3*O73)-Hn!$E$3*W73*W73*W73*W73*(0.56-0.092*AE73)*(0.1+0.9*O73)),1)</f>
        <v>3.9</v>
      </c>
    </row>
    <row r="74" spans="1:39" x14ac:dyDescent="0.25">
      <c r="A74" s="9">
        <f>Hn!I92</f>
        <v>71</v>
      </c>
      <c r="B74" s="9">
        <f>_xlfn.NUMBERVALUE(Hn!J92)</f>
        <v>12.9</v>
      </c>
      <c r="C74" s="9">
        <f>_xlfn.NUMBERVALUE(Hn!K92)</f>
        <v>12.9</v>
      </c>
      <c r="D74" s="9">
        <f>_xlfn.NUMBERVALUE(Hn!L92)</f>
        <v>12.9</v>
      </c>
      <c r="E74" s="9">
        <f>_xlfn.NUMBERVALUE(Hn!M92)</f>
        <v>12.9</v>
      </c>
      <c r="F74" s="9">
        <f>_xlfn.NUMBERVALUE(Hn!N92)</f>
        <v>12.9</v>
      </c>
      <c r="G74" s="9">
        <f>_xlfn.NUMBERVALUE(Hn!O92)</f>
        <v>12.9</v>
      </c>
      <c r="I74" s="9">
        <f>Hn!Q92</f>
        <v>71</v>
      </c>
      <c r="J74" s="9" t="str">
        <f>FIXED(_xlfn.NUMBERVALUE(sunshine!B73/Hn!R92),2)</f>
        <v>0.68</v>
      </c>
      <c r="K74" s="9" t="str">
        <f>FIXED(_xlfn.NUMBERVALUE(sunshine!C73/Hn!S92),2)</f>
        <v>0.68</v>
      </c>
      <c r="L74" s="9" t="str">
        <f>FIXED(_xlfn.NUMBERVALUE(sunshine!D73/Hn!T92),2)</f>
        <v>0.68</v>
      </c>
      <c r="M74" s="9" t="str">
        <f>FIXED(_xlfn.NUMBERVALUE(sunshine!E73/Hn!U92),2)</f>
        <v>0.68</v>
      </c>
      <c r="N74" s="9" t="str">
        <f>FIXED(_xlfn.NUMBERVALUE(sunshine!F73/Hn!V92),2)</f>
        <v>0.68</v>
      </c>
      <c r="O74" s="9" t="str">
        <f>FIXED(_xlfn.NUMBERVALUE(sunshine!G73/Hn!W92),2)</f>
        <v>0.68</v>
      </c>
      <c r="Q74" s="9">
        <v>71</v>
      </c>
      <c r="R74" s="9">
        <f>_xlfn.NUMBERVALUE(273+'temperature_&amp;_Ea'!B74)</f>
        <v>292.8</v>
      </c>
      <c r="S74" s="9">
        <f>_xlfn.NUMBERVALUE(273+'temperature_&amp;_Ea'!C74)</f>
        <v>289.2</v>
      </c>
      <c r="T74" s="9">
        <f>_xlfn.NUMBERVALUE(273+'temperature_&amp;_Ea'!D74)</f>
        <v>292.7</v>
      </c>
      <c r="U74" s="9">
        <f>_xlfn.NUMBERVALUE(273+'temperature_&amp;_Ea'!E74)</f>
        <v>286.10000000000002</v>
      </c>
      <c r="V74" s="9">
        <f>_xlfn.NUMBERVALUE(273+'temperature_&amp;_Ea'!F74)</f>
        <v>288.3</v>
      </c>
      <c r="W74" s="9">
        <f>_xlfn.NUMBERVALUE(273+'temperature_&amp;_Ea'!G74)</f>
        <v>290.5</v>
      </c>
      <c r="Y74" s="9">
        <v>71</v>
      </c>
      <c r="Z74" s="9" t="str">
        <f>FIXED(_xlfn.NUMBERVALUE(SQRT('temperature_&amp;_Ea'!R74)),2)</f>
        <v>3.21</v>
      </c>
      <c r="AA74" s="9" t="str">
        <f>FIXED(_xlfn.NUMBERVALUE(SQRT('temperature_&amp;_Ea'!S74)),2)</f>
        <v>2.45</v>
      </c>
      <c r="AB74" s="9" t="str">
        <f>FIXED(_xlfn.NUMBERVALUE(SQRT('temperature_&amp;_Ea'!T74)),2)</f>
        <v>2.65</v>
      </c>
      <c r="AC74" s="9" t="str">
        <f>FIXED(_xlfn.NUMBERVALUE(SQRT('temperature_&amp;_Ea'!U74)),2)</f>
        <v>3.02</v>
      </c>
      <c r="AD74" s="9" t="str">
        <f>FIXED(_xlfn.NUMBERVALUE(SQRT('temperature_&amp;_Ea'!V74)),2)</f>
        <v>2.88</v>
      </c>
      <c r="AE74" s="9" t="str">
        <f>FIXED(_xlfn.NUMBERVALUE(SQRT('temperature_&amp;_Ea'!W74)),2)</f>
        <v>2.66</v>
      </c>
      <c r="AG74" s="9">
        <v>71</v>
      </c>
      <c r="AH74" s="9" t="str">
        <f>FIXED(_xlfn.NUMBERVALUE(B74*(1-Hn!$A$3)*(Hn!$C$3+Hn!$D$3*J74)-Hn!$E$3*R74*R74*R74*R74*(0.56-0.092*Z74)*(0.1+0.9*J74)),1)</f>
        <v>3.9</v>
      </c>
      <c r="AI74" s="9" t="str">
        <f>FIXED(_xlfn.NUMBERVALUE(C74*(1-Hn!$A$3)*(Hn!$C$3+Hn!$D$3*K74)-Hn!$E$3*S74*S74*S74*S74*(0.56-0.092*AA74)*(0.1+0.9*K74)),1)</f>
        <v>3.3</v>
      </c>
      <c r="AJ74" s="9" t="str">
        <f>FIXED(_xlfn.NUMBERVALUE(D74*(1-Hn!$A$3)*(Hn!$C$3+Hn!$D$3*L74)-Hn!$E$3*T74*T74*T74*T74*(0.56-0.092*AB74)*(0.1+0.9*L74)),1)</f>
        <v>3.4</v>
      </c>
      <c r="AK74" s="9" t="str">
        <f>FIXED(_xlfn.NUMBERVALUE(E74*(1-Hn!$A$3)*(Hn!$C$3+Hn!$D$3*M74)-Hn!$E$3*U74*U74*U74*U74*(0.56-0.092*AC74)*(0.1+0.9*M74)),1)</f>
        <v>4.0</v>
      </c>
      <c r="AL74" s="9" t="str">
        <f>FIXED(_xlfn.NUMBERVALUE(F74*(1-Hn!$A$3)*(Hn!$C$3+Hn!$D$3*N74)-Hn!$E$3*V74*V74*V74*V74*(0.56-0.092*AD74)*(0.1+0.9*N74)),1)</f>
        <v>3.8</v>
      </c>
      <c r="AM74" s="9" t="str">
        <f>FIXED(_xlfn.NUMBERVALUE(G74*(1-Hn!$A$3)*(Hn!$C$3+Hn!$D$3*O74)-Hn!$E$3*W74*W74*W74*W74*(0.56-0.092*AE74)*(0.1+0.9*O74)),1)</f>
        <v>3.5</v>
      </c>
    </row>
    <row r="75" spans="1:39" x14ac:dyDescent="0.25">
      <c r="A75" s="9">
        <f>Hn!I93</f>
        <v>72</v>
      </c>
      <c r="B75" s="9">
        <f>_xlfn.NUMBERVALUE(Hn!J93)</f>
        <v>12.9</v>
      </c>
      <c r="C75" s="9">
        <f>_xlfn.NUMBERVALUE(Hn!K93)</f>
        <v>12.9</v>
      </c>
      <c r="D75" s="9">
        <f>_xlfn.NUMBERVALUE(Hn!L93)</f>
        <v>12.9</v>
      </c>
      <c r="E75" s="9">
        <f>_xlfn.NUMBERVALUE(Hn!M93)</f>
        <v>12.9</v>
      </c>
      <c r="F75" s="9">
        <f>_xlfn.NUMBERVALUE(Hn!N93)</f>
        <v>12.9</v>
      </c>
      <c r="G75" s="9">
        <f>_xlfn.NUMBERVALUE(Hn!O93)</f>
        <v>12.9</v>
      </c>
      <c r="I75" s="9">
        <f>Hn!Q93</f>
        <v>72</v>
      </c>
      <c r="J75" s="9" t="str">
        <f>FIXED(_xlfn.NUMBERVALUE(sunshine!B74/Hn!R93),2)</f>
        <v>0.73</v>
      </c>
      <c r="K75" s="9" t="str">
        <f>FIXED(_xlfn.NUMBERVALUE(sunshine!C74/Hn!S93),2)</f>
        <v>0.73</v>
      </c>
      <c r="L75" s="9" t="str">
        <f>FIXED(_xlfn.NUMBERVALUE(sunshine!D74/Hn!T93),2)</f>
        <v>0.73</v>
      </c>
      <c r="M75" s="9" t="str">
        <f>FIXED(_xlfn.NUMBERVALUE(sunshine!E74/Hn!U93),2)</f>
        <v>0.73</v>
      </c>
      <c r="N75" s="9" t="str">
        <f>FIXED(_xlfn.NUMBERVALUE(sunshine!F74/Hn!V93),2)</f>
        <v>0.73</v>
      </c>
      <c r="O75" s="9" t="str">
        <f>FIXED(_xlfn.NUMBERVALUE(sunshine!G74/Hn!W93),2)</f>
        <v>0.73</v>
      </c>
      <c r="Q75" s="9">
        <v>72</v>
      </c>
      <c r="R75" s="9">
        <f>_xlfn.NUMBERVALUE(273+'temperature_&amp;_Ea'!B75)</f>
        <v>291.10000000000002</v>
      </c>
      <c r="S75" s="9">
        <f>_xlfn.NUMBERVALUE(273+'temperature_&amp;_Ea'!C75)</f>
        <v>291.5</v>
      </c>
      <c r="T75" s="9">
        <f>_xlfn.NUMBERVALUE(273+'temperature_&amp;_Ea'!D75)</f>
        <v>292.5</v>
      </c>
      <c r="U75" s="9">
        <f>_xlfn.NUMBERVALUE(273+'temperature_&amp;_Ea'!E75)</f>
        <v>285.3</v>
      </c>
      <c r="V75" s="9">
        <f>_xlfn.NUMBERVALUE(273+'temperature_&amp;_Ea'!F75)</f>
        <v>288.89999999999998</v>
      </c>
      <c r="W75" s="9">
        <f>_xlfn.NUMBERVALUE(273+'temperature_&amp;_Ea'!G75)</f>
        <v>289.89999999999998</v>
      </c>
      <c r="Y75" s="9">
        <v>72</v>
      </c>
      <c r="Z75" s="9" t="str">
        <f>FIXED(_xlfn.NUMBERVALUE(SQRT('temperature_&amp;_Ea'!R75)),2)</f>
        <v>2.88</v>
      </c>
      <c r="AA75" s="9" t="str">
        <f>FIXED(_xlfn.NUMBERVALUE(SQRT('temperature_&amp;_Ea'!S75)),2)</f>
        <v>2.63</v>
      </c>
      <c r="AB75" s="9" t="str">
        <f>FIXED(_xlfn.NUMBERVALUE(SQRT('temperature_&amp;_Ea'!T75)),2)</f>
        <v>2.68</v>
      </c>
      <c r="AC75" s="9" t="str">
        <f>FIXED(_xlfn.NUMBERVALUE(SQRT('temperature_&amp;_Ea'!U75)),2)</f>
        <v>2.74</v>
      </c>
      <c r="AD75" s="9" t="str">
        <f>FIXED(_xlfn.NUMBERVALUE(SQRT('temperature_&amp;_Ea'!V75)),2)</f>
        <v>2.77</v>
      </c>
      <c r="AE75" s="9" t="str">
        <f>FIXED(_xlfn.NUMBERVALUE(SQRT('temperature_&amp;_Ea'!W75)),2)</f>
        <v>2.51</v>
      </c>
      <c r="AG75" s="9">
        <v>72</v>
      </c>
      <c r="AH75" s="9" t="str">
        <f>FIXED(_xlfn.NUMBERVALUE(B75*(1-Hn!$A$3)*(Hn!$C$3+Hn!$D$3*J75)-Hn!$E$3*R75*R75*R75*R75*(0.56-0.092*Z75)*(0.1+0.9*J75)),1)</f>
        <v>3.7</v>
      </c>
      <c r="AI75" s="9" t="str">
        <f>FIXED(_xlfn.NUMBERVALUE(C75*(1-Hn!$A$3)*(Hn!$C$3+Hn!$D$3*K75)-Hn!$E$3*S75*S75*S75*S75*(0.56-0.092*AA75)*(0.1+0.9*K75)),1)</f>
        <v>3.5</v>
      </c>
      <c r="AJ75" s="9" t="str">
        <f>FIXED(_xlfn.NUMBERVALUE(D75*(1-Hn!$A$3)*(Hn!$C$3+Hn!$D$3*L75)-Hn!$E$3*T75*T75*T75*T75*(0.56-0.092*AB75)*(0.1+0.9*L75)),1)</f>
        <v>3.5</v>
      </c>
      <c r="AK75" s="9" t="str">
        <f>FIXED(_xlfn.NUMBERVALUE(E75*(1-Hn!$A$3)*(Hn!$C$3+Hn!$D$3*M75)-Hn!$E$3*U75*U75*U75*U75*(0.56-0.092*AC75)*(0.1+0.9*M75)),1)</f>
        <v>3.9</v>
      </c>
      <c r="AL75" s="9" t="str">
        <f>FIXED(_xlfn.NUMBERVALUE(F75*(1-Hn!$A$3)*(Hn!$C$3+Hn!$D$3*N75)-Hn!$E$3*V75*V75*V75*V75*(0.56-0.092*AD75)*(0.1+0.9*N75)),1)</f>
        <v>3.7</v>
      </c>
      <c r="AM75" s="9" t="str">
        <f>FIXED(_xlfn.NUMBERVALUE(G75*(1-Hn!$A$3)*(Hn!$C$3+Hn!$D$3*O75)-Hn!$E$3*W75*W75*W75*W75*(0.56-0.092*AE75)*(0.1+0.9*O75)),1)</f>
        <v>3.4</v>
      </c>
    </row>
    <row r="76" spans="1:39" x14ac:dyDescent="0.25">
      <c r="A76" s="9">
        <f>Hn!I94</f>
        <v>73</v>
      </c>
      <c r="B76" s="9">
        <f>_xlfn.NUMBERVALUE(Hn!J94)</f>
        <v>12.9</v>
      </c>
      <c r="C76" s="9">
        <f>_xlfn.NUMBERVALUE(Hn!K94)</f>
        <v>12.9</v>
      </c>
      <c r="D76" s="9">
        <f>_xlfn.NUMBERVALUE(Hn!L94)</f>
        <v>12.9</v>
      </c>
      <c r="E76" s="9">
        <f>_xlfn.NUMBERVALUE(Hn!M94)</f>
        <v>12.9</v>
      </c>
      <c r="F76" s="9">
        <f>_xlfn.NUMBERVALUE(Hn!N94)</f>
        <v>12.9</v>
      </c>
      <c r="G76" s="9">
        <f>_xlfn.NUMBERVALUE(Hn!O94)</f>
        <v>12.9</v>
      </c>
      <c r="I76" s="9">
        <f>Hn!Q94</f>
        <v>73</v>
      </c>
      <c r="J76" s="9" t="str">
        <f>FIXED(_xlfn.NUMBERVALUE(sunshine!B75/Hn!R94),2)</f>
        <v>0.53</v>
      </c>
      <c r="K76" s="9" t="str">
        <f>FIXED(_xlfn.NUMBERVALUE(sunshine!C75/Hn!S94),2)</f>
        <v>0.53</v>
      </c>
      <c r="L76" s="9" t="str">
        <f>FIXED(_xlfn.NUMBERVALUE(sunshine!D75/Hn!T94),2)</f>
        <v>0.53</v>
      </c>
      <c r="M76" s="9" t="str">
        <f>FIXED(_xlfn.NUMBERVALUE(sunshine!E75/Hn!U94),2)</f>
        <v>0.53</v>
      </c>
      <c r="N76" s="9" t="str">
        <f>FIXED(_xlfn.NUMBERVALUE(sunshine!F75/Hn!V94),2)</f>
        <v>0.53</v>
      </c>
      <c r="O76" s="9" t="str">
        <f>FIXED(_xlfn.NUMBERVALUE(sunshine!G75/Hn!W94),2)</f>
        <v>0.53</v>
      </c>
      <c r="Q76" s="9">
        <v>73</v>
      </c>
      <c r="R76" s="9">
        <f>_xlfn.NUMBERVALUE(273+'temperature_&amp;_Ea'!B76)</f>
        <v>291</v>
      </c>
      <c r="S76" s="9">
        <f>_xlfn.NUMBERVALUE(273+'temperature_&amp;_Ea'!C76)</f>
        <v>290</v>
      </c>
      <c r="T76" s="9">
        <f>_xlfn.NUMBERVALUE(273+'temperature_&amp;_Ea'!D76)</f>
        <v>294</v>
      </c>
      <c r="U76" s="9">
        <f>_xlfn.NUMBERVALUE(273+'temperature_&amp;_Ea'!E76)</f>
        <v>287.7</v>
      </c>
      <c r="V76" s="9">
        <f>_xlfn.NUMBERVALUE(273+'temperature_&amp;_Ea'!F76)</f>
        <v>290.10000000000002</v>
      </c>
      <c r="W76" s="9">
        <f>_xlfn.NUMBERVALUE(273+'temperature_&amp;_Ea'!G76)</f>
        <v>289.8</v>
      </c>
      <c r="Y76" s="9">
        <v>73</v>
      </c>
      <c r="Z76" s="9" t="str">
        <f>FIXED(_xlfn.NUMBERVALUE(SQRT('temperature_&amp;_Ea'!R76)),2)</f>
        <v>2.93</v>
      </c>
      <c r="AA76" s="9" t="str">
        <f>FIXED(_xlfn.NUMBERVALUE(SQRT('temperature_&amp;_Ea'!S76)),2)</f>
        <v>2.55</v>
      </c>
      <c r="AB76" s="9" t="str">
        <f>FIXED(_xlfn.NUMBERVALUE(SQRT('temperature_&amp;_Ea'!T76)),2)</f>
        <v>2.88</v>
      </c>
      <c r="AC76" s="9" t="str">
        <f>FIXED(_xlfn.NUMBERVALUE(SQRT('temperature_&amp;_Ea'!U76)),2)</f>
        <v>2.97</v>
      </c>
      <c r="AD76" s="9" t="str">
        <f>FIXED(_xlfn.NUMBERVALUE(SQRT('temperature_&amp;_Ea'!V76)),2)</f>
        <v>2.81</v>
      </c>
      <c r="AE76" s="9" t="str">
        <f>FIXED(_xlfn.NUMBERVALUE(SQRT('temperature_&amp;_Ea'!W76)),2)</f>
        <v>2.53</v>
      </c>
      <c r="AG76" s="9">
        <v>73</v>
      </c>
      <c r="AH76" s="9" t="str">
        <f>FIXED(_xlfn.NUMBERVALUE(B76*(1-Hn!$A$3)*(Hn!$C$3+Hn!$D$3*J76)-Hn!$E$3*R76*R76*R76*R76*(0.56-0.092*Z76)*(0.1+0.9*J76)),1)</f>
        <v>3.4</v>
      </c>
      <c r="AI76" s="9" t="str">
        <f>FIXED(_xlfn.NUMBERVALUE(C76*(1-Hn!$A$3)*(Hn!$C$3+Hn!$D$3*K76)-Hn!$E$3*S76*S76*S76*S76*(0.56-0.092*AA76)*(0.1+0.9*K76)),1)</f>
        <v>3.2</v>
      </c>
      <c r="AJ76" s="9" t="str">
        <f>FIXED(_xlfn.NUMBERVALUE(D76*(1-Hn!$A$3)*(Hn!$C$3+Hn!$D$3*L76)-Hn!$E$3*T76*T76*T76*T76*(0.56-0.092*AB76)*(0.1+0.9*L76)),1)</f>
        <v>3.3</v>
      </c>
      <c r="AK76" s="9" t="str">
        <f>FIXED(_xlfn.NUMBERVALUE(E76*(1-Hn!$A$3)*(Hn!$C$3+Hn!$D$3*M76)-Hn!$E$3*U76*U76*U76*U76*(0.56-0.092*AC76)*(0.1+0.9*M76)),1)</f>
        <v>3.5</v>
      </c>
      <c r="AL76" s="9" t="str">
        <f>FIXED(_xlfn.NUMBERVALUE(F76*(1-Hn!$A$3)*(Hn!$C$3+Hn!$D$3*N76)-Hn!$E$3*V76*V76*V76*V76*(0.56-0.092*AD76)*(0.1+0.9*N76)),1)</f>
        <v>3.3</v>
      </c>
      <c r="AM76" s="9" t="str">
        <f>FIXED(_xlfn.NUMBERVALUE(G76*(1-Hn!$A$3)*(Hn!$C$3+Hn!$D$3*O76)-Hn!$E$3*W76*W76*W76*W76*(0.56-0.092*AE76)*(0.1+0.9*O76)),1)</f>
        <v>3.1</v>
      </c>
    </row>
    <row r="77" spans="1:39" x14ac:dyDescent="0.25">
      <c r="A77" s="9">
        <f>Hn!I95</f>
        <v>74</v>
      </c>
      <c r="B77" s="9">
        <f>_xlfn.NUMBERVALUE(Hn!J95)</f>
        <v>12.9</v>
      </c>
      <c r="C77" s="9">
        <f>_xlfn.NUMBERVALUE(Hn!K95)</f>
        <v>12.9</v>
      </c>
      <c r="D77" s="9">
        <f>_xlfn.NUMBERVALUE(Hn!L95)</f>
        <v>12.9</v>
      </c>
      <c r="E77" s="9">
        <f>_xlfn.NUMBERVALUE(Hn!M95)</f>
        <v>12.9</v>
      </c>
      <c r="F77" s="9">
        <f>_xlfn.NUMBERVALUE(Hn!N95)</f>
        <v>12.9</v>
      </c>
      <c r="G77" s="9">
        <f>_xlfn.NUMBERVALUE(Hn!O95)</f>
        <v>12.9</v>
      </c>
      <c r="I77" s="9">
        <f>Hn!Q95</f>
        <v>74</v>
      </c>
      <c r="J77" s="9" t="str">
        <f>FIXED(_xlfn.NUMBERVALUE(sunshine!B76/Hn!R95),2)</f>
        <v>0.76</v>
      </c>
      <c r="K77" s="9" t="str">
        <f>FIXED(_xlfn.NUMBERVALUE(sunshine!C76/Hn!S95),2)</f>
        <v>0.76</v>
      </c>
      <c r="L77" s="9" t="str">
        <f>FIXED(_xlfn.NUMBERVALUE(sunshine!D76/Hn!T95),2)</f>
        <v>0.76</v>
      </c>
      <c r="M77" s="9" t="str">
        <f>FIXED(_xlfn.NUMBERVALUE(sunshine!E76/Hn!U95),2)</f>
        <v>0.76</v>
      </c>
      <c r="N77" s="9" t="str">
        <f>FIXED(_xlfn.NUMBERVALUE(sunshine!F76/Hn!V95),2)</f>
        <v>0.76</v>
      </c>
      <c r="O77" s="9" t="str">
        <f>FIXED(_xlfn.NUMBERVALUE(sunshine!G76/Hn!W95),2)</f>
        <v>0.76</v>
      </c>
      <c r="Q77" s="9">
        <v>74</v>
      </c>
      <c r="R77" s="9">
        <f>_xlfn.NUMBERVALUE(273+'temperature_&amp;_Ea'!B77)</f>
        <v>291</v>
      </c>
      <c r="S77" s="9">
        <f>_xlfn.NUMBERVALUE(273+'temperature_&amp;_Ea'!C77)</f>
        <v>292.39999999999998</v>
      </c>
      <c r="T77" s="9">
        <f>_xlfn.NUMBERVALUE(273+'temperature_&amp;_Ea'!D77)</f>
        <v>294.10000000000002</v>
      </c>
      <c r="U77" s="9">
        <f>_xlfn.NUMBERVALUE(273+'temperature_&amp;_Ea'!E77)</f>
        <v>290</v>
      </c>
      <c r="V77" s="9">
        <f>_xlfn.NUMBERVALUE(273+'temperature_&amp;_Ea'!F77)</f>
        <v>289.5</v>
      </c>
      <c r="W77" s="9">
        <f>_xlfn.NUMBERVALUE(273+'temperature_&amp;_Ea'!G77)</f>
        <v>291.10000000000002</v>
      </c>
      <c r="Y77" s="9">
        <v>74</v>
      </c>
      <c r="Z77" s="9" t="str">
        <f>FIXED(_xlfn.NUMBERVALUE(SQRT('temperature_&amp;_Ea'!R77)),2)</f>
        <v>3.00</v>
      </c>
      <c r="AA77" s="9" t="str">
        <f>FIXED(_xlfn.NUMBERVALUE(SQRT('temperature_&amp;_Ea'!S77)),2)</f>
        <v>2.85</v>
      </c>
      <c r="AB77" s="9" t="str">
        <f>FIXED(_xlfn.NUMBERVALUE(SQRT('temperature_&amp;_Ea'!T77)),2)</f>
        <v>2.90</v>
      </c>
      <c r="AC77" s="9" t="str">
        <f>FIXED(_xlfn.NUMBERVALUE(SQRT('temperature_&amp;_Ea'!U77)),2)</f>
        <v>3.00</v>
      </c>
      <c r="AD77" s="9" t="str">
        <f>FIXED(_xlfn.NUMBERVALUE(SQRT('temperature_&amp;_Ea'!V77)),2)</f>
        <v>2.70</v>
      </c>
      <c r="AE77" s="9" t="str">
        <f>FIXED(_xlfn.NUMBERVALUE(SQRT('temperature_&amp;_Ea'!W77)),2)</f>
        <v>2.81</v>
      </c>
      <c r="AG77" s="9">
        <v>74</v>
      </c>
      <c r="AH77" s="9" t="str">
        <f>FIXED(_xlfn.NUMBERVALUE(B77*(1-Hn!$A$3)*(Hn!$C$3+Hn!$D$3*J77)-Hn!$E$3*R77*R77*R77*R77*(0.56-0.092*Z77)*(0.1+0.9*J77)),1)</f>
        <v>3.9</v>
      </c>
      <c r="AI77" s="9" t="str">
        <f>FIXED(_xlfn.NUMBERVALUE(C77*(1-Hn!$A$3)*(Hn!$C$3+Hn!$D$3*K77)-Hn!$E$3*S77*S77*S77*S77*(0.56-0.092*AA77)*(0.1+0.9*K77)),1)</f>
        <v>3.7</v>
      </c>
      <c r="AJ77" s="9" t="str">
        <f>FIXED(_xlfn.NUMBERVALUE(D77*(1-Hn!$A$3)*(Hn!$C$3+Hn!$D$3*L77)-Hn!$E$3*T77*T77*T77*T77*(0.56-0.092*AB77)*(0.1+0.9*L77)),1)</f>
        <v>3.7</v>
      </c>
      <c r="AK77" s="9" t="str">
        <f>FIXED(_xlfn.NUMBERVALUE(E77*(1-Hn!$A$3)*(Hn!$C$3+Hn!$D$3*M77)-Hn!$E$3*U77*U77*U77*U77*(0.56-0.092*AC77)*(0.1+0.9*M77)),1)</f>
        <v>4.0</v>
      </c>
      <c r="AL77" s="9" t="str">
        <f>FIXED(_xlfn.NUMBERVALUE(F77*(1-Hn!$A$3)*(Hn!$C$3+Hn!$D$3*N77)-Hn!$E$3*V77*V77*V77*V77*(0.56-0.092*AD77)*(0.1+0.9*N77)),1)</f>
        <v>3.7</v>
      </c>
      <c r="AM77" s="9" t="str">
        <f>FIXED(_xlfn.NUMBERVALUE(G77*(1-Hn!$A$3)*(Hn!$C$3+Hn!$D$3*O77)-Hn!$E$3*W77*W77*W77*W77*(0.56-0.092*AE77)*(0.1+0.9*O77)),1)</f>
        <v>3.7</v>
      </c>
    </row>
    <row r="78" spans="1:39" x14ac:dyDescent="0.25">
      <c r="A78" s="9">
        <f>Hn!I96</f>
        <v>75</v>
      </c>
      <c r="B78" s="9">
        <f>_xlfn.NUMBERVALUE(Hn!J96)</f>
        <v>12.9</v>
      </c>
      <c r="C78" s="9">
        <f>_xlfn.NUMBERVALUE(Hn!K96)</f>
        <v>12.9</v>
      </c>
      <c r="D78" s="9">
        <f>_xlfn.NUMBERVALUE(Hn!L96)</f>
        <v>12.9</v>
      </c>
      <c r="E78" s="9">
        <f>_xlfn.NUMBERVALUE(Hn!M96)</f>
        <v>12.9</v>
      </c>
      <c r="F78" s="9">
        <f>_xlfn.NUMBERVALUE(Hn!N96)</f>
        <v>12.9</v>
      </c>
      <c r="G78" s="9">
        <f>_xlfn.NUMBERVALUE(Hn!O96)</f>
        <v>12.9</v>
      </c>
      <c r="I78" s="9">
        <f>Hn!Q96</f>
        <v>75</v>
      </c>
      <c r="J78" s="9" t="str">
        <f>FIXED(_xlfn.NUMBERVALUE(sunshine!B77/Hn!R96),2)</f>
        <v>0.76</v>
      </c>
      <c r="K78" s="9" t="str">
        <f>FIXED(_xlfn.NUMBERVALUE(sunshine!C77/Hn!S96),2)</f>
        <v>0.76</v>
      </c>
      <c r="L78" s="9" t="str">
        <f>FIXED(_xlfn.NUMBERVALUE(sunshine!D77/Hn!T96),2)</f>
        <v>0.76</v>
      </c>
      <c r="M78" s="9" t="str">
        <f>FIXED(_xlfn.NUMBERVALUE(sunshine!E77/Hn!U96),2)</f>
        <v>0.76</v>
      </c>
      <c r="N78" s="9" t="str">
        <f>FIXED(_xlfn.NUMBERVALUE(sunshine!F77/Hn!V96),2)</f>
        <v>0.76</v>
      </c>
      <c r="O78" s="9" t="str">
        <f>FIXED(_xlfn.NUMBERVALUE(sunshine!G77/Hn!W96),2)</f>
        <v>0.76</v>
      </c>
      <c r="Q78" s="9">
        <v>75</v>
      </c>
      <c r="R78" s="9">
        <f>_xlfn.NUMBERVALUE(273+'temperature_&amp;_Ea'!B78)</f>
        <v>291.2</v>
      </c>
      <c r="S78" s="9">
        <f>_xlfn.NUMBERVALUE(273+'temperature_&amp;_Ea'!C78)</f>
        <v>289.60000000000002</v>
      </c>
      <c r="T78" s="9">
        <f>_xlfn.NUMBERVALUE(273+'temperature_&amp;_Ea'!D78)</f>
        <v>294.60000000000002</v>
      </c>
      <c r="U78" s="9">
        <f>_xlfn.NUMBERVALUE(273+'temperature_&amp;_Ea'!E78)</f>
        <v>290.8</v>
      </c>
      <c r="V78" s="9">
        <f>_xlfn.NUMBERVALUE(273+'temperature_&amp;_Ea'!F78)</f>
        <v>290.39999999999998</v>
      </c>
      <c r="W78" s="9">
        <f>_xlfn.NUMBERVALUE(273+'temperature_&amp;_Ea'!G78)</f>
        <v>291.60000000000002</v>
      </c>
      <c r="Y78" s="9">
        <v>75</v>
      </c>
      <c r="Z78" s="9" t="str">
        <f>FIXED(_xlfn.NUMBERVALUE(SQRT('temperature_&amp;_Ea'!R78)),2)</f>
        <v>3.03</v>
      </c>
      <c r="AA78" s="9" t="str">
        <f>FIXED(_xlfn.NUMBERVALUE(SQRT('temperature_&amp;_Ea'!S78)),2)</f>
        <v>2.79</v>
      </c>
      <c r="AB78" s="9" t="str">
        <f>FIXED(_xlfn.NUMBERVALUE(SQRT('temperature_&amp;_Ea'!T78)),2)</f>
        <v>2.93</v>
      </c>
      <c r="AC78" s="9" t="str">
        <f>FIXED(_xlfn.NUMBERVALUE(SQRT('temperature_&amp;_Ea'!U78)),2)</f>
        <v>3.41</v>
      </c>
      <c r="AD78" s="9" t="str">
        <f>FIXED(_xlfn.NUMBERVALUE(SQRT('temperature_&amp;_Ea'!V78)),2)</f>
        <v>2.79</v>
      </c>
      <c r="AE78" s="9" t="str">
        <f>FIXED(_xlfn.NUMBERVALUE(SQRT('temperature_&amp;_Ea'!W78)),2)</f>
        <v>2.81</v>
      </c>
      <c r="AG78" s="9">
        <v>75</v>
      </c>
      <c r="AH78" s="9" t="str">
        <f>FIXED(_xlfn.NUMBERVALUE(B78*(1-Hn!$A$3)*(Hn!$C$3+Hn!$D$3*J78)-Hn!$E$3*R78*R78*R78*R78*(0.56-0.092*Z78)*(0.1+0.9*J78)),1)</f>
        <v>4.0</v>
      </c>
      <c r="AI78" s="9" t="str">
        <f>FIXED(_xlfn.NUMBERVALUE(C78*(1-Hn!$A$3)*(Hn!$C$3+Hn!$D$3*K78)-Hn!$E$3*S78*S78*S78*S78*(0.56-0.092*AA78)*(0.1+0.9*K78)),1)</f>
        <v>3.8</v>
      </c>
      <c r="AJ78" s="9" t="str">
        <f>FIXED(_xlfn.NUMBERVALUE(D78*(1-Hn!$A$3)*(Hn!$C$3+Hn!$D$3*L78)-Hn!$E$3*T78*T78*T78*T78*(0.56-0.092*AB78)*(0.1+0.9*L78)),1)</f>
        <v>3.7</v>
      </c>
      <c r="AK78" s="9" t="str">
        <f>FIXED(_xlfn.NUMBERVALUE(E78*(1-Hn!$A$3)*(Hn!$C$3+Hn!$D$3*M78)-Hn!$E$3*U78*U78*U78*U78*(0.56-0.092*AC78)*(0.1+0.9*M78)),1)</f>
        <v>4.4</v>
      </c>
      <c r="AL78" s="9" t="str">
        <f>FIXED(_xlfn.NUMBERVALUE(F78*(1-Hn!$A$3)*(Hn!$C$3+Hn!$D$3*N78)-Hn!$E$3*V78*V78*V78*V78*(0.56-0.092*AD78)*(0.1+0.9*N78)),1)</f>
        <v>3.7</v>
      </c>
      <c r="AM78" s="9" t="str">
        <f>FIXED(_xlfn.NUMBERVALUE(G78*(1-Hn!$A$3)*(Hn!$C$3+Hn!$D$3*O78)-Hn!$E$3*W78*W78*W78*W78*(0.56-0.092*AE78)*(0.1+0.9*O78)),1)</f>
        <v>3.7</v>
      </c>
    </row>
    <row r="79" spans="1:39" x14ac:dyDescent="0.25">
      <c r="A79" s="9">
        <f>Hn!I97</f>
        <v>76</v>
      </c>
      <c r="B79" s="9">
        <f>_xlfn.NUMBERVALUE(Hn!J97)</f>
        <v>12.9</v>
      </c>
      <c r="C79" s="9">
        <f>_xlfn.NUMBERVALUE(Hn!K97)</f>
        <v>12.9</v>
      </c>
      <c r="D79" s="9">
        <f>_xlfn.NUMBERVALUE(Hn!L97)</f>
        <v>12.9</v>
      </c>
      <c r="E79" s="9">
        <f>_xlfn.NUMBERVALUE(Hn!M97)</f>
        <v>12.9</v>
      </c>
      <c r="F79" s="9">
        <f>_xlfn.NUMBERVALUE(Hn!N97)</f>
        <v>12.9</v>
      </c>
      <c r="G79" s="9">
        <f>_xlfn.NUMBERVALUE(Hn!O97)</f>
        <v>12.9</v>
      </c>
      <c r="I79" s="9">
        <f>Hn!Q97</f>
        <v>76</v>
      </c>
      <c r="J79" s="9" t="str">
        <f>FIXED(_xlfn.NUMBERVALUE(sunshine!B78/Hn!R97),2)</f>
        <v>0.86</v>
      </c>
      <c r="K79" s="9" t="str">
        <f>FIXED(_xlfn.NUMBERVALUE(sunshine!C78/Hn!S97),2)</f>
        <v>0.86</v>
      </c>
      <c r="L79" s="9" t="str">
        <f>FIXED(_xlfn.NUMBERVALUE(sunshine!D78/Hn!T97),2)</f>
        <v>0.86</v>
      </c>
      <c r="M79" s="9" t="str">
        <f>FIXED(_xlfn.NUMBERVALUE(sunshine!E78/Hn!U97),2)</f>
        <v>0.86</v>
      </c>
      <c r="N79" s="9" t="str">
        <f>FIXED(_xlfn.NUMBERVALUE(sunshine!F78/Hn!V97),2)</f>
        <v>0.86</v>
      </c>
      <c r="O79" s="9" t="str">
        <f>FIXED(_xlfn.NUMBERVALUE(sunshine!G78/Hn!W97),2)</f>
        <v>0.86</v>
      </c>
      <c r="Q79" s="9">
        <v>76</v>
      </c>
      <c r="R79" s="9">
        <f>_xlfn.NUMBERVALUE(273+'temperature_&amp;_Ea'!B79)</f>
        <v>291.3</v>
      </c>
      <c r="S79" s="9">
        <f>_xlfn.NUMBERVALUE(273+'temperature_&amp;_Ea'!C79)</f>
        <v>291.5</v>
      </c>
      <c r="T79" s="9">
        <f>_xlfn.NUMBERVALUE(273+'temperature_&amp;_Ea'!D79)</f>
        <v>295</v>
      </c>
      <c r="U79" s="9">
        <f>_xlfn.NUMBERVALUE(273+'temperature_&amp;_Ea'!E79)</f>
        <v>291.7</v>
      </c>
      <c r="V79" s="9">
        <f>_xlfn.NUMBERVALUE(273+'temperature_&amp;_Ea'!F79)</f>
        <v>291.2</v>
      </c>
      <c r="W79" s="9">
        <f>_xlfn.NUMBERVALUE(273+'temperature_&amp;_Ea'!G79)</f>
        <v>292.60000000000002</v>
      </c>
      <c r="Y79" s="9">
        <v>76</v>
      </c>
      <c r="Z79" s="9" t="str">
        <f>FIXED(_xlfn.NUMBERVALUE(SQRT('temperature_&amp;_Ea'!R79)),2)</f>
        <v>2.72</v>
      </c>
      <c r="AA79" s="9" t="str">
        <f>FIXED(_xlfn.NUMBERVALUE(SQRT('temperature_&amp;_Ea'!S79)),2)</f>
        <v>3.11</v>
      </c>
      <c r="AB79" s="9" t="str">
        <f>FIXED(_xlfn.NUMBERVALUE(SQRT('temperature_&amp;_Ea'!T79)),2)</f>
        <v>2.74</v>
      </c>
      <c r="AC79" s="9" t="str">
        <f>FIXED(_xlfn.NUMBERVALUE(SQRT('temperature_&amp;_Ea'!U79)),2)</f>
        <v>3.61</v>
      </c>
      <c r="AD79" s="9" t="str">
        <f>FIXED(_xlfn.NUMBERVALUE(SQRT('temperature_&amp;_Ea'!V79)),2)</f>
        <v>3.03</v>
      </c>
      <c r="AE79" s="9" t="str">
        <f>FIXED(_xlfn.NUMBERVALUE(SQRT('temperature_&amp;_Ea'!W79)),2)</f>
        <v>2.81</v>
      </c>
      <c r="AG79" s="9">
        <v>76</v>
      </c>
      <c r="AH79" s="9" t="str">
        <f>FIXED(_xlfn.NUMBERVALUE(B79*(1-Hn!$A$3)*(Hn!$C$3+Hn!$D$3*J79)-Hn!$E$3*R79*R79*R79*R79*(0.56-0.092*Z79)*(0.1+0.9*J79)),1)</f>
        <v>3.8</v>
      </c>
      <c r="AI79" s="9" t="str">
        <f>FIXED(_xlfn.NUMBERVALUE(C79*(1-Hn!$A$3)*(Hn!$C$3+Hn!$D$3*K79)-Hn!$E$3*S79*S79*S79*S79*(0.56-0.092*AA79)*(0.1+0.9*K79)),1)</f>
        <v>4.2</v>
      </c>
      <c r="AJ79" s="9" t="str">
        <f>FIXED(_xlfn.NUMBERVALUE(D79*(1-Hn!$A$3)*(Hn!$C$3+Hn!$D$3*L79)-Hn!$E$3*T79*T79*T79*T79*(0.56-0.092*AB79)*(0.1+0.9*L79)),1)</f>
        <v>3.6</v>
      </c>
      <c r="AK79" s="9" t="str">
        <f>FIXED(_xlfn.NUMBERVALUE(E79*(1-Hn!$A$3)*(Hn!$C$3+Hn!$D$3*M79)-Hn!$E$3*U79*U79*U79*U79*(0.56-0.092*AC79)*(0.1+0.9*M79)),1)</f>
        <v>4.8</v>
      </c>
      <c r="AL79" s="9" t="str">
        <f>FIXED(_xlfn.NUMBERVALUE(F79*(1-Hn!$A$3)*(Hn!$C$3+Hn!$D$3*N79)-Hn!$E$3*V79*V79*V79*V79*(0.56-0.092*AD79)*(0.1+0.9*N79)),1)</f>
        <v>4.2</v>
      </c>
      <c r="AM79" s="9" t="str">
        <f>FIXED(_xlfn.NUMBERVALUE(G79*(1-Hn!$A$3)*(Hn!$C$3+Hn!$D$3*O79)-Hn!$E$3*W79*W79*W79*W79*(0.56-0.092*AE79)*(0.1+0.9*O79)),1)</f>
        <v>3.8</v>
      </c>
    </row>
    <row r="80" spans="1:39" x14ac:dyDescent="0.25">
      <c r="A80" s="9">
        <f>Hn!I98</f>
        <v>77</v>
      </c>
      <c r="B80" s="9">
        <f>_xlfn.NUMBERVALUE(Hn!J98)</f>
        <v>12.9</v>
      </c>
      <c r="C80" s="9">
        <f>_xlfn.NUMBERVALUE(Hn!K98)</f>
        <v>12.9</v>
      </c>
      <c r="D80" s="9">
        <f>_xlfn.NUMBERVALUE(Hn!L98)</f>
        <v>12.9</v>
      </c>
      <c r="E80" s="9">
        <f>_xlfn.NUMBERVALUE(Hn!M98)</f>
        <v>12.9</v>
      </c>
      <c r="F80" s="9">
        <f>_xlfn.NUMBERVALUE(Hn!N98)</f>
        <v>12.9</v>
      </c>
      <c r="G80" s="9">
        <f>_xlfn.NUMBERVALUE(Hn!O98)</f>
        <v>12.9</v>
      </c>
      <c r="I80" s="9">
        <f>Hn!Q98</f>
        <v>77</v>
      </c>
      <c r="J80" s="9" t="str">
        <f>FIXED(_xlfn.NUMBERVALUE(sunshine!B79/Hn!R98),2)</f>
        <v>0.79</v>
      </c>
      <c r="K80" s="9" t="str">
        <f>FIXED(_xlfn.NUMBERVALUE(sunshine!C79/Hn!S98),2)</f>
        <v>0.79</v>
      </c>
      <c r="L80" s="9" t="str">
        <f>FIXED(_xlfn.NUMBERVALUE(sunshine!D79/Hn!T98),2)</f>
        <v>0.79</v>
      </c>
      <c r="M80" s="9" t="str">
        <f>FIXED(_xlfn.NUMBERVALUE(sunshine!E79/Hn!U98),2)</f>
        <v>0.79</v>
      </c>
      <c r="N80" s="9" t="str">
        <f>FIXED(_xlfn.NUMBERVALUE(sunshine!F79/Hn!V98),2)</f>
        <v>0.79</v>
      </c>
      <c r="O80" s="9" t="str">
        <f>FIXED(_xlfn.NUMBERVALUE(sunshine!G79/Hn!W98),2)</f>
        <v>0.79</v>
      </c>
      <c r="Q80" s="9">
        <v>77</v>
      </c>
      <c r="R80" s="9">
        <f>_xlfn.NUMBERVALUE(273+'temperature_&amp;_Ea'!B80)</f>
        <v>291.10000000000002</v>
      </c>
      <c r="S80" s="9">
        <f>_xlfn.NUMBERVALUE(273+'temperature_&amp;_Ea'!C80)</f>
        <v>292.60000000000002</v>
      </c>
      <c r="T80" s="9">
        <f>_xlfn.NUMBERVALUE(273+'temperature_&amp;_Ea'!D80)</f>
        <v>294.3</v>
      </c>
      <c r="U80" s="9">
        <f>_xlfn.NUMBERVALUE(273+'temperature_&amp;_Ea'!E80)</f>
        <v>289.10000000000002</v>
      </c>
      <c r="V80" s="9">
        <f>_xlfn.NUMBERVALUE(273+'temperature_&amp;_Ea'!F80)</f>
        <v>291.10000000000002</v>
      </c>
      <c r="W80" s="9">
        <f>_xlfn.NUMBERVALUE(273+'temperature_&amp;_Ea'!G80)</f>
        <v>292</v>
      </c>
      <c r="Y80" s="9">
        <v>77</v>
      </c>
      <c r="Z80" s="9" t="str">
        <f>FIXED(_xlfn.NUMBERVALUE(SQRT('temperature_&amp;_Ea'!R80)),2)</f>
        <v>2.72</v>
      </c>
      <c r="AA80" s="9" t="str">
        <f>FIXED(_xlfn.NUMBERVALUE(SQRT('temperature_&amp;_Ea'!S80)),2)</f>
        <v>3.00</v>
      </c>
      <c r="AB80" s="9" t="str">
        <f>FIXED(_xlfn.NUMBERVALUE(SQRT('temperature_&amp;_Ea'!T80)),2)</f>
        <v>2.63</v>
      </c>
      <c r="AC80" s="9" t="str">
        <f>FIXED(_xlfn.NUMBERVALUE(SQRT('temperature_&amp;_Ea'!U80)),2)</f>
        <v>3.36</v>
      </c>
      <c r="AD80" s="9" t="str">
        <f>FIXED(_xlfn.NUMBERVALUE(SQRT('temperature_&amp;_Ea'!V80)),2)</f>
        <v>2.90</v>
      </c>
      <c r="AE80" s="9" t="str">
        <f>FIXED(_xlfn.NUMBERVALUE(SQRT('temperature_&amp;_Ea'!W80)),2)</f>
        <v>2.61</v>
      </c>
      <c r="AG80" s="9">
        <v>77</v>
      </c>
      <c r="AH80" s="9" t="str">
        <f>FIXED(_xlfn.NUMBERVALUE(B80*(1-Hn!$A$3)*(Hn!$C$3+Hn!$D$3*J80)-Hn!$E$3*R80*R80*R80*R80*(0.56-0.092*Z80)*(0.1+0.9*J80)),1)</f>
        <v>3.7</v>
      </c>
      <c r="AI80" s="9" t="str">
        <f>FIXED(_xlfn.NUMBERVALUE(C80*(1-Hn!$A$3)*(Hn!$C$3+Hn!$D$3*K80)-Hn!$E$3*S80*S80*S80*S80*(0.56-0.092*AA80)*(0.1+0.9*K80)),1)</f>
        <v>3.9</v>
      </c>
      <c r="AJ80" s="9" t="str">
        <f>FIXED(_xlfn.NUMBERVALUE(D80*(1-Hn!$A$3)*(Hn!$C$3+Hn!$D$3*L80)-Hn!$E$3*T80*T80*T80*T80*(0.56-0.092*AB80)*(0.1+0.9*L80)),1)</f>
        <v>3.4</v>
      </c>
      <c r="AK80" s="9" t="str">
        <f>FIXED(_xlfn.NUMBERVALUE(E80*(1-Hn!$A$3)*(Hn!$C$3+Hn!$D$3*M80)-Hn!$E$3*U80*U80*U80*U80*(0.56-0.092*AC80)*(0.1+0.9*M80)),1)</f>
        <v>4.5</v>
      </c>
      <c r="AL80" s="9" t="str">
        <f>FIXED(_xlfn.NUMBERVALUE(F80*(1-Hn!$A$3)*(Hn!$C$3+Hn!$D$3*N80)-Hn!$E$3*V80*V80*V80*V80*(0.56-0.092*AD80)*(0.1+0.9*N80)),1)</f>
        <v>3.9</v>
      </c>
      <c r="AM80" s="9" t="str">
        <f>FIXED(_xlfn.NUMBERVALUE(G80*(1-Hn!$A$3)*(Hn!$C$3+Hn!$D$3*O80)-Hn!$E$3*W80*W80*W80*W80*(0.56-0.092*AE80)*(0.1+0.9*O80)),1)</f>
        <v>3.5</v>
      </c>
    </row>
    <row r="81" spans="1:39" x14ac:dyDescent="0.25">
      <c r="A81" s="9">
        <f>Hn!I99</f>
        <v>78</v>
      </c>
      <c r="B81" s="9">
        <f>_xlfn.NUMBERVALUE(Hn!J99)</f>
        <v>12.9</v>
      </c>
      <c r="C81" s="9">
        <f>_xlfn.NUMBERVALUE(Hn!K99)</f>
        <v>12.9</v>
      </c>
      <c r="D81" s="9">
        <f>_xlfn.NUMBERVALUE(Hn!L99)</f>
        <v>12.9</v>
      </c>
      <c r="E81" s="9">
        <f>_xlfn.NUMBERVALUE(Hn!M99)</f>
        <v>12.9</v>
      </c>
      <c r="F81" s="9">
        <f>_xlfn.NUMBERVALUE(Hn!N99)</f>
        <v>12.9</v>
      </c>
      <c r="G81" s="9">
        <f>_xlfn.NUMBERVALUE(Hn!O99)</f>
        <v>12.9</v>
      </c>
      <c r="I81" s="9">
        <f>Hn!Q99</f>
        <v>78</v>
      </c>
      <c r="J81" s="9" t="str">
        <f>FIXED(_xlfn.NUMBERVALUE(sunshine!B80/Hn!R99),2)</f>
        <v>0.80</v>
      </c>
      <c r="K81" s="9" t="str">
        <f>FIXED(_xlfn.NUMBERVALUE(sunshine!C80/Hn!S99),2)</f>
        <v>0.80</v>
      </c>
      <c r="L81" s="9" t="str">
        <f>FIXED(_xlfn.NUMBERVALUE(sunshine!D80/Hn!T99),2)</f>
        <v>0.80</v>
      </c>
      <c r="M81" s="9" t="str">
        <f>FIXED(_xlfn.NUMBERVALUE(sunshine!E80/Hn!U99),2)</f>
        <v>0.80</v>
      </c>
      <c r="N81" s="9" t="str">
        <f>FIXED(_xlfn.NUMBERVALUE(sunshine!F80/Hn!V99),2)</f>
        <v>0.80</v>
      </c>
      <c r="O81" s="9" t="str">
        <f>FIXED(_xlfn.NUMBERVALUE(sunshine!G80/Hn!W99),2)</f>
        <v>0.80</v>
      </c>
      <c r="Q81" s="9">
        <v>78</v>
      </c>
      <c r="R81" s="9">
        <f>_xlfn.NUMBERVALUE(273+'temperature_&amp;_Ea'!B81)</f>
        <v>291.3</v>
      </c>
      <c r="S81" s="9">
        <f>_xlfn.NUMBERVALUE(273+'temperature_&amp;_Ea'!C81)</f>
        <v>292.10000000000002</v>
      </c>
      <c r="T81" s="9">
        <f>_xlfn.NUMBERVALUE(273+'temperature_&amp;_Ea'!D81)</f>
        <v>293.60000000000002</v>
      </c>
      <c r="U81" s="9">
        <f>_xlfn.NUMBERVALUE(273+'temperature_&amp;_Ea'!E81)</f>
        <v>288.60000000000002</v>
      </c>
      <c r="V81" s="9">
        <f>_xlfn.NUMBERVALUE(273+'temperature_&amp;_Ea'!F81)</f>
        <v>291.3</v>
      </c>
      <c r="W81" s="9">
        <f>_xlfn.NUMBERVALUE(273+'temperature_&amp;_Ea'!G81)</f>
        <v>292.2</v>
      </c>
      <c r="Y81" s="9">
        <v>78</v>
      </c>
      <c r="Z81" s="9" t="str">
        <f>FIXED(_xlfn.NUMBERVALUE(SQRT('temperature_&amp;_Ea'!R81)),2)</f>
        <v>2.79</v>
      </c>
      <c r="AA81" s="9" t="str">
        <f>FIXED(_xlfn.NUMBERVALUE(SQRT('temperature_&amp;_Ea'!S81)),2)</f>
        <v>2.83</v>
      </c>
      <c r="AB81" s="9" t="str">
        <f>FIXED(_xlfn.NUMBERVALUE(SQRT('temperature_&amp;_Ea'!T81)),2)</f>
        <v>2.55</v>
      </c>
      <c r="AC81" s="9" t="str">
        <f>FIXED(_xlfn.NUMBERVALUE(SQRT('temperature_&amp;_Ea'!U81)),2)</f>
        <v>2.98</v>
      </c>
      <c r="AD81" s="9" t="str">
        <f>FIXED(_xlfn.NUMBERVALUE(SQRT('temperature_&amp;_Ea'!V81)),2)</f>
        <v>2.85</v>
      </c>
      <c r="AE81" s="9" t="str">
        <f>FIXED(_xlfn.NUMBERVALUE(SQRT('temperature_&amp;_Ea'!W81)),2)</f>
        <v>2.51</v>
      </c>
      <c r="AG81" s="9">
        <v>78</v>
      </c>
      <c r="AH81" s="9" t="str">
        <f>FIXED(_xlfn.NUMBERVALUE(B81*(1-Hn!$A$3)*(Hn!$C$3+Hn!$D$3*J81)-Hn!$E$3*R81*R81*R81*R81*(0.56-0.092*Z81)*(0.1+0.9*J81)),1)</f>
        <v>3.8</v>
      </c>
      <c r="AI81" s="9" t="str">
        <f>FIXED(_xlfn.NUMBERVALUE(C81*(1-Hn!$A$3)*(Hn!$C$3+Hn!$D$3*K81)-Hn!$E$3*S81*S81*S81*S81*(0.56-0.092*AA81)*(0.1+0.9*K81)),1)</f>
        <v>3.8</v>
      </c>
      <c r="AJ81" s="9" t="str">
        <f>FIXED(_xlfn.NUMBERVALUE(D81*(1-Hn!$A$3)*(Hn!$C$3+Hn!$D$3*L81)-Hn!$E$3*T81*T81*T81*T81*(0.56-0.092*AB81)*(0.1+0.9*L81)),1)</f>
        <v>3.4</v>
      </c>
      <c r="AK81" s="9" t="str">
        <f>FIXED(_xlfn.NUMBERVALUE(E81*(1-Hn!$A$3)*(Hn!$C$3+Hn!$D$3*M81)-Hn!$E$3*U81*U81*U81*U81*(0.56-0.092*AC81)*(0.1+0.9*M81)),1)</f>
        <v>4.1</v>
      </c>
      <c r="AL81" s="9" t="str">
        <f>FIXED(_xlfn.NUMBERVALUE(F81*(1-Hn!$A$3)*(Hn!$C$3+Hn!$D$3*N81)-Hn!$E$3*V81*V81*V81*V81*(0.56-0.092*AD81)*(0.1+0.9*N81)),1)</f>
        <v>3.8</v>
      </c>
      <c r="AM81" s="9" t="str">
        <f>FIXED(_xlfn.NUMBERVALUE(G81*(1-Hn!$A$3)*(Hn!$C$3+Hn!$D$3*O81)-Hn!$E$3*W81*W81*W81*W81*(0.56-0.092*AE81)*(0.1+0.9*O81)),1)</f>
        <v>3.4</v>
      </c>
    </row>
    <row r="82" spans="1:39" x14ac:dyDescent="0.25">
      <c r="A82" s="9">
        <f>Hn!I100</f>
        <v>79</v>
      </c>
      <c r="B82" s="9">
        <f>_xlfn.NUMBERVALUE(Hn!J100)</f>
        <v>12.9</v>
      </c>
      <c r="C82" s="9">
        <f>_xlfn.NUMBERVALUE(Hn!K100)</f>
        <v>12.9</v>
      </c>
      <c r="D82" s="9">
        <f>_xlfn.NUMBERVALUE(Hn!L100)</f>
        <v>12.9</v>
      </c>
      <c r="E82" s="9">
        <f>_xlfn.NUMBERVALUE(Hn!M100)</f>
        <v>12.9</v>
      </c>
      <c r="F82" s="9">
        <f>_xlfn.NUMBERVALUE(Hn!N100)</f>
        <v>12.9</v>
      </c>
      <c r="G82" s="9">
        <f>_xlfn.NUMBERVALUE(Hn!O100)</f>
        <v>12.9</v>
      </c>
      <c r="I82" s="9">
        <f>Hn!Q100</f>
        <v>79</v>
      </c>
      <c r="J82" s="9" t="str">
        <f>FIXED(_xlfn.NUMBERVALUE(sunshine!B81/Hn!R100),2)</f>
        <v>0.85</v>
      </c>
      <c r="K82" s="9" t="str">
        <f>FIXED(_xlfn.NUMBERVALUE(sunshine!C81/Hn!S100),2)</f>
        <v>0.85</v>
      </c>
      <c r="L82" s="9" t="str">
        <f>FIXED(_xlfn.NUMBERVALUE(sunshine!D81/Hn!T100),2)</f>
        <v>0.85</v>
      </c>
      <c r="M82" s="9" t="str">
        <f>FIXED(_xlfn.NUMBERVALUE(sunshine!E81/Hn!U100),2)</f>
        <v>0.85</v>
      </c>
      <c r="N82" s="9" t="str">
        <f>FIXED(_xlfn.NUMBERVALUE(sunshine!F81/Hn!V100),2)</f>
        <v>0.85</v>
      </c>
      <c r="O82" s="9" t="str">
        <f>FIXED(_xlfn.NUMBERVALUE(sunshine!G81/Hn!W100),2)</f>
        <v>0.85</v>
      </c>
      <c r="Q82" s="9">
        <v>79</v>
      </c>
      <c r="R82" s="9">
        <f>_xlfn.NUMBERVALUE(273+'temperature_&amp;_Ea'!B82)</f>
        <v>293.10000000000002</v>
      </c>
      <c r="S82" s="9">
        <f>_xlfn.NUMBERVALUE(273+'temperature_&amp;_Ea'!C82)</f>
        <v>292.60000000000002</v>
      </c>
      <c r="T82" s="9">
        <f>_xlfn.NUMBERVALUE(273+'temperature_&amp;_Ea'!D82)</f>
        <v>293</v>
      </c>
      <c r="U82" s="9">
        <f>_xlfn.NUMBERVALUE(273+'temperature_&amp;_Ea'!E82)</f>
        <v>289.8</v>
      </c>
      <c r="V82" s="9">
        <f>_xlfn.NUMBERVALUE(273+'temperature_&amp;_Ea'!F82)</f>
        <v>291.2</v>
      </c>
      <c r="W82" s="9">
        <f>_xlfn.NUMBERVALUE(273+'temperature_&amp;_Ea'!G82)</f>
        <v>295.10000000000002</v>
      </c>
      <c r="Y82" s="9">
        <v>79</v>
      </c>
      <c r="Z82" s="9" t="str">
        <f>FIXED(_xlfn.NUMBERVALUE(SQRT('temperature_&amp;_Ea'!R82)),2)</f>
        <v>2.97</v>
      </c>
      <c r="AA82" s="9" t="str">
        <f>FIXED(_xlfn.NUMBERVALUE(SQRT('temperature_&amp;_Ea'!S82)),2)</f>
        <v>2.85</v>
      </c>
      <c r="AB82" s="9" t="str">
        <f>FIXED(_xlfn.NUMBERVALUE(SQRT('temperature_&amp;_Ea'!T82)),2)</f>
        <v>2.43</v>
      </c>
      <c r="AC82" s="9" t="str">
        <f>FIXED(_xlfn.NUMBERVALUE(SQRT('temperature_&amp;_Ea'!U82)),2)</f>
        <v>3.07</v>
      </c>
      <c r="AD82" s="9" t="str">
        <f>FIXED(_xlfn.NUMBERVALUE(SQRT('temperature_&amp;_Ea'!V82)),2)</f>
        <v>2.72</v>
      </c>
      <c r="AE82" s="9" t="str">
        <f>FIXED(_xlfn.NUMBERVALUE(SQRT('temperature_&amp;_Ea'!W82)),2)</f>
        <v>2.68</v>
      </c>
      <c r="AG82" s="9">
        <v>79</v>
      </c>
      <c r="AH82" s="9" t="str">
        <f>FIXED(_xlfn.NUMBERVALUE(B82*(1-Hn!$A$3)*(Hn!$C$3+Hn!$D$3*J82)-Hn!$E$3*R82*R82*R82*R82*(0.56-0.092*Z82)*(0.1+0.9*J82)),1)</f>
        <v>4.0</v>
      </c>
      <c r="AI82" s="9" t="str">
        <f>FIXED(_xlfn.NUMBERVALUE(C82*(1-Hn!$A$3)*(Hn!$C$3+Hn!$D$3*K82)-Hn!$E$3*S82*S82*S82*S82*(0.56-0.092*AA82)*(0.1+0.9*K82)),1)</f>
        <v>3.9</v>
      </c>
      <c r="AJ82" s="9" t="str">
        <f>FIXED(_xlfn.NUMBERVALUE(D82*(1-Hn!$A$3)*(Hn!$C$3+Hn!$D$3*L82)-Hn!$E$3*T82*T82*T82*T82*(0.56-0.092*AB82)*(0.1+0.9*L82)),1)</f>
        <v>3.3</v>
      </c>
      <c r="AK82" s="9" t="str">
        <f>FIXED(_xlfn.NUMBERVALUE(E82*(1-Hn!$A$3)*(Hn!$C$3+Hn!$D$3*M82)-Hn!$E$3*U82*U82*U82*U82*(0.56-0.092*AC82)*(0.1+0.9*M82)),1)</f>
        <v>4.2</v>
      </c>
      <c r="AL82" s="9" t="str">
        <f>FIXED(_xlfn.NUMBERVALUE(F82*(1-Hn!$A$3)*(Hn!$C$3+Hn!$D$3*N82)-Hn!$E$3*V82*V82*V82*V82*(0.56-0.092*AD82)*(0.1+0.9*N82)),1)</f>
        <v>3.8</v>
      </c>
      <c r="AM82" s="9" t="str">
        <f>FIXED(_xlfn.NUMBERVALUE(G82*(1-Hn!$A$3)*(Hn!$C$3+Hn!$D$3*O82)-Hn!$E$3*W82*W82*W82*W82*(0.56-0.092*AE82)*(0.1+0.9*O82)),1)</f>
        <v>3.5</v>
      </c>
    </row>
    <row r="83" spans="1:39" x14ac:dyDescent="0.25">
      <c r="A83" s="9">
        <f>Hn!I101</f>
        <v>80</v>
      </c>
      <c r="B83" s="9">
        <f>_xlfn.NUMBERVALUE(Hn!J101)</f>
        <v>12.9</v>
      </c>
      <c r="C83" s="9">
        <f>_xlfn.NUMBERVALUE(Hn!K101)</f>
        <v>12.9</v>
      </c>
      <c r="D83" s="9">
        <f>_xlfn.NUMBERVALUE(Hn!L101)</f>
        <v>12.9</v>
      </c>
      <c r="E83" s="9">
        <f>_xlfn.NUMBERVALUE(Hn!M101)</f>
        <v>12.9</v>
      </c>
      <c r="F83" s="9">
        <f>_xlfn.NUMBERVALUE(Hn!N101)</f>
        <v>12.9</v>
      </c>
      <c r="G83" s="9">
        <f>_xlfn.NUMBERVALUE(Hn!O101)</f>
        <v>12.9</v>
      </c>
      <c r="I83" s="9">
        <f>Hn!Q101</f>
        <v>80</v>
      </c>
      <c r="J83" s="9" t="str">
        <f>FIXED(_xlfn.NUMBERVALUE(sunshine!B82/Hn!R101),2)</f>
        <v>0.37</v>
      </c>
      <c r="K83" s="9" t="str">
        <f>FIXED(_xlfn.NUMBERVALUE(sunshine!C82/Hn!S101),2)</f>
        <v>0.37</v>
      </c>
      <c r="L83" s="9" t="str">
        <f>FIXED(_xlfn.NUMBERVALUE(sunshine!D82/Hn!T101),2)</f>
        <v>0.37</v>
      </c>
      <c r="M83" s="9" t="str">
        <f>FIXED(_xlfn.NUMBERVALUE(sunshine!E82/Hn!U101),2)</f>
        <v>0.37</v>
      </c>
      <c r="N83" s="9" t="str">
        <f>FIXED(_xlfn.NUMBERVALUE(sunshine!F82/Hn!V101),2)</f>
        <v>0.37</v>
      </c>
      <c r="O83" s="9" t="str">
        <f>FIXED(_xlfn.NUMBERVALUE(sunshine!G82/Hn!W101),2)</f>
        <v>0.37</v>
      </c>
      <c r="Q83" s="9">
        <v>80</v>
      </c>
      <c r="R83" s="9">
        <f>_xlfn.NUMBERVALUE(273+'temperature_&amp;_Ea'!B83)</f>
        <v>292.60000000000002</v>
      </c>
      <c r="S83" s="9">
        <f>_xlfn.NUMBERVALUE(273+'temperature_&amp;_Ea'!C83)</f>
        <v>294.3</v>
      </c>
      <c r="T83" s="9">
        <f>_xlfn.NUMBERVALUE(273+'temperature_&amp;_Ea'!D83)</f>
        <v>293.10000000000002</v>
      </c>
      <c r="U83" s="9">
        <f>_xlfn.NUMBERVALUE(273+'temperature_&amp;_Ea'!E83)</f>
        <v>290.5</v>
      </c>
      <c r="V83" s="9">
        <f>_xlfn.NUMBERVALUE(273+'temperature_&amp;_Ea'!F83)</f>
        <v>290.60000000000002</v>
      </c>
      <c r="W83" s="9">
        <f>_xlfn.NUMBERVALUE(273+'temperature_&amp;_Ea'!G83)</f>
        <v>294.3</v>
      </c>
      <c r="Y83" s="9">
        <v>80</v>
      </c>
      <c r="Z83" s="9" t="str">
        <f>FIXED(_xlfn.NUMBERVALUE(SQRT('temperature_&amp;_Ea'!R83)),2)</f>
        <v>2.86</v>
      </c>
      <c r="AA83" s="9" t="str">
        <f>FIXED(_xlfn.NUMBERVALUE(SQRT('temperature_&amp;_Ea'!S83)),2)</f>
        <v>2.81</v>
      </c>
      <c r="AB83" s="9" t="str">
        <f>FIXED(_xlfn.NUMBERVALUE(SQRT('temperature_&amp;_Ea'!T83)),2)</f>
        <v>2.55</v>
      </c>
      <c r="AC83" s="9" t="str">
        <f>FIXED(_xlfn.NUMBERVALUE(SQRT('temperature_&amp;_Ea'!U83)),2)</f>
        <v>3.16</v>
      </c>
      <c r="AD83" s="9" t="str">
        <f>FIXED(_xlfn.NUMBERVALUE(SQRT('temperature_&amp;_Ea'!V83)),2)</f>
        <v>2.61</v>
      </c>
      <c r="AE83" s="9" t="str">
        <f>FIXED(_xlfn.NUMBERVALUE(SQRT('temperature_&amp;_Ea'!W83)),2)</f>
        <v>2.79</v>
      </c>
      <c r="AG83" s="9">
        <v>80</v>
      </c>
      <c r="AH83" s="9" t="str">
        <f>FIXED(_xlfn.NUMBERVALUE(B83*(1-Hn!$A$3)*(Hn!$C$3+Hn!$D$3*J83)-Hn!$E$3*R83*R83*R83*R83*(0.56-0.092*Z83)*(0.1+0.9*J83)),1)</f>
        <v>3.0</v>
      </c>
      <c r="AI83" s="9" t="str">
        <f>FIXED(_xlfn.NUMBERVALUE(C83*(1-Hn!$A$3)*(Hn!$C$3+Hn!$D$3*K83)-Hn!$E$3*S83*S83*S83*S83*(0.56-0.092*AA83)*(0.1+0.9*K83)),1)</f>
        <v>2.9</v>
      </c>
      <c r="AJ83" s="9" t="str">
        <f>FIXED(_xlfn.NUMBERVALUE(D83*(1-Hn!$A$3)*(Hn!$C$3+Hn!$D$3*L83)-Hn!$E$3*T83*T83*T83*T83*(0.56-0.092*AB83)*(0.1+0.9*L83)),1)</f>
        <v>2.8</v>
      </c>
      <c r="AK83" s="9" t="str">
        <f>FIXED(_xlfn.NUMBERVALUE(E83*(1-Hn!$A$3)*(Hn!$C$3+Hn!$D$3*M83)-Hn!$E$3*U83*U83*U83*U83*(0.56-0.092*AC83)*(0.1+0.9*M83)),1)</f>
        <v>3.2</v>
      </c>
      <c r="AL83" s="9" t="str">
        <f>FIXED(_xlfn.NUMBERVALUE(F83*(1-Hn!$A$3)*(Hn!$C$3+Hn!$D$3*N83)-Hn!$E$3*V83*V83*V83*V83*(0.56-0.092*AD83)*(0.1+0.9*N83)),1)</f>
        <v>2.9</v>
      </c>
      <c r="AM83" s="9" t="str">
        <f>FIXED(_xlfn.NUMBERVALUE(G83*(1-Hn!$A$3)*(Hn!$C$3+Hn!$D$3*O83)-Hn!$E$3*W83*W83*W83*W83*(0.56-0.092*AE83)*(0.1+0.9*O83)),1)</f>
        <v>2.9</v>
      </c>
    </row>
    <row r="84" spans="1:39" x14ac:dyDescent="0.25">
      <c r="A84" s="9">
        <f>Hn!I102</f>
        <v>81</v>
      </c>
      <c r="B84" s="9">
        <f>_xlfn.NUMBERVALUE(Hn!J102)</f>
        <v>12.9</v>
      </c>
      <c r="C84" s="9">
        <f>_xlfn.NUMBERVALUE(Hn!K102)</f>
        <v>12.9</v>
      </c>
      <c r="D84" s="9">
        <f>_xlfn.NUMBERVALUE(Hn!L102)</f>
        <v>12.9</v>
      </c>
      <c r="E84" s="9">
        <f>_xlfn.NUMBERVALUE(Hn!M102)</f>
        <v>12.9</v>
      </c>
      <c r="F84" s="9">
        <f>_xlfn.NUMBERVALUE(Hn!N102)</f>
        <v>12.9</v>
      </c>
      <c r="G84" s="9">
        <f>_xlfn.NUMBERVALUE(Hn!O102)</f>
        <v>12.9</v>
      </c>
      <c r="I84" s="9">
        <f>Hn!Q102</f>
        <v>81</v>
      </c>
      <c r="J84" s="9" t="str">
        <f>FIXED(_xlfn.NUMBERVALUE(sunshine!B83/Hn!R102),2)</f>
        <v>0.68</v>
      </c>
      <c r="K84" s="9" t="str">
        <f>FIXED(_xlfn.NUMBERVALUE(sunshine!C83/Hn!S102),2)</f>
        <v>0.68</v>
      </c>
      <c r="L84" s="9" t="str">
        <f>FIXED(_xlfn.NUMBERVALUE(sunshine!D83/Hn!T102),2)</f>
        <v>0.68</v>
      </c>
      <c r="M84" s="9" t="str">
        <f>FIXED(_xlfn.NUMBERVALUE(sunshine!E83/Hn!U102),2)</f>
        <v>0.68</v>
      </c>
      <c r="N84" s="9" t="str">
        <f>FIXED(_xlfn.NUMBERVALUE(sunshine!F83/Hn!V102),2)</f>
        <v>0.68</v>
      </c>
      <c r="O84" s="9" t="str">
        <f>FIXED(_xlfn.NUMBERVALUE(sunshine!G83/Hn!W102),2)</f>
        <v>0.68</v>
      </c>
      <c r="Q84" s="9">
        <v>81</v>
      </c>
      <c r="R84" s="9">
        <f>_xlfn.NUMBERVALUE(273+'temperature_&amp;_Ea'!B84)</f>
        <v>294</v>
      </c>
      <c r="S84" s="9">
        <f>_xlfn.NUMBERVALUE(273+'temperature_&amp;_Ea'!C84)</f>
        <v>292.7</v>
      </c>
      <c r="T84" s="9">
        <f>_xlfn.NUMBERVALUE(273+'temperature_&amp;_Ea'!D84)</f>
        <v>293.60000000000002</v>
      </c>
      <c r="U84" s="9">
        <f>_xlfn.NUMBERVALUE(273+'temperature_&amp;_Ea'!E84)</f>
        <v>291.2</v>
      </c>
      <c r="V84" s="9">
        <f>_xlfn.NUMBERVALUE(273+'temperature_&amp;_Ea'!F84)</f>
        <v>292.60000000000002</v>
      </c>
      <c r="W84" s="9">
        <f>_xlfn.NUMBERVALUE(273+'temperature_&amp;_Ea'!G84)</f>
        <v>294.8</v>
      </c>
      <c r="Y84" s="9">
        <v>81</v>
      </c>
      <c r="Z84" s="9" t="str">
        <f>FIXED(_xlfn.NUMBERVALUE(SQRT('temperature_&amp;_Ea'!R84)),2)</f>
        <v>3.18</v>
      </c>
      <c r="AA84" s="9" t="str">
        <f>FIXED(_xlfn.NUMBERVALUE(SQRT('temperature_&amp;_Ea'!S84)),2)</f>
        <v>2.81</v>
      </c>
      <c r="AB84" s="9" t="str">
        <f>FIXED(_xlfn.NUMBERVALUE(SQRT('temperature_&amp;_Ea'!T84)),2)</f>
        <v>2.76</v>
      </c>
      <c r="AC84" s="9" t="str">
        <f>FIXED(_xlfn.NUMBERVALUE(SQRT('temperature_&amp;_Ea'!U84)),2)</f>
        <v>2.79</v>
      </c>
      <c r="AD84" s="9" t="str">
        <f>FIXED(_xlfn.NUMBERVALUE(SQRT('temperature_&amp;_Ea'!V84)),2)</f>
        <v>2.90</v>
      </c>
      <c r="AE84" s="9" t="str">
        <f>FIXED(_xlfn.NUMBERVALUE(SQRT('temperature_&amp;_Ea'!W84)),2)</f>
        <v>2.97</v>
      </c>
      <c r="AG84" s="9">
        <v>81</v>
      </c>
      <c r="AH84" s="9" t="str">
        <f>FIXED(_xlfn.NUMBERVALUE(B84*(1-Hn!$A$3)*(Hn!$C$3+Hn!$D$3*J84)-Hn!$E$3*R84*R84*R84*R84*(0.56-0.092*Z84)*(0.1+0.9*J84)),1)</f>
        <v>3.8</v>
      </c>
      <c r="AI84" s="9" t="str">
        <f>FIXED(_xlfn.NUMBERVALUE(C84*(1-Hn!$A$3)*(Hn!$C$3+Hn!$D$3*K84)-Hn!$E$3*S84*S84*S84*S84*(0.56-0.092*AA84)*(0.1+0.9*K84)),1)</f>
        <v>3.5</v>
      </c>
      <c r="AJ84" s="9" t="str">
        <f>FIXED(_xlfn.NUMBERVALUE(D84*(1-Hn!$A$3)*(Hn!$C$3+Hn!$D$3*L84)-Hn!$E$3*T84*T84*T84*T84*(0.56-0.092*AB84)*(0.1+0.9*L84)),1)</f>
        <v>3.4</v>
      </c>
      <c r="AK84" s="9" t="str">
        <f>FIXED(_xlfn.NUMBERVALUE(E84*(1-Hn!$A$3)*(Hn!$C$3+Hn!$D$3*M84)-Hn!$E$3*U84*U84*U84*U84*(0.56-0.092*AC84)*(0.1+0.9*M84)),1)</f>
        <v>3.6</v>
      </c>
      <c r="AL84" s="9" t="str">
        <f>FIXED(_xlfn.NUMBERVALUE(F84*(1-Hn!$A$3)*(Hn!$C$3+Hn!$D$3*N84)-Hn!$E$3*V84*V84*V84*V84*(0.56-0.092*AD84)*(0.1+0.9*N84)),1)</f>
        <v>3.6</v>
      </c>
      <c r="AM84" s="9" t="str">
        <f>FIXED(_xlfn.NUMBERVALUE(G84*(1-Hn!$A$3)*(Hn!$C$3+Hn!$D$3*O84)-Hn!$E$3*W84*W84*W84*W84*(0.56-0.092*AE84)*(0.1+0.9*O84)),1)</f>
        <v>3.6</v>
      </c>
    </row>
    <row r="85" spans="1:39" x14ac:dyDescent="0.25">
      <c r="A85" s="9">
        <f>Hn!I103</f>
        <v>82</v>
      </c>
      <c r="B85" s="9">
        <f>_xlfn.NUMBERVALUE(Hn!J103)</f>
        <v>12.9</v>
      </c>
      <c r="C85" s="9">
        <f>_xlfn.NUMBERVALUE(Hn!K103)</f>
        <v>12.9</v>
      </c>
      <c r="D85" s="9">
        <f>_xlfn.NUMBERVALUE(Hn!L103)</f>
        <v>12.9</v>
      </c>
      <c r="E85" s="9">
        <f>_xlfn.NUMBERVALUE(Hn!M103)</f>
        <v>12.9</v>
      </c>
      <c r="F85" s="9">
        <f>_xlfn.NUMBERVALUE(Hn!N103)</f>
        <v>12.9</v>
      </c>
      <c r="G85" s="9">
        <f>_xlfn.NUMBERVALUE(Hn!O103)</f>
        <v>12.9</v>
      </c>
      <c r="I85" s="9">
        <f>Hn!Q103</f>
        <v>82</v>
      </c>
      <c r="J85" s="9" t="str">
        <f>FIXED(_xlfn.NUMBERVALUE(sunshine!B84/Hn!R103),2)</f>
        <v>0.42</v>
      </c>
      <c r="K85" s="9" t="str">
        <f>FIXED(_xlfn.NUMBERVALUE(sunshine!C84/Hn!S103),2)</f>
        <v>0.42</v>
      </c>
      <c r="L85" s="9" t="str">
        <f>FIXED(_xlfn.NUMBERVALUE(sunshine!D84/Hn!T103),2)</f>
        <v>0.42</v>
      </c>
      <c r="M85" s="9" t="str">
        <f>FIXED(_xlfn.NUMBERVALUE(sunshine!E84/Hn!U103),2)</f>
        <v>0.42</v>
      </c>
      <c r="N85" s="9" t="str">
        <f>FIXED(_xlfn.NUMBERVALUE(sunshine!F84/Hn!V103),2)</f>
        <v>0.42</v>
      </c>
      <c r="O85" s="9" t="str">
        <f>FIXED(_xlfn.NUMBERVALUE(sunshine!G84/Hn!W103),2)</f>
        <v>0.42</v>
      </c>
      <c r="Q85" s="9">
        <v>82</v>
      </c>
      <c r="R85" s="9">
        <f>_xlfn.NUMBERVALUE(273+'temperature_&amp;_Ea'!B85)</f>
        <v>295.39999999999998</v>
      </c>
      <c r="S85" s="9">
        <f>_xlfn.NUMBERVALUE(273+'temperature_&amp;_Ea'!C85)</f>
        <v>291.39999999999998</v>
      </c>
      <c r="T85" s="9">
        <f>_xlfn.NUMBERVALUE(273+'temperature_&amp;_Ea'!D85)</f>
        <v>295.7</v>
      </c>
      <c r="U85" s="9">
        <f>_xlfn.NUMBERVALUE(273+'temperature_&amp;_Ea'!E85)</f>
        <v>290.5</v>
      </c>
      <c r="V85" s="9">
        <f>_xlfn.NUMBERVALUE(273+'temperature_&amp;_Ea'!F85)</f>
        <v>292.60000000000002</v>
      </c>
      <c r="W85" s="9">
        <f>_xlfn.NUMBERVALUE(273+'temperature_&amp;_Ea'!G85)</f>
        <v>295.60000000000002</v>
      </c>
      <c r="Y85" s="9">
        <v>82</v>
      </c>
      <c r="Z85" s="9" t="str">
        <f>FIXED(_xlfn.NUMBERVALUE(SQRT('temperature_&amp;_Ea'!R85)),2)</f>
        <v>2.72</v>
      </c>
      <c r="AA85" s="9" t="str">
        <f>FIXED(_xlfn.NUMBERVALUE(SQRT('temperature_&amp;_Ea'!S85)),2)</f>
        <v>2.53</v>
      </c>
      <c r="AB85" s="9" t="str">
        <f>FIXED(_xlfn.NUMBERVALUE(SQRT('temperature_&amp;_Ea'!T85)),2)</f>
        <v>2.55</v>
      </c>
      <c r="AC85" s="9" t="str">
        <f>FIXED(_xlfn.NUMBERVALUE(SQRT('temperature_&amp;_Ea'!U85)),2)</f>
        <v>2.74</v>
      </c>
      <c r="AD85" s="9" t="str">
        <f>FIXED(_xlfn.NUMBERVALUE(SQRT('temperature_&amp;_Ea'!V85)),2)</f>
        <v>2.76</v>
      </c>
      <c r="AE85" s="9" t="str">
        <f>FIXED(_xlfn.NUMBERVALUE(SQRT('temperature_&amp;_Ea'!W85)),2)</f>
        <v>2.68</v>
      </c>
      <c r="AG85" s="9">
        <v>82</v>
      </c>
      <c r="AH85" s="9" t="str">
        <f>FIXED(_xlfn.NUMBERVALUE(B85*(1-Hn!$A$3)*(Hn!$C$3+Hn!$D$3*J85)-Hn!$E$3*R85*R85*R85*R85*(0.56-0.092*Z85)*(0.1+0.9*J85)),1)</f>
        <v>2.9</v>
      </c>
      <c r="AI85" s="9" t="str">
        <f>FIXED(_xlfn.NUMBERVALUE(C85*(1-Hn!$A$3)*(Hn!$C$3+Hn!$D$3*K85)-Hn!$E$3*S85*S85*S85*S85*(0.56-0.092*AA85)*(0.1+0.9*K85)),1)</f>
        <v>2.9</v>
      </c>
      <c r="AJ85" s="9" t="str">
        <f>FIXED(_xlfn.NUMBERVALUE(D85*(1-Hn!$A$3)*(Hn!$C$3+Hn!$D$3*L85)-Hn!$E$3*T85*T85*T85*T85*(0.56-0.092*AB85)*(0.1+0.9*L85)),1)</f>
        <v>2.8</v>
      </c>
      <c r="AK85" s="9" t="str">
        <f>FIXED(_xlfn.NUMBERVALUE(E85*(1-Hn!$A$3)*(Hn!$C$3+Hn!$D$3*M85)-Hn!$E$3*U85*U85*U85*U85*(0.56-0.092*AC85)*(0.1+0.9*M85)),1)</f>
        <v>3.1</v>
      </c>
      <c r="AL85" s="9" t="str">
        <f>FIXED(_xlfn.NUMBERVALUE(F85*(1-Hn!$A$3)*(Hn!$C$3+Hn!$D$3*N85)-Hn!$E$3*V85*V85*V85*V85*(0.56-0.092*AD85)*(0.1+0.9*N85)),1)</f>
        <v>3.0</v>
      </c>
      <c r="AM85" s="9" t="str">
        <f>FIXED(_xlfn.NUMBERVALUE(G85*(1-Hn!$A$3)*(Hn!$C$3+Hn!$D$3*O85)-Hn!$E$3*W85*W85*W85*W85*(0.56-0.092*AE85)*(0.1+0.9*O85)),1)</f>
        <v>2.9</v>
      </c>
    </row>
    <row r="86" spans="1:39" x14ac:dyDescent="0.25">
      <c r="A86" s="9">
        <f>Hn!I104</f>
        <v>83</v>
      </c>
      <c r="B86" s="9">
        <f>_xlfn.NUMBERVALUE(Hn!J104)</f>
        <v>12.9</v>
      </c>
      <c r="C86" s="9">
        <f>_xlfn.NUMBERVALUE(Hn!K104)</f>
        <v>12.9</v>
      </c>
      <c r="D86" s="9">
        <f>_xlfn.NUMBERVALUE(Hn!L104)</f>
        <v>12.9</v>
      </c>
      <c r="E86" s="9">
        <f>_xlfn.NUMBERVALUE(Hn!M104)</f>
        <v>12.9</v>
      </c>
      <c r="F86" s="9">
        <f>_xlfn.NUMBERVALUE(Hn!N104)</f>
        <v>12.9</v>
      </c>
      <c r="G86" s="9">
        <f>_xlfn.NUMBERVALUE(Hn!O104)</f>
        <v>12.9</v>
      </c>
      <c r="I86" s="9">
        <f>Hn!Q104</f>
        <v>83</v>
      </c>
      <c r="J86" s="9" t="str">
        <f>FIXED(_xlfn.NUMBERVALUE(sunshine!B85/Hn!R104),2)</f>
        <v>0.55</v>
      </c>
      <c r="K86" s="9" t="str">
        <f>FIXED(_xlfn.NUMBERVALUE(sunshine!C85/Hn!S104),2)</f>
        <v>0.55</v>
      </c>
      <c r="L86" s="9" t="str">
        <f>FIXED(_xlfn.NUMBERVALUE(sunshine!D85/Hn!T104),2)</f>
        <v>0.55</v>
      </c>
      <c r="M86" s="9" t="str">
        <f>FIXED(_xlfn.NUMBERVALUE(sunshine!E85/Hn!U104),2)</f>
        <v>0.55</v>
      </c>
      <c r="N86" s="9" t="str">
        <f>FIXED(_xlfn.NUMBERVALUE(sunshine!F85/Hn!V104),2)</f>
        <v>0.55</v>
      </c>
      <c r="O86" s="9" t="str">
        <f>FIXED(_xlfn.NUMBERVALUE(sunshine!G85/Hn!W104),2)</f>
        <v>0.55</v>
      </c>
      <c r="Q86" s="9">
        <v>83</v>
      </c>
      <c r="R86" s="9">
        <f>_xlfn.NUMBERVALUE(273+'temperature_&amp;_Ea'!B86)</f>
        <v>294.39999999999998</v>
      </c>
      <c r="S86" s="9">
        <f>_xlfn.NUMBERVALUE(273+'temperature_&amp;_Ea'!C86)</f>
        <v>291.89999999999998</v>
      </c>
      <c r="T86" s="9">
        <f>_xlfn.NUMBERVALUE(273+'temperature_&amp;_Ea'!D86)</f>
        <v>295.89999999999998</v>
      </c>
      <c r="U86" s="9">
        <f>_xlfn.NUMBERVALUE(273+'temperature_&amp;_Ea'!E86)</f>
        <v>291.10000000000002</v>
      </c>
      <c r="V86" s="9">
        <f>_xlfn.NUMBERVALUE(273+'temperature_&amp;_Ea'!F86)</f>
        <v>293.2</v>
      </c>
      <c r="W86" s="9">
        <f>_xlfn.NUMBERVALUE(273+'temperature_&amp;_Ea'!G86)</f>
        <v>295.5</v>
      </c>
      <c r="Y86" s="9">
        <v>83</v>
      </c>
      <c r="Z86" s="9" t="str">
        <f>FIXED(_xlfn.NUMBERVALUE(SQRT('temperature_&amp;_Ea'!R86)),2)</f>
        <v>3.29</v>
      </c>
      <c r="AA86" s="9" t="str">
        <f>FIXED(_xlfn.NUMBERVALUE(SQRT('temperature_&amp;_Ea'!S86)),2)</f>
        <v>2.68</v>
      </c>
      <c r="AB86" s="9" t="str">
        <f>FIXED(_xlfn.NUMBERVALUE(SQRT('temperature_&amp;_Ea'!T86)),2)</f>
        <v>3.00</v>
      </c>
      <c r="AC86" s="9" t="str">
        <f>FIXED(_xlfn.NUMBERVALUE(SQRT('temperature_&amp;_Ea'!U86)),2)</f>
        <v>2.86</v>
      </c>
      <c r="AD86" s="9" t="str">
        <f>FIXED(_xlfn.NUMBERVALUE(SQRT('temperature_&amp;_Ea'!V86)),2)</f>
        <v>2.72</v>
      </c>
      <c r="AE86" s="9" t="str">
        <f>FIXED(_xlfn.NUMBERVALUE(SQRT('temperature_&amp;_Ea'!W86)),2)</f>
        <v>2.98</v>
      </c>
      <c r="AG86" s="9">
        <v>83</v>
      </c>
      <c r="AH86" s="9" t="str">
        <f>FIXED(_xlfn.NUMBERVALUE(B86*(1-Hn!$A$3)*(Hn!$C$3+Hn!$D$3*J86)-Hn!$E$3*R86*R86*R86*R86*(0.56-0.092*Z86)*(0.1+0.9*J86)),1)</f>
        <v>3.6</v>
      </c>
      <c r="AI86" s="9" t="str">
        <f>FIXED(_xlfn.NUMBERVALUE(C86*(1-Hn!$A$3)*(Hn!$C$3+Hn!$D$3*K86)-Hn!$E$3*S86*S86*S86*S86*(0.56-0.092*AA86)*(0.1+0.9*K86)),1)</f>
        <v>3.2</v>
      </c>
      <c r="AJ86" s="9" t="str">
        <f>FIXED(_xlfn.NUMBERVALUE(D86*(1-Hn!$A$3)*(Hn!$C$3+Hn!$D$3*L86)-Hn!$E$3*T86*T86*T86*T86*(0.56-0.092*AB86)*(0.1+0.9*L86)),1)</f>
        <v>3.3</v>
      </c>
      <c r="AK86" s="9" t="str">
        <f>FIXED(_xlfn.NUMBERVALUE(E86*(1-Hn!$A$3)*(Hn!$C$3+Hn!$D$3*M86)-Hn!$E$3*U86*U86*U86*U86*(0.56-0.092*AC86)*(0.1+0.9*M86)),1)</f>
        <v>3.4</v>
      </c>
      <c r="AL86" s="9" t="str">
        <f>FIXED(_xlfn.NUMBERVALUE(F86*(1-Hn!$A$3)*(Hn!$C$3+Hn!$D$3*N86)-Hn!$E$3*V86*V86*V86*V86*(0.56-0.092*AD86)*(0.1+0.9*N86)),1)</f>
        <v>3.2</v>
      </c>
      <c r="AM86" s="9" t="str">
        <f>FIXED(_xlfn.NUMBERVALUE(G86*(1-Hn!$A$3)*(Hn!$C$3+Hn!$D$3*O86)-Hn!$E$3*W86*W86*W86*W86*(0.56-0.092*AE86)*(0.1+0.9*O86)),1)</f>
        <v>3.3</v>
      </c>
    </row>
    <row r="87" spans="1:39" x14ac:dyDescent="0.25">
      <c r="A87" s="9">
        <f>Hn!I105</f>
        <v>84</v>
      </c>
      <c r="B87" s="9">
        <f>_xlfn.NUMBERVALUE(Hn!J105)</f>
        <v>12.9</v>
      </c>
      <c r="C87" s="9">
        <f>_xlfn.NUMBERVALUE(Hn!K105)</f>
        <v>12.9</v>
      </c>
      <c r="D87" s="9">
        <f>_xlfn.NUMBERVALUE(Hn!L105)</f>
        <v>12.9</v>
      </c>
      <c r="E87" s="9">
        <f>_xlfn.NUMBERVALUE(Hn!M105)</f>
        <v>12.9</v>
      </c>
      <c r="F87" s="9">
        <f>_xlfn.NUMBERVALUE(Hn!N105)</f>
        <v>12.9</v>
      </c>
      <c r="G87" s="9">
        <f>_xlfn.NUMBERVALUE(Hn!O105)</f>
        <v>12.9</v>
      </c>
      <c r="I87" s="9">
        <f>Hn!Q105</f>
        <v>84</v>
      </c>
      <c r="J87" s="9" t="str">
        <f>FIXED(_xlfn.NUMBERVALUE(sunshine!B86/Hn!R105),2)</f>
        <v>0.67</v>
      </c>
      <c r="K87" s="9" t="str">
        <f>FIXED(_xlfn.NUMBERVALUE(sunshine!C86/Hn!S105),2)</f>
        <v>0.67</v>
      </c>
      <c r="L87" s="9" t="str">
        <f>FIXED(_xlfn.NUMBERVALUE(sunshine!D86/Hn!T105),2)</f>
        <v>0.67</v>
      </c>
      <c r="M87" s="9" t="str">
        <f>FIXED(_xlfn.NUMBERVALUE(sunshine!E86/Hn!U105),2)</f>
        <v>0.67</v>
      </c>
      <c r="N87" s="9" t="str">
        <f>FIXED(_xlfn.NUMBERVALUE(sunshine!F86/Hn!V105),2)</f>
        <v>0.67</v>
      </c>
      <c r="O87" s="9" t="str">
        <f>FIXED(_xlfn.NUMBERVALUE(sunshine!G86/Hn!W105),2)</f>
        <v>0.67</v>
      </c>
      <c r="Q87" s="9">
        <v>84</v>
      </c>
      <c r="R87" s="9">
        <f>_xlfn.NUMBERVALUE(273+'temperature_&amp;_Ea'!B87)</f>
        <v>288.60000000000002</v>
      </c>
      <c r="S87" s="9">
        <f>_xlfn.NUMBERVALUE(273+'temperature_&amp;_Ea'!C87)</f>
        <v>294.2</v>
      </c>
      <c r="T87" s="9">
        <f>_xlfn.NUMBERVALUE(273+'temperature_&amp;_Ea'!D87)</f>
        <v>296.8</v>
      </c>
      <c r="U87" s="9">
        <f>_xlfn.NUMBERVALUE(273+'temperature_&amp;_Ea'!E87)</f>
        <v>291.89999999999998</v>
      </c>
      <c r="V87" s="9">
        <f>_xlfn.NUMBERVALUE(273+'temperature_&amp;_Ea'!F87)</f>
        <v>294.39999999999998</v>
      </c>
      <c r="W87" s="9">
        <f>_xlfn.NUMBERVALUE(273+'temperature_&amp;_Ea'!G87)</f>
        <v>293.89999999999998</v>
      </c>
      <c r="Y87" s="9">
        <v>84</v>
      </c>
      <c r="Z87" s="9" t="str">
        <f>FIXED(_xlfn.NUMBERVALUE(SQRT('temperature_&amp;_Ea'!R87)),2)</f>
        <v>2.92</v>
      </c>
      <c r="AA87" s="9" t="str">
        <f>FIXED(_xlfn.NUMBERVALUE(SQRT('temperature_&amp;_Ea'!S87)),2)</f>
        <v>2.85</v>
      </c>
      <c r="AB87" s="9" t="str">
        <f>FIXED(_xlfn.NUMBERVALUE(SQRT('temperature_&amp;_Ea'!T87)),2)</f>
        <v>2.81</v>
      </c>
      <c r="AC87" s="9" t="str">
        <f>FIXED(_xlfn.NUMBERVALUE(SQRT('temperature_&amp;_Ea'!U87)),2)</f>
        <v>2.61</v>
      </c>
      <c r="AD87" s="9" t="str">
        <f>FIXED(_xlfn.NUMBERVALUE(SQRT('temperature_&amp;_Ea'!V87)),2)</f>
        <v>2.70</v>
      </c>
      <c r="AE87" s="9" t="str">
        <f>FIXED(_xlfn.NUMBERVALUE(SQRT('temperature_&amp;_Ea'!W87)),2)</f>
        <v>2.76</v>
      </c>
      <c r="AG87" s="9">
        <v>84</v>
      </c>
      <c r="AH87" s="9" t="str">
        <f>FIXED(_xlfn.NUMBERVALUE(B87*(1-Hn!$A$3)*(Hn!$C$3+Hn!$D$3*J87)-Hn!$E$3*R87*R87*R87*R87*(0.56-0.092*Z87)*(0.1+0.9*J87)),1)</f>
        <v>3.8</v>
      </c>
      <c r="AI87" s="9" t="str">
        <f>FIXED(_xlfn.NUMBERVALUE(C87*(1-Hn!$A$3)*(Hn!$C$3+Hn!$D$3*K87)-Hn!$E$3*S87*S87*S87*S87*(0.56-0.092*AA87)*(0.1+0.9*K87)),1)</f>
        <v>3.5</v>
      </c>
      <c r="AJ87" s="9" t="str">
        <f>FIXED(_xlfn.NUMBERVALUE(D87*(1-Hn!$A$3)*(Hn!$C$3+Hn!$D$3*L87)-Hn!$E$3*T87*T87*T87*T87*(0.56-0.092*AB87)*(0.1+0.9*L87)),1)</f>
        <v>3.3</v>
      </c>
      <c r="AK87" s="9" t="str">
        <f>FIXED(_xlfn.NUMBERVALUE(E87*(1-Hn!$A$3)*(Hn!$C$3+Hn!$D$3*M87)-Hn!$E$3*U87*U87*U87*U87*(0.56-0.092*AC87)*(0.1+0.9*M87)),1)</f>
        <v>3.3</v>
      </c>
      <c r="AL87" s="9" t="str">
        <f>FIXED(_xlfn.NUMBERVALUE(F87*(1-Hn!$A$3)*(Hn!$C$3+Hn!$D$3*N87)-Hn!$E$3*V87*V87*V87*V87*(0.56-0.092*AD87)*(0.1+0.9*N87)),1)</f>
        <v>3.3</v>
      </c>
      <c r="AM87" s="9" t="str">
        <f>FIXED(_xlfn.NUMBERVALUE(G87*(1-Hn!$A$3)*(Hn!$C$3+Hn!$D$3*O87)-Hn!$E$3*W87*W87*W87*W87*(0.56-0.092*AE87)*(0.1+0.9*O87)),1)</f>
        <v>3.4</v>
      </c>
    </row>
    <row r="88" spans="1:39" x14ac:dyDescent="0.25">
      <c r="A88" s="9">
        <f>Hn!I106</f>
        <v>85</v>
      </c>
      <c r="B88" s="9">
        <f>_xlfn.NUMBERVALUE(Hn!J106)</f>
        <v>12.9</v>
      </c>
      <c r="C88" s="9">
        <f>_xlfn.NUMBERVALUE(Hn!K106)</f>
        <v>12.9</v>
      </c>
      <c r="D88" s="9">
        <f>_xlfn.NUMBERVALUE(Hn!L106)</f>
        <v>12.9</v>
      </c>
      <c r="E88" s="9">
        <f>_xlfn.NUMBERVALUE(Hn!M106)</f>
        <v>12.9</v>
      </c>
      <c r="F88" s="9">
        <f>_xlfn.NUMBERVALUE(Hn!N106)</f>
        <v>12.9</v>
      </c>
      <c r="G88" s="9">
        <f>_xlfn.NUMBERVALUE(Hn!O106)</f>
        <v>12.9</v>
      </c>
      <c r="I88" s="9">
        <f>Hn!Q106</f>
        <v>85</v>
      </c>
      <c r="J88" s="9" t="str">
        <f>FIXED(_xlfn.NUMBERVALUE(sunshine!B87/Hn!R106),2)</f>
        <v>0.56</v>
      </c>
      <c r="K88" s="9" t="str">
        <f>FIXED(_xlfn.NUMBERVALUE(sunshine!C87/Hn!S106),2)</f>
        <v>0.56</v>
      </c>
      <c r="L88" s="9" t="str">
        <f>FIXED(_xlfn.NUMBERVALUE(sunshine!D87/Hn!T106),2)</f>
        <v>0.56</v>
      </c>
      <c r="M88" s="9" t="str">
        <f>FIXED(_xlfn.NUMBERVALUE(sunshine!E87/Hn!U106),2)</f>
        <v>0.56</v>
      </c>
      <c r="N88" s="9" t="str">
        <f>FIXED(_xlfn.NUMBERVALUE(sunshine!F87/Hn!V106),2)</f>
        <v>0.56</v>
      </c>
      <c r="O88" s="9" t="str">
        <f>FIXED(_xlfn.NUMBERVALUE(sunshine!G87/Hn!W106),2)</f>
        <v>0.56</v>
      </c>
      <c r="Q88" s="9">
        <v>85</v>
      </c>
      <c r="R88" s="9">
        <f>_xlfn.NUMBERVALUE(273+'temperature_&amp;_Ea'!B88)</f>
        <v>289.39999999999998</v>
      </c>
      <c r="S88" s="9">
        <f>_xlfn.NUMBERVALUE(273+'temperature_&amp;_Ea'!C88)</f>
        <v>294.3</v>
      </c>
      <c r="T88" s="9">
        <f>_xlfn.NUMBERVALUE(273+'temperature_&amp;_Ea'!D88)</f>
        <v>296.89999999999998</v>
      </c>
      <c r="U88" s="9">
        <f>_xlfn.NUMBERVALUE(273+'temperature_&amp;_Ea'!E88)</f>
        <v>291.39999999999998</v>
      </c>
      <c r="V88" s="9">
        <f>_xlfn.NUMBERVALUE(273+'temperature_&amp;_Ea'!F88)</f>
        <v>293.10000000000002</v>
      </c>
      <c r="W88" s="9">
        <f>_xlfn.NUMBERVALUE(273+'temperature_&amp;_Ea'!G88)</f>
        <v>294.7</v>
      </c>
      <c r="Y88" s="9">
        <v>85</v>
      </c>
      <c r="Z88" s="9" t="str">
        <f>FIXED(_xlfn.NUMBERVALUE(SQRT('temperature_&amp;_Ea'!R88)),2)</f>
        <v>3.02</v>
      </c>
      <c r="AA88" s="9" t="str">
        <f>FIXED(_xlfn.NUMBERVALUE(SQRT('temperature_&amp;_Ea'!S88)),2)</f>
        <v>2.68</v>
      </c>
      <c r="AB88" s="9" t="str">
        <f>FIXED(_xlfn.NUMBERVALUE(SQRT('temperature_&amp;_Ea'!T88)),2)</f>
        <v>2.74</v>
      </c>
      <c r="AC88" s="9" t="str">
        <f>FIXED(_xlfn.NUMBERVALUE(SQRT('temperature_&amp;_Ea'!U88)),2)</f>
        <v>2.86</v>
      </c>
      <c r="AD88" s="9" t="str">
        <f>FIXED(_xlfn.NUMBERVALUE(SQRT('temperature_&amp;_Ea'!V88)),2)</f>
        <v>2.63</v>
      </c>
      <c r="AE88" s="9" t="str">
        <f>FIXED(_xlfn.NUMBERVALUE(SQRT('temperature_&amp;_Ea'!W88)),2)</f>
        <v>2.66</v>
      </c>
      <c r="AG88" s="9">
        <v>85</v>
      </c>
      <c r="AH88" s="9" t="str">
        <f>FIXED(_xlfn.NUMBERVALUE(B88*(1-Hn!$A$3)*(Hn!$C$3+Hn!$D$3*J88)-Hn!$E$3*R88*R88*R88*R88*(0.56-0.092*Z88)*(0.1+0.9*J88)),1)</f>
        <v>3.6</v>
      </c>
      <c r="AI88" s="9" t="str">
        <f>FIXED(_xlfn.NUMBERVALUE(C88*(1-Hn!$A$3)*(Hn!$C$3+Hn!$D$3*K88)-Hn!$E$3*S88*S88*S88*S88*(0.56-0.092*AA88)*(0.1+0.9*K88)),1)</f>
        <v>3.1</v>
      </c>
      <c r="AJ88" s="9" t="str">
        <f>FIXED(_xlfn.NUMBERVALUE(D88*(1-Hn!$A$3)*(Hn!$C$3+Hn!$D$3*L88)-Hn!$E$3*T88*T88*T88*T88*(0.56-0.092*AB88)*(0.1+0.9*L88)),1)</f>
        <v>3.1</v>
      </c>
      <c r="AK88" s="9" t="str">
        <f>FIXED(_xlfn.NUMBERVALUE(E88*(1-Hn!$A$3)*(Hn!$C$3+Hn!$D$3*M88)-Hn!$E$3*U88*U88*U88*U88*(0.56-0.092*AC88)*(0.1+0.9*M88)),1)</f>
        <v>3.4</v>
      </c>
      <c r="AL88" s="9" t="str">
        <f>FIXED(_xlfn.NUMBERVALUE(F88*(1-Hn!$A$3)*(Hn!$C$3+Hn!$D$3*N88)-Hn!$E$3*V88*V88*V88*V88*(0.56-0.092*AD88)*(0.1+0.9*N88)),1)</f>
        <v>3.1</v>
      </c>
      <c r="AM88" s="9" t="str">
        <f>FIXED(_xlfn.NUMBERVALUE(G88*(1-Hn!$A$3)*(Hn!$C$3+Hn!$D$3*O88)-Hn!$E$3*W88*W88*W88*W88*(0.56-0.092*AE88)*(0.1+0.9*O88)),1)</f>
        <v>3.1</v>
      </c>
    </row>
    <row r="89" spans="1:39" x14ac:dyDescent="0.25">
      <c r="A89" s="9">
        <f>Hn!I107</f>
        <v>86</v>
      </c>
      <c r="B89" s="9">
        <f>_xlfn.NUMBERVALUE(Hn!J107)</f>
        <v>12.9</v>
      </c>
      <c r="C89" s="9">
        <f>_xlfn.NUMBERVALUE(Hn!K107)</f>
        <v>12.9</v>
      </c>
      <c r="D89" s="9">
        <f>_xlfn.NUMBERVALUE(Hn!L107)</f>
        <v>12.9</v>
      </c>
      <c r="E89" s="9">
        <f>_xlfn.NUMBERVALUE(Hn!M107)</f>
        <v>12.9</v>
      </c>
      <c r="F89" s="9">
        <f>_xlfn.NUMBERVALUE(Hn!N107)</f>
        <v>12.9</v>
      </c>
      <c r="G89" s="9">
        <f>_xlfn.NUMBERVALUE(Hn!O107)</f>
        <v>12.9</v>
      </c>
      <c r="I89" s="9">
        <f>Hn!Q107</f>
        <v>86</v>
      </c>
      <c r="J89" s="9" t="str">
        <f>FIXED(_xlfn.NUMBERVALUE(sunshine!B88/Hn!R107),2)</f>
        <v>0.81</v>
      </c>
      <c r="K89" s="9" t="str">
        <f>FIXED(_xlfn.NUMBERVALUE(sunshine!C88/Hn!S107),2)</f>
        <v>0.81</v>
      </c>
      <c r="L89" s="9" t="str">
        <f>FIXED(_xlfn.NUMBERVALUE(sunshine!D88/Hn!T107),2)</f>
        <v>0.81</v>
      </c>
      <c r="M89" s="9" t="str">
        <f>FIXED(_xlfn.NUMBERVALUE(sunshine!E88/Hn!U107),2)</f>
        <v>0.81</v>
      </c>
      <c r="N89" s="9" t="str">
        <f>FIXED(_xlfn.NUMBERVALUE(sunshine!F88/Hn!V107),2)</f>
        <v>0.81</v>
      </c>
      <c r="O89" s="9" t="str">
        <f>FIXED(_xlfn.NUMBERVALUE(sunshine!G88/Hn!W107),2)</f>
        <v>0.81</v>
      </c>
      <c r="Q89" s="9">
        <v>86</v>
      </c>
      <c r="R89" s="9">
        <f>_xlfn.NUMBERVALUE(273+'temperature_&amp;_Ea'!B89)</f>
        <v>291.60000000000002</v>
      </c>
      <c r="S89" s="9">
        <f>_xlfn.NUMBERVALUE(273+'temperature_&amp;_Ea'!C89)</f>
        <v>294.10000000000002</v>
      </c>
      <c r="T89" s="9">
        <f>_xlfn.NUMBERVALUE(273+'temperature_&amp;_Ea'!D89)</f>
        <v>296.39999999999998</v>
      </c>
      <c r="U89" s="9">
        <f>_xlfn.NUMBERVALUE(273+'temperature_&amp;_Ea'!E89)</f>
        <v>292</v>
      </c>
      <c r="V89" s="9">
        <f>_xlfn.NUMBERVALUE(273+'temperature_&amp;_Ea'!F89)</f>
        <v>294.3</v>
      </c>
      <c r="W89" s="9">
        <f>_xlfn.NUMBERVALUE(273+'temperature_&amp;_Ea'!G89)</f>
        <v>294.60000000000002</v>
      </c>
      <c r="Y89" s="9">
        <v>86</v>
      </c>
      <c r="Z89" s="9" t="str">
        <f>FIXED(_xlfn.NUMBERVALUE(SQRT('temperature_&amp;_Ea'!R89)),2)</f>
        <v>2.98</v>
      </c>
      <c r="AA89" s="9" t="str">
        <f>FIXED(_xlfn.NUMBERVALUE(SQRT('temperature_&amp;_Ea'!S89)),2)</f>
        <v>2.83</v>
      </c>
      <c r="AB89" s="9" t="str">
        <f>FIXED(_xlfn.NUMBERVALUE(SQRT('temperature_&amp;_Ea'!T89)),2)</f>
        <v>3.38</v>
      </c>
      <c r="AC89" s="9" t="str">
        <f>FIXED(_xlfn.NUMBERVALUE(SQRT('temperature_&amp;_Ea'!U89)),2)</f>
        <v>2.88</v>
      </c>
      <c r="AD89" s="9" t="str">
        <f>FIXED(_xlfn.NUMBERVALUE(SQRT('temperature_&amp;_Ea'!V89)),2)</f>
        <v>2.72</v>
      </c>
      <c r="AE89" s="9" t="str">
        <f>FIXED(_xlfn.NUMBERVALUE(SQRT('temperature_&amp;_Ea'!W89)),2)</f>
        <v>2.61</v>
      </c>
      <c r="AG89" s="9">
        <v>86</v>
      </c>
      <c r="AH89" s="9" t="str">
        <f>FIXED(_xlfn.NUMBERVALUE(B89*(1-Hn!$A$3)*(Hn!$C$3+Hn!$D$3*J89)-Hn!$E$3*R89*R89*R89*R89*(0.56-0.092*Z89)*(0.1+0.9*J89)),1)</f>
        <v>4.0</v>
      </c>
      <c r="AI89" s="9" t="str">
        <f>FIXED(_xlfn.NUMBERVALUE(C89*(1-Hn!$A$3)*(Hn!$C$3+Hn!$D$3*K89)-Hn!$E$3*S89*S89*S89*S89*(0.56-0.092*AA89)*(0.1+0.9*K89)),1)</f>
        <v>3.7</v>
      </c>
      <c r="AJ89" s="9" t="str">
        <f>FIXED(_xlfn.NUMBERVALUE(D89*(1-Hn!$A$3)*(Hn!$C$3+Hn!$D$3*L89)-Hn!$E$3*T89*T89*T89*T89*(0.56-0.092*AB89)*(0.1+0.9*L89)),1)</f>
        <v>4.2</v>
      </c>
      <c r="AK89" s="9" t="str">
        <f>FIXED(_xlfn.NUMBERVALUE(E89*(1-Hn!$A$3)*(Hn!$C$3+Hn!$D$3*M89)-Hn!$E$3*U89*U89*U89*U89*(0.56-0.092*AC89)*(0.1+0.9*M89)),1)</f>
        <v>3.8</v>
      </c>
      <c r="AL89" s="9" t="str">
        <f>FIXED(_xlfn.NUMBERVALUE(F89*(1-Hn!$A$3)*(Hn!$C$3+Hn!$D$3*N89)-Hn!$E$3*V89*V89*V89*V89*(0.56-0.092*AD89)*(0.1+0.9*N89)),1)</f>
        <v>3.6</v>
      </c>
      <c r="AM89" s="9" t="str">
        <f>FIXED(_xlfn.NUMBERVALUE(G89*(1-Hn!$A$3)*(Hn!$C$3+Hn!$D$3*O89)-Hn!$E$3*W89*W89*W89*W89*(0.56-0.092*AE89)*(0.1+0.9*O89)),1)</f>
        <v>3.4</v>
      </c>
    </row>
    <row r="90" spans="1:39" x14ac:dyDescent="0.25">
      <c r="A90" s="9">
        <f>Hn!I108</f>
        <v>87</v>
      </c>
      <c r="B90" s="9">
        <f>_xlfn.NUMBERVALUE(Hn!J108)</f>
        <v>12.9</v>
      </c>
      <c r="C90" s="9">
        <f>_xlfn.NUMBERVALUE(Hn!K108)</f>
        <v>12.9</v>
      </c>
      <c r="D90" s="9">
        <f>_xlfn.NUMBERVALUE(Hn!L108)</f>
        <v>12.9</v>
      </c>
      <c r="E90" s="9">
        <f>_xlfn.NUMBERVALUE(Hn!M108)</f>
        <v>12.9</v>
      </c>
      <c r="F90" s="9">
        <f>_xlfn.NUMBERVALUE(Hn!N108)</f>
        <v>12.9</v>
      </c>
      <c r="G90" s="9">
        <f>_xlfn.NUMBERVALUE(Hn!O108)</f>
        <v>12.9</v>
      </c>
      <c r="I90" s="9">
        <f>Hn!Q108</f>
        <v>87</v>
      </c>
      <c r="J90" s="9" t="str">
        <f>FIXED(_xlfn.NUMBERVALUE(sunshine!B89/Hn!R108),2)</f>
        <v>0.86</v>
      </c>
      <c r="K90" s="9" t="str">
        <f>FIXED(_xlfn.NUMBERVALUE(sunshine!C89/Hn!S108),2)</f>
        <v>0.86</v>
      </c>
      <c r="L90" s="9" t="str">
        <f>FIXED(_xlfn.NUMBERVALUE(sunshine!D89/Hn!T108),2)</f>
        <v>0.86</v>
      </c>
      <c r="M90" s="9" t="str">
        <f>FIXED(_xlfn.NUMBERVALUE(sunshine!E89/Hn!U108),2)</f>
        <v>0.86</v>
      </c>
      <c r="N90" s="9" t="str">
        <f>FIXED(_xlfn.NUMBERVALUE(sunshine!F89/Hn!V108),2)</f>
        <v>0.86</v>
      </c>
      <c r="O90" s="9" t="str">
        <f>FIXED(_xlfn.NUMBERVALUE(sunshine!G89/Hn!W108),2)</f>
        <v>0.86</v>
      </c>
      <c r="Q90" s="9">
        <v>87</v>
      </c>
      <c r="R90" s="9">
        <f>_xlfn.NUMBERVALUE(273+'temperature_&amp;_Ea'!B90)</f>
        <v>293</v>
      </c>
      <c r="S90" s="9">
        <f>_xlfn.NUMBERVALUE(273+'temperature_&amp;_Ea'!C90)</f>
        <v>294.7</v>
      </c>
      <c r="T90" s="9">
        <f>_xlfn.NUMBERVALUE(273+'temperature_&amp;_Ea'!D90)</f>
        <v>295.60000000000002</v>
      </c>
      <c r="U90" s="9">
        <f>_xlfn.NUMBERVALUE(273+'temperature_&amp;_Ea'!E90)</f>
        <v>292.8</v>
      </c>
      <c r="V90" s="9">
        <f>_xlfn.NUMBERVALUE(273+'temperature_&amp;_Ea'!F90)</f>
        <v>293.8</v>
      </c>
      <c r="W90" s="9">
        <f>_xlfn.NUMBERVALUE(273+'temperature_&amp;_Ea'!G90)</f>
        <v>293.3</v>
      </c>
      <c r="Y90" s="9">
        <v>87</v>
      </c>
      <c r="Z90" s="9" t="str">
        <f>FIXED(_xlfn.NUMBERVALUE(SQRT('temperature_&amp;_Ea'!R90)),2)</f>
        <v>2.85</v>
      </c>
      <c r="AA90" s="9" t="str">
        <f>FIXED(_xlfn.NUMBERVALUE(SQRT('temperature_&amp;_Ea'!S90)),2)</f>
        <v>3.00</v>
      </c>
      <c r="AB90" s="9" t="str">
        <f>FIXED(_xlfn.NUMBERVALUE(SQRT('temperature_&amp;_Ea'!T90)),2)</f>
        <v>3.08</v>
      </c>
      <c r="AC90" s="9" t="str">
        <f>FIXED(_xlfn.NUMBERVALUE(SQRT('temperature_&amp;_Ea'!U90)),2)</f>
        <v>2.85</v>
      </c>
      <c r="AD90" s="9" t="str">
        <f>FIXED(_xlfn.NUMBERVALUE(SQRT('temperature_&amp;_Ea'!V90)),2)</f>
        <v>2.93</v>
      </c>
      <c r="AE90" s="9" t="str">
        <f>FIXED(_xlfn.NUMBERVALUE(SQRT('temperature_&amp;_Ea'!W90)),2)</f>
        <v>2.65</v>
      </c>
      <c r="AG90" s="9">
        <v>87</v>
      </c>
      <c r="AH90" s="9" t="str">
        <f>FIXED(_xlfn.NUMBERVALUE(B90*(1-Hn!$A$3)*(Hn!$C$3+Hn!$D$3*J90)-Hn!$E$3*R90*R90*R90*R90*(0.56-0.092*Z90)*(0.1+0.9*J90)),1)</f>
        <v>3.9</v>
      </c>
      <c r="AI90" s="9" t="str">
        <f>FIXED(_xlfn.NUMBERVALUE(C90*(1-Hn!$A$3)*(Hn!$C$3+Hn!$D$3*K90)-Hn!$E$3*S90*S90*S90*S90*(0.56-0.092*AA90)*(0.1+0.9*K90)),1)</f>
        <v>3.9</v>
      </c>
      <c r="AJ90" s="9" t="str">
        <f>FIXED(_xlfn.NUMBERVALUE(D90*(1-Hn!$A$3)*(Hn!$C$3+Hn!$D$3*L90)-Hn!$E$3*T90*T90*T90*T90*(0.56-0.092*AB90)*(0.1+0.9*L90)),1)</f>
        <v>4.0</v>
      </c>
      <c r="AK90" s="9" t="str">
        <f>FIXED(_xlfn.NUMBERVALUE(E90*(1-Hn!$A$3)*(Hn!$C$3+Hn!$D$3*M90)-Hn!$E$3*U90*U90*U90*U90*(0.56-0.092*AC90)*(0.1+0.9*M90)),1)</f>
        <v>3.9</v>
      </c>
      <c r="AL90" s="9" t="str">
        <f>FIXED(_xlfn.NUMBERVALUE(F90*(1-Hn!$A$3)*(Hn!$C$3+Hn!$D$3*N90)-Hn!$E$3*V90*V90*V90*V90*(0.56-0.092*AD90)*(0.1+0.9*N90)),1)</f>
        <v>3.9</v>
      </c>
      <c r="AM90" s="9" t="str">
        <f>FIXED(_xlfn.NUMBERVALUE(G90*(1-Hn!$A$3)*(Hn!$C$3+Hn!$D$3*O90)-Hn!$E$3*W90*W90*W90*W90*(0.56-0.092*AE90)*(0.1+0.9*O90)),1)</f>
        <v>3.6</v>
      </c>
    </row>
    <row r="91" spans="1:39" x14ac:dyDescent="0.25">
      <c r="A91" s="9">
        <f>Hn!I109</f>
        <v>88</v>
      </c>
      <c r="B91" s="9">
        <f>_xlfn.NUMBERVALUE(Hn!J109)</f>
        <v>12.9</v>
      </c>
      <c r="C91" s="9">
        <f>_xlfn.NUMBERVALUE(Hn!K109)</f>
        <v>12.9</v>
      </c>
      <c r="D91" s="9">
        <f>_xlfn.NUMBERVALUE(Hn!L109)</f>
        <v>12.9</v>
      </c>
      <c r="E91" s="9">
        <f>_xlfn.NUMBERVALUE(Hn!M109)</f>
        <v>12.9</v>
      </c>
      <c r="F91" s="9">
        <f>_xlfn.NUMBERVALUE(Hn!N109)</f>
        <v>12.9</v>
      </c>
      <c r="G91" s="9">
        <f>_xlfn.NUMBERVALUE(Hn!O109)</f>
        <v>12.9</v>
      </c>
      <c r="I91" s="9">
        <f>Hn!Q109</f>
        <v>88</v>
      </c>
      <c r="J91" s="9" t="str">
        <f>FIXED(_xlfn.NUMBERVALUE(sunshine!B90/Hn!R109),2)</f>
        <v>0.81</v>
      </c>
      <c r="K91" s="9" t="str">
        <f>FIXED(_xlfn.NUMBERVALUE(sunshine!C90/Hn!S109),2)</f>
        <v>0.81</v>
      </c>
      <c r="L91" s="9" t="str">
        <f>FIXED(_xlfn.NUMBERVALUE(sunshine!D90/Hn!T109),2)</f>
        <v>0.81</v>
      </c>
      <c r="M91" s="9" t="str">
        <f>FIXED(_xlfn.NUMBERVALUE(sunshine!E90/Hn!U109),2)</f>
        <v>0.81</v>
      </c>
      <c r="N91" s="9" t="str">
        <f>FIXED(_xlfn.NUMBERVALUE(sunshine!F90/Hn!V109),2)</f>
        <v>0.81</v>
      </c>
      <c r="O91" s="9" t="str">
        <f>FIXED(_xlfn.NUMBERVALUE(sunshine!G90/Hn!W109),2)</f>
        <v>0.81</v>
      </c>
      <c r="Q91" s="9">
        <v>88</v>
      </c>
      <c r="R91" s="9">
        <f>_xlfn.NUMBERVALUE(273+'temperature_&amp;_Ea'!B91)</f>
        <v>293.8</v>
      </c>
      <c r="S91" s="9">
        <f>_xlfn.NUMBERVALUE(273+'temperature_&amp;_Ea'!C91)</f>
        <v>294.10000000000002</v>
      </c>
      <c r="T91" s="9">
        <f>_xlfn.NUMBERVALUE(273+'temperature_&amp;_Ea'!D91)</f>
        <v>296.8</v>
      </c>
      <c r="U91" s="9">
        <f>_xlfn.NUMBERVALUE(273+'temperature_&amp;_Ea'!E91)</f>
        <v>289.8</v>
      </c>
      <c r="V91" s="9">
        <f>_xlfn.NUMBERVALUE(273+'temperature_&amp;_Ea'!F91)</f>
        <v>294.3</v>
      </c>
      <c r="W91" s="9">
        <f>_xlfn.NUMBERVALUE(273+'temperature_&amp;_Ea'!G91)</f>
        <v>294.8</v>
      </c>
      <c r="Y91" s="9">
        <v>88</v>
      </c>
      <c r="Z91" s="9" t="str">
        <f>FIXED(_xlfn.NUMBERVALUE(SQRT('temperature_&amp;_Ea'!R91)),2)</f>
        <v>2.90</v>
      </c>
      <c r="AA91" s="9" t="str">
        <f>FIXED(_xlfn.NUMBERVALUE(SQRT('temperature_&amp;_Ea'!S91)),2)</f>
        <v>3.02</v>
      </c>
      <c r="AB91" s="9" t="str">
        <f>FIXED(_xlfn.NUMBERVALUE(SQRT('temperature_&amp;_Ea'!T91)),2)</f>
        <v>2.88</v>
      </c>
      <c r="AC91" s="9" t="str">
        <f>FIXED(_xlfn.NUMBERVALUE(SQRT('temperature_&amp;_Ea'!U91)),2)</f>
        <v>3.08</v>
      </c>
      <c r="AD91" s="9" t="str">
        <f>FIXED(_xlfn.NUMBERVALUE(SQRT('temperature_&amp;_Ea'!V91)),2)</f>
        <v>2.93</v>
      </c>
      <c r="AE91" s="9" t="str">
        <f>FIXED(_xlfn.NUMBERVALUE(SQRT('temperature_&amp;_Ea'!W91)),2)</f>
        <v>2.47</v>
      </c>
      <c r="AG91" s="9">
        <v>88</v>
      </c>
      <c r="AH91" s="9" t="str">
        <f>FIXED(_xlfn.NUMBERVALUE(B91*(1-Hn!$A$3)*(Hn!$C$3+Hn!$D$3*J91)-Hn!$E$3*R91*R91*R91*R91*(0.56-0.092*Z91)*(0.1+0.9*J91)),1)</f>
        <v>3.8</v>
      </c>
      <c r="AI91" s="9" t="str">
        <f>FIXED(_xlfn.NUMBERVALUE(C91*(1-Hn!$A$3)*(Hn!$C$3+Hn!$D$3*K91)-Hn!$E$3*S91*S91*S91*S91*(0.56-0.092*AA91)*(0.1+0.9*K91)),1)</f>
        <v>3.9</v>
      </c>
      <c r="AJ91" s="9" t="str">
        <f>FIXED(_xlfn.NUMBERVALUE(D91*(1-Hn!$A$3)*(Hn!$C$3+Hn!$D$3*L91)-Hn!$E$3*T91*T91*T91*T91*(0.56-0.092*AB91)*(0.1+0.9*L91)),1)</f>
        <v>3.6</v>
      </c>
      <c r="AK91" s="9" t="str">
        <f>FIXED(_xlfn.NUMBERVALUE(E91*(1-Hn!$A$3)*(Hn!$C$3+Hn!$D$3*M91)-Hn!$E$3*U91*U91*U91*U91*(0.56-0.092*AC91)*(0.1+0.9*M91)),1)</f>
        <v>4.2</v>
      </c>
      <c r="AL91" s="9" t="str">
        <f>FIXED(_xlfn.NUMBERVALUE(F91*(1-Hn!$A$3)*(Hn!$C$3+Hn!$D$3*N91)-Hn!$E$3*V91*V91*V91*V91*(0.56-0.092*AD91)*(0.1+0.9*N91)),1)</f>
        <v>3.8</v>
      </c>
      <c r="AM91" s="9" t="str">
        <f>FIXED(_xlfn.NUMBERVALUE(G91*(1-Hn!$A$3)*(Hn!$C$3+Hn!$D$3*O91)-Hn!$E$3*W91*W91*W91*W91*(0.56-0.092*AE91)*(0.1+0.9*O91)),1)</f>
        <v>3.2</v>
      </c>
    </row>
    <row r="92" spans="1:39" x14ac:dyDescent="0.25">
      <c r="A92" s="9">
        <f>Hn!I110</f>
        <v>89</v>
      </c>
      <c r="B92" s="9">
        <f>_xlfn.NUMBERVALUE(Hn!J110)</f>
        <v>12.9</v>
      </c>
      <c r="C92" s="9">
        <f>_xlfn.NUMBERVALUE(Hn!K110)</f>
        <v>12.9</v>
      </c>
      <c r="D92" s="9">
        <f>_xlfn.NUMBERVALUE(Hn!L110)</f>
        <v>12.9</v>
      </c>
      <c r="E92" s="9">
        <f>_xlfn.NUMBERVALUE(Hn!M110)</f>
        <v>12.9</v>
      </c>
      <c r="F92" s="9">
        <f>_xlfn.NUMBERVALUE(Hn!N110)</f>
        <v>12.9</v>
      </c>
      <c r="G92" s="9">
        <f>_xlfn.NUMBERVALUE(Hn!O110)</f>
        <v>12.9</v>
      </c>
      <c r="I92" s="9">
        <f>Hn!Q110</f>
        <v>89</v>
      </c>
      <c r="J92" s="9" t="str">
        <f>FIXED(_xlfn.NUMBERVALUE(sunshine!B91/Hn!R110),2)</f>
        <v>0.77</v>
      </c>
      <c r="K92" s="9" t="str">
        <f>FIXED(_xlfn.NUMBERVALUE(sunshine!C91/Hn!S110),2)</f>
        <v>0.77</v>
      </c>
      <c r="L92" s="9" t="str">
        <f>FIXED(_xlfn.NUMBERVALUE(sunshine!D91/Hn!T110),2)</f>
        <v>0.77</v>
      </c>
      <c r="M92" s="9" t="str">
        <f>FIXED(_xlfn.NUMBERVALUE(sunshine!E91/Hn!U110),2)</f>
        <v>0.77</v>
      </c>
      <c r="N92" s="9" t="str">
        <f>FIXED(_xlfn.NUMBERVALUE(sunshine!F91/Hn!V110),2)</f>
        <v>0.77</v>
      </c>
      <c r="O92" s="9" t="str">
        <f>FIXED(_xlfn.NUMBERVALUE(sunshine!G91/Hn!W110),2)</f>
        <v>0.77</v>
      </c>
      <c r="Q92" s="9">
        <v>89</v>
      </c>
      <c r="R92" s="9">
        <f>_xlfn.NUMBERVALUE(273+'temperature_&amp;_Ea'!B92)</f>
        <v>294.89999999999998</v>
      </c>
      <c r="S92" s="9">
        <f>_xlfn.NUMBERVALUE(273+'temperature_&amp;_Ea'!C92)</f>
        <v>293.8</v>
      </c>
      <c r="T92" s="9">
        <f>_xlfn.NUMBERVALUE(273+'temperature_&amp;_Ea'!D92)</f>
        <v>297.89999999999998</v>
      </c>
      <c r="U92" s="9">
        <f>_xlfn.NUMBERVALUE(273+'temperature_&amp;_Ea'!E92)</f>
        <v>290.3</v>
      </c>
      <c r="V92" s="9">
        <f>_xlfn.NUMBERVALUE(273+'temperature_&amp;_Ea'!F92)</f>
        <v>297</v>
      </c>
      <c r="W92" s="9">
        <f>_xlfn.NUMBERVALUE(273+'temperature_&amp;_Ea'!G92)</f>
        <v>292.2</v>
      </c>
      <c r="Y92" s="9">
        <v>89</v>
      </c>
      <c r="Z92" s="9" t="str">
        <f>FIXED(_xlfn.NUMBERVALUE(SQRT('temperature_&amp;_Ea'!R92)),2)</f>
        <v>2.90</v>
      </c>
      <c r="AA92" s="9" t="str">
        <f>FIXED(_xlfn.NUMBERVALUE(SQRT('temperature_&amp;_Ea'!S92)),2)</f>
        <v>2.39</v>
      </c>
      <c r="AB92" s="9" t="str">
        <f>FIXED(_xlfn.NUMBERVALUE(SQRT('temperature_&amp;_Ea'!T92)),2)</f>
        <v>3.16</v>
      </c>
      <c r="AC92" s="9" t="str">
        <f>FIXED(_xlfn.NUMBERVALUE(SQRT('temperature_&amp;_Ea'!U92)),2)</f>
        <v>2.59</v>
      </c>
      <c r="AD92" s="9" t="str">
        <f>FIXED(_xlfn.NUMBERVALUE(SQRT('temperature_&amp;_Ea'!V92)),2)</f>
        <v>2.90</v>
      </c>
      <c r="AE92" s="9" t="str">
        <f>FIXED(_xlfn.NUMBERVALUE(SQRT('temperature_&amp;_Ea'!W92)),2)</f>
        <v>3.10</v>
      </c>
      <c r="AG92" s="9">
        <v>89</v>
      </c>
      <c r="AH92" s="9" t="str">
        <f>FIXED(_xlfn.NUMBERVALUE(B92*(1-Hn!$A$3)*(Hn!$C$3+Hn!$D$3*J92)-Hn!$E$3*R92*R92*R92*R92*(0.56-0.092*Z92)*(0.1+0.9*J92)),1)</f>
        <v>3.7</v>
      </c>
      <c r="AI92" s="9" t="str">
        <f>FIXED(_xlfn.NUMBERVALUE(C92*(1-Hn!$A$3)*(Hn!$C$3+Hn!$D$3*K92)-Hn!$E$3*S92*S92*S92*S92*(0.56-0.092*AA92)*(0.1+0.9*K92)),1)</f>
        <v>3.2</v>
      </c>
      <c r="AJ92" s="9" t="str">
        <f>FIXED(_xlfn.NUMBERVALUE(D92*(1-Hn!$A$3)*(Hn!$C$3+Hn!$D$3*L92)-Hn!$E$3*T92*T92*T92*T92*(0.56-0.092*AB92)*(0.1+0.9*L92)),1)</f>
        <v>3.8</v>
      </c>
      <c r="AK92" s="9" t="str">
        <f>FIXED(_xlfn.NUMBERVALUE(E92*(1-Hn!$A$3)*(Hn!$C$3+Hn!$D$3*M92)-Hn!$E$3*U92*U92*U92*U92*(0.56-0.092*AC92)*(0.1+0.9*M92)),1)</f>
        <v>3.6</v>
      </c>
      <c r="AL92" s="9" t="str">
        <f>FIXED(_xlfn.NUMBERVALUE(F92*(1-Hn!$A$3)*(Hn!$C$3+Hn!$D$3*N92)-Hn!$E$3*V92*V92*V92*V92*(0.56-0.092*AD92)*(0.1+0.9*N92)),1)</f>
        <v>3.6</v>
      </c>
      <c r="AM92" s="9" t="str">
        <f>FIXED(_xlfn.NUMBERVALUE(G92*(1-Hn!$A$3)*(Hn!$C$3+Hn!$D$3*O92)-Hn!$E$3*W92*W92*W92*W92*(0.56-0.092*AE92)*(0.1+0.9*O92)),1)</f>
        <v>4.0</v>
      </c>
    </row>
    <row r="93" spans="1:39" x14ac:dyDescent="0.25">
      <c r="A93" s="9">
        <f>Hn!I111</f>
        <v>90</v>
      </c>
      <c r="B93" s="9">
        <f>_xlfn.NUMBERVALUE(Hn!J111)</f>
        <v>12.9</v>
      </c>
      <c r="C93" s="9">
        <f>_xlfn.NUMBERVALUE(Hn!K111)</f>
        <v>12.9</v>
      </c>
      <c r="D93" s="9">
        <f>_xlfn.NUMBERVALUE(Hn!L111)</f>
        <v>12.9</v>
      </c>
      <c r="E93" s="9">
        <f>_xlfn.NUMBERVALUE(Hn!M111)</f>
        <v>12.9</v>
      </c>
      <c r="F93" s="9">
        <f>_xlfn.NUMBERVALUE(Hn!N111)</f>
        <v>12.9</v>
      </c>
      <c r="G93" s="9">
        <f>_xlfn.NUMBERVALUE(Hn!O111)</f>
        <v>12.9</v>
      </c>
      <c r="I93" s="9">
        <f>Hn!Q111</f>
        <v>90</v>
      </c>
      <c r="J93" s="9" t="str">
        <f>FIXED(_xlfn.NUMBERVALUE(sunshine!B92/Hn!R111),2)</f>
        <v>0.71</v>
      </c>
      <c r="K93" s="9" t="str">
        <f>FIXED(_xlfn.NUMBERVALUE(sunshine!C92/Hn!S111),2)</f>
        <v>0.71</v>
      </c>
      <c r="L93" s="9" t="str">
        <f>FIXED(_xlfn.NUMBERVALUE(sunshine!D92/Hn!T111),2)</f>
        <v>0.71</v>
      </c>
      <c r="M93" s="9" t="str">
        <f>FIXED(_xlfn.NUMBERVALUE(sunshine!E92/Hn!U111),2)</f>
        <v>0.71</v>
      </c>
      <c r="N93" s="9" t="str">
        <f>FIXED(_xlfn.NUMBERVALUE(sunshine!F92/Hn!V111),2)</f>
        <v>0.71</v>
      </c>
      <c r="O93" s="9" t="str">
        <f>FIXED(_xlfn.NUMBERVALUE(sunshine!G92/Hn!W111),2)</f>
        <v>0.71</v>
      </c>
      <c r="Q93" s="9">
        <v>90</v>
      </c>
      <c r="R93" s="9">
        <f>_xlfn.NUMBERVALUE(273+'temperature_&amp;_Ea'!B93)</f>
        <v>295.3</v>
      </c>
      <c r="S93" s="9">
        <f>_xlfn.NUMBERVALUE(273+'temperature_&amp;_Ea'!C93)</f>
        <v>294.8</v>
      </c>
      <c r="T93" s="9">
        <f>_xlfn.NUMBERVALUE(273+'temperature_&amp;_Ea'!D93)</f>
        <v>299</v>
      </c>
      <c r="U93" s="9">
        <f>_xlfn.NUMBERVALUE(273+'temperature_&amp;_Ea'!E93)</f>
        <v>290.89999999999998</v>
      </c>
      <c r="V93" s="9">
        <f>_xlfn.NUMBERVALUE(273+'temperature_&amp;_Ea'!F93)</f>
        <v>298</v>
      </c>
      <c r="W93" s="9">
        <f>_xlfn.NUMBERVALUE(273+'temperature_&amp;_Ea'!G93)</f>
        <v>293</v>
      </c>
      <c r="Y93" s="9">
        <v>90</v>
      </c>
      <c r="Z93" s="9" t="str">
        <f>FIXED(_xlfn.NUMBERVALUE(SQRT('temperature_&amp;_Ea'!R93)),2)</f>
        <v>3.07</v>
      </c>
      <c r="AA93" s="9" t="str">
        <f>FIXED(_xlfn.NUMBERVALUE(SQRT('temperature_&amp;_Ea'!S93)),2)</f>
        <v>2.97</v>
      </c>
      <c r="AB93" s="9" t="str">
        <f>FIXED(_xlfn.NUMBERVALUE(SQRT('temperature_&amp;_Ea'!T93)),2)</f>
        <v>2.85</v>
      </c>
      <c r="AC93" s="9" t="str">
        <f>FIXED(_xlfn.NUMBERVALUE(SQRT('temperature_&amp;_Ea'!U93)),2)</f>
        <v>2.76</v>
      </c>
      <c r="AD93" s="9" t="str">
        <f>FIXED(_xlfn.NUMBERVALUE(SQRT('temperature_&amp;_Ea'!V93)),2)</f>
        <v>2.93</v>
      </c>
      <c r="AE93" s="9" t="str">
        <f>FIXED(_xlfn.NUMBERVALUE(SQRT('temperature_&amp;_Ea'!W93)),2)</f>
        <v>2.49</v>
      </c>
      <c r="AG93" s="9">
        <v>90</v>
      </c>
      <c r="AH93" s="9" t="str">
        <f>FIXED(_xlfn.NUMBERVALUE(B93*(1-Hn!$A$3)*(Hn!$C$3+Hn!$D$3*J93)-Hn!$E$3*R93*R93*R93*R93*(0.56-0.092*Z93)*(0.1+0.9*J93)),1)</f>
        <v>3.7</v>
      </c>
      <c r="AI93" s="9" t="str">
        <f>FIXED(_xlfn.NUMBERVALUE(C93*(1-Hn!$A$3)*(Hn!$C$3+Hn!$D$3*K93)-Hn!$E$3*S93*S93*S93*S93*(0.56-0.092*AA93)*(0.1+0.9*K93)),1)</f>
        <v>3.6</v>
      </c>
      <c r="AJ93" s="9" t="str">
        <f>FIXED(_xlfn.NUMBERVALUE(D93*(1-Hn!$A$3)*(Hn!$C$3+Hn!$D$3*L93)-Hn!$E$3*T93*T93*T93*T93*(0.56-0.092*AB93)*(0.1+0.9*L93)),1)</f>
        <v>3.3</v>
      </c>
      <c r="AK93" s="9" t="str">
        <f>FIXED(_xlfn.NUMBERVALUE(E93*(1-Hn!$A$3)*(Hn!$C$3+Hn!$D$3*M93)-Hn!$E$3*U93*U93*U93*U93*(0.56-0.092*AC93)*(0.1+0.9*M93)),1)</f>
        <v>3.6</v>
      </c>
      <c r="AL93" s="9" t="str">
        <f>FIXED(_xlfn.NUMBERVALUE(F93*(1-Hn!$A$3)*(Hn!$C$3+Hn!$D$3*N93)-Hn!$E$3*V93*V93*V93*V93*(0.56-0.092*AD93)*(0.1+0.9*N93)),1)</f>
        <v>3.4</v>
      </c>
      <c r="AM93" s="9" t="str">
        <f>FIXED(_xlfn.NUMBERVALUE(G93*(1-Hn!$A$3)*(Hn!$C$3+Hn!$D$3*O93)-Hn!$E$3*W93*W93*W93*W93*(0.56-0.092*AE93)*(0.1+0.9*O93)),1)</f>
        <v>3.2</v>
      </c>
    </row>
    <row r="94" spans="1:39" x14ac:dyDescent="0.25">
      <c r="A94" s="9">
        <f>Hn!I112</f>
        <v>91</v>
      </c>
      <c r="B94" s="9">
        <f>_xlfn.NUMBERVALUE(Hn!J112)</f>
        <v>14.9</v>
      </c>
      <c r="C94" s="9">
        <f>_xlfn.NUMBERVALUE(Hn!K112)</f>
        <v>12.9</v>
      </c>
      <c r="D94" s="9">
        <f>_xlfn.NUMBERVALUE(Hn!L112)</f>
        <v>14.9</v>
      </c>
      <c r="E94" s="9">
        <f>_xlfn.NUMBERVALUE(Hn!M112)</f>
        <v>14.9</v>
      </c>
      <c r="F94" s="9">
        <f>_xlfn.NUMBERVALUE(Hn!N112)</f>
        <v>14.9</v>
      </c>
      <c r="G94" s="9">
        <f>_xlfn.NUMBERVALUE(Hn!O112)</f>
        <v>12.9</v>
      </c>
      <c r="I94" s="9">
        <f>Hn!Q112</f>
        <v>91</v>
      </c>
      <c r="J94" s="9" t="str">
        <f>FIXED(_xlfn.NUMBERVALUE(sunshine!B93/Hn!R112),2)</f>
        <v>0.71</v>
      </c>
      <c r="K94" s="9" t="str">
        <f>FIXED(_xlfn.NUMBERVALUE(sunshine!C93/Hn!S112),2)</f>
        <v>0.77</v>
      </c>
      <c r="L94" s="9" t="str">
        <f>FIXED(_xlfn.NUMBERVALUE(sunshine!D93/Hn!T112),2)</f>
        <v>0.71</v>
      </c>
      <c r="M94" s="9" t="str">
        <f>FIXED(_xlfn.NUMBERVALUE(sunshine!E93/Hn!U112),2)</f>
        <v>0.71</v>
      </c>
      <c r="N94" s="9" t="str">
        <f>FIXED(_xlfn.NUMBERVALUE(sunshine!F93/Hn!V112),2)</f>
        <v>0.71</v>
      </c>
      <c r="O94" s="9" t="str">
        <f>FIXED(_xlfn.NUMBERVALUE(sunshine!G93/Hn!W112),2)</f>
        <v>0.77</v>
      </c>
      <c r="Q94" s="9">
        <v>91</v>
      </c>
      <c r="R94" s="9">
        <f>_xlfn.NUMBERVALUE(273+'temperature_&amp;_Ea'!B94)</f>
        <v>296.10000000000002</v>
      </c>
      <c r="S94" s="9">
        <f>_xlfn.NUMBERVALUE(273+'temperature_&amp;_Ea'!C94)</f>
        <v>294.8</v>
      </c>
      <c r="T94" s="9">
        <f>_xlfn.NUMBERVALUE(273+'temperature_&amp;_Ea'!D94)</f>
        <v>297.5</v>
      </c>
      <c r="U94" s="9">
        <f>_xlfn.NUMBERVALUE(273+'temperature_&amp;_Ea'!E94)</f>
        <v>291</v>
      </c>
      <c r="V94" s="9">
        <f>_xlfn.NUMBERVALUE(273+'temperature_&amp;_Ea'!F94)</f>
        <v>295.39999999999998</v>
      </c>
      <c r="W94" s="9">
        <f>_xlfn.NUMBERVALUE(273+'temperature_&amp;_Ea'!G94)</f>
        <v>292.7</v>
      </c>
      <c r="Y94" s="9">
        <v>91</v>
      </c>
      <c r="Z94" s="9" t="str">
        <f>FIXED(_xlfn.NUMBERVALUE(SQRT('temperature_&amp;_Ea'!R94)),2)</f>
        <v>3.18</v>
      </c>
      <c r="AA94" s="9" t="str">
        <f>FIXED(_xlfn.NUMBERVALUE(SQRT('temperature_&amp;_Ea'!S94)),2)</f>
        <v>3.00</v>
      </c>
      <c r="AB94" s="9" t="str">
        <f>FIXED(_xlfn.NUMBERVALUE(SQRT('temperature_&amp;_Ea'!T94)),2)</f>
        <v>2.47</v>
      </c>
      <c r="AC94" s="9" t="str">
        <f>FIXED(_xlfn.NUMBERVALUE(SQRT('temperature_&amp;_Ea'!U94)),2)</f>
        <v>2.49</v>
      </c>
      <c r="AD94" s="9" t="str">
        <f>FIXED(_xlfn.NUMBERVALUE(SQRT('temperature_&amp;_Ea'!V94)),2)</f>
        <v>2.66</v>
      </c>
      <c r="AE94" s="9" t="str">
        <f>FIXED(_xlfn.NUMBERVALUE(SQRT('temperature_&amp;_Ea'!W94)),2)</f>
        <v>2.77</v>
      </c>
      <c r="AG94" s="9">
        <v>91</v>
      </c>
      <c r="AH94" s="9" t="str">
        <f>FIXED(_xlfn.NUMBERVALUE(B94*(1-Hn!$A$3)*(Hn!$C$3+Hn!$D$3*J94)-Hn!$E$3*R94*R94*R94*R94*(0.56-0.092*Z94)*(0.1+0.9*J94)),1)</f>
        <v>4.9</v>
      </c>
      <c r="AI94" s="9" t="str">
        <f>FIXED(_xlfn.NUMBERVALUE(C94*(1-Hn!$A$3)*(Hn!$C$3+Hn!$D$3*K94)-Hn!$E$3*S94*S94*S94*S94*(0.56-0.092*AA94)*(0.1+0.9*K94)),1)</f>
        <v>3.8</v>
      </c>
      <c r="AJ94" s="9" t="str">
        <f>FIXED(_xlfn.NUMBERVALUE(D94*(1-Hn!$A$3)*(Hn!$C$3+Hn!$D$3*L94)-Hn!$E$3*T94*T94*T94*T94*(0.56-0.092*AB94)*(0.1+0.9*L94)),1)</f>
        <v>4.0</v>
      </c>
      <c r="AK94" s="9" t="str">
        <f>FIXED(_xlfn.NUMBERVALUE(E94*(1-Hn!$A$3)*(Hn!$C$3+Hn!$D$3*M94)-Hn!$E$3*U94*U94*U94*U94*(0.56-0.092*AC94)*(0.1+0.9*M94)),1)</f>
        <v>4.4</v>
      </c>
      <c r="AL94" s="9" t="str">
        <f>FIXED(_xlfn.NUMBERVALUE(F94*(1-Hn!$A$3)*(Hn!$C$3+Hn!$D$3*N94)-Hn!$E$3*V94*V94*V94*V94*(0.56-0.092*AD94)*(0.1+0.9*N94)),1)</f>
        <v>4.3</v>
      </c>
      <c r="AM94" s="9" t="str">
        <f>FIXED(_xlfn.NUMBERVALUE(G94*(1-Hn!$A$3)*(Hn!$C$3+Hn!$D$3*O94)-Hn!$E$3*W94*W94*W94*W94*(0.56-0.092*AE94)*(0.1+0.9*O94)),1)</f>
        <v>3.6</v>
      </c>
    </row>
    <row r="95" spans="1:39" x14ac:dyDescent="0.25">
      <c r="A95" s="9">
        <f>Hn!I113</f>
        <v>92</v>
      </c>
      <c r="B95" s="9">
        <f>_xlfn.NUMBERVALUE(Hn!J113)</f>
        <v>14.9</v>
      </c>
      <c r="C95" s="9">
        <f>_xlfn.NUMBERVALUE(Hn!K113)</f>
        <v>14.9</v>
      </c>
      <c r="D95" s="9">
        <f>_xlfn.NUMBERVALUE(Hn!L113)</f>
        <v>14.9</v>
      </c>
      <c r="E95" s="9">
        <f>_xlfn.NUMBERVALUE(Hn!M113)</f>
        <v>14.9</v>
      </c>
      <c r="F95" s="9">
        <f>_xlfn.NUMBERVALUE(Hn!N113)</f>
        <v>14.9</v>
      </c>
      <c r="G95" s="9">
        <f>_xlfn.NUMBERVALUE(Hn!O113)</f>
        <v>14.9</v>
      </c>
      <c r="I95" s="9">
        <f>Hn!Q113</f>
        <v>92</v>
      </c>
      <c r="J95" s="9" t="str">
        <f>FIXED(_xlfn.NUMBERVALUE(sunshine!B94/Hn!R113),2)</f>
        <v>0.80</v>
      </c>
      <c r="K95" s="9" t="str">
        <f>FIXED(_xlfn.NUMBERVALUE(sunshine!C94/Hn!S113),2)</f>
        <v>0.80</v>
      </c>
      <c r="L95" s="9" t="str">
        <f>FIXED(_xlfn.NUMBERVALUE(sunshine!D94/Hn!T113),2)</f>
        <v>0.80</v>
      </c>
      <c r="M95" s="9" t="str">
        <f>FIXED(_xlfn.NUMBERVALUE(sunshine!E94/Hn!U113),2)</f>
        <v>0.80</v>
      </c>
      <c r="N95" s="9" t="str">
        <f>FIXED(_xlfn.NUMBERVALUE(sunshine!F94/Hn!V113),2)</f>
        <v>0.80</v>
      </c>
      <c r="O95" s="9" t="str">
        <f>FIXED(_xlfn.NUMBERVALUE(sunshine!G94/Hn!W113),2)</f>
        <v>0.80</v>
      </c>
      <c r="Q95" s="9">
        <v>92</v>
      </c>
      <c r="R95" s="9">
        <f>_xlfn.NUMBERVALUE(273+'temperature_&amp;_Ea'!B95)</f>
        <v>297</v>
      </c>
      <c r="S95" s="9">
        <f>_xlfn.NUMBERVALUE(273+'temperature_&amp;_Ea'!C95)</f>
        <v>292.39999999999998</v>
      </c>
      <c r="T95" s="9">
        <f>_xlfn.NUMBERVALUE(273+'temperature_&amp;_Ea'!D95)</f>
        <v>297.2</v>
      </c>
      <c r="U95" s="9">
        <f>_xlfn.NUMBERVALUE(273+'temperature_&amp;_Ea'!E95)</f>
        <v>290.60000000000002</v>
      </c>
      <c r="V95" s="9">
        <f>_xlfn.NUMBERVALUE(273+'temperature_&amp;_Ea'!F95)</f>
        <v>295.60000000000002</v>
      </c>
      <c r="W95" s="9">
        <f>_xlfn.NUMBERVALUE(273+'temperature_&amp;_Ea'!G95)</f>
        <v>294.3</v>
      </c>
      <c r="Y95" s="9">
        <v>92</v>
      </c>
      <c r="Z95" s="9" t="str">
        <f>FIXED(_xlfn.NUMBERVALUE(SQRT('temperature_&amp;_Ea'!R95)),2)</f>
        <v>3.42</v>
      </c>
      <c r="AA95" s="9" t="str">
        <f>FIXED(_xlfn.NUMBERVALUE(SQRT('temperature_&amp;_Ea'!S95)),2)</f>
        <v>3.19</v>
      </c>
      <c r="AB95" s="9" t="str">
        <f>FIXED(_xlfn.NUMBERVALUE(SQRT('temperature_&amp;_Ea'!T95)),2)</f>
        <v>2.51</v>
      </c>
      <c r="AC95" s="9" t="str">
        <f>FIXED(_xlfn.NUMBERVALUE(SQRT('temperature_&amp;_Ea'!U95)),2)</f>
        <v>2.53</v>
      </c>
      <c r="AD95" s="9" t="str">
        <f>FIXED(_xlfn.NUMBERVALUE(SQRT('temperature_&amp;_Ea'!V95)),2)</f>
        <v>2.70</v>
      </c>
      <c r="AE95" s="9" t="str">
        <f>FIXED(_xlfn.NUMBERVALUE(SQRT('temperature_&amp;_Ea'!W95)),2)</f>
        <v>2.79</v>
      </c>
      <c r="AG95" s="9">
        <v>92</v>
      </c>
      <c r="AH95" s="9" t="str">
        <f>FIXED(_xlfn.NUMBERVALUE(B95*(1-Hn!$A$3)*(Hn!$C$3+Hn!$D$3*J95)-Hn!$E$3*R95*R95*R95*R95*(0.56-0.092*Z95)*(0.1+0.9*J95)),1)</f>
        <v>5.4</v>
      </c>
      <c r="AI95" s="9" t="str">
        <f>FIXED(_xlfn.NUMBERVALUE(C95*(1-Hn!$A$3)*(Hn!$C$3+Hn!$D$3*K95)-Hn!$E$3*S95*S95*S95*S95*(0.56-0.092*AA95)*(0.1+0.9*K95)),1)</f>
        <v>5.3</v>
      </c>
      <c r="AJ95" s="9" t="str">
        <f>FIXED(_xlfn.NUMBERVALUE(D95*(1-Hn!$A$3)*(Hn!$C$3+Hn!$D$3*L95)-Hn!$E$3*T95*T95*T95*T95*(0.56-0.092*AB95)*(0.1+0.9*L95)),1)</f>
        <v>4.3</v>
      </c>
      <c r="AK95" s="9" t="str">
        <f>FIXED(_xlfn.NUMBERVALUE(E95*(1-Hn!$A$3)*(Hn!$C$3+Hn!$D$3*M95)-Hn!$E$3*U95*U95*U95*U95*(0.56-0.092*AC95)*(0.1+0.9*M95)),1)</f>
        <v>4.7</v>
      </c>
      <c r="AL95" s="9" t="str">
        <f>FIXED(_xlfn.NUMBERVALUE(F95*(1-Hn!$A$3)*(Hn!$C$3+Hn!$D$3*N95)-Hn!$E$3*V95*V95*V95*V95*(0.56-0.092*AD95)*(0.1+0.9*N95)),1)</f>
        <v>4.6</v>
      </c>
      <c r="AM95" s="9" t="str">
        <f>FIXED(_xlfn.NUMBERVALUE(G95*(1-Hn!$A$3)*(Hn!$C$3+Hn!$D$3*O95)-Hn!$E$3*W95*W95*W95*W95*(0.56-0.092*AE95)*(0.1+0.9*O95)),1)</f>
        <v>4.8</v>
      </c>
    </row>
    <row r="96" spans="1:39" x14ac:dyDescent="0.25">
      <c r="A96" s="9">
        <f>Hn!I114</f>
        <v>93</v>
      </c>
      <c r="B96" s="9">
        <f>_xlfn.NUMBERVALUE(Hn!J114)</f>
        <v>14.9</v>
      </c>
      <c r="C96" s="9">
        <f>_xlfn.NUMBERVALUE(Hn!K114)</f>
        <v>14.9</v>
      </c>
      <c r="D96" s="9">
        <f>_xlfn.NUMBERVALUE(Hn!L114)</f>
        <v>14.9</v>
      </c>
      <c r="E96" s="9">
        <f>_xlfn.NUMBERVALUE(Hn!M114)</f>
        <v>14.9</v>
      </c>
      <c r="F96" s="9">
        <f>_xlfn.NUMBERVALUE(Hn!N114)</f>
        <v>14.9</v>
      </c>
      <c r="G96" s="9">
        <f>_xlfn.NUMBERVALUE(Hn!O114)</f>
        <v>14.9</v>
      </c>
      <c r="I96" s="9">
        <f>Hn!Q114</f>
        <v>93</v>
      </c>
      <c r="J96" s="9" t="str">
        <f>FIXED(_xlfn.NUMBERVALUE(sunshine!B95/Hn!R114),2)</f>
        <v>0.73</v>
      </c>
      <c r="K96" s="9" t="str">
        <f>FIXED(_xlfn.NUMBERVALUE(sunshine!C95/Hn!S114),2)</f>
        <v>0.73</v>
      </c>
      <c r="L96" s="9" t="str">
        <f>FIXED(_xlfn.NUMBERVALUE(sunshine!D95/Hn!T114),2)</f>
        <v>0.73</v>
      </c>
      <c r="M96" s="9" t="str">
        <f>FIXED(_xlfn.NUMBERVALUE(sunshine!E95/Hn!U114),2)</f>
        <v>0.73</v>
      </c>
      <c r="N96" s="9" t="str">
        <f>FIXED(_xlfn.NUMBERVALUE(sunshine!F95/Hn!V114),2)</f>
        <v>0.73</v>
      </c>
      <c r="O96" s="9" t="str">
        <f>FIXED(_xlfn.NUMBERVALUE(sunshine!G95/Hn!W114),2)</f>
        <v>0.73</v>
      </c>
      <c r="Q96" s="9">
        <v>93</v>
      </c>
      <c r="R96" s="9">
        <f>_xlfn.NUMBERVALUE(273+'temperature_&amp;_Ea'!B96)</f>
        <v>297.8</v>
      </c>
      <c r="S96" s="9">
        <f>_xlfn.NUMBERVALUE(273+'temperature_&amp;_Ea'!C96)</f>
        <v>292.7</v>
      </c>
      <c r="T96" s="9">
        <f>_xlfn.NUMBERVALUE(273+'temperature_&amp;_Ea'!D96)</f>
        <v>298.3</v>
      </c>
      <c r="U96" s="9">
        <f>_xlfn.NUMBERVALUE(273+'temperature_&amp;_Ea'!E96)</f>
        <v>293.10000000000002</v>
      </c>
      <c r="V96" s="9">
        <f>_xlfn.NUMBERVALUE(273+'temperature_&amp;_Ea'!F96)</f>
        <v>296.8</v>
      </c>
      <c r="W96" s="9">
        <f>_xlfn.NUMBERVALUE(273+'temperature_&amp;_Ea'!G96)</f>
        <v>295.8</v>
      </c>
      <c r="Y96" s="9">
        <v>93</v>
      </c>
      <c r="Z96" s="9" t="str">
        <f>FIXED(_xlfn.NUMBERVALUE(SQRT('temperature_&amp;_Ea'!R96)),2)</f>
        <v>3.61</v>
      </c>
      <c r="AA96" s="9" t="str">
        <f>FIXED(_xlfn.NUMBERVALUE(SQRT('temperature_&amp;_Ea'!S96)),2)</f>
        <v>2.65</v>
      </c>
      <c r="AB96" s="9" t="str">
        <f>FIXED(_xlfn.NUMBERVALUE(SQRT('temperature_&amp;_Ea'!T96)),2)</f>
        <v>2.72</v>
      </c>
      <c r="AC96" s="9" t="str">
        <f>FIXED(_xlfn.NUMBERVALUE(SQRT('temperature_&amp;_Ea'!U96)),2)</f>
        <v>2.98</v>
      </c>
      <c r="AD96" s="9" t="str">
        <f>FIXED(_xlfn.NUMBERVALUE(SQRT('temperature_&amp;_Ea'!V96)),2)</f>
        <v>2.55</v>
      </c>
      <c r="AE96" s="9" t="str">
        <f>FIXED(_xlfn.NUMBERVALUE(SQRT('temperature_&amp;_Ea'!W96)),2)</f>
        <v>2.83</v>
      </c>
      <c r="AG96" s="9">
        <v>93</v>
      </c>
      <c r="AH96" s="9" t="str">
        <f>FIXED(_xlfn.NUMBERVALUE(B96*(1-Hn!$A$3)*(Hn!$C$3+Hn!$D$3*J96)-Hn!$E$3*R96*R96*R96*R96*(0.56-0.092*Z96)*(0.1+0.9*J96)),1)</f>
        <v>5.3</v>
      </c>
      <c r="AI96" s="9" t="str">
        <f>FIXED(_xlfn.NUMBERVALUE(C96*(1-Hn!$A$3)*(Hn!$C$3+Hn!$D$3*K96)-Hn!$E$3*S96*S96*S96*S96*(0.56-0.092*AA96)*(0.1+0.9*K96)),1)</f>
        <v>4.5</v>
      </c>
      <c r="AJ96" s="9" t="str">
        <f>FIXED(_xlfn.NUMBERVALUE(D96*(1-Hn!$A$3)*(Hn!$C$3+Hn!$D$3*L96)-Hn!$E$3*T96*T96*T96*T96*(0.56-0.092*AB96)*(0.1+0.9*L96)),1)</f>
        <v>4.3</v>
      </c>
      <c r="AK96" s="9" t="str">
        <f>FIXED(_xlfn.NUMBERVALUE(E96*(1-Hn!$A$3)*(Hn!$C$3+Hn!$D$3*M96)-Hn!$E$3*U96*U96*U96*U96*(0.56-0.092*AC96)*(0.1+0.9*M96)),1)</f>
        <v>4.8</v>
      </c>
      <c r="AL96" s="9" t="str">
        <f>FIXED(_xlfn.NUMBERVALUE(F96*(1-Hn!$A$3)*(Hn!$C$3+Hn!$D$3*N96)-Hn!$E$3*V96*V96*V96*V96*(0.56-0.092*AD96)*(0.1+0.9*N96)),1)</f>
        <v>4.2</v>
      </c>
      <c r="AM96" s="9" t="str">
        <f>FIXED(_xlfn.NUMBERVALUE(G96*(1-Hn!$A$3)*(Hn!$C$3+Hn!$D$3*O96)-Hn!$E$3*W96*W96*W96*W96*(0.56-0.092*AE96)*(0.1+0.9*O96)),1)</f>
        <v>4.6</v>
      </c>
    </row>
    <row r="97" spans="1:39" x14ac:dyDescent="0.25">
      <c r="A97" s="9">
        <f>Hn!I115</f>
        <v>94</v>
      </c>
      <c r="B97" s="9">
        <f>_xlfn.NUMBERVALUE(Hn!J115)</f>
        <v>14.9</v>
      </c>
      <c r="C97" s="9">
        <f>_xlfn.NUMBERVALUE(Hn!K115)</f>
        <v>14.9</v>
      </c>
      <c r="D97" s="9">
        <f>_xlfn.NUMBERVALUE(Hn!L115)</f>
        <v>14.9</v>
      </c>
      <c r="E97" s="9">
        <f>_xlfn.NUMBERVALUE(Hn!M115)</f>
        <v>14.9</v>
      </c>
      <c r="F97" s="9">
        <f>_xlfn.NUMBERVALUE(Hn!N115)</f>
        <v>14.9</v>
      </c>
      <c r="G97" s="9">
        <f>_xlfn.NUMBERVALUE(Hn!O115)</f>
        <v>14.9</v>
      </c>
      <c r="I97" s="9">
        <f>Hn!Q115</f>
        <v>94</v>
      </c>
      <c r="J97" s="9" t="str">
        <f>FIXED(_xlfn.NUMBERVALUE(sunshine!B96/Hn!R115),2)</f>
        <v>0.73</v>
      </c>
      <c r="K97" s="9" t="str">
        <f>FIXED(_xlfn.NUMBERVALUE(sunshine!C96/Hn!S115),2)</f>
        <v>0.73</v>
      </c>
      <c r="L97" s="9" t="str">
        <f>FIXED(_xlfn.NUMBERVALUE(sunshine!D96/Hn!T115),2)</f>
        <v>0.73</v>
      </c>
      <c r="M97" s="9" t="str">
        <f>FIXED(_xlfn.NUMBERVALUE(sunshine!E96/Hn!U115),2)</f>
        <v>0.73</v>
      </c>
      <c r="N97" s="9" t="str">
        <f>FIXED(_xlfn.NUMBERVALUE(sunshine!F96/Hn!V115),2)</f>
        <v>0.73</v>
      </c>
      <c r="O97" s="9" t="str">
        <f>FIXED(_xlfn.NUMBERVALUE(sunshine!G96/Hn!W115),2)</f>
        <v>0.73</v>
      </c>
      <c r="Q97" s="9">
        <v>94</v>
      </c>
      <c r="R97" s="9">
        <f>_xlfn.NUMBERVALUE(273+'temperature_&amp;_Ea'!B97)</f>
        <v>298.8</v>
      </c>
      <c r="S97" s="9">
        <f>_xlfn.NUMBERVALUE(273+'temperature_&amp;_Ea'!C97)</f>
        <v>292.10000000000002</v>
      </c>
      <c r="T97" s="9">
        <f>_xlfn.NUMBERVALUE(273+'temperature_&amp;_Ea'!D97)</f>
        <v>298.3</v>
      </c>
      <c r="U97" s="9">
        <f>_xlfn.NUMBERVALUE(273+'temperature_&amp;_Ea'!E97)</f>
        <v>294.7</v>
      </c>
      <c r="V97" s="9">
        <f>_xlfn.NUMBERVALUE(273+'temperature_&amp;_Ea'!F97)</f>
        <v>297.7</v>
      </c>
      <c r="W97" s="9">
        <f>_xlfn.NUMBERVALUE(273+'temperature_&amp;_Ea'!G97)</f>
        <v>294.3</v>
      </c>
      <c r="Y97" s="9">
        <v>94</v>
      </c>
      <c r="Z97" s="9" t="str">
        <f>FIXED(_xlfn.NUMBERVALUE(SQRT('temperature_&amp;_Ea'!R97)),2)</f>
        <v>3.45</v>
      </c>
      <c r="AA97" s="9" t="str">
        <f>FIXED(_xlfn.NUMBERVALUE(SQRT('temperature_&amp;_Ea'!S97)),2)</f>
        <v>2.47</v>
      </c>
      <c r="AB97" s="9" t="str">
        <f>FIXED(_xlfn.NUMBERVALUE(SQRT('temperature_&amp;_Ea'!T97)),2)</f>
        <v>3.11</v>
      </c>
      <c r="AC97" s="9" t="str">
        <f>FIXED(_xlfn.NUMBERVALUE(SQRT('temperature_&amp;_Ea'!U97)),2)</f>
        <v>3.05</v>
      </c>
      <c r="AD97" s="9" t="str">
        <f>FIXED(_xlfn.NUMBERVALUE(SQRT('temperature_&amp;_Ea'!V97)),2)</f>
        <v>2.74</v>
      </c>
      <c r="AE97" s="9" t="str">
        <f>FIXED(_xlfn.NUMBERVALUE(SQRT('temperature_&amp;_Ea'!W97)),2)</f>
        <v>3.13</v>
      </c>
      <c r="AG97" s="9">
        <v>94</v>
      </c>
      <c r="AH97" s="9" t="str">
        <f>FIXED(_xlfn.NUMBERVALUE(B97*(1-Hn!$A$3)*(Hn!$C$3+Hn!$D$3*J97)-Hn!$E$3*R97*R97*R97*R97*(0.56-0.092*Z97)*(0.1+0.9*J97)),1)</f>
        <v>5.1</v>
      </c>
      <c r="AI97" s="9" t="str">
        <f>FIXED(_xlfn.NUMBERVALUE(C97*(1-Hn!$A$3)*(Hn!$C$3+Hn!$D$3*K97)-Hn!$E$3*S97*S97*S97*S97*(0.56-0.092*AA97)*(0.1+0.9*K97)),1)</f>
        <v>4.4</v>
      </c>
      <c r="AJ97" s="9" t="str">
        <f>FIXED(_xlfn.NUMBERVALUE(D97*(1-Hn!$A$3)*(Hn!$C$3+Hn!$D$3*L97)-Hn!$E$3*T97*T97*T97*T97*(0.56-0.092*AB97)*(0.1+0.9*L97)),1)</f>
        <v>4.7</v>
      </c>
      <c r="AK97" s="9" t="str">
        <f>FIXED(_xlfn.NUMBERVALUE(E97*(1-Hn!$A$3)*(Hn!$C$3+Hn!$D$3*M97)-Hn!$E$3*U97*U97*U97*U97*(0.56-0.092*AC97)*(0.1+0.9*M97)),1)</f>
        <v>4.8</v>
      </c>
      <c r="AL97" s="9" t="str">
        <f>FIXED(_xlfn.NUMBERVALUE(F97*(1-Hn!$A$3)*(Hn!$C$3+Hn!$D$3*N97)-Hn!$E$3*V97*V97*V97*V97*(0.56-0.092*AD97)*(0.1+0.9*N97)),1)</f>
        <v>4.4</v>
      </c>
      <c r="AM97" s="9" t="str">
        <f>FIXED(_xlfn.NUMBERVALUE(G97*(1-Hn!$A$3)*(Hn!$C$3+Hn!$D$3*O97)-Hn!$E$3*W97*W97*W97*W97*(0.56-0.092*AE97)*(0.1+0.9*O97)),1)</f>
        <v>4.9</v>
      </c>
    </row>
    <row r="98" spans="1:39" x14ac:dyDescent="0.25">
      <c r="A98" s="9">
        <f>Hn!I116</f>
        <v>95</v>
      </c>
      <c r="B98" s="9">
        <f>_xlfn.NUMBERVALUE(Hn!J116)</f>
        <v>14.9</v>
      </c>
      <c r="C98" s="9">
        <f>_xlfn.NUMBERVALUE(Hn!K116)</f>
        <v>14.9</v>
      </c>
      <c r="D98" s="9">
        <f>_xlfn.NUMBERVALUE(Hn!L116)</f>
        <v>14.9</v>
      </c>
      <c r="E98" s="9">
        <f>_xlfn.NUMBERVALUE(Hn!M116)</f>
        <v>14.9</v>
      </c>
      <c r="F98" s="9">
        <f>_xlfn.NUMBERVALUE(Hn!N116)</f>
        <v>14.9</v>
      </c>
      <c r="G98" s="9">
        <f>_xlfn.NUMBERVALUE(Hn!O116)</f>
        <v>14.9</v>
      </c>
      <c r="I98" s="9">
        <f>Hn!Q116</f>
        <v>95</v>
      </c>
      <c r="J98" s="9" t="str">
        <f>FIXED(_xlfn.NUMBERVALUE(sunshine!B97/Hn!R116),2)</f>
        <v>0.71</v>
      </c>
      <c r="K98" s="9" t="str">
        <f>FIXED(_xlfn.NUMBERVALUE(sunshine!C97/Hn!S116),2)</f>
        <v>0.71</v>
      </c>
      <c r="L98" s="9" t="str">
        <f>FIXED(_xlfn.NUMBERVALUE(sunshine!D97/Hn!T116),2)</f>
        <v>0.71</v>
      </c>
      <c r="M98" s="9" t="str">
        <f>FIXED(_xlfn.NUMBERVALUE(sunshine!E97/Hn!U116),2)</f>
        <v>0.71</v>
      </c>
      <c r="N98" s="9" t="str">
        <f>FIXED(_xlfn.NUMBERVALUE(sunshine!F97/Hn!V116),2)</f>
        <v>0.71</v>
      </c>
      <c r="O98" s="9" t="str">
        <f>FIXED(_xlfn.NUMBERVALUE(sunshine!G97/Hn!W116),2)</f>
        <v>0.71</v>
      </c>
      <c r="Q98" s="9">
        <v>95</v>
      </c>
      <c r="R98" s="9">
        <f>_xlfn.NUMBERVALUE(273+'temperature_&amp;_Ea'!B98)</f>
        <v>298.60000000000002</v>
      </c>
      <c r="S98" s="9">
        <f>_xlfn.NUMBERVALUE(273+'temperature_&amp;_Ea'!C98)</f>
        <v>292.10000000000002</v>
      </c>
      <c r="T98" s="9">
        <f>_xlfn.NUMBERVALUE(273+'temperature_&amp;_Ea'!D98)</f>
        <v>295.89999999999998</v>
      </c>
      <c r="U98" s="9">
        <f>_xlfn.NUMBERVALUE(273+'temperature_&amp;_Ea'!E98)</f>
        <v>293.60000000000002</v>
      </c>
      <c r="V98" s="9">
        <f>_xlfn.NUMBERVALUE(273+'temperature_&amp;_Ea'!F98)</f>
        <v>296.5</v>
      </c>
      <c r="W98" s="9">
        <f>_xlfn.NUMBERVALUE(273+'temperature_&amp;_Ea'!G98)</f>
        <v>294.10000000000002</v>
      </c>
      <c r="Y98" s="9">
        <v>95</v>
      </c>
      <c r="Z98" s="9" t="str">
        <f>FIXED(_xlfn.NUMBERVALUE(SQRT('temperature_&amp;_Ea'!R98)),2)</f>
        <v>3.42</v>
      </c>
      <c r="AA98" s="9" t="str">
        <f>FIXED(_xlfn.NUMBERVALUE(SQRT('temperature_&amp;_Ea'!S98)),2)</f>
        <v>2.39</v>
      </c>
      <c r="AB98" s="9" t="str">
        <f>FIXED(_xlfn.NUMBERVALUE(SQRT('temperature_&amp;_Ea'!T98)),2)</f>
        <v>3.52</v>
      </c>
      <c r="AC98" s="9" t="str">
        <f>FIXED(_xlfn.NUMBERVALUE(SQRT('temperature_&amp;_Ea'!U98)),2)</f>
        <v>2.74</v>
      </c>
      <c r="AD98" s="9" t="str">
        <f>FIXED(_xlfn.NUMBERVALUE(SQRT('temperature_&amp;_Ea'!V98)),2)</f>
        <v>2.86</v>
      </c>
      <c r="AE98" s="9" t="str">
        <f>FIXED(_xlfn.NUMBERVALUE(SQRT('temperature_&amp;_Ea'!W98)),2)</f>
        <v>2.74</v>
      </c>
      <c r="AG98" s="9">
        <v>95</v>
      </c>
      <c r="AH98" s="9" t="str">
        <f>FIXED(_xlfn.NUMBERVALUE(B98*(1-Hn!$A$3)*(Hn!$C$3+Hn!$D$3*J98)-Hn!$E$3*R98*R98*R98*R98*(0.56-0.092*Z98)*(0.1+0.9*J98)),1)</f>
        <v>5.0</v>
      </c>
      <c r="AI98" s="9" t="str">
        <f>FIXED(_xlfn.NUMBERVALUE(C98*(1-Hn!$A$3)*(Hn!$C$3+Hn!$D$3*K98)-Hn!$E$3*S98*S98*S98*S98*(0.56-0.092*AA98)*(0.1+0.9*K98)),1)</f>
        <v>4.2</v>
      </c>
      <c r="AJ98" s="9" t="str">
        <f>FIXED(_xlfn.NUMBERVALUE(D98*(1-Hn!$A$3)*(Hn!$C$3+Hn!$D$3*L98)-Hn!$E$3*T98*T98*T98*T98*(0.56-0.092*AB98)*(0.1+0.9*L98)),1)</f>
        <v>5.2</v>
      </c>
      <c r="AK98" s="9" t="str">
        <f>FIXED(_xlfn.NUMBERVALUE(E98*(1-Hn!$A$3)*(Hn!$C$3+Hn!$D$3*M98)-Hn!$E$3*U98*U98*U98*U98*(0.56-0.092*AC98)*(0.1+0.9*M98)),1)</f>
        <v>4.5</v>
      </c>
      <c r="AL98" s="9" t="str">
        <f>FIXED(_xlfn.NUMBERVALUE(F98*(1-Hn!$A$3)*(Hn!$C$3+Hn!$D$3*N98)-Hn!$E$3*V98*V98*V98*V98*(0.56-0.092*AD98)*(0.1+0.9*N98)),1)</f>
        <v>4.5</v>
      </c>
      <c r="AM98" s="9" t="str">
        <f>FIXED(_xlfn.NUMBERVALUE(G98*(1-Hn!$A$3)*(Hn!$C$3+Hn!$D$3*O98)-Hn!$E$3*W98*W98*W98*W98*(0.56-0.092*AE98)*(0.1+0.9*O98)),1)</f>
        <v>4.5</v>
      </c>
    </row>
    <row r="99" spans="1:39" x14ac:dyDescent="0.25">
      <c r="A99" s="9">
        <f>Hn!I117</f>
        <v>96</v>
      </c>
      <c r="B99" s="9">
        <f>_xlfn.NUMBERVALUE(Hn!J117)</f>
        <v>14.9</v>
      </c>
      <c r="C99" s="9">
        <f>_xlfn.NUMBERVALUE(Hn!K117)</f>
        <v>14.9</v>
      </c>
      <c r="D99" s="9">
        <f>_xlfn.NUMBERVALUE(Hn!L117)</f>
        <v>14.9</v>
      </c>
      <c r="E99" s="9">
        <f>_xlfn.NUMBERVALUE(Hn!M117)</f>
        <v>14.9</v>
      </c>
      <c r="F99" s="9">
        <f>_xlfn.NUMBERVALUE(Hn!N117)</f>
        <v>14.9</v>
      </c>
      <c r="G99" s="9">
        <f>_xlfn.NUMBERVALUE(Hn!O117)</f>
        <v>14.9</v>
      </c>
      <c r="I99" s="9">
        <f>Hn!Q117</f>
        <v>96</v>
      </c>
      <c r="J99" s="9" t="str">
        <f>FIXED(_xlfn.NUMBERVALUE(sunshine!B98/Hn!R117),2)</f>
        <v>0.72</v>
      </c>
      <c r="K99" s="9" t="str">
        <f>FIXED(_xlfn.NUMBERVALUE(sunshine!C98/Hn!S117),2)</f>
        <v>0.72</v>
      </c>
      <c r="L99" s="9" t="str">
        <f>FIXED(_xlfn.NUMBERVALUE(sunshine!D98/Hn!T117),2)</f>
        <v>0.72</v>
      </c>
      <c r="M99" s="9" t="str">
        <f>FIXED(_xlfn.NUMBERVALUE(sunshine!E98/Hn!U117),2)</f>
        <v>0.72</v>
      </c>
      <c r="N99" s="9" t="str">
        <f>FIXED(_xlfn.NUMBERVALUE(sunshine!F98/Hn!V117),2)</f>
        <v>0.72</v>
      </c>
      <c r="O99" s="9" t="str">
        <f>FIXED(_xlfn.NUMBERVALUE(sunshine!G98/Hn!W117),2)</f>
        <v>0.72</v>
      </c>
      <c r="Q99" s="9">
        <v>96</v>
      </c>
      <c r="R99" s="9">
        <f>_xlfn.NUMBERVALUE(273+'temperature_&amp;_Ea'!B99)</f>
        <v>298.89999999999998</v>
      </c>
      <c r="S99" s="9">
        <f>_xlfn.NUMBERVALUE(273+'temperature_&amp;_Ea'!C99)</f>
        <v>293.3</v>
      </c>
      <c r="T99" s="9">
        <f>_xlfn.NUMBERVALUE(273+'temperature_&amp;_Ea'!D99)</f>
        <v>294.5</v>
      </c>
      <c r="U99" s="9">
        <f>_xlfn.NUMBERVALUE(273+'temperature_&amp;_Ea'!E99)</f>
        <v>293.5</v>
      </c>
      <c r="V99" s="9">
        <f>_xlfn.NUMBERVALUE(273+'temperature_&amp;_Ea'!F99)</f>
        <v>292.7</v>
      </c>
      <c r="W99" s="9">
        <f>_xlfn.NUMBERVALUE(273+'temperature_&amp;_Ea'!G99)</f>
        <v>295.60000000000002</v>
      </c>
      <c r="Y99" s="9">
        <v>96</v>
      </c>
      <c r="Z99" s="9" t="str">
        <f>FIXED(_xlfn.NUMBERVALUE(SQRT('temperature_&amp;_Ea'!R99)),2)</f>
        <v>3.73</v>
      </c>
      <c r="AA99" s="9" t="str">
        <f>FIXED(_xlfn.NUMBERVALUE(SQRT('temperature_&amp;_Ea'!S99)),2)</f>
        <v>2.98</v>
      </c>
      <c r="AB99" s="9" t="str">
        <f>FIXED(_xlfn.NUMBERVALUE(SQRT('temperature_&amp;_Ea'!T99)),2)</f>
        <v>3.56</v>
      </c>
      <c r="AC99" s="9" t="str">
        <f>FIXED(_xlfn.NUMBERVALUE(SQRT('temperature_&amp;_Ea'!U99)),2)</f>
        <v>2.81</v>
      </c>
      <c r="AD99" s="9" t="str">
        <f>FIXED(_xlfn.NUMBERVALUE(SQRT('temperature_&amp;_Ea'!V99)),2)</f>
        <v>3.02</v>
      </c>
      <c r="AE99" s="9" t="str">
        <f>FIXED(_xlfn.NUMBERVALUE(SQRT('temperature_&amp;_Ea'!W99)),2)</f>
        <v>2.49</v>
      </c>
      <c r="AG99" s="9">
        <v>96</v>
      </c>
      <c r="AH99" s="9" t="str">
        <f>FIXED(_xlfn.NUMBERVALUE(B99*(1-Hn!$A$3)*(Hn!$C$3+Hn!$D$3*J99)-Hn!$E$3*R99*R99*R99*R99*(0.56-0.092*Z99)*(0.1+0.9*J99)),1)</f>
        <v>5.4</v>
      </c>
      <c r="AI99" s="9" t="str">
        <f>FIXED(_xlfn.NUMBERVALUE(C99*(1-Hn!$A$3)*(Hn!$C$3+Hn!$D$3*K99)-Hn!$E$3*S99*S99*S99*S99*(0.56-0.092*AA99)*(0.1+0.9*K99)),1)</f>
        <v>4.8</v>
      </c>
      <c r="AJ99" s="9" t="str">
        <f>FIXED(_xlfn.NUMBERVALUE(D99*(1-Hn!$A$3)*(Hn!$C$3+Hn!$D$3*L99)-Hn!$E$3*T99*T99*T99*T99*(0.56-0.092*AB99)*(0.1+0.9*L99)),1)</f>
        <v>5.4</v>
      </c>
      <c r="AK99" s="9" t="str">
        <f>FIXED(_xlfn.NUMBERVALUE(E99*(1-Hn!$A$3)*(Hn!$C$3+Hn!$D$3*M99)-Hn!$E$3*U99*U99*U99*U99*(0.56-0.092*AC99)*(0.1+0.9*M99)),1)</f>
        <v>4.6</v>
      </c>
      <c r="AL99" s="9" t="str">
        <f>FIXED(_xlfn.NUMBERVALUE(F99*(1-Hn!$A$3)*(Hn!$C$3+Hn!$D$3*N99)-Hn!$E$3*V99*V99*V99*V99*(0.56-0.092*AD99)*(0.1+0.9*N99)),1)</f>
        <v>4.9</v>
      </c>
      <c r="AM99" s="9" t="str">
        <f>FIXED(_xlfn.NUMBERVALUE(G99*(1-Hn!$A$3)*(Hn!$C$3+Hn!$D$3*O99)-Hn!$E$3*W99*W99*W99*W99*(0.56-0.092*AE99)*(0.1+0.9*O99)),1)</f>
        <v>4.2</v>
      </c>
    </row>
    <row r="100" spans="1:39" x14ac:dyDescent="0.25">
      <c r="A100" s="9">
        <f>Hn!I118</f>
        <v>97</v>
      </c>
      <c r="B100" s="9">
        <f>_xlfn.NUMBERVALUE(Hn!J118)</f>
        <v>14.9</v>
      </c>
      <c r="C100" s="9">
        <f>_xlfn.NUMBERVALUE(Hn!K118)</f>
        <v>14.9</v>
      </c>
      <c r="D100" s="9">
        <f>_xlfn.NUMBERVALUE(Hn!L118)</f>
        <v>14.9</v>
      </c>
      <c r="E100" s="9">
        <f>_xlfn.NUMBERVALUE(Hn!M118)</f>
        <v>14.9</v>
      </c>
      <c r="F100" s="9">
        <f>_xlfn.NUMBERVALUE(Hn!N118)</f>
        <v>14.9</v>
      </c>
      <c r="G100" s="9">
        <f>_xlfn.NUMBERVALUE(Hn!O118)</f>
        <v>14.9</v>
      </c>
      <c r="I100" s="9">
        <f>Hn!Q118</f>
        <v>97</v>
      </c>
      <c r="J100" s="9" t="str">
        <f>FIXED(_xlfn.NUMBERVALUE(sunshine!B99/Hn!R118),2)</f>
        <v>0.76</v>
      </c>
      <c r="K100" s="9" t="str">
        <f>FIXED(_xlfn.NUMBERVALUE(sunshine!C99/Hn!S118),2)</f>
        <v>0.76</v>
      </c>
      <c r="L100" s="9" t="str">
        <f>FIXED(_xlfn.NUMBERVALUE(sunshine!D99/Hn!T118),2)</f>
        <v>0.76</v>
      </c>
      <c r="M100" s="9" t="str">
        <f>FIXED(_xlfn.NUMBERVALUE(sunshine!E99/Hn!U118),2)</f>
        <v>0.76</v>
      </c>
      <c r="N100" s="9" t="str">
        <f>FIXED(_xlfn.NUMBERVALUE(sunshine!F99/Hn!V118),2)</f>
        <v>0.76</v>
      </c>
      <c r="O100" s="9" t="str">
        <f>FIXED(_xlfn.NUMBERVALUE(sunshine!G99/Hn!W118),2)</f>
        <v>0.76</v>
      </c>
      <c r="Q100" s="9">
        <v>97</v>
      </c>
      <c r="R100" s="9">
        <f>_xlfn.NUMBERVALUE(273+'temperature_&amp;_Ea'!B100)</f>
        <v>300.8</v>
      </c>
      <c r="S100" s="9">
        <f>_xlfn.NUMBERVALUE(273+'temperature_&amp;_Ea'!C100)</f>
        <v>296.60000000000002</v>
      </c>
      <c r="T100" s="9">
        <f>_xlfn.NUMBERVALUE(273+'temperature_&amp;_Ea'!D100)</f>
        <v>293.10000000000002</v>
      </c>
      <c r="U100" s="9">
        <f>_xlfn.NUMBERVALUE(273+'temperature_&amp;_Ea'!E100)</f>
        <v>293.89999999999998</v>
      </c>
      <c r="V100" s="9">
        <f>_xlfn.NUMBERVALUE(273+'temperature_&amp;_Ea'!F100)</f>
        <v>295.5</v>
      </c>
      <c r="W100" s="9">
        <f>_xlfn.NUMBERVALUE(273+'temperature_&amp;_Ea'!G100)</f>
        <v>296.7</v>
      </c>
      <c r="Y100" s="9">
        <v>97</v>
      </c>
      <c r="Z100" s="9" t="str">
        <f>FIXED(_xlfn.NUMBERVALUE(SQRT('temperature_&amp;_Ea'!R100)),2)</f>
        <v>3.83</v>
      </c>
      <c r="AA100" s="9" t="str">
        <f>FIXED(_xlfn.NUMBERVALUE(SQRT('temperature_&amp;_Ea'!S100)),2)</f>
        <v>3.33</v>
      </c>
      <c r="AB100" s="9" t="str">
        <f>FIXED(_xlfn.NUMBERVALUE(SQRT('temperature_&amp;_Ea'!T100)),2)</f>
        <v>3.13</v>
      </c>
      <c r="AC100" s="9" t="str">
        <f>FIXED(_xlfn.NUMBERVALUE(SQRT('temperature_&amp;_Ea'!U100)),2)</f>
        <v>2.70</v>
      </c>
      <c r="AD100" s="9" t="str">
        <f>FIXED(_xlfn.NUMBERVALUE(SQRT('temperature_&amp;_Ea'!V100)),2)</f>
        <v>3.07</v>
      </c>
      <c r="AE100" s="9" t="str">
        <f>FIXED(_xlfn.NUMBERVALUE(SQRT('temperature_&amp;_Ea'!W100)),2)</f>
        <v>2.88</v>
      </c>
      <c r="AG100" s="9">
        <v>97</v>
      </c>
      <c r="AH100" s="9" t="str">
        <f>FIXED(_xlfn.NUMBERVALUE(B100*(1-Hn!$A$3)*(Hn!$C$3+Hn!$D$3*J100)-Hn!$E$3*R100*R100*R100*R100*(0.56-0.092*Z100)*(0.1+0.9*J100)),1)</f>
        <v>5.6</v>
      </c>
      <c r="AI100" s="9" t="str">
        <f>FIXED(_xlfn.NUMBERVALUE(C100*(1-Hn!$A$3)*(Hn!$C$3+Hn!$D$3*K100)-Hn!$E$3*S100*S100*S100*S100*(0.56-0.092*AA100)*(0.1+0.9*K100)),1)</f>
        <v>5.2</v>
      </c>
      <c r="AJ100" s="9" t="str">
        <f>FIXED(_xlfn.NUMBERVALUE(D100*(1-Hn!$A$3)*(Hn!$C$3+Hn!$D$3*L100)-Hn!$E$3*T100*T100*T100*T100*(0.56-0.092*AB100)*(0.1+0.9*L100)),1)</f>
        <v>5.1</v>
      </c>
      <c r="AK100" s="9" t="str">
        <f>FIXED(_xlfn.NUMBERVALUE(E100*(1-Hn!$A$3)*(Hn!$C$3+Hn!$D$3*M100)-Hn!$E$3*U100*U100*U100*U100*(0.56-0.092*AC100)*(0.1+0.9*M100)),1)</f>
        <v>4.6</v>
      </c>
      <c r="AL100" s="9" t="str">
        <f>FIXED(_xlfn.NUMBERVALUE(F100*(1-Hn!$A$3)*(Hn!$C$3+Hn!$D$3*N100)-Hn!$E$3*V100*V100*V100*V100*(0.56-0.092*AD100)*(0.1+0.9*N100)),1)</f>
        <v>4.9</v>
      </c>
      <c r="AM100" s="9" t="str">
        <f>FIXED(_xlfn.NUMBERVALUE(G100*(1-Hn!$A$3)*(Hn!$C$3+Hn!$D$3*O100)-Hn!$E$3*W100*W100*W100*W100*(0.56-0.092*AE100)*(0.1+0.9*O100)),1)</f>
        <v>4.6</v>
      </c>
    </row>
    <row r="101" spans="1:39" x14ac:dyDescent="0.25">
      <c r="A101" s="9">
        <f>Hn!I119</f>
        <v>98</v>
      </c>
      <c r="B101" s="9">
        <f>_xlfn.NUMBERVALUE(Hn!J119)</f>
        <v>14.9</v>
      </c>
      <c r="C101" s="9">
        <f>_xlfn.NUMBERVALUE(Hn!K119)</f>
        <v>14.9</v>
      </c>
      <c r="D101" s="9">
        <f>_xlfn.NUMBERVALUE(Hn!L119)</f>
        <v>14.9</v>
      </c>
      <c r="E101" s="9">
        <f>_xlfn.NUMBERVALUE(Hn!M119)</f>
        <v>14.9</v>
      </c>
      <c r="F101" s="9">
        <f>_xlfn.NUMBERVALUE(Hn!N119)</f>
        <v>14.9</v>
      </c>
      <c r="G101" s="9">
        <f>_xlfn.NUMBERVALUE(Hn!O119)</f>
        <v>14.9</v>
      </c>
      <c r="I101" s="9">
        <f>Hn!Q119</f>
        <v>98</v>
      </c>
      <c r="J101" s="9" t="str">
        <f>FIXED(_xlfn.NUMBERVALUE(sunshine!B100/Hn!R119),2)</f>
        <v>0.74</v>
      </c>
      <c r="K101" s="9" t="str">
        <f>FIXED(_xlfn.NUMBERVALUE(sunshine!C100/Hn!S119),2)</f>
        <v>0.74</v>
      </c>
      <c r="L101" s="9" t="str">
        <f>FIXED(_xlfn.NUMBERVALUE(sunshine!D100/Hn!T119),2)</f>
        <v>0.74</v>
      </c>
      <c r="M101" s="9" t="str">
        <f>FIXED(_xlfn.NUMBERVALUE(sunshine!E100/Hn!U119),2)</f>
        <v>0.74</v>
      </c>
      <c r="N101" s="9" t="str">
        <f>FIXED(_xlfn.NUMBERVALUE(sunshine!F100/Hn!V119),2)</f>
        <v>0.74</v>
      </c>
      <c r="O101" s="9" t="str">
        <f>FIXED(_xlfn.NUMBERVALUE(sunshine!G100/Hn!W119),2)</f>
        <v>0.74</v>
      </c>
      <c r="Q101" s="9">
        <v>98</v>
      </c>
      <c r="R101" s="9">
        <f>_xlfn.NUMBERVALUE(273+'temperature_&amp;_Ea'!B101)</f>
        <v>298</v>
      </c>
      <c r="S101" s="9">
        <f>_xlfn.NUMBERVALUE(273+'temperature_&amp;_Ea'!C101)</f>
        <v>295</v>
      </c>
      <c r="T101" s="9">
        <f>_xlfn.NUMBERVALUE(273+'temperature_&amp;_Ea'!D101)</f>
        <v>294.7</v>
      </c>
      <c r="U101" s="9">
        <f>_xlfn.NUMBERVALUE(273+'temperature_&amp;_Ea'!E101)</f>
        <v>295.39999999999998</v>
      </c>
      <c r="V101" s="9">
        <f>_xlfn.NUMBERVALUE(273+'temperature_&amp;_Ea'!F101)</f>
        <v>296.5</v>
      </c>
      <c r="W101" s="9">
        <f>_xlfn.NUMBERVALUE(273+'temperature_&amp;_Ea'!G101)</f>
        <v>297.89999999999998</v>
      </c>
      <c r="Y101" s="9">
        <v>98</v>
      </c>
      <c r="Z101" s="9" t="str">
        <f>FIXED(_xlfn.NUMBERVALUE(SQRT('temperature_&amp;_Ea'!R101)),2)</f>
        <v>3.30</v>
      </c>
      <c r="AA101" s="9" t="str">
        <f>FIXED(_xlfn.NUMBERVALUE(SQRT('temperature_&amp;_Ea'!S101)),2)</f>
        <v>2.70</v>
      </c>
      <c r="AB101" s="9" t="str">
        <f>FIXED(_xlfn.NUMBERVALUE(SQRT('temperature_&amp;_Ea'!T101)),2)</f>
        <v>2.81</v>
      </c>
      <c r="AC101" s="9" t="str">
        <f>FIXED(_xlfn.NUMBERVALUE(SQRT('temperature_&amp;_Ea'!U101)),2)</f>
        <v>2.81</v>
      </c>
      <c r="AD101" s="9" t="str">
        <f>FIXED(_xlfn.NUMBERVALUE(SQRT('temperature_&amp;_Ea'!V101)),2)</f>
        <v>3.21</v>
      </c>
      <c r="AE101" s="9" t="str">
        <f>FIXED(_xlfn.NUMBERVALUE(SQRT('temperature_&amp;_Ea'!W101)),2)</f>
        <v>2.66</v>
      </c>
      <c r="AG101" s="9">
        <v>98</v>
      </c>
      <c r="AH101" s="9" t="str">
        <f>FIXED(_xlfn.NUMBERVALUE(B101*(1-Hn!$A$3)*(Hn!$C$3+Hn!$D$3*J101)-Hn!$E$3*R101*R101*R101*R101*(0.56-0.092*Z101)*(0.1+0.9*J101)),1)</f>
        <v>5.0</v>
      </c>
      <c r="AI101" s="9" t="str">
        <f>FIXED(_xlfn.NUMBERVALUE(C101*(1-Hn!$A$3)*(Hn!$C$3+Hn!$D$3*K101)-Hn!$E$3*S101*S101*S101*S101*(0.56-0.092*AA101)*(0.1+0.9*K101)),1)</f>
        <v>4.5</v>
      </c>
      <c r="AJ101" s="9" t="str">
        <f>FIXED(_xlfn.NUMBERVALUE(D101*(1-Hn!$A$3)*(Hn!$C$3+Hn!$D$3*L101)-Hn!$E$3*T101*T101*T101*T101*(0.56-0.092*AB101)*(0.1+0.9*L101)),1)</f>
        <v>4.6</v>
      </c>
      <c r="AK101" s="9" t="str">
        <f>FIXED(_xlfn.NUMBERVALUE(E101*(1-Hn!$A$3)*(Hn!$C$3+Hn!$D$3*M101)-Hn!$E$3*U101*U101*U101*U101*(0.56-0.092*AC101)*(0.1+0.9*M101)),1)</f>
        <v>4.6</v>
      </c>
      <c r="AL101" s="9" t="str">
        <f>FIXED(_xlfn.NUMBERVALUE(F101*(1-Hn!$A$3)*(Hn!$C$3+Hn!$D$3*N101)-Hn!$E$3*V101*V101*V101*V101*(0.56-0.092*AD101)*(0.1+0.9*N101)),1)</f>
        <v>5.0</v>
      </c>
      <c r="AM101" s="9" t="str">
        <f>FIXED(_xlfn.NUMBERVALUE(G101*(1-Hn!$A$3)*(Hn!$C$3+Hn!$D$3*O101)-Hn!$E$3*W101*W101*W101*W101*(0.56-0.092*AE101)*(0.1+0.9*O101)),1)</f>
        <v>4.3</v>
      </c>
    </row>
    <row r="102" spans="1:39" x14ac:dyDescent="0.25">
      <c r="A102" s="9">
        <f>Hn!I120</f>
        <v>99</v>
      </c>
      <c r="B102" s="9">
        <f>_xlfn.NUMBERVALUE(Hn!J120)</f>
        <v>14.9</v>
      </c>
      <c r="C102" s="9">
        <f>_xlfn.NUMBERVALUE(Hn!K120)</f>
        <v>14.9</v>
      </c>
      <c r="D102" s="9">
        <f>_xlfn.NUMBERVALUE(Hn!L120)</f>
        <v>14.9</v>
      </c>
      <c r="E102" s="9">
        <f>_xlfn.NUMBERVALUE(Hn!M120)</f>
        <v>14.9</v>
      </c>
      <c r="F102" s="9">
        <f>_xlfn.NUMBERVALUE(Hn!N120)</f>
        <v>14.9</v>
      </c>
      <c r="G102" s="9">
        <f>_xlfn.NUMBERVALUE(Hn!O120)</f>
        <v>14.9</v>
      </c>
      <c r="I102" s="9">
        <f>Hn!Q120</f>
        <v>99</v>
      </c>
      <c r="J102" s="9" t="str">
        <f>FIXED(_xlfn.NUMBERVALUE(sunshine!B101/Hn!R120),2)</f>
        <v>0.69</v>
      </c>
      <c r="K102" s="9" t="str">
        <f>FIXED(_xlfn.NUMBERVALUE(sunshine!C101/Hn!S120),2)</f>
        <v>0.69</v>
      </c>
      <c r="L102" s="9" t="str">
        <f>FIXED(_xlfn.NUMBERVALUE(sunshine!D101/Hn!T120),2)</f>
        <v>0.69</v>
      </c>
      <c r="M102" s="9" t="str">
        <f>FIXED(_xlfn.NUMBERVALUE(sunshine!E101/Hn!U120),2)</f>
        <v>0.69</v>
      </c>
      <c r="N102" s="9" t="str">
        <f>FIXED(_xlfn.NUMBERVALUE(sunshine!F101/Hn!V120),2)</f>
        <v>0.69</v>
      </c>
      <c r="O102" s="9" t="str">
        <f>FIXED(_xlfn.NUMBERVALUE(sunshine!G101/Hn!W120),2)</f>
        <v>0.69</v>
      </c>
      <c r="Q102" s="9">
        <v>99</v>
      </c>
      <c r="R102" s="9">
        <f>_xlfn.NUMBERVALUE(273+'temperature_&amp;_Ea'!B102)</f>
        <v>296.2</v>
      </c>
      <c r="S102" s="9">
        <f>_xlfn.NUMBERVALUE(273+'temperature_&amp;_Ea'!C102)</f>
        <v>294.89999999999998</v>
      </c>
      <c r="T102" s="9">
        <f>_xlfn.NUMBERVALUE(273+'temperature_&amp;_Ea'!D102)</f>
        <v>295.7</v>
      </c>
      <c r="U102" s="9">
        <f>_xlfn.NUMBERVALUE(273+'temperature_&amp;_Ea'!E102)</f>
        <v>295.7</v>
      </c>
      <c r="V102" s="9">
        <f>_xlfn.NUMBERVALUE(273+'temperature_&amp;_Ea'!F102)</f>
        <v>297.2</v>
      </c>
      <c r="W102" s="9">
        <f>_xlfn.NUMBERVALUE(273+'temperature_&amp;_Ea'!G102)</f>
        <v>298.8</v>
      </c>
      <c r="Y102" s="9">
        <v>99</v>
      </c>
      <c r="Z102" s="9" t="str">
        <f>FIXED(_xlfn.NUMBERVALUE(SQRT('temperature_&amp;_Ea'!R102)),2)</f>
        <v>2.30</v>
      </c>
      <c r="AA102" s="9" t="str">
        <f>FIXED(_xlfn.NUMBERVALUE(SQRT('temperature_&amp;_Ea'!S102)),2)</f>
        <v>2.63</v>
      </c>
      <c r="AB102" s="9" t="str">
        <f>FIXED(_xlfn.NUMBERVALUE(SQRT('temperature_&amp;_Ea'!T102)),2)</f>
        <v>2.70</v>
      </c>
      <c r="AC102" s="9" t="str">
        <f>FIXED(_xlfn.NUMBERVALUE(SQRT('temperature_&amp;_Ea'!U102)),2)</f>
        <v>2.77</v>
      </c>
      <c r="AD102" s="9" t="str">
        <f>FIXED(_xlfn.NUMBERVALUE(SQRT('temperature_&amp;_Ea'!V102)),2)</f>
        <v>3.21</v>
      </c>
      <c r="AE102" s="9" t="str">
        <f>FIXED(_xlfn.NUMBERVALUE(SQRT('temperature_&amp;_Ea'!W102)),2)</f>
        <v>2.49</v>
      </c>
      <c r="AG102" s="9">
        <v>99</v>
      </c>
      <c r="AH102" s="9" t="str">
        <f>FIXED(_xlfn.NUMBERVALUE(B102*(1-Hn!$A$3)*(Hn!$C$3+Hn!$D$3*J102)-Hn!$E$3*R102*R102*R102*R102*(0.56-0.092*Z102)*(0.1+0.9*J102)),1)</f>
        <v>3.9</v>
      </c>
      <c r="AI102" s="9" t="str">
        <f>FIXED(_xlfn.NUMBERVALUE(C102*(1-Hn!$A$3)*(Hn!$C$3+Hn!$D$3*K102)-Hn!$E$3*S102*S102*S102*S102*(0.56-0.092*AA102)*(0.1+0.9*K102)),1)</f>
        <v>4.3</v>
      </c>
      <c r="AJ102" s="9" t="str">
        <f>FIXED(_xlfn.NUMBERVALUE(D102*(1-Hn!$A$3)*(Hn!$C$3+Hn!$D$3*L102)-Hn!$E$3*T102*T102*T102*T102*(0.56-0.092*AB102)*(0.1+0.9*L102)),1)</f>
        <v>4.3</v>
      </c>
      <c r="AK102" s="9" t="str">
        <f>FIXED(_xlfn.NUMBERVALUE(E102*(1-Hn!$A$3)*(Hn!$C$3+Hn!$D$3*M102)-Hn!$E$3*U102*U102*U102*U102*(0.56-0.092*AC102)*(0.1+0.9*M102)),1)</f>
        <v>4.4</v>
      </c>
      <c r="AL102" s="9" t="str">
        <f>FIXED(_xlfn.NUMBERVALUE(F102*(1-Hn!$A$3)*(Hn!$C$3+Hn!$D$3*N102)-Hn!$E$3*V102*V102*V102*V102*(0.56-0.092*AD102)*(0.1+0.9*N102)),1)</f>
        <v>4.8</v>
      </c>
      <c r="AM102" s="9" t="str">
        <f>FIXED(_xlfn.NUMBERVALUE(G102*(1-Hn!$A$3)*(Hn!$C$3+Hn!$D$3*O102)-Hn!$E$3*W102*W102*W102*W102*(0.56-0.092*AE102)*(0.1+0.9*O102)),1)</f>
        <v>4.0</v>
      </c>
    </row>
    <row r="103" spans="1:39" x14ac:dyDescent="0.25">
      <c r="A103" s="9">
        <f>Hn!I121</f>
        <v>100</v>
      </c>
      <c r="B103" s="9">
        <f>_xlfn.NUMBERVALUE(Hn!J121)</f>
        <v>14.9</v>
      </c>
      <c r="C103" s="9">
        <f>_xlfn.NUMBERVALUE(Hn!K121)</f>
        <v>14.9</v>
      </c>
      <c r="D103" s="9">
        <f>_xlfn.NUMBERVALUE(Hn!L121)</f>
        <v>14.9</v>
      </c>
      <c r="E103" s="9">
        <f>_xlfn.NUMBERVALUE(Hn!M121)</f>
        <v>14.9</v>
      </c>
      <c r="F103" s="9">
        <f>_xlfn.NUMBERVALUE(Hn!N121)</f>
        <v>14.9</v>
      </c>
      <c r="G103" s="9">
        <f>_xlfn.NUMBERVALUE(Hn!O121)</f>
        <v>14.9</v>
      </c>
      <c r="I103" s="9">
        <f>Hn!Q121</f>
        <v>100</v>
      </c>
      <c r="J103" s="9" t="str">
        <f>FIXED(_xlfn.NUMBERVALUE(sunshine!B102/Hn!R121),2)</f>
        <v>0.82</v>
      </c>
      <c r="K103" s="9" t="str">
        <f>FIXED(_xlfn.NUMBERVALUE(sunshine!C102/Hn!S121),2)</f>
        <v>0.82</v>
      </c>
      <c r="L103" s="9" t="str">
        <f>FIXED(_xlfn.NUMBERVALUE(sunshine!D102/Hn!T121),2)</f>
        <v>0.82</v>
      </c>
      <c r="M103" s="9" t="str">
        <f>FIXED(_xlfn.NUMBERVALUE(sunshine!E102/Hn!U121),2)</f>
        <v>0.82</v>
      </c>
      <c r="N103" s="9" t="str">
        <f>FIXED(_xlfn.NUMBERVALUE(sunshine!F102/Hn!V121),2)</f>
        <v>0.82</v>
      </c>
      <c r="O103" s="9" t="str">
        <f>FIXED(_xlfn.NUMBERVALUE(sunshine!G102/Hn!W121),2)</f>
        <v>0.82</v>
      </c>
      <c r="Q103" s="9">
        <v>100</v>
      </c>
      <c r="R103" s="9">
        <f>_xlfn.NUMBERVALUE(273+'temperature_&amp;_Ea'!B103)</f>
        <v>293.8</v>
      </c>
      <c r="S103" s="9">
        <f>_xlfn.NUMBERVALUE(273+'temperature_&amp;_Ea'!C103)</f>
        <v>295.89999999999998</v>
      </c>
      <c r="T103" s="9">
        <f>_xlfn.NUMBERVALUE(273+'temperature_&amp;_Ea'!D103)</f>
        <v>296</v>
      </c>
      <c r="U103" s="9">
        <f>_xlfn.NUMBERVALUE(273+'temperature_&amp;_Ea'!E103)</f>
        <v>297</v>
      </c>
      <c r="V103" s="9">
        <f>_xlfn.NUMBERVALUE(273+'temperature_&amp;_Ea'!F103)</f>
        <v>298.39999999999998</v>
      </c>
      <c r="W103" s="9">
        <f>_xlfn.NUMBERVALUE(273+'temperature_&amp;_Ea'!G103)</f>
        <v>299.10000000000002</v>
      </c>
      <c r="Y103" s="9">
        <v>100</v>
      </c>
      <c r="Z103" s="9" t="str">
        <f>FIXED(_xlfn.NUMBERVALUE(SQRT('temperature_&amp;_Ea'!R103)),2)</f>
        <v>2.98</v>
      </c>
      <c r="AA103" s="9" t="str">
        <f>FIXED(_xlfn.NUMBERVALUE(SQRT('temperature_&amp;_Ea'!S103)),2)</f>
        <v>2.59</v>
      </c>
      <c r="AB103" s="9" t="str">
        <f>FIXED(_xlfn.NUMBERVALUE(SQRT('temperature_&amp;_Ea'!T103)),2)</f>
        <v>3.19</v>
      </c>
      <c r="AC103" s="9" t="str">
        <f>FIXED(_xlfn.NUMBERVALUE(SQRT('temperature_&amp;_Ea'!U103)),2)</f>
        <v>3.05</v>
      </c>
      <c r="AD103" s="9" t="str">
        <f>FIXED(_xlfn.NUMBERVALUE(SQRT('temperature_&amp;_Ea'!V103)),2)</f>
        <v>3.21</v>
      </c>
      <c r="AE103" s="9" t="str">
        <f>FIXED(_xlfn.NUMBERVALUE(SQRT('temperature_&amp;_Ea'!W103)),2)</f>
        <v>2.65</v>
      </c>
      <c r="AG103" s="9">
        <v>100</v>
      </c>
      <c r="AH103" s="9" t="str">
        <f>FIXED(_xlfn.NUMBERVALUE(B103*(1-Hn!$A$3)*(Hn!$C$3+Hn!$D$3*J103)-Hn!$E$3*R103*R103*R103*R103*(0.56-0.092*Z103)*(0.1+0.9*J103)),1)</f>
        <v>5.1</v>
      </c>
      <c r="AI103" s="9" t="str">
        <f>FIXED(_xlfn.NUMBERVALUE(C103*(1-Hn!$A$3)*(Hn!$C$3+Hn!$D$3*K103)-Hn!$E$3*S103*S103*S103*S103*(0.56-0.092*AA103)*(0.1+0.9*K103)),1)</f>
        <v>4.5</v>
      </c>
      <c r="AJ103" s="9" t="str">
        <f>FIXED(_xlfn.NUMBERVALUE(D103*(1-Hn!$A$3)*(Hn!$C$3+Hn!$D$3*L103)-Hn!$E$3*T103*T103*T103*T103*(0.56-0.092*AB103)*(0.1+0.9*L103)),1)</f>
        <v>5.2</v>
      </c>
      <c r="AK103" s="9" t="str">
        <f>FIXED(_xlfn.NUMBERVALUE(E103*(1-Hn!$A$3)*(Hn!$C$3+Hn!$D$3*M103)-Hn!$E$3*U103*U103*U103*U103*(0.56-0.092*AC103)*(0.1+0.9*M103)),1)</f>
        <v>5.0</v>
      </c>
      <c r="AL103" s="9" t="str">
        <f>FIXED(_xlfn.NUMBERVALUE(F103*(1-Hn!$A$3)*(Hn!$C$3+Hn!$D$3*N103)-Hn!$E$3*V103*V103*V103*V103*(0.56-0.092*AD103)*(0.1+0.9*N103)),1)</f>
        <v>5.1</v>
      </c>
      <c r="AM103" s="9" t="str">
        <f>FIXED(_xlfn.NUMBERVALUE(G103*(1-Hn!$A$3)*(Hn!$C$3+Hn!$D$3*O103)-Hn!$E$3*W103*W103*W103*W103*(0.56-0.092*AE103)*(0.1+0.9*O103)),1)</f>
        <v>4.4</v>
      </c>
    </row>
    <row r="104" spans="1:39" x14ac:dyDescent="0.25">
      <c r="A104" s="9">
        <f>Hn!I122</f>
        <v>101</v>
      </c>
      <c r="B104" s="9">
        <f>_xlfn.NUMBERVALUE(Hn!J122)</f>
        <v>14.9</v>
      </c>
      <c r="C104" s="9">
        <f>_xlfn.NUMBERVALUE(Hn!K122)</f>
        <v>14.9</v>
      </c>
      <c r="D104" s="9">
        <f>_xlfn.NUMBERVALUE(Hn!L122)</f>
        <v>14.9</v>
      </c>
      <c r="E104" s="9">
        <f>_xlfn.NUMBERVALUE(Hn!M122)</f>
        <v>14.9</v>
      </c>
      <c r="F104" s="9">
        <f>_xlfn.NUMBERVALUE(Hn!N122)</f>
        <v>14.9</v>
      </c>
      <c r="G104" s="9">
        <f>_xlfn.NUMBERVALUE(Hn!O122)</f>
        <v>14.9</v>
      </c>
      <c r="I104" s="9">
        <f>Hn!Q122</f>
        <v>101</v>
      </c>
      <c r="J104" s="9" t="str">
        <f>FIXED(_xlfn.NUMBERVALUE(sunshine!B103/Hn!R122),2)</f>
        <v>0.35</v>
      </c>
      <c r="K104" s="9" t="str">
        <f>FIXED(_xlfn.NUMBERVALUE(sunshine!C103/Hn!S122),2)</f>
        <v>0.35</v>
      </c>
      <c r="L104" s="9" t="str">
        <f>FIXED(_xlfn.NUMBERVALUE(sunshine!D103/Hn!T122),2)</f>
        <v>0.35</v>
      </c>
      <c r="M104" s="9" t="str">
        <f>FIXED(_xlfn.NUMBERVALUE(sunshine!E103/Hn!U122),2)</f>
        <v>0.35</v>
      </c>
      <c r="N104" s="9" t="str">
        <f>FIXED(_xlfn.NUMBERVALUE(sunshine!F103/Hn!V122),2)</f>
        <v>0.35</v>
      </c>
      <c r="O104" s="9" t="str">
        <f>FIXED(_xlfn.NUMBERVALUE(sunshine!G103/Hn!W122),2)</f>
        <v>0.35</v>
      </c>
      <c r="Q104" s="9">
        <v>101</v>
      </c>
      <c r="R104" s="9">
        <f>_xlfn.NUMBERVALUE(273+'temperature_&amp;_Ea'!B104)</f>
        <v>294.5</v>
      </c>
      <c r="S104" s="9">
        <f>_xlfn.NUMBERVALUE(273+'temperature_&amp;_Ea'!C104)</f>
        <v>298.2</v>
      </c>
      <c r="T104" s="9">
        <f>_xlfn.NUMBERVALUE(273+'temperature_&amp;_Ea'!D104)</f>
        <v>294.7</v>
      </c>
      <c r="U104" s="9">
        <f>_xlfn.NUMBERVALUE(273+'temperature_&amp;_Ea'!E104)</f>
        <v>297.7</v>
      </c>
      <c r="V104" s="9">
        <f>_xlfn.NUMBERVALUE(273+'temperature_&amp;_Ea'!F104)</f>
        <v>297.89999999999998</v>
      </c>
      <c r="W104" s="9">
        <f>_xlfn.NUMBERVALUE(273+'temperature_&amp;_Ea'!G104)</f>
        <v>298.39999999999998</v>
      </c>
      <c r="Y104" s="9">
        <v>101</v>
      </c>
      <c r="Z104" s="9" t="str">
        <f>FIXED(_xlfn.NUMBERVALUE(SQRT('temperature_&amp;_Ea'!R104)),2)</f>
        <v>2.76</v>
      </c>
      <c r="AA104" s="9" t="str">
        <f>FIXED(_xlfn.NUMBERVALUE(SQRT('temperature_&amp;_Ea'!S104)),2)</f>
        <v>2.95</v>
      </c>
      <c r="AB104" s="9" t="str">
        <f>FIXED(_xlfn.NUMBERVALUE(SQRT('temperature_&amp;_Ea'!T104)),2)</f>
        <v>3.36</v>
      </c>
      <c r="AC104" s="9" t="str">
        <f>FIXED(_xlfn.NUMBERVALUE(SQRT('temperature_&amp;_Ea'!U104)),2)</f>
        <v>3.19</v>
      </c>
      <c r="AD104" s="9" t="str">
        <f>FIXED(_xlfn.NUMBERVALUE(SQRT('temperature_&amp;_Ea'!V104)),2)</f>
        <v>2.95</v>
      </c>
      <c r="AE104" s="9" t="str">
        <f>FIXED(_xlfn.NUMBERVALUE(SQRT('temperature_&amp;_Ea'!W104)),2)</f>
        <v>2.79</v>
      </c>
      <c r="AG104" s="9">
        <v>101</v>
      </c>
      <c r="AH104" s="9" t="str">
        <f>FIXED(_xlfn.NUMBERVALUE(B104*(1-Hn!$A$3)*(Hn!$C$3+Hn!$D$3*J104)-Hn!$E$3*R104*R104*R104*R104*(0.56-0.092*Z104)*(0.1+0.9*J104)),1)</f>
        <v>3.6</v>
      </c>
      <c r="AI104" s="9" t="str">
        <f>FIXED(_xlfn.NUMBERVALUE(C104*(1-Hn!$A$3)*(Hn!$C$3+Hn!$D$3*K104)-Hn!$E$3*S104*S104*S104*S104*(0.56-0.092*AA104)*(0.1+0.9*K104)),1)</f>
        <v>3.6</v>
      </c>
      <c r="AJ104" s="9" t="str">
        <f>FIXED(_xlfn.NUMBERVALUE(D104*(1-Hn!$A$3)*(Hn!$C$3+Hn!$D$3*L104)-Hn!$E$3*T104*T104*T104*T104*(0.56-0.092*AB104)*(0.1+0.9*L104)),1)</f>
        <v>4.0</v>
      </c>
      <c r="AK104" s="9" t="str">
        <f>FIXED(_xlfn.NUMBERVALUE(E104*(1-Hn!$A$3)*(Hn!$C$3+Hn!$D$3*M104)-Hn!$E$3*U104*U104*U104*U104*(0.56-0.092*AC104)*(0.1+0.9*M104)),1)</f>
        <v>3.8</v>
      </c>
      <c r="AL104" s="9" t="str">
        <f>FIXED(_xlfn.NUMBERVALUE(F104*(1-Hn!$A$3)*(Hn!$C$3+Hn!$D$3*N104)-Hn!$E$3*V104*V104*V104*V104*(0.56-0.092*AD104)*(0.1+0.9*N104)),1)</f>
        <v>3.6</v>
      </c>
      <c r="AM104" s="9" t="str">
        <f>FIXED(_xlfn.NUMBERVALUE(G104*(1-Hn!$A$3)*(Hn!$C$3+Hn!$D$3*O104)-Hn!$E$3*W104*W104*W104*W104*(0.56-0.092*AE104)*(0.1+0.9*O104)),1)</f>
        <v>3.5</v>
      </c>
    </row>
    <row r="105" spans="1:39" x14ac:dyDescent="0.25">
      <c r="A105" s="9">
        <f>Hn!I123</f>
        <v>102</v>
      </c>
      <c r="B105" s="9">
        <f>_xlfn.NUMBERVALUE(Hn!J123)</f>
        <v>14.9</v>
      </c>
      <c r="C105" s="9">
        <f>_xlfn.NUMBERVALUE(Hn!K123)</f>
        <v>14.9</v>
      </c>
      <c r="D105" s="9">
        <f>_xlfn.NUMBERVALUE(Hn!L123)</f>
        <v>14.9</v>
      </c>
      <c r="E105" s="9">
        <f>_xlfn.NUMBERVALUE(Hn!M123)</f>
        <v>14.9</v>
      </c>
      <c r="F105" s="9">
        <f>_xlfn.NUMBERVALUE(Hn!N123)</f>
        <v>14.9</v>
      </c>
      <c r="G105" s="9">
        <f>_xlfn.NUMBERVALUE(Hn!O123)</f>
        <v>14.9</v>
      </c>
      <c r="I105" s="9">
        <f>Hn!Q123</f>
        <v>102</v>
      </c>
      <c r="J105" s="9" t="str">
        <f>FIXED(_xlfn.NUMBERVALUE(sunshine!B104/Hn!R123),2)</f>
        <v>0.67</v>
      </c>
      <c r="K105" s="9" t="str">
        <f>FIXED(_xlfn.NUMBERVALUE(sunshine!C104/Hn!S123),2)</f>
        <v>0.67</v>
      </c>
      <c r="L105" s="9" t="str">
        <f>FIXED(_xlfn.NUMBERVALUE(sunshine!D104/Hn!T123),2)</f>
        <v>0.67</v>
      </c>
      <c r="M105" s="9" t="str">
        <f>FIXED(_xlfn.NUMBERVALUE(sunshine!E104/Hn!U123),2)</f>
        <v>0.67</v>
      </c>
      <c r="N105" s="9" t="str">
        <f>FIXED(_xlfn.NUMBERVALUE(sunshine!F104/Hn!V123),2)</f>
        <v>0.67</v>
      </c>
      <c r="O105" s="9" t="str">
        <f>FIXED(_xlfn.NUMBERVALUE(sunshine!G104/Hn!W123),2)</f>
        <v>0.67</v>
      </c>
      <c r="Q105" s="9">
        <v>102</v>
      </c>
      <c r="R105" s="9">
        <f>_xlfn.NUMBERVALUE(273+'temperature_&amp;_Ea'!B105)</f>
        <v>294.89999999999998</v>
      </c>
      <c r="S105" s="9">
        <f>_xlfn.NUMBERVALUE(273+'temperature_&amp;_Ea'!C105)</f>
        <v>297.39999999999998</v>
      </c>
      <c r="T105" s="9">
        <f>_xlfn.NUMBERVALUE(273+'temperature_&amp;_Ea'!D105)</f>
        <v>295.60000000000002</v>
      </c>
      <c r="U105" s="9">
        <f>_xlfn.NUMBERVALUE(273+'temperature_&amp;_Ea'!E105)</f>
        <v>298.5</v>
      </c>
      <c r="V105" s="9">
        <f>_xlfn.NUMBERVALUE(273+'temperature_&amp;_Ea'!F105)</f>
        <v>298.8</v>
      </c>
      <c r="W105" s="9">
        <f>_xlfn.NUMBERVALUE(273+'temperature_&amp;_Ea'!G105)</f>
        <v>299.60000000000002</v>
      </c>
      <c r="Y105" s="9">
        <v>102</v>
      </c>
      <c r="Z105" s="9" t="str">
        <f>FIXED(_xlfn.NUMBERVALUE(SQRT('temperature_&amp;_Ea'!R105)),2)</f>
        <v>2.45</v>
      </c>
      <c r="AA105" s="9" t="str">
        <f>FIXED(_xlfn.NUMBERVALUE(SQRT('temperature_&amp;_Ea'!S105)),2)</f>
        <v>2.74</v>
      </c>
      <c r="AB105" s="9" t="str">
        <f>FIXED(_xlfn.NUMBERVALUE(SQRT('temperature_&amp;_Ea'!T105)),2)</f>
        <v>2.93</v>
      </c>
      <c r="AC105" s="9" t="str">
        <f>FIXED(_xlfn.NUMBERVALUE(SQRT('temperature_&amp;_Ea'!U105)),2)</f>
        <v>3.08</v>
      </c>
      <c r="AD105" s="9" t="str">
        <f>FIXED(_xlfn.NUMBERVALUE(SQRT('temperature_&amp;_Ea'!V105)),2)</f>
        <v>2.47</v>
      </c>
      <c r="AE105" s="9" t="str">
        <f>FIXED(_xlfn.NUMBERVALUE(SQRT('temperature_&amp;_Ea'!W105)),2)</f>
        <v>2.65</v>
      </c>
      <c r="AG105" s="9">
        <v>102</v>
      </c>
      <c r="AH105" s="9" t="str">
        <f>FIXED(_xlfn.NUMBERVALUE(B105*(1-Hn!$A$3)*(Hn!$C$3+Hn!$D$3*J105)-Hn!$E$3*R105*R105*R105*R105*(0.56-0.092*Z105)*(0.1+0.9*J105)),1)</f>
        <v>4.1</v>
      </c>
      <c r="AI105" s="9" t="str">
        <f>FIXED(_xlfn.NUMBERVALUE(C105*(1-Hn!$A$3)*(Hn!$C$3+Hn!$D$3*K105)-Hn!$E$3*S105*S105*S105*S105*(0.56-0.092*AA105)*(0.1+0.9*K105)),1)</f>
        <v>4.2</v>
      </c>
      <c r="AJ105" s="9" t="str">
        <f>FIXED(_xlfn.NUMBERVALUE(D105*(1-Hn!$A$3)*(Hn!$C$3+Hn!$D$3*L105)-Hn!$E$3*T105*T105*T105*T105*(0.56-0.092*AB105)*(0.1+0.9*L105)),1)</f>
        <v>4.5</v>
      </c>
      <c r="AK105" s="9" t="str">
        <f>FIXED(_xlfn.NUMBERVALUE(E105*(1-Hn!$A$3)*(Hn!$C$3+Hn!$D$3*M105)-Hn!$E$3*U105*U105*U105*U105*(0.56-0.092*AC105)*(0.1+0.9*M105)),1)</f>
        <v>4.5</v>
      </c>
      <c r="AL105" s="9" t="str">
        <f>FIXED(_xlfn.NUMBERVALUE(F105*(1-Hn!$A$3)*(Hn!$C$3+Hn!$D$3*N105)-Hn!$E$3*V105*V105*V105*V105*(0.56-0.092*AD105)*(0.1+0.9*N105)),1)</f>
        <v>3.9</v>
      </c>
      <c r="AM105" s="9" t="str">
        <f>FIXED(_xlfn.NUMBERVALUE(G105*(1-Hn!$A$3)*(Hn!$C$3+Hn!$D$3*O105)-Hn!$E$3*W105*W105*W105*W105*(0.56-0.092*AE105)*(0.1+0.9*O105)),1)</f>
        <v>4.1</v>
      </c>
    </row>
    <row r="106" spans="1:39" x14ac:dyDescent="0.25">
      <c r="A106" s="9">
        <f>Hn!I124</f>
        <v>103</v>
      </c>
      <c r="B106" s="9">
        <f>_xlfn.NUMBERVALUE(Hn!J124)</f>
        <v>14.9</v>
      </c>
      <c r="C106" s="9">
        <f>_xlfn.NUMBERVALUE(Hn!K124)</f>
        <v>14.9</v>
      </c>
      <c r="D106" s="9">
        <f>_xlfn.NUMBERVALUE(Hn!L124)</f>
        <v>14.9</v>
      </c>
      <c r="E106" s="9">
        <f>_xlfn.NUMBERVALUE(Hn!M124)</f>
        <v>14.9</v>
      </c>
      <c r="F106" s="9">
        <f>_xlfn.NUMBERVALUE(Hn!N124)</f>
        <v>14.9</v>
      </c>
      <c r="G106" s="9">
        <f>_xlfn.NUMBERVALUE(Hn!O124)</f>
        <v>14.9</v>
      </c>
      <c r="I106" s="9">
        <f>Hn!Q124</f>
        <v>103</v>
      </c>
      <c r="J106" s="9" t="str">
        <f>FIXED(_xlfn.NUMBERVALUE(sunshine!B105/Hn!R124),2)</f>
        <v>0.71</v>
      </c>
      <c r="K106" s="9" t="str">
        <f>FIXED(_xlfn.NUMBERVALUE(sunshine!C105/Hn!S124),2)</f>
        <v>0.71</v>
      </c>
      <c r="L106" s="9" t="str">
        <f>FIXED(_xlfn.NUMBERVALUE(sunshine!D105/Hn!T124),2)</f>
        <v>0.71</v>
      </c>
      <c r="M106" s="9" t="str">
        <f>FIXED(_xlfn.NUMBERVALUE(sunshine!E105/Hn!U124),2)</f>
        <v>0.71</v>
      </c>
      <c r="N106" s="9" t="str">
        <f>FIXED(_xlfn.NUMBERVALUE(sunshine!F105/Hn!V124),2)</f>
        <v>0.71</v>
      </c>
      <c r="O106" s="9" t="str">
        <f>FIXED(_xlfn.NUMBERVALUE(sunshine!G105/Hn!W124),2)</f>
        <v>0.71</v>
      </c>
      <c r="Q106" s="9">
        <v>103</v>
      </c>
      <c r="R106" s="9">
        <f>_xlfn.NUMBERVALUE(273+'temperature_&amp;_Ea'!B106)</f>
        <v>296.3</v>
      </c>
      <c r="S106" s="9">
        <f>_xlfn.NUMBERVALUE(273+'temperature_&amp;_Ea'!C106)</f>
        <v>295.39999999999998</v>
      </c>
      <c r="T106" s="9">
        <f>_xlfn.NUMBERVALUE(273+'temperature_&amp;_Ea'!D106)</f>
        <v>297.5</v>
      </c>
      <c r="U106" s="9">
        <f>_xlfn.NUMBERVALUE(273+'temperature_&amp;_Ea'!E106)</f>
        <v>298</v>
      </c>
      <c r="V106" s="9">
        <f>_xlfn.NUMBERVALUE(273+'temperature_&amp;_Ea'!F106)</f>
        <v>298.39999999999998</v>
      </c>
      <c r="W106" s="9">
        <f>_xlfn.NUMBERVALUE(273+'temperature_&amp;_Ea'!G106)</f>
        <v>300.10000000000002</v>
      </c>
      <c r="Y106" s="9">
        <v>103</v>
      </c>
      <c r="Z106" s="9" t="str">
        <f>FIXED(_xlfn.NUMBERVALUE(SQRT('temperature_&amp;_Ea'!R106)),2)</f>
        <v>2.45</v>
      </c>
      <c r="AA106" s="9" t="str">
        <f>FIXED(_xlfn.NUMBERVALUE(SQRT('temperature_&amp;_Ea'!S106)),2)</f>
        <v>2.30</v>
      </c>
      <c r="AB106" s="9" t="str">
        <f>FIXED(_xlfn.NUMBERVALUE(SQRT('temperature_&amp;_Ea'!T106)),2)</f>
        <v>2.65</v>
      </c>
      <c r="AC106" s="9" t="str">
        <f>FIXED(_xlfn.NUMBERVALUE(SQRT('temperature_&amp;_Ea'!U106)),2)</f>
        <v>3.00</v>
      </c>
      <c r="AD106" s="9" t="str">
        <f>FIXED(_xlfn.NUMBERVALUE(SQRT('temperature_&amp;_Ea'!V106)),2)</f>
        <v>3.26</v>
      </c>
      <c r="AE106" s="9" t="str">
        <f>FIXED(_xlfn.NUMBERVALUE(SQRT('temperature_&amp;_Ea'!W106)),2)</f>
        <v>2.51</v>
      </c>
      <c r="AG106" s="9">
        <v>103</v>
      </c>
      <c r="AH106" s="9" t="str">
        <f>FIXED(_xlfn.NUMBERVALUE(B106*(1-Hn!$A$3)*(Hn!$C$3+Hn!$D$3*J106)-Hn!$E$3*R106*R106*R106*R106*(0.56-0.092*Z106)*(0.1+0.9*J106)),1)</f>
        <v>4.1</v>
      </c>
      <c r="AI106" s="9" t="str">
        <f>FIXED(_xlfn.NUMBERVALUE(C106*(1-Hn!$A$3)*(Hn!$C$3+Hn!$D$3*K106)-Hn!$E$3*S106*S106*S106*S106*(0.56-0.092*AA106)*(0.1+0.9*K106)),1)</f>
        <v>4.0</v>
      </c>
      <c r="AJ106" s="9" t="str">
        <f>FIXED(_xlfn.NUMBERVALUE(D106*(1-Hn!$A$3)*(Hn!$C$3+Hn!$D$3*L106)-Hn!$E$3*T106*T106*T106*T106*(0.56-0.092*AB106)*(0.1+0.9*L106)),1)</f>
        <v>4.2</v>
      </c>
      <c r="AK106" s="9" t="str">
        <f>FIXED(_xlfn.NUMBERVALUE(E106*(1-Hn!$A$3)*(Hn!$C$3+Hn!$D$3*M106)-Hn!$E$3*U106*U106*U106*U106*(0.56-0.092*AC106)*(0.1+0.9*M106)),1)</f>
        <v>4.6</v>
      </c>
      <c r="AL106" s="9" t="str">
        <f>FIXED(_xlfn.NUMBERVALUE(F106*(1-Hn!$A$3)*(Hn!$C$3+Hn!$D$3*N106)-Hn!$E$3*V106*V106*V106*V106*(0.56-0.092*AD106)*(0.1+0.9*N106)),1)</f>
        <v>4.9</v>
      </c>
      <c r="AM106" s="9" t="str">
        <f>FIXED(_xlfn.NUMBERVALUE(G106*(1-Hn!$A$3)*(Hn!$C$3+Hn!$D$3*O106)-Hn!$E$3*W106*W106*W106*W106*(0.56-0.092*AE106)*(0.1+0.9*O106)),1)</f>
        <v>3.9</v>
      </c>
    </row>
    <row r="107" spans="1:39" x14ac:dyDescent="0.25">
      <c r="A107" s="9">
        <f>Hn!I125</f>
        <v>104</v>
      </c>
      <c r="B107" s="9">
        <f>_xlfn.NUMBERVALUE(Hn!J125)</f>
        <v>14.9</v>
      </c>
      <c r="C107" s="9">
        <f>_xlfn.NUMBERVALUE(Hn!K125)</f>
        <v>14.9</v>
      </c>
      <c r="D107" s="9">
        <f>_xlfn.NUMBERVALUE(Hn!L125)</f>
        <v>14.9</v>
      </c>
      <c r="E107" s="9">
        <f>_xlfn.NUMBERVALUE(Hn!M125)</f>
        <v>14.9</v>
      </c>
      <c r="F107" s="9">
        <f>_xlfn.NUMBERVALUE(Hn!N125)</f>
        <v>14.9</v>
      </c>
      <c r="G107" s="9">
        <f>_xlfn.NUMBERVALUE(Hn!O125)</f>
        <v>14.9</v>
      </c>
      <c r="I107" s="9">
        <f>Hn!Q125</f>
        <v>104</v>
      </c>
      <c r="J107" s="9" t="str">
        <f>FIXED(_xlfn.NUMBERVALUE(sunshine!B106/Hn!R125),2)</f>
        <v>0.67</v>
      </c>
      <c r="K107" s="9" t="str">
        <f>FIXED(_xlfn.NUMBERVALUE(sunshine!C106/Hn!S125),2)</f>
        <v>0.67</v>
      </c>
      <c r="L107" s="9" t="str">
        <f>FIXED(_xlfn.NUMBERVALUE(sunshine!D106/Hn!T125),2)</f>
        <v>0.67</v>
      </c>
      <c r="M107" s="9" t="str">
        <f>FIXED(_xlfn.NUMBERVALUE(sunshine!E106/Hn!U125),2)</f>
        <v>0.67</v>
      </c>
      <c r="N107" s="9" t="str">
        <f>FIXED(_xlfn.NUMBERVALUE(sunshine!F106/Hn!V125),2)</f>
        <v>0.67</v>
      </c>
      <c r="O107" s="9" t="str">
        <f>FIXED(_xlfn.NUMBERVALUE(sunshine!G106/Hn!W125),2)</f>
        <v>0.67</v>
      </c>
      <c r="Q107" s="9">
        <v>104</v>
      </c>
      <c r="R107" s="9">
        <f>_xlfn.NUMBERVALUE(273+'temperature_&amp;_Ea'!B107)</f>
        <v>297.10000000000002</v>
      </c>
      <c r="S107" s="9">
        <f>_xlfn.NUMBERVALUE(273+'temperature_&amp;_Ea'!C107)</f>
        <v>295.60000000000002</v>
      </c>
      <c r="T107" s="9">
        <f>_xlfn.NUMBERVALUE(273+'temperature_&amp;_Ea'!D107)</f>
        <v>296.7</v>
      </c>
      <c r="U107" s="9">
        <f>_xlfn.NUMBERVALUE(273+'temperature_&amp;_Ea'!E107)</f>
        <v>298.2</v>
      </c>
      <c r="V107" s="9">
        <f>_xlfn.NUMBERVALUE(273+'temperature_&amp;_Ea'!F107)</f>
        <v>297.8</v>
      </c>
      <c r="W107" s="9">
        <f>_xlfn.NUMBERVALUE(273+'temperature_&amp;_Ea'!G107)</f>
        <v>300.10000000000002</v>
      </c>
      <c r="Y107" s="9">
        <v>104</v>
      </c>
      <c r="Z107" s="9" t="str">
        <f>FIXED(_xlfn.NUMBERVALUE(SQRT('temperature_&amp;_Ea'!R107)),2)</f>
        <v>2.49</v>
      </c>
      <c r="AA107" s="9" t="str">
        <f>FIXED(_xlfn.NUMBERVALUE(SQRT('temperature_&amp;_Ea'!S107)),2)</f>
        <v>2.45</v>
      </c>
      <c r="AB107" s="9" t="str">
        <f>FIXED(_xlfn.NUMBERVALUE(SQRT('temperature_&amp;_Ea'!T107)),2)</f>
        <v>2.88</v>
      </c>
      <c r="AC107" s="9" t="str">
        <f>FIXED(_xlfn.NUMBERVALUE(SQRT('temperature_&amp;_Ea'!U107)),2)</f>
        <v>3.29</v>
      </c>
      <c r="AD107" s="9" t="str">
        <f>FIXED(_xlfn.NUMBERVALUE(SQRT('temperature_&amp;_Ea'!V107)),2)</f>
        <v>3.10</v>
      </c>
      <c r="AE107" s="9" t="str">
        <f>FIXED(_xlfn.NUMBERVALUE(SQRT('temperature_&amp;_Ea'!W107)),2)</f>
        <v>2.35</v>
      </c>
      <c r="AG107" s="9">
        <v>104</v>
      </c>
      <c r="AH107" s="9" t="str">
        <f>FIXED(_xlfn.NUMBERVALUE(B107*(1-Hn!$A$3)*(Hn!$C$3+Hn!$D$3*J107)-Hn!$E$3*R107*R107*R107*R107*(0.56-0.092*Z107)*(0.1+0.9*J107)),1)</f>
        <v>4.0</v>
      </c>
      <c r="AI107" s="9" t="str">
        <f>FIXED(_xlfn.NUMBERVALUE(C107*(1-Hn!$A$3)*(Hn!$C$3+Hn!$D$3*K107)-Hn!$E$3*S107*S107*S107*S107*(0.56-0.092*AA107)*(0.1+0.9*K107)),1)</f>
        <v>4.0</v>
      </c>
      <c r="AJ107" s="9" t="str">
        <f>FIXED(_xlfn.NUMBERVALUE(D107*(1-Hn!$A$3)*(Hn!$C$3+Hn!$D$3*L107)-Hn!$E$3*T107*T107*T107*T107*(0.56-0.092*AB107)*(0.1+0.9*L107)),1)</f>
        <v>4.4</v>
      </c>
      <c r="AK107" s="9" t="str">
        <f>FIXED(_xlfn.NUMBERVALUE(E107*(1-Hn!$A$3)*(Hn!$C$3+Hn!$D$3*M107)-Hn!$E$3*U107*U107*U107*U107*(0.56-0.092*AC107)*(0.1+0.9*M107)),1)</f>
        <v>4.8</v>
      </c>
      <c r="AL107" s="9" t="str">
        <f>FIXED(_xlfn.NUMBERVALUE(F107*(1-Hn!$A$3)*(Hn!$C$3+Hn!$D$3*N107)-Hn!$E$3*V107*V107*V107*V107*(0.56-0.092*AD107)*(0.1+0.9*N107)),1)</f>
        <v>4.6</v>
      </c>
      <c r="AM107" s="9" t="str">
        <f>FIXED(_xlfn.NUMBERVALUE(G107*(1-Hn!$A$3)*(Hn!$C$3+Hn!$D$3*O107)-Hn!$E$3*W107*W107*W107*W107*(0.56-0.092*AE107)*(0.1+0.9*O107)),1)</f>
        <v>3.7</v>
      </c>
    </row>
    <row r="108" spans="1:39" x14ac:dyDescent="0.25">
      <c r="A108" s="9">
        <f>Hn!I126</f>
        <v>105</v>
      </c>
      <c r="B108" s="9">
        <f>_xlfn.NUMBERVALUE(Hn!J126)</f>
        <v>14.9</v>
      </c>
      <c r="C108" s="9">
        <f>_xlfn.NUMBERVALUE(Hn!K126)</f>
        <v>14.9</v>
      </c>
      <c r="D108" s="9">
        <f>_xlfn.NUMBERVALUE(Hn!L126)</f>
        <v>14.9</v>
      </c>
      <c r="E108" s="9">
        <f>_xlfn.NUMBERVALUE(Hn!M126)</f>
        <v>14.9</v>
      </c>
      <c r="F108" s="9">
        <f>_xlfn.NUMBERVALUE(Hn!N126)</f>
        <v>14.9</v>
      </c>
      <c r="G108" s="9">
        <f>_xlfn.NUMBERVALUE(Hn!O126)</f>
        <v>14.9</v>
      </c>
      <c r="I108" s="9">
        <f>Hn!Q126</f>
        <v>105</v>
      </c>
      <c r="J108" s="9" t="str">
        <f>FIXED(_xlfn.NUMBERVALUE(sunshine!B107/Hn!R126),2)</f>
        <v>0.67</v>
      </c>
      <c r="K108" s="9" t="str">
        <f>FIXED(_xlfn.NUMBERVALUE(sunshine!C107/Hn!S126),2)</f>
        <v>0.67</v>
      </c>
      <c r="L108" s="9" t="str">
        <f>FIXED(_xlfn.NUMBERVALUE(sunshine!D107/Hn!T126),2)</f>
        <v>0.67</v>
      </c>
      <c r="M108" s="9" t="str">
        <f>FIXED(_xlfn.NUMBERVALUE(sunshine!E107/Hn!U126),2)</f>
        <v>0.67</v>
      </c>
      <c r="N108" s="9" t="str">
        <f>FIXED(_xlfn.NUMBERVALUE(sunshine!F107/Hn!V126),2)</f>
        <v>0.67</v>
      </c>
      <c r="O108" s="9" t="str">
        <f>FIXED(_xlfn.NUMBERVALUE(sunshine!G107/Hn!W126),2)</f>
        <v>0.67</v>
      </c>
      <c r="Q108" s="9">
        <v>105</v>
      </c>
      <c r="R108" s="9">
        <f>_xlfn.NUMBERVALUE(273+'temperature_&amp;_Ea'!B108)</f>
        <v>297.8</v>
      </c>
      <c r="S108" s="9">
        <f>_xlfn.NUMBERVALUE(273+'temperature_&amp;_Ea'!C108)</f>
        <v>295.89999999999998</v>
      </c>
      <c r="T108" s="9">
        <f>_xlfn.NUMBERVALUE(273+'temperature_&amp;_Ea'!D108)</f>
        <v>294.5</v>
      </c>
      <c r="U108" s="9">
        <f>_xlfn.NUMBERVALUE(273+'temperature_&amp;_Ea'!E108)</f>
        <v>298.89999999999998</v>
      </c>
      <c r="V108" s="9">
        <f>_xlfn.NUMBERVALUE(273+'temperature_&amp;_Ea'!F108)</f>
        <v>297.8</v>
      </c>
      <c r="W108" s="9">
        <f>_xlfn.NUMBERVALUE(273+'temperature_&amp;_Ea'!G108)</f>
        <v>298.60000000000002</v>
      </c>
      <c r="Y108" s="9">
        <v>105</v>
      </c>
      <c r="Z108" s="9" t="str">
        <f>FIXED(_xlfn.NUMBERVALUE(SQRT('temperature_&amp;_Ea'!R108)),2)</f>
        <v>2.61</v>
      </c>
      <c r="AA108" s="9" t="str">
        <f>FIXED(_xlfn.NUMBERVALUE(SQRT('temperature_&amp;_Ea'!S108)),2)</f>
        <v>3.02</v>
      </c>
      <c r="AB108" s="9" t="str">
        <f>FIXED(_xlfn.NUMBERVALUE(SQRT('temperature_&amp;_Ea'!T108)),2)</f>
        <v>3.05</v>
      </c>
      <c r="AC108" s="9" t="str">
        <f>FIXED(_xlfn.NUMBERVALUE(SQRT('temperature_&amp;_Ea'!U108)),2)</f>
        <v>3.48</v>
      </c>
      <c r="AD108" s="9" t="str">
        <f>FIXED(_xlfn.NUMBERVALUE(SQRT('temperature_&amp;_Ea'!V108)),2)</f>
        <v>3.59</v>
      </c>
      <c r="AE108" s="9" t="str">
        <f>FIXED(_xlfn.NUMBERVALUE(SQRT('temperature_&amp;_Ea'!W108)),2)</f>
        <v>2.35</v>
      </c>
      <c r="AG108" s="9">
        <v>105</v>
      </c>
      <c r="AH108" s="9" t="str">
        <f>FIXED(_xlfn.NUMBERVALUE(B108*(1-Hn!$A$3)*(Hn!$C$3+Hn!$D$3*J108)-Hn!$E$3*R108*R108*R108*R108*(0.56-0.092*Z108)*(0.1+0.9*J108)),1)</f>
        <v>4.1</v>
      </c>
      <c r="AI108" s="9" t="str">
        <f>FIXED(_xlfn.NUMBERVALUE(C108*(1-Hn!$A$3)*(Hn!$C$3+Hn!$D$3*K108)-Hn!$E$3*S108*S108*S108*S108*(0.56-0.092*AA108)*(0.1+0.9*K108)),1)</f>
        <v>4.6</v>
      </c>
      <c r="AJ108" s="9" t="str">
        <f>FIXED(_xlfn.NUMBERVALUE(D108*(1-Hn!$A$3)*(Hn!$C$3+Hn!$D$3*L108)-Hn!$E$3*T108*T108*T108*T108*(0.56-0.092*AB108)*(0.1+0.9*L108)),1)</f>
        <v>4.7</v>
      </c>
      <c r="AK108" s="9" t="str">
        <f>FIXED(_xlfn.NUMBERVALUE(E108*(1-Hn!$A$3)*(Hn!$C$3+Hn!$D$3*M108)-Hn!$E$3*U108*U108*U108*U108*(0.56-0.092*AC108)*(0.1+0.9*M108)),1)</f>
        <v>4.9</v>
      </c>
      <c r="AL108" s="9" t="str">
        <f>FIXED(_xlfn.NUMBERVALUE(F108*(1-Hn!$A$3)*(Hn!$C$3+Hn!$D$3*N108)-Hn!$E$3*V108*V108*V108*V108*(0.56-0.092*AD108)*(0.1+0.9*N108)),1)</f>
        <v>5.1</v>
      </c>
      <c r="AM108" s="9" t="str">
        <f>FIXED(_xlfn.NUMBERVALUE(G108*(1-Hn!$A$3)*(Hn!$C$3+Hn!$D$3*O108)-Hn!$E$3*W108*W108*W108*W108*(0.56-0.092*AE108)*(0.1+0.9*O108)),1)</f>
        <v>3.8</v>
      </c>
    </row>
    <row r="109" spans="1:39" x14ac:dyDescent="0.25">
      <c r="A109" s="9">
        <f>Hn!I127</f>
        <v>106</v>
      </c>
      <c r="B109" s="9">
        <f>_xlfn.NUMBERVALUE(Hn!J127)</f>
        <v>14.9</v>
      </c>
      <c r="C109" s="9">
        <f>_xlfn.NUMBERVALUE(Hn!K127)</f>
        <v>14.9</v>
      </c>
      <c r="D109" s="9">
        <f>_xlfn.NUMBERVALUE(Hn!L127)</f>
        <v>14.9</v>
      </c>
      <c r="E109" s="9">
        <f>_xlfn.NUMBERVALUE(Hn!M127)</f>
        <v>14.9</v>
      </c>
      <c r="F109" s="9">
        <f>_xlfn.NUMBERVALUE(Hn!N127)</f>
        <v>14.9</v>
      </c>
      <c r="G109" s="9">
        <f>_xlfn.NUMBERVALUE(Hn!O127)</f>
        <v>14.9</v>
      </c>
      <c r="I109" s="9">
        <f>Hn!Q127</f>
        <v>106</v>
      </c>
      <c r="J109" s="9" t="str">
        <f>FIXED(_xlfn.NUMBERVALUE(sunshine!B108/Hn!R127),2)</f>
        <v>0.80</v>
      </c>
      <c r="K109" s="9" t="str">
        <f>FIXED(_xlfn.NUMBERVALUE(sunshine!C108/Hn!S127),2)</f>
        <v>0.80</v>
      </c>
      <c r="L109" s="9" t="str">
        <f>FIXED(_xlfn.NUMBERVALUE(sunshine!D108/Hn!T127),2)</f>
        <v>0.80</v>
      </c>
      <c r="M109" s="9" t="str">
        <f>FIXED(_xlfn.NUMBERVALUE(sunshine!E108/Hn!U127),2)</f>
        <v>0.80</v>
      </c>
      <c r="N109" s="9" t="str">
        <f>FIXED(_xlfn.NUMBERVALUE(sunshine!F108/Hn!V127),2)</f>
        <v>0.80</v>
      </c>
      <c r="O109" s="9" t="str">
        <f>FIXED(_xlfn.NUMBERVALUE(sunshine!G108/Hn!W127),2)</f>
        <v>0.80</v>
      </c>
      <c r="Q109" s="9">
        <v>106</v>
      </c>
      <c r="R109" s="9">
        <f>_xlfn.NUMBERVALUE(273+'temperature_&amp;_Ea'!B109)</f>
        <v>294.89999999999998</v>
      </c>
      <c r="S109" s="9">
        <f>_xlfn.NUMBERVALUE(273+'temperature_&amp;_Ea'!C109)</f>
        <v>296.5</v>
      </c>
      <c r="T109" s="9">
        <f>_xlfn.NUMBERVALUE(273+'temperature_&amp;_Ea'!D109)</f>
        <v>293.3</v>
      </c>
      <c r="U109" s="9">
        <f>_xlfn.NUMBERVALUE(273+'temperature_&amp;_Ea'!E109)</f>
        <v>297.39999999999998</v>
      </c>
      <c r="V109" s="9">
        <f>_xlfn.NUMBERVALUE(273+'temperature_&amp;_Ea'!F109)</f>
        <v>294.7</v>
      </c>
      <c r="W109" s="9">
        <f>_xlfn.NUMBERVALUE(273+'temperature_&amp;_Ea'!G109)</f>
        <v>299</v>
      </c>
      <c r="Y109" s="9">
        <v>106</v>
      </c>
      <c r="Z109" s="9" t="str">
        <f>FIXED(_xlfn.NUMBERVALUE(SQRT('temperature_&amp;_Ea'!R109)),2)</f>
        <v>2.17</v>
      </c>
      <c r="AA109" s="9" t="str">
        <f>FIXED(_xlfn.NUMBERVALUE(SQRT('temperature_&amp;_Ea'!S109)),2)</f>
        <v>3.00</v>
      </c>
      <c r="AB109" s="9" t="str">
        <f>FIXED(_xlfn.NUMBERVALUE(SQRT('temperature_&amp;_Ea'!T109)),2)</f>
        <v>3.00</v>
      </c>
      <c r="AC109" s="9" t="str">
        <f>FIXED(_xlfn.NUMBERVALUE(SQRT('temperature_&amp;_Ea'!U109)),2)</f>
        <v>3.21</v>
      </c>
      <c r="AD109" s="9" t="str">
        <f>FIXED(_xlfn.NUMBERVALUE(SQRT('temperature_&amp;_Ea'!V109)),2)</f>
        <v>3.27</v>
      </c>
      <c r="AE109" s="9" t="str">
        <f>FIXED(_xlfn.NUMBERVALUE(SQRT('temperature_&amp;_Ea'!W109)),2)</f>
        <v>2.79</v>
      </c>
      <c r="AG109" s="9">
        <v>106</v>
      </c>
      <c r="AH109" s="9" t="str">
        <f>FIXED(_xlfn.NUMBERVALUE(B109*(1-Hn!$A$3)*(Hn!$C$3+Hn!$D$3*J109)-Hn!$E$3*R109*R109*R109*R109*(0.56-0.092*Z109)*(0.1+0.9*J109)),1)</f>
        <v>4.0</v>
      </c>
      <c r="AI109" s="9" t="str">
        <f>FIXED(_xlfn.NUMBERVALUE(C109*(1-Hn!$A$3)*(Hn!$C$3+Hn!$D$3*K109)-Hn!$E$3*S109*S109*S109*S109*(0.56-0.092*AA109)*(0.1+0.9*K109)),1)</f>
        <v>4.9</v>
      </c>
      <c r="AJ109" s="9" t="str">
        <f>FIXED(_xlfn.NUMBERVALUE(D109*(1-Hn!$A$3)*(Hn!$C$3+Hn!$D$3*L109)-Hn!$E$3*T109*T109*T109*T109*(0.56-0.092*AB109)*(0.1+0.9*L109)),1)</f>
        <v>5.0</v>
      </c>
      <c r="AK109" s="9" t="str">
        <f>FIXED(_xlfn.NUMBERVALUE(E109*(1-Hn!$A$3)*(Hn!$C$3+Hn!$D$3*M109)-Hn!$E$3*U109*U109*U109*U109*(0.56-0.092*AC109)*(0.1+0.9*M109)),1)</f>
        <v>5.1</v>
      </c>
      <c r="AL109" s="9" t="str">
        <f>FIXED(_xlfn.NUMBERVALUE(F109*(1-Hn!$A$3)*(Hn!$C$3+Hn!$D$3*N109)-Hn!$E$3*V109*V109*V109*V109*(0.56-0.092*AD109)*(0.1+0.9*N109)),1)</f>
        <v>5.3</v>
      </c>
      <c r="AM109" s="9" t="str">
        <f>FIXED(_xlfn.NUMBERVALUE(G109*(1-Hn!$A$3)*(Hn!$C$3+Hn!$D$3*O109)-Hn!$E$3*W109*W109*W109*W109*(0.56-0.092*AE109)*(0.1+0.9*O109)),1)</f>
        <v>4.5</v>
      </c>
    </row>
    <row r="110" spans="1:39" x14ac:dyDescent="0.25">
      <c r="A110" s="9">
        <f>Hn!I128</f>
        <v>107</v>
      </c>
      <c r="B110" s="9">
        <f>_xlfn.NUMBERVALUE(Hn!J128)</f>
        <v>14.9</v>
      </c>
      <c r="C110" s="9">
        <f>_xlfn.NUMBERVALUE(Hn!K128)</f>
        <v>14.9</v>
      </c>
      <c r="D110" s="9">
        <f>_xlfn.NUMBERVALUE(Hn!L128)</f>
        <v>14.9</v>
      </c>
      <c r="E110" s="9">
        <f>_xlfn.NUMBERVALUE(Hn!M128)</f>
        <v>14.9</v>
      </c>
      <c r="F110" s="9">
        <f>_xlfn.NUMBERVALUE(Hn!N128)</f>
        <v>14.9</v>
      </c>
      <c r="G110" s="9">
        <f>_xlfn.NUMBERVALUE(Hn!O128)</f>
        <v>14.9</v>
      </c>
      <c r="I110" s="9">
        <f>Hn!Q128</f>
        <v>107</v>
      </c>
      <c r="J110" s="9" t="str">
        <f>FIXED(_xlfn.NUMBERVALUE(sunshine!B109/Hn!R128),2)</f>
        <v>0.85</v>
      </c>
      <c r="K110" s="9" t="str">
        <f>FIXED(_xlfn.NUMBERVALUE(sunshine!C109/Hn!S128),2)</f>
        <v>0.85</v>
      </c>
      <c r="L110" s="9" t="str">
        <f>FIXED(_xlfn.NUMBERVALUE(sunshine!D109/Hn!T128),2)</f>
        <v>0.85</v>
      </c>
      <c r="M110" s="9" t="str">
        <f>FIXED(_xlfn.NUMBERVALUE(sunshine!E109/Hn!U128),2)</f>
        <v>0.85</v>
      </c>
      <c r="N110" s="9" t="str">
        <f>FIXED(_xlfn.NUMBERVALUE(sunshine!F109/Hn!V128),2)</f>
        <v>0.85</v>
      </c>
      <c r="O110" s="9" t="str">
        <f>FIXED(_xlfn.NUMBERVALUE(sunshine!G109/Hn!W128),2)</f>
        <v>0.85</v>
      </c>
      <c r="Q110" s="9">
        <v>107</v>
      </c>
      <c r="R110" s="9">
        <f>_xlfn.NUMBERVALUE(273+'temperature_&amp;_Ea'!B110)</f>
        <v>296</v>
      </c>
      <c r="S110" s="9">
        <f>_xlfn.NUMBERVALUE(273+'temperature_&amp;_Ea'!C110)</f>
        <v>295.10000000000002</v>
      </c>
      <c r="T110" s="9">
        <f>_xlfn.NUMBERVALUE(273+'temperature_&amp;_Ea'!D110)</f>
        <v>294.3</v>
      </c>
      <c r="U110" s="9">
        <f>_xlfn.NUMBERVALUE(273+'temperature_&amp;_Ea'!E110)</f>
        <v>298.60000000000002</v>
      </c>
      <c r="V110" s="9">
        <f>_xlfn.NUMBERVALUE(273+'temperature_&amp;_Ea'!F110)</f>
        <v>294.39999999999998</v>
      </c>
      <c r="W110" s="9">
        <f>_xlfn.NUMBERVALUE(273+'temperature_&amp;_Ea'!G110)</f>
        <v>299</v>
      </c>
      <c r="Y110" s="9">
        <v>107</v>
      </c>
      <c r="Z110" s="9" t="str">
        <f>FIXED(_xlfn.NUMBERVALUE(SQRT('temperature_&amp;_Ea'!R110)),2)</f>
        <v>2.63</v>
      </c>
      <c r="AA110" s="9" t="str">
        <f>FIXED(_xlfn.NUMBERVALUE(SQRT('temperature_&amp;_Ea'!S110)),2)</f>
        <v>2.70</v>
      </c>
      <c r="AB110" s="9" t="str">
        <f>FIXED(_xlfn.NUMBERVALUE(SQRT('temperature_&amp;_Ea'!T110)),2)</f>
        <v>3.41</v>
      </c>
      <c r="AC110" s="9" t="str">
        <f>FIXED(_xlfn.NUMBERVALUE(SQRT('temperature_&amp;_Ea'!U110)),2)</f>
        <v>3.29</v>
      </c>
      <c r="AD110" s="9" t="str">
        <f>FIXED(_xlfn.NUMBERVALUE(SQRT('temperature_&amp;_Ea'!V110)),2)</f>
        <v>3.36</v>
      </c>
      <c r="AE110" s="9" t="str">
        <f>FIXED(_xlfn.NUMBERVALUE(SQRT('temperature_&amp;_Ea'!W110)),2)</f>
        <v>2.47</v>
      </c>
      <c r="AG110" s="9">
        <v>107</v>
      </c>
      <c r="AH110" s="9" t="str">
        <f>FIXED(_xlfn.NUMBERVALUE(B110*(1-Hn!$A$3)*(Hn!$C$3+Hn!$D$3*J110)-Hn!$E$3*R110*R110*R110*R110*(0.56-0.092*Z110)*(0.1+0.9*J110)),1)</f>
        <v>4.6</v>
      </c>
      <c r="AI110" s="9" t="str">
        <f>FIXED(_xlfn.NUMBERVALUE(C110*(1-Hn!$A$3)*(Hn!$C$3+Hn!$D$3*K110)-Hn!$E$3*S110*S110*S110*S110*(0.56-0.092*AA110)*(0.1+0.9*K110)),1)</f>
        <v>4.7</v>
      </c>
      <c r="AJ110" s="9" t="str">
        <f>FIXED(_xlfn.NUMBERVALUE(D110*(1-Hn!$A$3)*(Hn!$C$3+Hn!$D$3*L110)-Hn!$E$3*T110*T110*T110*T110*(0.56-0.092*AB110)*(0.1+0.9*L110)),1)</f>
        <v>5.6</v>
      </c>
      <c r="AK110" s="9" t="str">
        <f>FIXED(_xlfn.NUMBERVALUE(E110*(1-Hn!$A$3)*(Hn!$C$3+Hn!$D$3*M110)-Hn!$E$3*U110*U110*U110*U110*(0.56-0.092*AC110)*(0.1+0.9*M110)),1)</f>
        <v>5.3</v>
      </c>
      <c r="AL110" s="9" t="str">
        <f>FIXED(_xlfn.NUMBERVALUE(F110*(1-Hn!$A$3)*(Hn!$C$3+Hn!$D$3*N110)-Hn!$E$3*V110*V110*V110*V110*(0.56-0.092*AD110)*(0.1+0.9*N110)),1)</f>
        <v>5.6</v>
      </c>
      <c r="AM110" s="9" t="str">
        <f>FIXED(_xlfn.NUMBERVALUE(G110*(1-Hn!$A$3)*(Hn!$C$3+Hn!$D$3*O110)-Hn!$E$3*W110*W110*W110*W110*(0.56-0.092*AE110)*(0.1+0.9*O110)),1)</f>
        <v>4.2</v>
      </c>
    </row>
    <row r="111" spans="1:39" x14ac:dyDescent="0.25">
      <c r="A111" s="9">
        <f>Hn!I129</f>
        <v>108</v>
      </c>
      <c r="B111" s="9">
        <f>_xlfn.NUMBERVALUE(Hn!J129)</f>
        <v>14.9</v>
      </c>
      <c r="C111" s="9">
        <f>_xlfn.NUMBERVALUE(Hn!K129)</f>
        <v>14.9</v>
      </c>
      <c r="D111" s="9">
        <f>_xlfn.NUMBERVALUE(Hn!L129)</f>
        <v>14.9</v>
      </c>
      <c r="E111" s="9">
        <f>_xlfn.NUMBERVALUE(Hn!M129)</f>
        <v>14.9</v>
      </c>
      <c r="F111" s="9">
        <f>_xlfn.NUMBERVALUE(Hn!N129)</f>
        <v>14.9</v>
      </c>
      <c r="G111" s="9">
        <f>_xlfn.NUMBERVALUE(Hn!O129)</f>
        <v>14.9</v>
      </c>
      <c r="I111" s="9">
        <f>Hn!Q129</f>
        <v>108</v>
      </c>
      <c r="J111" s="9" t="str">
        <f>FIXED(_xlfn.NUMBERVALUE(sunshine!B110/Hn!R129),2)</f>
        <v>0.83</v>
      </c>
      <c r="K111" s="9" t="str">
        <f>FIXED(_xlfn.NUMBERVALUE(sunshine!C110/Hn!S129),2)</f>
        <v>0.83</v>
      </c>
      <c r="L111" s="9" t="str">
        <f>FIXED(_xlfn.NUMBERVALUE(sunshine!D110/Hn!T129),2)</f>
        <v>0.83</v>
      </c>
      <c r="M111" s="9" t="str">
        <f>FIXED(_xlfn.NUMBERVALUE(sunshine!E110/Hn!U129),2)</f>
        <v>0.83</v>
      </c>
      <c r="N111" s="9" t="str">
        <f>FIXED(_xlfn.NUMBERVALUE(sunshine!F110/Hn!V129),2)</f>
        <v>0.83</v>
      </c>
      <c r="O111" s="9" t="str">
        <f>FIXED(_xlfn.NUMBERVALUE(sunshine!G110/Hn!W129),2)</f>
        <v>0.83</v>
      </c>
      <c r="Q111" s="9">
        <v>108</v>
      </c>
      <c r="R111" s="9">
        <f>_xlfn.NUMBERVALUE(273+'temperature_&amp;_Ea'!B111)</f>
        <v>297.60000000000002</v>
      </c>
      <c r="S111" s="9">
        <f>_xlfn.NUMBERVALUE(273+'temperature_&amp;_Ea'!C111)</f>
        <v>296.5</v>
      </c>
      <c r="T111" s="9">
        <f>_xlfn.NUMBERVALUE(273+'temperature_&amp;_Ea'!D111)</f>
        <v>295.3</v>
      </c>
      <c r="U111" s="9">
        <f>_xlfn.NUMBERVALUE(273+'temperature_&amp;_Ea'!E111)</f>
        <v>296.3</v>
      </c>
      <c r="V111" s="9">
        <f>_xlfn.NUMBERVALUE(273+'temperature_&amp;_Ea'!F111)</f>
        <v>296</v>
      </c>
      <c r="W111" s="9">
        <f>_xlfn.NUMBERVALUE(273+'temperature_&amp;_Ea'!G111)</f>
        <v>299.39999999999998</v>
      </c>
      <c r="Y111" s="9">
        <v>108</v>
      </c>
      <c r="Z111" s="9" t="str">
        <f>FIXED(_xlfn.NUMBERVALUE(SQRT('temperature_&amp;_Ea'!R111)),2)</f>
        <v>2.93</v>
      </c>
      <c r="AA111" s="9" t="str">
        <f>FIXED(_xlfn.NUMBERVALUE(SQRT('temperature_&amp;_Ea'!S111)),2)</f>
        <v>2.85</v>
      </c>
      <c r="AB111" s="9" t="str">
        <f>FIXED(_xlfn.NUMBERVALUE(SQRT('temperature_&amp;_Ea'!T111)),2)</f>
        <v>3.27</v>
      </c>
      <c r="AC111" s="9" t="str">
        <f>FIXED(_xlfn.NUMBERVALUE(SQRT('temperature_&amp;_Ea'!U111)),2)</f>
        <v>3.55</v>
      </c>
      <c r="AD111" s="9" t="str">
        <f>FIXED(_xlfn.NUMBERVALUE(SQRT('temperature_&amp;_Ea'!V111)),2)</f>
        <v>3.41</v>
      </c>
      <c r="AE111" s="9" t="str">
        <f>FIXED(_xlfn.NUMBERVALUE(SQRT('temperature_&amp;_Ea'!W111)),2)</f>
        <v>2.37</v>
      </c>
      <c r="AG111" s="9">
        <v>108</v>
      </c>
      <c r="AH111" s="9" t="str">
        <f>FIXED(_xlfn.NUMBERVALUE(B111*(1-Hn!$A$3)*(Hn!$C$3+Hn!$D$3*J111)-Hn!$E$3*R111*R111*R111*R111*(0.56-0.092*Z111)*(0.1+0.9*J111)),1)</f>
        <v>4.8</v>
      </c>
      <c r="AI111" s="9" t="str">
        <f>FIXED(_xlfn.NUMBERVALUE(C111*(1-Hn!$A$3)*(Hn!$C$3+Hn!$D$3*K111)-Hn!$E$3*S111*S111*S111*S111*(0.56-0.092*AA111)*(0.1+0.9*K111)),1)</f>
        <v>4.8</v>
      </c>
      <c r="AJ111" s="9" t="str">
        <f>FIXED(_xlfn.NUMBERVALUE(D111*(1-Hn!$A$3)*(Hn!$C$3+Hn!$D$3*L111)-Hn!$E$3*T111*T111*T111*T111*(0.56-0.092*AB111)*(0.1+0.9*L111)),1)</f>
        <v>5.3</v>
      </c>
      <c r="AK111" s="9" t="str">
        <f>FIXED(_xlfn.NUMBERVALUE(E111*(1-Hn!$A$3)*(Hn!$C$3+Hn!$D$3*M111)-Hn!$E$3*U111*U111*U111*U111*(0.56-0.092*AC111)*(0.1+0.9*M111)),1)</f>
        <v>5.6</v>
      </c>
      <c r="AL111" s="9" t="str">
        <f>FIXED(_xlfn.NUMBERVALUE(F111*(1-Hn!$A$3)*(Hn!$C$3+Hn!$D$3*N111)-Hn!$E$3*V111*V111*V111*V111*(0.56-0.092*AD111)*(0.1+0.9*N111)),1)</f>
        <v>5.5</v>
      </c>
      <c r="AM111" s="9" t="str">
        <f>FIXED(_xlfn.NUMBERVALUE(G111*(1-Hn!$A$3)*(Hn!$C$3+Hn!$D$3*O111)-Hn!$E$3*W111*W111*W111*W111*(0.56-0.092*AE111)*(0.1+0.9*O111)),1)</f>
        <v>4.0</v>
      </c>
    </row>
    <row r="112" spans="1:39" x14ac:dyDescent="0.25">
      <c r="A112" s="9">
        <f>Hn!I130</f>
        <v>109</v>
      </c>
      <c r="B112" s="9">
        <f>_xlfn.NUMBERVALUE(Hn!J130)</f>
        <v>14.9</v>
      </c>
      <c r="C112" s="9">
        <f>_xlfn.NUMBERVALUE(Hn!K130)</f>
        <v>14.9</v>
      </c>
      <c r="D112" s="9">
        <f>_xlfn.NUMBERVALUE(Hn!L130)</f>
        <v>14.9</v>
      </c>
      <c r="E112" s="9">
        <f>_xlfn.NUMBERVALUE(Hn!M130)</f>
        <v>14.9</v>
      </c>
      <c r="F112" s="9">
        <f>_xlfn.NUMBERVALUE(Hn!N130)</f>
        <v>14.9</v>
      </c>
      <c r="G112" s="9">
        <f>_xlfn.NUMBERVALUE(Hn!O130)</f>
        <v>14.9</v>
      </c>
      <c r="I112" s="9">
        <f>Hn!Q130</f>
        <v>109</v>
      </c>
      <c r="J112" s="9" t="str">
        <f>FIXED(_xlfn.NUMBERVALUE(sunshine!B111/Hn!R130),2)</f>
        <v>0.84</v>
      </c>
      <c r="K112" s="9" t="str">
        <f>FIXED(_xlfn.NUMBERVALUE(sunshine!C111/Hn!S130),2)</f>
        <v>0.84</v>
      </c>
      <c r="L112" s="9" t="str">
        <f>FIXED(_xlfn.NUMBERVALUE(sunshine!D111/Hn!T130),2)</f>
        <v>0.84</v>
      </c>
      <c r="M112" s="9" t="str">
        <f>FIXED(_xlfn.NUMBERVALUE(sunshine!E111/Hn!U130),2)</f>
        <v>0.84</v>
      </c>
      <c r="N112" s="9" t="str">
        <f>FIXED(_xlfn.NUMBERVALUE(sunshine!F111/Hn!V130),2)</f>
        <v>0.84</v>
      </c>
      <c r="O112" s="9" t="str">
        <f>FIXED(_xlfn.NUMBERVALUE(sunshine!G111/Hn!W130),2)</f>
        <v>0.84</v>
      </c>
      <c r="Q112" s="9">
        <v>109</v>
      </c>
      <c r="R112" s="9">
        <f>_xlfn.NUMBERVALUE(273+'temperature_&amp;_Ea'!B112)</f>
        <v>298.39999999999998</v>
      </c>
      <c r="S112" s="9">
        <f>_xlfn.NUMBERVALUE(273+'temperature_&amp;_Ea'!C112)</f>
        <v>297.3</v>
      </c>
      <c r="T112" s="9">
        <f>_xlfn.NUMBERVALUE(273+'temperature_&amp;_Ea'!D112)</f>
        <v>297</v>
      </c>
      <c r="U112" s="9">
        <f>_xlfn.NUMBERVALUE(273+'temperature_&amp;_Ea'!E112)</f>
        <v>296.3</v>
      </c>
      <c r="V112" s="9">
        <f>_xlfn.NUMBERVALUE(273+'temperature_&amp;_Ea'!F112)</f>
        <v>297.39999999999998</v>
      </c>
      <c r="W112" s="9">
        <f>_xlfn.NUMBERVALUE(273+'temperature_&amp;_Ea'!G112)</f>
        <v>300.7</v>
      </c>
      <c r="Y112" s="9">
        <v>109</v>
      </c>
      <c r="Z112" s="9" t="str">
        <f>FIXED(_xlfn.NUMBERVALUE(SQRT('temperature_&amp;_Ea'!R112)),2)</f>
        <v>2.92</v>
      </c>
      <c r="AA112" s="9" t="str">
        <f>FIXED(_xlfn.NUMBERVALUE(SQRT('temperature_&amp;_Ea'!S112)),2)</f>
        <v>2.70</v>
      </c>
      <c r="AB112" s="9" t="str">
        <f>FIXED(_xlfn.NUMBERVALUE(SQRT('temperature_&amp;_Ea'!T112)),2)</f>
        <v>3.24</v>
      </c>
      <c r="AC112" s="9" t="str">
        <f>FIXED(_xlfn.NUMBERVALUE(SQRT('temperature_&amp;_Ea'!U112)),2)</f>
        <v>3.19</v>
      </c>
      <c r="AD112" s="9" t="str">
        <f>FIXED(_xlfn.NUMBERVALUE(SQRT('temperature_&amp;_Ea'!V112)),2)</f>
        <v>3.55</v>
      </c>
      <c r="AE112" s="9" t="str">
        <f>FIXED(_xlfn.NUMBERVALUE(SQRT('temperature_&amp;_Ea'!W112)),2)</f>
        <v>2.55</v>
      </c>
      <c r="AG112" s="9">
        <v>109</v>
      </c>
      <c r="AH112" s="9" t="str">
        <f>FIXED(_xlfn.NUMBERVALUE(B112*(1-Hn!$A$3)*(Hn!$C$3+Hn!$D$3*J112)-Hn!$E$3*R112*R112*R112*R112*(0.56-0.092*Z112)*(0.1+0.9*J112)),1)</f>
        <v>4.8</v>
      </c>
      <c r="AI112" s="9" t="str">
        <f>FIXED(_xlfn.NUMBERVALUE(C112*(1-Hn!$A$3)*(Hn!$C$3+Hn!$D$3*K112)-Hn!$E$3*S112*S112*S112*S112*(0.56-0.092*AA112)*(0.1+0.9*K112)),1)</f>
        <v>4.6</v>
      </c>
      <c r="AJ112" s="9" t="str">
        <f>FIXED(_xlfn.NUMBERVALUE(D112*(1-Hn!$A$3)*(Hn!$C$3+Hn!$D$3*L112)-Hn!$E$3*T112*T112*T112*T112*(0.56-0.092*AB112)*(0.1+0.9*L112)),1)</f>
        <v>5.3</v>
      </c>
      <c r="AK112" s="9" t="str">
        <f>FIXED(_xlfn.NUMBERVALUE(E112*(1-Hn!$A$3)*(Hn!$C$3+Hn!$D$3*M112)-Hn!$E$3*U112*U112*U112*U112*(0.56-0.092*AC112)*(0.1+0.9*M112)),1)</f>
        <v>5.2</v>
      </c>
      <c r="AL112" s="9" t="str">
        <f>FIXED(_xlfn.NUMBERVALUE(F112*(1-Hn!$A$3)*(Hn!$C$3+Hn!$D$3*N112)-Hn!$E$3*V112*V112*V112*V112*(0.56-0.092*AD112)*(0.1+0.9*N112)),1)</f>
        <v>5.6</v>
      </c>
      <c r="AM112" s="9" t="str">
        <f>FIXED(_xlfn.NUMBERVALUE(G112*(1-Hn!$A$3)*(Hn!$C$3+Hn!$D$3*O112)-Hn!$E$3*W112*W112*W112*W112*(0.56-0.092*AE112)*(0.1+0.9*O112)),1)</f>
        <v>4.2</v>
      </c>
    </row>
    <row r="113" spans="1:39" x14ac:dyDescent="0.25">
      <c r="A113" s="9">
        <f>Hn!I131</f>
        <v>110</v>
      </c>
      <c r="B113" s="9">
        <f>_xlfn.NUMBERVALUE(Hn!J131)</f>
        <v>14.9</v>
      </c>
      <c r="C113" s="9">
        <f>_xlfn.NUMBERVALUE(Hn!K131)</f>
        <v>14.9</v>
      </c>
      <c r="D113" s="9">
        <f>_xlfn.NUMBERVALUE(Hn!L131)</f>
        <v>14.9</v>
      </c>
      <c r="E113" s="9">
        <f>_xlfn.NUMBERVALUE(Hn!M131)</f>
        <v>14.9</v>
      </c>
      <c r="F113" s="9">
        <f>_xlfn.NUMBERVALUE(Hn!N131)</f>
        <v>14.9</v>
      </c>
      <c r="G113" s="9">
        <f>_xlfn.NUMBERVALUE(Hn!O131)</f>
        <v>14.9</v>
      </c>
      <c r="I113" s="9">
        <f>Hn!Q131</f>
        <v>110</v>
      </c>
      <c r="J113" s="9" t="str">
        <f>FIXED(_xlfn.NUMBERVALUE(sunshine!B112/Hn!R131),2)</f>
        <v>0.81</v>
      </c>
      <c r="K113" s="9" t="str">
        <f>FIXED(_xlfn.NUMBERVALUE(sunshine!C112/Hn!S131),2)</f>
        <v>0.81</v>
      </c>
      <c r="L113" s="9" t="str">
        <f>FIXED(_xlfn.NUMBERVALUE(sunshine!D112/Hn!T131),2)</f>
        <v>0.81</v>
      </c>
      <c r="M113" s="9" t="str">
        <f>FIXED(_xlfn.NUMBERVALUE(sunshine!E112/Hn!U131),2)</f>
        <v>0.81</v>
      </c>
      <c r="N113" s="9" t="str">
        <f>FIXED(_xlfn.NUMBERVALUE(sunshine!F112/Hn!V131),2)</f>
        <v>0.81</v>
      </c>
      <c r="O113" s="9" t="str">
        <f>FIXED(_xlfn.NUMBERVALUE(sunshine!G112/Hn!W131),2)</f>
        <v>0.81</v>
      </c>
      <c r="Q113" s="9">
        <v>110</v>
      </c>
      <c r="R113" s="9">
        <f>_xlfn.NUMBERVALUE(273+'temperature_&amp;_Ea'!B113)</f>
        <v>298.39999999999998</v>
      </c>
      <c r="S113" s="9">
        <f>_xlfn.NUMBERVALUE(273+'temperature_&amp;_Ea'!C113)</f>
        <v>299.3</v>
      </c>
      <c r="T113" s="9">
        <f>_xlfn.NUMBERVALUE(273+'temperature_&amp;_Ea'!D113)</f>
        <v>296.2</v>
      </c>
      <c r="U113" s="9">
        <f>_xlfn.NUMBERVALUE(273+'temperature_&amp;_Ea'!E113)</f>
        <v>298.2</v>
      </c>
      <c r="V113" s="9">
        <f>_xlfn.NUMBERVALUE(273+'temperature_&amp;_Ea'!F113)</f>
        <v>298.39999999999998</v>
      </c>
      <c r="W113" s="9">
        <f>_xlfn.NUMBERVALUE(273+'temperature_&amp;_Ea'!G113)</f>
        <v>301.7</v>
      </c>
      <c r="Y113" s="9">
        <v>110</v>
      </c>
      <c r="Z113" s="9" t="str">
        <f>FIXED(_xlfn.NUMBERVALUE(SQRT('temperature_&amp;_Ea'!R113)),2)</f>
        <v>2.55</v>
      </c>
      <c r="AA113" s="9" t="str">
        <f>FIXED(_xlfn.NUMBERVALUE(SQRT('temperature_&amp;_Ea'!S113)),2)</f>
        <v>2.74</v>
      </c>
      <c r="AB113" s="9" t="str">
        <f>FIXED(_xlfn.NUMBERVALUE(SQRT('temperature_&amp;_Ea'!T113)),2)</f>
        <v>2.86</v>
      </c>
      <c r="AC113" s="9" t="str">
        <f>FIXED(_xlfn.NUMBERVALUE(SQRT('temperature_&amp;_Ea'!U113)),2)</f>
        <v>2.97</v>
      </c>
      <c r="AD113" s="9" t="str">
        <f>FIXED(_xlfn.NUMBERVALUE(SQRT('temperature_&amp;_Ea'!V113)),2)</f>
        <v>3.02</v>
      </c>
      <c r="AE113" s="9" t="str">
        <f>FIXED(_xlfn.NUMBERVALUE(SQRT('temperature_&amp;_Ea'!W113)),2)</f>
        <v>2.88</v>
      </c>
      <c r="AG113" s="9">
        <v>110</v>
      </c>
      <c r="AH113" s="9" t="str">
        <f>FIXED(_xlfn.NUMBERVALUE(B113*(1-Hn!$A$3)*(Hn!$C$3+Hn!$D$3*J113)-Hn!$E$3*R113*R113*R113*R113*(0.56-0.092*Z113)*(0.1+0.9*J113)),1)</f>
        <v>4.3</v>
      </c>
      <c r="AI113" s="9" t="str">
        <f>FIXED(_xlfn.NUMBERVALUE(C113*(1-Hn!$A$3)*(Hn!$C$3+Hn!$D$3*K113)-Hn!$E$3*S113*S113*S113*S113*(0.56-0.092*AA113)*(0.1+0.9*K113)),1)</f>
        <v>4.5</v>
      </c>
      <c r="AJ113" s="9" t="str">
        <f>FIXED(_xlfn.NUMBERVALUE(D113*(1-Hn!$A$3)*(Hn!$C$3+Hn!$D$3*L113)-Hn!$E$3*T113*T113*T113*T113*(0.56-0.092*AB113)*(0.1+0.9*L113)),1)</f>
        <v>4.8</v>
      </c>
      <c r="AK113" s="9" t="str">
        <f>FIXED(_xlfn.NUMBERVALUE(E113*(1-Hn!$A$3)*(Hn!$C$3+Hn!$D$3*M113)-Hn!$E$3*U113*U113*U113*U113*(0.56-0.092*AC113)*(0.1+0.9*M113)),1)</f>
        <v>4.8</v>
      </c>
      <c r="AL113" s="9" t="str">
        <f>FIXED(_xlfn.NUMBERVALUE(F113*(1-Hn!$A$3)*(Hn!$C$3+Hn!$D$3*N113)-Hn!$E$3*V113*V113*V113*V113*(0.56-0.092*AD113)*(0.1+0.9*N113)),1)</f>
        <v>4.8</v>
      </c>
      <c r="AM113" s="9" t="str">
        <f>FIXED(_xlfn.NUMBERVALUE(G113*(1-Hn!$A$3)*(Hn!$C$3+Hn!$D$3*O113)-Hn!$E$3*W113*W113*W113*W113*(0.56-0.092*AE113)*(0.1+0.9*O113)),1)</f>
        <v>4.5</v>
      </c>
    </row>
    <row r="114" spans="1:39" x14ac:dyDescent="0.25">
      <c r="A114" s="9">
        <f>Hn!I132</f>
        <v>111</v>
      </c>
      <c r="B114" s="9">
        <f>_xlfn.NUMBERVALUE(Hn!J132)</f>
        <v>14.9</v>
      </c>
      <c r="C114" s="9">
        <f>_xlfn.NUMBERVALUE(Hn!K132)</f>
        <v>14.9</v>
      </c>
      <c r="D114" s="9">
        <f>_xlfn.NUMBERVALUE(Hn!L132)</f>
        <v>14.9</v>
      </c>
      <c r="E114" s="9">
        <f>_xlfn.NUMBERVALUE(Hn!M132)</f>
        <v>14.9</v>
      </c>
      <c r="F114" s="9">
        <f>_xlfn.NUMBERVALUE(Hn!N132)</f>
        <v>14.9</v>
      </c>
      <c r="G114" s="9">
        <f>_xlfn.NUMBERVALUE(Hn!O132)</f>
        <v>14.9</v>
      </c>
      <c r="I114" s="9">
        <f>Hn!Q132</f>
        <v>111</v>
      </c>
      <c r="J114" s="9" t="str">
        <f>FIXED(_xlfn.NUMBERVALUE(sunshine!B113/Hn!R132),2)</f>
        <v>0.77</v>
      </c>
      <c r="K114" s="9" t="str">
        <f>FIXED(_xlfn.NUMBERVALUE(sunshine!C113/Hn!S132),2)</f>
        <v>0.77</v>
      </c>
      <c r="L114" s="9" t="str">
        <f>FIXED(_xlfn.NUMBERVALUE(sunshine!D113/Hn!T132),2)</f>
        <v>0.77</v>
      </c>
      <c r="M114" s="9" t="str">
        <f>FIXED(_xlfn.NUMBERVALUE(sunshine!E113/Hn!U132),2)</f>
        <v>0.77</v>
      </c>
      <c r="N114" s="9" t="str">
        <f>FIXED(_xlfn.NUMBERVALUE(sunshine!F113/Hn!V132),2)</f>
        <v>0.77</v>
      </c>
      <c r="O114" s="9" t="str">
        <f>FIXED(_xlfn.NUMBERVALUE(sunshine!G113/Hn!W132),2)</f>
        <v>0.77</v>
      </c>
      <c r="Q114" s="9">
        <v>111</v>
      </c>
      <c r="R114" s="9">
        <f>_xlfn.NUMBERVALUE(273+'temperature_&amp;_Ea'!B114)</f>
        <v>299.7</v>
      </c>
      <c r="S114" s="9">
        <f>_xlfn.NUMBERVALUE(273+'temperature_&amp;_Ea'!C114)</f>
        <v>298.60000000000002</v>
      </c>
      <c r="T114" s="9">
        <f>_xlfn.NUMBERVALUE(273+'temperature_&amp;_Ea'!D114)</f>
        <v>296.89999999999998</v>
      </c>
      <c r="U114" s="9">
        <f>_xlfn.NUMBERVALUE(273+'temperature_&amp;_Ea'!E114)</f>
        <v>297.10000000000002</v>
      </c>
      <c r="V114" s="9">
        <f>_xlfn.NUMBERVALUE(273+'temperature_&amp;_Ea'!F114)</f>
        <v>297.10000000000002</v>
      </c>
      <c r="W114" s="9">
        <f>_xlfn.NUMBERVALUE(273+'temperature_&amp;_Ea'!G114)</f>
        <v>302.5</v>
      </c>
      <c r="Y114" s="9">
        <v>111</v>
      </c>
      <c r="Z114" s="9" t="str">
        <f>FIXED(_xlfn.NUMBERVALUE(SQRT('temperature_&amp;_Ea'!R114)),2)</f>
        <v>3.87</v>
      </c>
      <c r="AA114" s="9" t="str">
        <f>FIXED(_xlfn.NUMBERVALUE(SQRT('temperature_&amp;_Ea'!S114)),2)</f>
        <v>3.07</v>
      </c>
      <c r="AB114" s="9" t="str">
        <f>FIXED(_xlfn.NUMBERVALUE(SQRT('temperature_&amp;_Ea'!T114)),2)</f>
        <v>2.76</v>
      </c>
      <c r="AC114" s="9" t="str">
        <f>FIXED(_xlfn.NUMBERVALUE(SQRT('temperature_&amp;_Ea'!U114)),2)</f>
        <v>2.70</v>
      </c>
      <c r="AD114" s="9" t="str">
        <f>FIXED(_xlfn.NUMBERVALUE(SQRT('temperature_&amp;_Ea'!V114)),2)</f>
        <v>2.57</v>
      </c>
      <c r="AE114" s="9" t="str">
        <f>FIXED(_xlfn.NUMBERVALUE(SQRT('temperature_&amp;_Ea'!W114)),2)</f>
        <v>2.95</v>
      </c>
      <c r="AG114" s="9">
        <v>111</v>
      </c>
      <c r="AH114" s="9" t="str">
        <f>FIXED(_xlfn.NUMBERVALUE(B114*(1-Hn!$A$3)*(Hn!$C$3+Hn!$D$3*J114)-Hn!$E$3*R114*R114*R114*R114*(0.56-0.092*Z114)*(0.1+0.9*J114)),1)</f>
        <v>5.7</v>
      </c>
      <c r="AI114" s="9" t="str">
        <f>FIXED(_xlfn.NUMBERVALUE(C114*(1-Hn!$A$3)*(Hn!$C$3+Hn!$D$3*K114)-Hn!$E$3*S114*S114*S114*S114*(0.56-0.092*AA114)*(0.1+0.9*K114)),1)</f>
        <v>4.8</v>
      </c>
      <c r="AJ114" s="9" t="str">
        <f>FIXED(_xlfn.NUMBERVALUE(D114*(1-Hn!$A$3)*(Hn!$C$3+Hn!$D$3*L114)-Hn!$E$3*T114*T114*T114*T114*(0.56-0.092*AB114)*(0.1+0.9*L114)),1)</f>
        <v>4.5</v>
      </c>
      <c r="AK114" s="9" t="str">
        <f>FIXED(_xlfn.NUMBERVALUE(E114*(1-Hn!$A$3)*(Hn!$C$3+Hn!$D$3*M114)-Hn!$E$3*U114*U114*U114*U114*(0.56-0.092*AC114)*(0.1+0.9*M114)),1)</f>
        <v>4.4</v>
      </c>
      <c r="AL114" s="9" t="str">
        <f>FIXED(_xlfn.NUMBERVALUE(F114*(1-Hn!$A$3)*(Hn!$C$3+Hn!$D$3*N114)-Hn!$E$3*V114*V114*V114*V114*(0.56-0.092*AD114)*(0.1+0.9*N114)),1)</f>
        <v>4.3</v>
      </c>
      <c r="AM114" s="9" t="str">
        <f>FIXED(_xlfn.NUMBERVALUE(G114*(1-Hn!$A$3)*(Hn!$C$3+Hn!$D$3*O114)-Hn!$E$3*W114*W114*W114*W114*(0.56-0.092*AE114)*(0.1+0.9*O114)),1)</f>
        <v>4.5</v>
      </c>
    </row>
    <row r="115" spans="1:39" x14ac:dyDescent="0.25">
      <c r="A115" s="9">
        <f>Hn!I133</f>
        <v>112</v>
      </c>
      <c r="B115" s="9">
        <f>_xlfn.NUMBERVALUE(Hn!J133)</f>
        <v>14.9</v>
      </c>
      <c r="C115" s="9">
        <f>_xlfn.NUMBERVALUE(Hn!K133)</f>
        <v>14.9</v>
      </c>
      <c r="D115" s="9">
        <f>_xlfn.NUMBERVALUE(Hn!L133)</f>
        <v>14.9</v>
      </c>
      <c r="E115" s="9">
        <f>_xlfn.NUMBERVALUE(Hn!M133)</f>
        <v>14.9</v>
      </c>
      <c r="F115" s="9">
        <f>_xlfn.NUMBERVALUE(Hn!N133)</f>
        <v>14.9</v>
      </c>
      <c r="G115" s="9">
        <f>_xlfn.NUMBERVALUE(Hn!O133)</f>
        <v>14.9</v>
      </c>
      <c r="I115" s="9">
        <f>Hn!Q133</f>
        <v>112</v>
      </c>
      <c r="J115" s="9" t="str">
        <f>FIXED(_xlfn.NUMBERVALUE(sunshine!B114/Hn!R133),2)</f>
        <v>0.63</v>
      </c>
      <c r="K115" s="9" t="str">
        <f>FIXED(_xlfn.NUMBERVALUE(sunshine!C114/Hn!S133),2)</f>
        <v>0.63</v>
      </c>
      <c r="L115" s="9" t="str">
        <f>FIXED(_xlfn.NUMBERVALUE(sunshine!D114/Hn!T133),2)</f>
        <v>0.63</v>
      </c>
      <c r="M115" s="9" t="str">
        <f>FIXED(_xlfn.NUMBERVALUE(sunshine!E114/Hn!U133),2)</f>
        <v>0.63</v>
      </c>
      <c r="N115" s="9" t="str">
        <f>FIXED(_xlfn.NUMBERVALUE(sunshine!F114/Hn!V133),2)</f>
        <v>0.63</v>
      </c>
      <c r="O115" s="9" t="str">
        <f>FIXED(_xlfn.NUMBERVALUE(sunshine!G114/Hn!W133),2)</f>
        <v>0.63</v>
      </c>
      <c r="Q115" s="9">
        <v>112</v>
      </c>
      <c r="R115" s="9">
        <f>_xlfn.NUMBERVALUE(273+'temperature_&amp;_Ea'!B115)</f>
        <v>301.3</v>
      </c>
      <c r="S115" s="9">
        <f>_xlfn.NUMBERVALUE(273+'temperature_&amp;_Ea'!C115)</f>
        <v>299.5</v>
      </c>
      <c r="T115" s="9">
        <f>_xlfn.NUMBERVALUE(273+'temperature_&amp;_Ea'!D115)</f>
        <v>297.60000000000002</v>
      </c>
      <c r="U115" s="9">
        <f>_xlfn.NUMBERVALUE(273+'temperature_&amp;_Ea'!E115)</f>
        <v>298.3</v>
      </c>
      <c r="V115" s="9">
        <f>_xlfn.NUMBERVALUE(273+'temperature_&amp;_Ea'!F115)</f>
        <v>297.10000000000002</v>
      </c>
      <c r="W115" s="9">
        <f>_xlfn.NUMBERVALUE(273+'temperature_&amp;_Ea'!G115)</f>
        <v>302.60000000000002</v>
      </c>
      <c r="Y115" s="9">
        <v>112</v>
      </c>
      <c r="Z115" s="9" t="str">
        <f>FIXED(_xlfn.NUMBERVALUE(SQRT('temperature_&amp;_Ea'!R115)),2)</f>
        <v>4.56</v>
      </c>
      <c r="AA115" s="9" t="str">
        <f>FIXED(_xlfn.NUMBERVALUE(SQRT('temperature_&amp;_Ea'!S115)),2)</f>
        <v>3.32</v>
      </c>
      <c r="AB115" s="9" t="str">
        <f>FIXED(_xlfn.NUMBERVALUE(SQRT('temperature_&amp;_Ea'!T115)),2)</f>
        <v>2.66</v>
      </c>
      <c r="AC115" s="9" t="str">
        <f>FIXED(_xlfn.NUMBERVALUE(SQRT('temperature_&amp;_Ea'!U115)),2)</f>
        <v>2.79</v>
      </c>
      <c r="AD115" s="9" t="str">
        <f>FIXED(_xlfn.NUMBERVALUE(SQRT('temperature_&amp;_Ea'!V115)),2)</f>
        <v>2.68</v>
      </c>
      <c r="AE115" s="9" t="str">
        <f>FIXED(_xlfn.NUMBERVALUE(SQRT('temperature_&amp;_Ea'!W115)),2)</f>
        <v>3.29</v>
      </c>
      <c r="AG115" s="9">
        <v>112</v>
      </c>
      <c r="AH115" s="9" t="str">
        <f>FIXED(_xlfn.NUMBERVALUE(B115*(1-Hn!$A$3)*(Hn!$C$3+Hn!$D$3*J115)-Hn!$E$3*R115*R115*R115*R115*(0.56-0.092*Z115)*(0.1+0.9*J115)),1)</f>
        <v>5.8</v>
      </c>
      <c r="AI115" s="9" t="str">
        <f>FIXED(_xlfn.NUMBERVALUE(C115*(1-Hn!$A$3)*(Hn!$C$3+Hn!$D$3*K115)-Hn!$E$3*S115*S115*S115*S115*(0.56-0.092*AA115)*(0.1+0.9*K115)),1)</f>
        <v>4.6</v>
      </c>
      <c r="AJ115" s="9" t="str">
        <f>FIXED(_xlfn.NUMBERVALUE(D115*(1-Hn!$A$3)*(Hn!$C$3+Hn!$D$3*L115)-Hn!$E$3*T115*T115*T115*T115*(0.56-0.092*AB115)*(0.1+0.9*L115)),1)</f>
        <v>4.1</v>
      </c>
      <c r="AK115" s="9" t="str">
        <f>FIXED(_xlfn.NUMBERVALUE(E115*(1-Hn!$A$3)*(Hn!$C$3+Hn!$D$3*M115)-Hn!$E$3*U115*U115*U115*U115*(0.56-0.092*AC115)*(0.1+0.9*M115)),1)</f>
        <v>4.2</v>
      </c>
      <c r="AL115" s="9" t="str">
        <f>FIXED(_xlfn.NUMBERVALUE(F115*(1-Hn!$A$3)*(Hn!$C$3+Hn!$D$3*N115)-Hn!$E$3*V115*V115*V115*V115*(0.56-0.092*AD115)*(0.1+0.9*N115)),1)</f>
        <v>4.1</v>
      </c>
      <c r="AM115" s="9" t="str">
        <f>FIXED(_xlfn.NUMBERVALUE(G115*(1-Hn!$A$3)*(Hn!$C$3+Hn!$D$3*O115)-Hn!$E$3*W115*W115*W115*W115*(0.56-0.092*AE115)*(0.1+0.9*O115)),1)</f>
        <v>4.5</v>
      </c>
    </row>
    <row r="116" spans="1:39" x14ac:dyDescent="0.25">
      <c r="A116" s="9">
        <f>Hn!I134</f>
        <v>113</v>
      </c>
      <c r="B116" s="9">
        <f>_xlfn.NUMBERVALUE(Hn!J134)</f>
        <v>14.9</v>
      </c>
      <c r="C116" s="9">
        <f>_xlfn.NUMBERVALUE(Hn!K134)</f>
        <v>14.9</v>
      </c>
      <c r="D116" s="9">
        <f>_xlfn.NUMBERVALUE(Hn!L134)</f>
        <v>14.9</v>
      </c>
      <c r="E116" s="9">
        <f>_xlfn.NUMBERVALUE(Hn!M134)</f>
        <v>14.9</v>
      </c>
      <c r="F116" s="9">
        <f>_xlfn.NUMBERVALUE(Hn!N134)</f>
        <v>14.9</v>
      </c>
      <c r="G116" s="9">
        <f>_xlfn.NUMBERVALUE(Hn!O134)</f>
        <v>14.9</v>
      </c>
      <c r="I116" s="9">
        <f>Hn!Q134</f>
        <v>113</v>
      </c>
      <c r="J116" s="9" t="str">
        <f>FIXED(_xlfn.NUMBERVALUE(sunshine!B115/Hn!R134),2)</f>
        <v>0.74</v>
      </c>
      <c r="K116" s="9" t="str">
        <f>FIXED(_xlfn.NUMBERVALUE(sunshine!C115/Hn!S134),2)</f>
        <v>0.74</v>
      </c>
      <c r="L116" s="9" t="str">
        <f>FIXED(_xlfn.NUMBERVALUE(sunshine!D115/Hn!T134),2)</f>
        <v>0.74</v>
      </c>
      <c r="M116" s="9" t="str">
        <f>FIXED(_xlfn.NUMBERVALUE(sunshine!E115/Hn!U134),2)</f>
        <v>0.74</v>
      </c>
      <c r="N116" s="9" t="str">
        <f>FIXED(_xlfn.NUMBERVALUE(sunshine!F115/Hn!V134),2)</f>
        <v>0.74</v>
      </c>
      <c r="O116" s="9" t="str">
        <f>FIXED(_xlfn.NUMBERVALUE(sunshine!G115/Hn!W134),2)</f>
        <v>0.74</v>
      </c>
      <c r="Q116" s="9">
        <v>113</v>
      </c>
      <c r="R116" s="9">
        <f>_xlfn.NUMBERVALUE(273+'temperature_&amp;_Ea'!B116)</f>
        <v>299.10000000000002</v>
      </c>
      <c r="S116" s="9">
        <f>_xlfn.NUMBERVALUE(273+'temperature_&amp;_Ea'!C116)</f>
        <v>298.3</v>
      </c>
      <c r="T116" s="9">
        <f>_xlfn.NUMBERVALUE(273+'temperature_&amp;_Ea'!D116)</f>
        <v>298.60000000000002</v>
      </c>
      <c r="U116" s="9">
        <f>_xlfn.NUMBERVALUE(273+'temperature_&amp;_Ea'!E116)</f>
        <v>298.10000000000002</v>
      </c>
      <c r="V116" s="9">
        <f>_xlfn.NUMBERVALUE(273+'temperature_&amp;_Ea'!F116)</f>
        <v>298</v>
      </c>
      <c r="W116" s="9">
        <f>_xlfn.NUMBERVALUE(273+'temperature_&amp;_Ea'!G116)</f>
        <v>302.3</v>
      </c>
      <c r="Y116" s="9">
        <v>113</v>
      </c>
      <c r="Z116" s="9" t="str">
        <f>FIXED(_xlfn.NUMBERVALUE(SQRT('temperature_&amp;_Ea'!R116)),2)</f>
        <v>4.11</v>
      </c>
      <c r="AA116" s="9" t="str">
        <f>FIXED(_xlfn.NUMBERVALUE(SQRT('temperature_&amp;_Ea'!S116)),2)</f>
        <v>3.75</v>
      </c>
      <c r="AB116" s="9" t="str">
        <f>FIXED(_xlfn.NUMBERVALUE(SQRT('temperature_&amp;_Ea'!T116)),2)</f>
        <v>2.79</v>
      </c>
      <c r="AC116" s="9" t="str">
        <f>FIXED(_xlfn.NUMBERVALUE(SQRT('temperature_&amp;_Ea'!U116)),2)</f>
        <v>2.90</v>
      </c>
      <c r="AD116" s="9" t="str">
        <f>FIXED(_xlfn.NUMBERVALUE(SQRT('temperature_&amp;_Ea'!V116)),2)</f>
        <v>3.02</v>
      </c>
      <c r="AE116" s="9" t="str">
        <f>FIXED(_xlfn.NUMBERVALUE(SQRT('temperature_&amp;_Ea'!W116)),2)</f>
        <v>2.93</v>
      </c>
      <c r="AG116" s="9">
        <v>113</v>
      </c>
      <c r="AH116" s="9" t="str">
        <f>FIXED(_xlfn.NUMBERVALUE(B116*(1-Hn!$A$3)*(Hn!$C$3+Hn!$D$3*J116)-Hn!$E$3*R116*R116*R116*R116*(0.56-0.092*Z116)*(0.1+0.9*J116)),1)</f>
        <v>5.9</v>
      </c>
      <c r="AI116" s="9" t="str">
        <f>FIXED(_xlfn.NUMBERVALUE(C116*(1-Hn!$A$3)*(Hn!$C$3+Hn!$D$3*K116)-Hn!$E$3*S116*S116*S116*S116*(0.56-0.092*AA116)*(0.1+0.9*K116)),1)</f>
        <v>5.5</v>
      </c>
      <c r="AJ116" s="9" t="str">
        <f>FIXED(_xlfn.NUMBERVALUE(D116*(1-Hn!$A$3)*(Hn!$C$3+Hn!$D$3*L116)-Hn!$E$3*T116*T116*T116*T116*(0.56-0.092*AB116)*(0.1+0.9*L116)),1)</f>
        <v>4.4</v>
      </c>
      <c r="AK116" s="9" t="str">
        <f>FIXED(_xlfn.NUMBERVALUE(E116*(1-Hn!$A$3)*(Hn!$C$3+Hn!$D$3*M116)-Hn!$E$3*U116*U116*U116*U116*(0.56-0.092*AC116)*(0.1+0.9*M116)),1)</f>
        <v>4.5</v>
      </c>
      <c r="AL116" s="9" t="str">
        <f>FIXED(_xlfn.NUMBERVALUE(F116*(1-Hn!$A$3)*(Hn!$C$3+Hn!$D$3*N116)-Hn!$E$3*V116*V116*V116*V116*(0.56-0.092*AD116)*(0.1+0.9*N116)),1)</f>
        <v>4.7</v>
      </c>
      <c r="AM116" s="9" t="str">
        <f>FIXED(_xlfn.NUMBERVALUE(G116*(1-Hn!$A$3)*(Hn!$C$3+Hn!$D$3*O116)-Hn!$E$3*W116*W116*W116*W116*(0.56-0.092*AE116)*(0.1+0.9*O116)),1)</f>
        <v>4.4</v>
      </c>
    </row>
    <row r="117" spans="1:39" x14ac:dyDescent="0.25">
      <c r="A117" s="9">
        <f>Hn!I135</f>
        <v>114</v>
      </c>
      <c r="B117" s="9">
        <f>_xlfn.NUMBERVALUE(Hn!J135)</f>
        <v>14.9</v>
      </c>
      <c r="C117" s="9">
        <f>_xlfn.NUMBERVALUE(Hn!K135)</f>
        <v>14.9</v>
      </c>
      <c r="D117" s="9">
        <f>_xlfn.NUMBERVALUE(Hn!L135)</f>
        <v>14.9</v>
      </c>
      <c r="E117" s="9">
        <f>_xlfn.NUMBERVALUE(Hn!M135)</f>
        <v>14.9</v>
      </c>
      <c r="F117" s="9">
        <f>_xlfn.NUMBERVALUE(Hn!N135)</f>
        <v>14.9</v>
      </c>
      <c r="G117" s="9">
        <f>_xlfn.NUMBERVALUE(Hn!O135)</f>
        <v>14.9</v>
      </c>
      <c r="I117" s="9">
        <f>Hn!Q135</f>
        <v>114</v>
      </c>
      <c r="J117" s="9" t="str">
        <f>FIXED(_xlfn.NUMBERVALUE(sunshine!B116/Hn!R135),2)</f>
        <v>0.83</v>
      </c>
      <c r="K117" s="9" t="str">
        <f>FIXED(_xlfn.NUMBERVALUE(sunshine!C116/Hn!S135),2)</f>
        <v>0.83</v>
      </c>
      <c r="L117" s="9" t="str">
        <f>FIXED(_xlfn.NUMBERVALUE(sunshine!D116/Hn!T135),2)</f>
        <v>0.83</v>
      </c>
      <c r="M117" s="9" t="str">
        <f>FIXED(_xlfn.NUMBERVALUE(sunshine!E116/Hn!U135),2)</f>
        <v>0.83</v>
      </c>
      <c r="N117" s="9" t="str">
        <f>FIXED(_xlfn.NUMBERVALUE(sunshine!F116/Hn!V135),2)</f>
        <v>0.83</v>
      </c>
      <c r="O117" s="9" t="str">
        <f>FIXED(_xlfn.NUMBERVALUE(sunshine!G116/Hn!W135),2)</f>
        <v>0.83</v>
      </c>
      <c r="Q117" s="9">
        <v>114</v>
      </c>
      <c r="R117" s="9">
        <f>_xlfn.NUMBERVALUE(273+'temperature_&amp;_Ea'!B117)</f>
        <v>300.39999999999998</v>
      </c>
      <c r="S117" s="9">
        <f>_xlfn.NUMBERVALUE(273+'temperature_&amp;_Ea'!C117)</f>
        <v>299.10000000000002</v>
      </c>
      <c r="T117" s="9">
        <f>_xlfn.NUMBERVALUE(273+'temperature_&amp;_Ea'!D117)</f>
        <v>300</v>
      </c>
      <c r="U117" s="9">
        <f>_xlfn.NUMBERVALUE(273+'temperature_&amp;_Ea'!E117)</f>
        <v>292</v>
      </c>
      <c r="V117" s="9">
        <f>_xlfn.NUMBERVALUE(273+'temperature_&amp;_Ea'!F117)</f>
        <v>299</v>
      </c>
      <c r="W117" s="9">
        <f>_xlfn.NUMBERVALUE(273+'temperature_&amp;_Ea'!G117)</f>
        <v>300.89999999999998</v>
      </c>
      <c r="Y117" s="9">
        <v>114</v>
      </c>
      <c r="Z117" s="9" t="str">
        <f>FIXED(_xlfn.NUMBERVALUE(SQRT('temperature_&amp;_Ea'!R117)),2)</f>
        <v>3.94</v>
      </c>
      <c r="AA117" s="9" t="str">
        <f>FIXED(_xlfn.NUMBERVALUE(SQRT('temperature_&amp;_Ea'!S117)),2)</f>
        <v>3.87</v>
      </c>
      <c r="AB117" s="9" t="str">
        <f>FIXED(_xlfn.NUMBERVALUE(SQRT('temperature_&amp;_Ea'!T117)),2)</f>
        <v>2.88</v>
      </c>
      <c r="AC117" s="9" t="str">
        <f>FIXED(_xlfn.NUMBERVALUE(SQRT('temperature_&amp;_Ea'!U117)),2)</f>
        <v>3.67</v>
      </c>
      <c r="AD117" s="9" t="str">
        <f>FIXED(_xlfn.NUMBERVALUE(SQRT('temperature_&amp;_Ea'!V117)),2)</f>
        <v>3.32</v>
      </c>
      <c r="AE117" s="9" t="str">
        <f>FIXED(_xlfn.NUMBERVALUE(SQRT('temperature_&amp;_Ea'!W117)),2)</f>
        <v>2.43</v>
      </c>
      <c r="AG117" s="9">
        <v>114</v>
      </c>
      <c r="AH117" s="9" t="str">
        <f>FIXED(_xlfn.NUMBERVALUE(B117*(1-Hn!$A$3)*(Hn!$C$3+Hn!$D$3*J117)-Hn!$E$3*R117*R117*R117*R117*(0.56-0.092*Z117)*(0.1+0.9*J117)),1)</f>
        <v>6.0</v>
      </c>
      <c r="AI117" s="9" t="str">
        <f>FIXED(_xlfn.NUMBERVALUE(C117*(1-Hn!$A$3)*(Hn!$C$3+Hn!$D$3*K117)-Hn!$E$3*S117*S117*S117*S117*(0.56-0.092*AA117)*(0.1+0.9*K117)),1)</f>
        <v>5.9</v>
      </c>
      <c r="AJ117" s="9" t="str">
        <f>FIXED(_xlfn.NUMBERVALUE(D117*(1-Hn!$A$3)*(Hn!$C$3+Hn!$D$3*L117)-Hn!$E$3*T117*T117*T117*T117*(0.56-0.092*AB117)*(0.1+0.9*L117)),1)</f>
        <v>4.6</v>
      </c>
      <c r="AK117" s="9" t="str">
        <f>FIXED(_xlfn.NUMBERVALUE(E117*(1-Hn!$A$3)*(Hn!$C$3+Hn!$D$3*M117)-Hn!$E$3*U117*U117*U117*U117*(0.56-0.092*AC117)*(0.1+0.9*M117)),1)</f>
        <v>6.0</v>
      </c>
      <c r="AL117" s="9" t="str">
        <f>FIXED(_xlfn.NUMBERVALUE(F117*(1-Hn!$A$3)*(Hn!$C$3+Hn!$D$3*N117)-Hn!$E$3*V117*V117*V117*V117*(0.56-0.092*AD117)*(0.1+0.9*N117)),1)</f>
        <v>5.2</v>
      </c>
      <c r="AM117" s="9" t="str">
        <f>FIXED(_xlfn.NUMBERVALUE(G117*(1-Hn!$A$3)*(Hn!$C$3+Hn!$D$3*O117)-Hn!$E$3*W117*W117*W117*W117*(0.56-0.092*AE117)*(0.1+0.9*O117)),1)</f>
        <v>4.0</v>
      </c>
    </row>
    <row r="118" spans="1:39" x14ac:dyDescent="0.25">
      <c r="A118" s="9">
        <f>Hn!I136</f>
        <v>115</v>
      </c>
      <c r="B118" s="9">
        <f>_xlfn.NUMBERVALUE(Hn!J136)</f>
        <v>14.9</v>
      </c>
      <c r="C118" s="9">
        <f>_xlfn.NUMBERVALUE(Hn!K136)</f>
        <v>14.9</v>
      </c>
      <c r="D118" s="9">
        <f>_xlfn.NUMBERVALUE(Hn!L136)</f>
        <v>14.9</v>
      </c>
      <c r="E118" s="9">
        <f>_xlfn.NUMBERVALUE(Hn!M136)</f>
        <v>14.9</v>
      </c>
      <c r="F118" s="9">
        <f>_xlfn.NUMBERVALUE(Hn!N136)</f>
        <v>14.9</v>
      </c>
      <c r="G118" s="9">
        <f>_xlfn.NUMBERVALUE(Hn!O136)</f>
        <v>14.9</v>
      </c>
      <c r="I118" s="9">
        <f>Hn!Q136</f>
        <v>115</v>
      </c>
      <c r="J118" s="9" t="str">
        <f>FIXED(_xlfn.NUMBERVALUE(sunshine!B117/Hn!R136),2)</f>
        <v>0.80</v>
      </c>
      <c r="K118" s="9" t="str">
        <f>FIXED(_xlfn.NUMBERVALUE(sunshine!C117/Hn!S136),2)</f>
        <v>0.80</v>
      </c>
      <c r="L118" s="9" t="str">
        <f>FIXED(_xlfn.NUMBERVALUE(sunshine!D117/Hn!T136),2)</f>
        <v>0.80</v>
      </c>
      <c r="M118" s="9" t="str">
        <f>FIXED(_xlfn.NUMBERVALUE(sunshine!E117/Hn!U136),2)</f>
        <v>0.80</v>
      </c>
      <c r="N118" s="9" t="str">
        <f>FIXED(_xlfn.NUMBERVALUE(sunshine!F117/Hn!V136),2)</f>
        <v>0.80</v>
      </c>
      <c r="O118" s="9" t="str">
        <f>FIXED(_xlfn.NUMBERVALUE(sunshine!G117/Hn!W136),2)</f>
        <v>0.80</v>
      </c>
      <c r="Q118" s="9">
        <v>115</v>
      </c>
      <c r="R118" s="9">
        <f>_xlfn.NUMBERVALUE(273+'temperature_&amp;_Ea'!B118)</f>
        <v>300.89999999999998</v>
      </c>
      <c r="S118" s="9">
        <f>_xlfn.NUMBERVALUE(273+'temperature_&amp;_Ea'!C118)</f>
        <v>299.60000000000002</v>
      </c>
      <c r="T118" s="9">
        <f>_xlfn.NUMBERVALUE(273+'temperature_&amp;_Ea'!D118)</f>
        <v>300.5</v>
      </c>
      <c r="U118" s="9">
        <f>_xlfn.NUMBERVALUE(273+'temperature_&amp;_Ea'!E118)</f>
        <v>294.7</v>
      </c>
      <c r="V118" s="9">
        <f>_xlfn.NUMBERVALUE(273+'temperature_&amp;_Ea'!F118)</f>
        <v>299.8</v>
      </c>
      <c r="W118" s="9">
        <f>_xlfn.NUMBERVALUE(273+'temperature_&amp;_Ea'!G118)</f>
        <v>300.5</v>
      </c>
      <c r="Y118" s="9">
        <v>115</v>
      </c>
      <c r="Z118" s="9" t="str">
        <f>FIXED(_xlfn.NUMBERVALUE(SQRT('temperature_&amp;_Ea'!R118)),2)</f>
        <v>4.39</v>
      </c>
      <c r="AA118" s="9" t="str">
        <f>FIXED(_xlfn.NUMBERVALUE(SQRT('temperature_&amp;_Ea'!S118)),2)</f>
        <v>4.09</v>
      </c>
      <c r="AB118" s="9" t="str">
        <f>FIXED(_xlfn.NUMBERVALUE(SQRT('temperature_&amp;_Ea'!T118)),2)</f>
        <v>3.19</v>
      </c>
      <c r="AC118" s="9" t="str">
        <f>FIXED(_xlfn.NUMBERVALUE(SQRT('temperature_&amp;_Ea'!U118)),2)</f>
        <v>3.36</v>
      </c>
      <c r="AD118" s="9" t="str">
        <f>FIXED(_xlfn.NUMBERVALUE(SQRT('temperature_&amp;_Ea'!V118)),2)</f>
        <v>3.54</v>
      </c>
      <c r="AE118" s="9" t="str">
        <f>FIXED(_xlfn.NUMBERVALUE(SQRT('temperature_&amp;_Ea'!W118)),2)</f>
        <v>2.14</v>
      </c>
      <c r="AG118" s="9">
        <v>115</v>
      </c>
      <c r="AH118" s="9" t="str">
        <f>FIXED(_xlfn.NUMBERVALUE(B118*(1-Hn!$A$3)*(Hn!$C$3+Hn!$D$3*J118)-Hn!$E$3*R118*R118*R118*R118*(0.56-0.092*Z118)*(0.1+0.9*J118)),1)</f>
        <v>6.4</v>
      </c>
      <c r="AI118" s="9" t="str">
        <f>FIXED(_xlfn.NUMBERVALUE(C118*(1-Hn!$A$3)*(Hn!$C$3+Hn!$D$3*K118)-Hn!$E$3*S118*S118*S118*S118*(0.56-0.092*AA118)*(0.1+0.9*K118)),1)</f>
        <v>6.1</v>
      </c>
      <c r="AJ118" s="9" t="str">
        <f>FIXED(_xlfn.NUMBERVALUE(D118*(1-Hn!$A$3)*(Hn!$C$3+Hn!$D$3*L118)-Hn!$E$3*T118*T118*T118*T118*(0.56-0.092*AB118)*(0.1+0.9*L118)),1)</f>
        <v>4.9</v>
      </c>
      <c r="AK118" s="9" t="str">
        <f>FIXED(_xlfn.NUMBERVALUE(E118*(1-Hn!$A$3)*(Hn!$C$3+Hn!$D$3*M118)-Hn!$E$3*U118*U118*U118*U118*(0.56-0.092*AC118)*(0.1+0.9*M118)),1)</f>
        <v>5.4</v>
      </c>
      <c r="AL118" s="9" t="str">
        <f>FIXED(_xlfn.NUMBERVALUE(F118*(1-Hn!$A$3)*(Hn!$C$3+Hn!$D$3*N118)-Hn!$E$3*V118*V118*V118*V118*(0.56-0.092*AD118)*(0.1+0.9*N118)),1)</f>
        <v>5.4</v>
      </c>
      <c r="AM118" s="9" t="str">
        <f>FIXED(_xlfn.NUMBERVALUE(G118*(1-Hn!$A$3)*(Hn!$C$3+Hn!$D$3*O118)-Hn!$E$3*W118*W118*W118*W118*(0.56-0.092*AE118)*(0.1+0.9*O118)),1)</f>
        <v>3.6</v>
      </c>
    </row>
    <row r="119" spans="1:39" x14ac:dyDescent="0.25">
      <c r="A119" s="9">
        <f>Hn!I137</f>
        <v>116</v>
      </c>
      <c r="B119" s="9">
        <f>_xlfn.NUMBERVALUE(Hn!J137)</f>
        <v>14.9</v>
      </c>
      <c r="C119" s="9">
        <f>_xlfn.NUMBERVALUE(Hn!K137)</f>
        <v>14.9</v>
      </c>
      <c r="D119" s="9">
        <f>_xlfn.NUMBERVALUE(Hn!L137)</f>
        <v>14.9</v>
      </c>
      <c r="E119" s="9">
        <f>_xlfn.NUMBERVALUE(Hn!M137)</f>
        <v>14.9</v>
      </c>
      <c r="F119" s="9">
        <f>_xlfn.NUMBERVALUE(Hn!N137)</f>
        <v>14.9</v>
      </c>
      <c r="G119" s="9">
        <f>_xlfn.NUMBERVALUE(Hn!O137)</f>
        <v>14.9</v>
      </c>
      <c r="I119" s="9">
        <f>Hn!Q137</f>
        <v>116</v>
      </c>
      <c r="J119" s="9" t="str">
        <f>FIXED(_xlfn.NUMBERVALUE(sunshine!B118/Hn!R137),2)</f>
        <v>0.84</v>
      </c>
      <c r="K119" s="9" t="str">
        <f>FIXED(_xlfn.NUMBERVALUE(sunshine!C118/Hn!S137),2)</f>
        <v>0.84</v>
      </c>
      <c r="L119" s="9" t="str">
        <f>FIXED(_xlfn.NUMBERVALUE(sunshine!D118/Hn!T137),2)</f>
        <v>0.84</v>
      </c>
      <c r="M119" s="9" t="str">
        <f>FIXED(_xlfn.NUMBERVALUE(sunshine!E118/Hn!U137),2)</f>
        <v>0.84</v>
      </c>
      <c r="N119" s="9" t="str">
        <f>FIXED(_xlfn.NUMBERVALUE(sunshine!F118/Hn!V137),2)</f>
        <v>0.84</v>
      </c>
      <c r="O119" s="9" t="str">
        <f>FIXED(_xlfn.NUMBERVALUE(sunshine!G118/Hn!W137),2)</f>
        <v>0.84</v>
      </c>
      <c r="Q119" s="9">
        <v>116</v>
      </c>
      <c r="R119" s="9">
        <f>_xlfn.NUMBERVALUE(273+'temperature_&amp;_Ea'!B119)</f>
        <v>300.89999999999998</v>
      </c>
      <c r="S119" s="9">
        <f>_xlfn.NUMBERVALUE(273+'temperature_&amp;_Ea'!C119)</f>
        <v>298.39999999999998</v>
      </c>
      <c r="T119" s="9">
        <f>_xlfn.NUMBERVALUE(273+'temperature_&amp;_Ea'!D119)</f>
        <v>299.3</v>
      </c>
      <c r="U119" s="9">
        <f>_xlfn.NUMBERVALUE(273+'temperature_&amp;_Ea'!E119)</f>
        <v>296.10000000000002</v>
      </c>
      <c r="V119" s="9">
        <f>_xlfn.NUMBERVALUE(273+'temperature_&amp;_Ea'!F119)</f>
        <v>300.10000000000002</v>
      </c>
      <c r="W119" s="9">
        <f>_xlfn.NUMBERVALUE(273+'temperature_&amp;_Ea'!G119)</f>
        <v>301.39999999999998</v>
      </c>
      <c r="Y119" s="9">
        <v>116</v>
      </c>
      <c r="Z119" s="9" t="str">
        <f>FIXED(_xlfn.NUMBERVALUE(SQRT('temperature_&amp;_Ea'!R119)),2)</f>
        <v>4.06</v>
      </c>
      <c r="AA119" s="9" t="str">
        <f>FIXED(_xlfn.NUMBERVALUE(SQRT('temperature_&amp;_Ea'!S119)),2)</f>
        <v>3.48</v>
      </c>
      <c r="AB119" s="9" t="str">
        <f>FIXED(_xlfn.NUMBERVALUE(SQRT('temperature_&amp;_Ea'!T119)),2)</f>
        <v>2.86</v>
      </c>
      <c r="AC119" s="9" t="str">
        <f>FIXED(_xlfn.NUMBERVALUE(SQRT('temperature_&amp;_Ea'!U119)),2)</f>
        <v>3.29</v>
      </c>
      <c r="AD119" s="9" t="str">
        <f>FIXED(_xlfn.NUMBERVALUE(SQRT('temperature_&amp;_Ea'!V119)),2)</f>
        <v>3.13</v>
      </c>
      <c r="AE119" s="9" t="str">
        <f>FIXED(_xlfn.NUMBERVALUE(SQRT('temperature_&amp;_Ea'!W119)),2)</f>
        <v>2.43</v>
      </c>
      <c r="AG119" s="9">
        <v>116</v>
      </c>
      <c r="AH119" s="9" t="str">
        <f>FIXED(_xlfn.NUMBERVALUE(B119*(1-Hn!$A$3)*(Hn!$C$3+Hn!$D$3*J119)-Hn!$E$3*R119*R119*R119*R119*(0.56-0.092*Z119)*(0.1+0.9*J119)),1)</f>
        <v>6.1</v>
      </c>
      <c r="AI119" s="9" t="str">
        <f>FIXED(_xlfn.NUMBERVALUE(C119*(1-Hn!$A$3)*(Hn!$C$3+Hn!$D$3*K119)-Hn!$E$3*S119*S119*S119*S119*(0.56-0.092*AA119)*(0.1+0.9*K119)),1)</f>
        <v>5.5</v>
      </c>
      <c r="AJ119" s="9" t="str">
        <f>FIXED(_xlfn.NUMBERVALUE(D119*(1-Hn!$A$3)*(Hn!$C$3+Hn!$D$3*L119)-Hn!$E$3*T119*T119*T119*T119*(0.56-0.092*AB119)*(0.1+0.9*L119)),1)</f>
        <v>4.7</v>
      </c>
      <c r="AK119" s="9" t="str">
        <f>FIXED(_xlfn.NUMBERVALUE(E119*(1-Hn!$A$3)*(Hn!$C$3+Hn!$D$3*M119)-Hn!$E$3*U119*U119*U119*U119*(0.56-0.092*AC119)*(0.1+0.9*M119)),1)</f>
        <v>5.4</v>
      </c>
      <c r="AL119" s="9" t="str">
        <f>FIXED(_xlfn.NUMBERVALUE(F119*(1-Hn!$A$3)*(Hn!$C$3+Hn!$D$3*N119)-Hn!$E$3*V119*V119*V119*V119*(0.56-0.092*AD119)*(0.1+0.9*N119)),1)</f>
        <v>5.0</v>
      </c>
      <c r="AM119" s="9" t="str">
        <f>FIXED(_xlfn.NUMBERVALUE(G119*(1-Hn!$A$3)*(Hn!$C$3+Hn!$D$3*O119)-Hn!$E$3*W119*W119*W119*W119*(0.56-0.092*AE119)*(0.1+0.9*O119)),1)</f>
        <v>4.0</v>
      </c>
    </row>
    <row r="120" spans="1:39" x14ac:dyDescent="0.25">
      <c r="A120" s="9">
        <f>Hn!I138</f>
        <v>117</v>
      </c>
      <c r="B120" s="9">
        <f>_xlfn.NUMBERVALUE(Hn!J138)</f>
        <v>14.9</v>
      </c>
      <c r="C120" s="9">
        <f>_xlfn.NUMBERVALUE(Hn!K138)</f>
        <v>14.9</v>
      </c>
      <c r="D120" s="9">
        <f>_xlfn.NUMBERVALUE(Hn!L138)</f>
        <v>14.9</v>
      </c>
      <c r="E120" s="9">
        <f>_xlfn.NUMBERVALUE(Hn!M138)</f>
        <v>14.9</v>
      </c>
      <c r="F120" s="9">
        <f>_xlfn.NUMBERVALUE(Hn!N138)</f>
        <v>14.9</v>
      </c>
      <c r="G120" s="9">
        <f>_xlfn.NUMBERVALUE(Hn!O138)</f>
        <v>14.9</v>
      </c>
      <c r="I120" s="9">
        <f>Hn!Q138</f>
        <v>117</v>
      </c>
      <c r="J120" s="9" t="str">
        <f>FIXED(_xlfn.NUMBERVALUE(sunshine!B119/Hn!R138),2)</f>
        <v>0.70</v>
      </c>
      <c r="K120" s="9" t="str">
        <f>FIXED(_xlfn.NUMBERVALUE(sunshine!C119/Hn!S138),2)</f>
        <v>0.70</v>
      </c>
      <c r="L120" s="9" t="str">
        <f>FIXED(_xlfn.NUMBERVALUE(sunshine!D119/Hn!T138),2)</f>
        <v>0.70</v>
      </c>
      <c r="M120" s="9" t="str">
        <f>FIXED(_xlfn.NUMBERVALUE(sunshine!E119/Hn!U138),2)</f>
        <v>0.70</v>
      </c>
      <c r="N120" s="9" t="str">
        <f>FIXED(_xlfn.NUMBERVALUE(sunshine!F119/Hn!V138),2)</f>
        <v>0.70</v>
      </c>
      <c r="O120" s="9" t="str">
        <f>FIXED(_xlfn.NUMBERVALUE(sunshine!G119/Hn!W138),2)</f>
        <v>0.70</v>
      </c>
      <c r="Q120" s="9">
        <v>117</v>
      </c>
      <c r="R120" s="9">
        <f>_xlfn.NUMBERVALUE(273+'temperature_&amp;_Ea'!B120)</f>
        <v>301.10000000000002</v>
      </c>
      <c r="S120" s="9">
        <f>_xlfn.NUMBERVALUE(273+'temperature_&amp;_Ea'!C120)</f>
        <v>298.60000000000002</v>
      </c>
      <c r="T120" s="9">
        <f>_xlfn.NUMBERVALUE(273+'temperature_&amp;_Ea'!D120)</f>
        <v>300.89999999999998</v>
      </c>
      <c r="U120" s="9">
        <f>_xlfn.NUMBERVALUE(273+'temperature_&amp;_Ea'!E120)</f>
        <v>297.89999999999998</v>
      </c>
      <c r="V120" s="9">
        <f>_xlfn.NUMBERVALUE(273+'temperature_&amp;_Ea'!F120)</f>
        <v>301.2</v>
      </c>
      <c r="W120" s="9">
        <f>_xlfn.NUMBERVALUE(273+'temperature_&amp;_Ea'!G120)</f>
        <v>301.8</v>
      </c>
      <c r="Y120" s="9">
        <v>117</v>
      </c>
      <c r="Z120" s="9" t="str">
        <f>FIXED(_xlfn.NUMBERVALUE(SQRT('temperature_&amp;_Ea'!R120)),2)</f>
        <v>3.83</v>
      </c>
      <c r="AA120" s="9" t="str">
        <f>FIXED(_xlfn.NUMBERVALUE(SQRT('temperature_&amp;_Ea'!S120)),2)</f>
        <v>3.36</v>
      </c>
      <c r="AB120" s="9" t="str">
        <f>FIXED(_xlfn.NUMBERVALUE(SQRT('temperature_&amp;_Ea'!T120)),2)</f>
        <v>2.86</v>
      </c>
      <c r="AC120" s="9" t="str">
        <f>FIXED(_xlfn.NUMBERVALUE(SQRT('temperature_&amp;_Ea'!U120)),2)</f>
        <v>3.26</v>
      </c>
      <c r="AD120" s="9" t="str">
        <f>FIXED(_xlfn.NUMBERVALUE(SQRT('temperature_&amp;_Ea'!V120)),2)</f>
        <v>3.16</v>
      </c>
      <c r="AE120" s="9" t="str">
        <f>FIXED(_xlfn.NUMBERVALUE(SQRT('temperature_&amp;_Ea'!W120)),2)</f>
        <v>2.32</v>
      </c>
      <c r="AG120" s="9">
        <v>117</v>
      </c>
      <c r="AH120" s="9" t="str">
        <f>FIXED(_xlfn.NUMBERVALUE(B120*(1-Hn!$A$3)*(Hn!$C$3+Hn!$D$3*J120)-Hn!$E$3*R120*R120*R120*R120*(0.56-0.092*Z120)*(0.1+0.9*J120)),1)</f>
        <v>5.3</v>
      </c>
      <c r="AI120" s="9" t="str">
        <f>FIXED(_xlfn.NUMBERVALUE(C120*(1-Hn!$A$3)*(Hn!$C$3+Hn!$D$3*K120)-Hn!$E$3*S120*S120*S120*S120*(0.56-0.092*AA120)*(0.1+0.9*K120)),1)</f>
        <v>4.9</v>
      </c>
      <c r="AJ120" s="9" t="str">
        <f>FIXED(_xlfn.NUMBERVALUE(D120*(1-Hn!$A$3)*(Hn!$C$3+Hn!$D$3*L120)-Hn!$E$3*T120*T120*T120*T120*(0.56-0.092*AB120)*(0.1+0.9*L120)),1)</f>
        <v>4.3</v>
      </c>
      <c r="AK120" s="9" t="str">
        <f>FIXED(_xlfn.NUMBERVALUE(E120*(1-Hn!$A$3)*(Hn!$C$3+Hn!$D$3*M120)-Hn!$E$3*U120*U120*U120*U120*(0.56-0.092*AC120)*(0.1+0.9*M120)),1)</f>
        <v>4.8</v>
      </c>
      <c r="AL120" s="9" t="str">
        <f>FIXED(_xlfn.NUMBERVALUE(F120*(1-Hn!$A$3)*(Hn!$C$3+Hn!$D$3*N120)-Hn!$E$3*V120*V120*V120*V120*(0.56-0.092*AD120)*(0.1+0.9*N120)),1)</f>
        <v>4.6</v>
      </c>
      <c r="AM120" s="9" t="str">
        <f>FIXED(_xlfn.NUMBERVALUE(G120*(1-Hn!$A$3)*(Hn!$C$3+Hn!$D$3*O120)-Hn!$E$3*W120*W120*W120*W120*(0.56-0.092*AE120)*(0.1+0.9*O120)),1)</f>
        <v>3.6</v>
      </c>
    </row>
    <row r="121" spans="1:39" x14ac:dyDescent="0.25">
      <c r="A121" s="9">
        <f>Hn!I139</f>
        <v>118</v>
      </c>
      <c r="B121" s="9">
        <f>_xlfn.NUMBERVALUE(Hn!J139)</f>
        <v>14.9</v>
      </c>
      <c r="C121" s="9">
        <f>_xlfn.NUMBERVALUE(Hn!K139)</f>
        <v>14.9</v>
      </c>
      <c r="D121" s="9">
        <f>_xlfn.NUMBERVALUE(Hn!L139)</f>
        <v>14.9</v>
      </c>
      <c r="E121" s="9">
        <f>_xlfn.NUMBERVALUE(Hn!M139)</f>
        <v>14.9</v>
      </c>
      <c r="F121" s="9">
        <f>_xlfn.NUMBERVALUE(Hn!N139)</f>
        <v>14.9</v>
      </c>
      <c r="G121" s="9">
        <f>_xlfn.NUMBERVALUE(Hn!O139)</f>
        <v>14.9</v>
      </c>
      <c r="I121" s="9">
        <f>Hn!Q139</f>
        <v>118</v>
      </c>
      <c r="J121" s="9" t="str">
        <f>FIXED(_xlfn.NUMBERVALUE(sunshine!B120/Hn!R139),2)</f>
        <v>0.75</v>
      </c>
      <c r="K121" s="9" t="str">
        <f>FIXED(_xlfn.NUMBERVALUE(sunshine!C120/Hn!S139),2)</f>
        <v>0.75</v>
      </c>
      <c r="L121" s="9" t="str">
        <f>FIXED(_xlfn.NUMBERVALUE(sunshine!D120/Hn!T139),2)</f>
        <v>0.75</v>
      </c>
      <c r="M121" s="9" t="str">
        <f>FIXED(_xlfn.NUMBERVALUE(sunshine!E120/Hn!U139),2)</f>
        <v>0.75</v>
      </c>
      <c r="N121" s="9" t="str">
        <f>FIXED(_xlfn.NUMBERVALUE(sunshine!F120/Hn!V139),2)</f>
        <v>0.75</v>
      </c>
      <c r="O121" s="9" t="str">
        <f>FIXED(_xlfn.NUMBERVALUE(sunshine!G120/Hn!W139),2)</f>
        <v>0.75</v>
      </c>
      <c r="Q121" s="9">
        <v>118</v>
      </c>
      <c r="R121" s="9">
        <f>_xlfn.NUMBERVALUE(273+'temperature_&amp;_Ea'!B121)</f>
        <v>300.10000000000002</v>
      </c>
      <c r="S121" s="9">
        <f>_xlfn.NUMBERVALUE(273+'temperature_&amp;_Ea'!C121)</f>
        <v>299.2</v>
      </c>
      <c r="T121" s="9">
        <f>_xlfn.NUMBERVALUE(273+'temperature_&amp;_Ea'!D121)</f>
        <v>301</v>
      </c>
      <c r="U121" s="9">
        <f>_xlfn.NUMBERVALUE(273+'temperature_&amp;_Ea'!E121)</f>
        <v>299.89999999999998</v>
      </c>
      <c r="V121" s="9">
        <f>_xlfn.NUMBERVALUE(273+'temperature_&amp;_Ea'!F121)</f>
        <v>301.8</v>
      </c>
      <c r="W121" s="9">
        <f>_xlfn.NUMBERVALUE(273+'temperature_&amp;_Ea'!G121)</f>
        <v>301</v>
      </c>
      <c r="Y121" s="9">
        <v>118</v>
      </c>
      <c r="Z121" s="9" t="str">
        <f>FIXED(_xlfn.NUMBERVALUE(SQRT('temperature_&amp;_Ea'!R121)),2)</f>
        <v>3.08</v>
      </c>
      <c r="AA121" s="9" t="str">
        <f>FIXED(_xlfn.NUMBERVALUE(SQRT('temperature_&amp;_Ea'!S121)),2)</f>
        <v>3.22</v>
      </c>
      <c r="AB121" s="9" t="str">
        <f>FIXED(_xlfn.NUMBERVALUE(SQRT('temperature_&amp;_Ea'!T121)),2)</f>
        <v>2.79</v>
      </c>
      <c r="AC121" s="9" t="str">
        <f>FIXED(_xlfn.NUMBERVALUE(SQRT('temperature_&amp;_Ea'!U121)),2)</f>
        <v>3.26</v>
      </c>
      <c r="AD121" s="9" t="str">
        <f>FIXED(_xlfn.NUMBERVALUE(SQRT('temperature_&amp;_Ea'!V121)),2)</f>
        <v>3.59</v>
      </c>
      <c r="AE121" s="9" t="str">
        <f>FIXED(_xlfn.NUMBERVALUE(SQRT('temperature_&amp;_Ea'!W121)),2)</f>
        <v>1.95</v>
      </c>
      <c r="AG121" s="9">
        <v>118</v>
      </c>
      <c r="AH121" s="9" t="str">
        <f>FIXED(_xlfn.NUMBERVALUE(B121*(1-Hn!$A$3)*(Hn!$C$3+Hn!$D$3*J121)-Hn!$E$3*R121*R121*R121*R121*(0.56-0.092*Z121)*(0.1+0.9*J121)),1)</f>
        <v>4.7</v>
      </c>
      <c r="AI121" s="9" t="str">
        <f>FIXED(_xlfn.NUMBERVALUE(C121*(1-Hn!$A$3)*(Hn!$C$3+Hn!$D$3*K121)-Hn!$E$3*S121*S121*S121*S121*(0.56-0.092*AA121)*(0.1+0.9*K121)),1)</f>
        <v>4.9</v>
      </c>
      <c r="AJ121" s="9" t="str">
        <f>FIXED(_xlfn.NUMBERVALUE(D121*(1-Hn!$A$3)*(Hn!$C$3+Hn!$D$3*L121)-Hn!$E$3*T121*T121*T121*T121*(0.56-0.092*AB121)*(0.1+0.9*L121)),1)</f>
        <v>4.3</v>
      </c>
      <c r="AK121" s="9" t="str">
        <f>FIXED(_xlfn.NUMBERVALUE(E121*(1-Hn!$A$3)*(Hn!$C$3+Hn!$D$3*M121)-Hn!$E$3*U121*U121*U121*U121*(0.56-0.092*AC121)*(0.1+0.9*M121)),1)</f>
        <v>4.9</v>
      </c>
      <c r="AL121" s="9" t="str">
        <f>FIXED(_xlfn.NUMBERVALUE(F121*(1-Hn!$A$3)*(Hn!$C$3+Hn!$D$3*N121)-Hn!$E$3*V121*V121*V121*V121*(0.56-0.092*AD121)*(0.1+0.9*N121)),1)</f>
        <v>5.2</v>
      </c>
      <c r="AM121" s="9" t="str">
        <f>FIXED(_xlfn.NUMBERVALUE(G121*(1-Hn!$A$3)*(Hn!$C$3+Hn!$D$3*O121)-Hn!$E$3*W121*W121*W121*W121*(0.56-0.092*AE121)*(0.1+0.9*O121)),1)</f>
        <v>3.3</v>
      </c>
    </row>
    <row r="122" spans="1:39" x14ac:dyDescent="0.25">
      <c r="A122" s="9">
        <f>Hn!I140</f>
        <v>119</v>
      </c>
      <c r="B122" s="9">
        <f>_xlfn.NUMBERVALUE(Hn!J140)</f>
        <v>14.9</v>
      </c>
      <c r="C122" s="9">
        <f>_xlfn.NUMBERVALUE(Hn!K140)</f>
        <v>14.9</v>
      </c>
      <c r="D122" s="9">
        <f>_xlfn.NUMBERVALUE(Hn!L140)</f>
        <v>14.9</v>
      </c>
      <c r="E122" s="9">
        <f>_xlfn.NUMBERVALUE(Hn!M140)</f>
        <v>14.9</v>
      </c>
      <c r="F122" s="9">
        <f>_xlfn.NUMBERVALUE(Hn!N140)</f>
        <v>14.9</v>
      </c>
      <c r="G122" s="9">
        <f>_xlfn.NUMBERVALUE(Hn!O140)</f>
        <v>14.9</v>
      </c>
      <c r="I122" s="9">
        <f>Hn!Q140</f>
        <v>119</v>
      </c>
      <c r="J122" s="9" t="str">
        <f>FIXED(_xlfn.NUMBERVALUE(sunshine!B121/Hn!R140),2)</f>
        <v>0.68</v>
      </c>
      <c r="K122" s="9" t="str">
        <f>FIXED(_xlfn.NUMBERVALUE(sunshine!C121/Hn!S140),2)</f>
        <v>0.68</v>
      </c>
      <c r="L122" s="9" t="str">
        <f>FIXED(_xlfn.NUMBERVALUE(sunshine!D121/Hn!T140),2)</f>
        <v>0.68</v>
      </c>
      <c r="M122" s="9" t="str">
        <f>FIXED(_xlfn.NUMBERVALUE(sunshine!E121/Hn!U140),2)</f>
        <v>0.68</v>
      </c>
      <c r="N122" s="9" t="str">
        <f>FIXED(_xlfn.NUMBERVALUE(sunshine!F121/Hn!V140),2)</f>
        <v>0.68</v>
      </c>
      <c r="O122" s="9" t="str">
        <f>FIXED(_xlfn.NUMBERVALUE(sunshine!G121/Hn!W140),2)</f>
        <v>0.68</v>
      </c>
      <c r="Q122" s="9">
        <v>119</v>
      </c>
      <c r="R122" s="9">
        <f>_xlfn.NUMBERVALUE(273+'temperature_&amp;_Ea'!B122)</f>
        <v>298.5</v>
      </c>
      <c r="S122" s="9">
        <f>_xlfn.NUMBERVALUE(273+'temperature_&amp;_Ea'!C122)</f>
        <v>299.7</v>
      </c>
      <c r="T122" s="9">
        <f>_xlfn.NUMBERVALUE(273+'temperature_&amp;_Ea'!D122)</f>
        <v>298.3</v>
      </c>
      <c r="U122" s="9">
        <f>_xlfn.NUMBERVALUE(273+'temperature_&amp;_Ea'!E122)</f>
        <v>299.2</v>
      </c>
      <c r="V122" s="9">
        <f>_xlfn.NUMBERVALUE(273+'temperature_&amp;_Ea'!F122)</f>
        <v>302.10000000000002</v>
      </c>
      <c r="W122" s="9">
        <f>_xlfn.NUMBERVALUE(273+'temperature_&amp;_Ea'!G122)</f>
        <v>302.39999999999998</v>
      </c>
      <c r="Y122" s="9">
        <v>119</v>
      </c>
      <c r="Z122" s="9" t="str">
        <f>FIXED(_xlfn.NUMBERVALUE(SQRT('temperature_&amp;_Ea'!R122)),2)</f>
        <v>3.54</v>
      </c>
      <c r="AA122" s="9" t="str">
        <f>FIXED(_xlfn.NUMBERVALUE(SQRT('temperature_&amp;_Ea'!S122)),2)</f>
        <v>3.24</v>
      </c>
      <c r="AB122" s="9" t="str">
        <f>FIXED(_xlfn.NUMBERVALUE(SQRT('temperature_&amp;_Ea'!T122)),2)</f>
        <v>3.27</v>
      </c>
      <c r="AC122" s="9" t="str">
        <f>FIXED(_xlfn.NUMBERVALUE(SQRT('temperature_&amp;_Ea'!U122)),2)</f>
        <v>3.27</v>
      </c>
      <c r="AD122" s="9" t="str">
        <f>FIXED(_xlfn.NUMBERVALUE(SQRT('temperature_&amp;_Ea'!V122)),2)</f>
        <v>3.35</v>
      </c>
      <c r="AE122" s="9" t="str">
        <f>FIXED(_xlfn.NUMBERVALUE(SQRT('temperature_&amp;_Ea'!W122)),2)</f>
        <v>2.55</v>
      </c>
      <c r="AG122" s="9">
        <v>119</v>
      </c>
      <c r="AH122" s="9" t="str">
        <f>FIXED(_xlfn.NUMBERVALUE(B122*(1-Hn!$A$3)*(Hn!$C$3+Hn!$D$3*J122)-Hn!$E$3*R122*R122*R122*R122*(0.56-0.092*Z122)*(0.1+0.9*J122)),1)</f>
        <v>5.1</v>
      </c>
      <c r="AI122" s="9" t="str">
        <f>FIXED(_xlfn.NUMBERVALUE(C122*(1-Hn!$A$3)*(Hn!$C$3+Hn!$D$3*K122)-Hn!$E$3*S122*S122*S122*S122*(0.56-0.092*AA122)*(0.1+0.9*K122)),1)</f>
        <v>4.7</v>
      </c>
      <c r="AJ122" s="9" t="str">
        <f>FIXED(_xlfn.NUMBERVALUE(D122*(1-Hn!$A$3)*(Hn!$C$3+Hn!$D$3*L122)-Hn!$E$3*T122*T122*T122*T122*(0.56-0.092*AB122)*(0.1+0.9*L122)),1)</f>
        <v>4.8</v>
      </c>
      <c r="AK122" s="9" t="str">
        <f>FIXED(_xlfn.NUMBERVALUE(E122*(1-Hn!$A$3)*(Hn!$C$3+Hn!$D$3*M122)-Hn!$E$3*U122*U122*U122*U122*(0.56-0.092*AC122)*(0.1+0.9*M122)),1)</f>
        <v>4.7</v>
      </c>
      <c r="AL122" s="9" t="str">
        <f>FIXED(_xlfn.NUMBERVALUE(F122*(1-Hn!$A$3)*(Hn!$C$3+Hn!$D$3*N122)-Hn!$E$3*V122*V122*V122*V122*(0.56-0.092*AD122)*(0.1+0.9*N122)),1)</f>
        <v>4.7</v>
      </c>
      <c r="AM122" s="9" t="str">
        <f>FIXED(_xlfn.NUMBERVALUE(G122*(1-Hn!$A$3)*(Hn!$C$3+Hn!$D$3*O122)-Hn!$E$3*W122*W122*W122*W122*(0.56-0.092*AE122)*(0.1+0.9*O122)),1)</f>
        <v>3.8</v>
      </c>
    </row>
    <row r="123" spans="1:39" x14ac:dyDescent="0.25">
      <c r="A123" s="9">
        <f>Hn!I141</f>
        <v>120</v>
      </c>
      <c r="B123" s="9">
        <f>_xlfn.NUMBERVALUE(Hn!J141)</f>
        <v>14.9</v>
      </c>
      <c r="C123" s="9">
        <f>_xlfn.NUMBERVALUE(Hn!K141)</f>
        <v>14.9</v>
      </c>
      <c r="D123" s="9">
        <f>_xlfn.NUMBERVALUE(Hn!L141)</f>
        <v>14.9</v>
      </c>
      <c r="E123" s="9">
        <f>_xlfn.NUMBERVALUE(Hn!M141)</f>
        <v>14.9</v>
      </c>
      <c r="F123" s="9">
        <f>_xlfn.NUMBERVALUE(Hn!N141)</f>
        <v>14.9</v>
      </c>
      <c r="G123" s="9">
        <f>_xlfn.NUMBERVALUE(Hn!O141)</f>
        <v>14.9</v>
      </c>
      <c r="I123" s="9">
        <f>Hn!Q141</f>
        <v>120</v>
      </c>
      <c r="J123" s="9" t="str">
        <f>FIXED(_xlfn.NUMBERVALUE(sunshine!B122/Hn!R141),2)</f>
        <v>0.61</v>
      </c>
      <c r="K123" s="9" t="str">
        <f>FIXED(_xlfn.NUMBERVALUE(sunshine!C122/Hn!S141),2)</f>
        <v>0.61</v>
      </c>
      <c r="L123" s="9" t="str">
        <f>FIXED(_xlfn.NUMBERVALUE(sunshine!D122/Hn!T141),2)</f>
        <v>0.61</v>
      </c>
      <c r="M123" s="9" t="str">
        <f>FIXED(_xlfn.NUMBERVALUE(sunshine!E122/Hn!U141),2)</f>
        <v>0.61</v>
      </c>
      <c r="N123" s="9" t="str">
        <f>FIXED(_xlfn.NUMBERVALUE(sunshine!F122/Hn!V141),2)</f>
        <v>0.61</v>
      </c>
      <c r="O123" s="9" t="str">
        <f>FIXED(_xlfn.NUMBERVALUE(sunshine!G122/Hn!W141),2)</f>
        <v>0.61</v>
      </c>
      <c r="Q123" s="9">
        <v>120</v>
      </c>
      <c r="R123" s="9">
        <f>_xlfn.NUMBERVALUE(273+'temperature_&amp;_Ea'!B123)</f>
        <v>299.3</v>
      </c>
      <c r="S123" s="9">
        <f>_xlfn.NUMBERVALUE(273+'temperature_&amp;_Ea'!C123)</f>
        <v>299.2</v>
      </c>
      <c r="T123" s="9">
        <f>_xlfn.NUMBERVALUE(273+'temperature_&amp;_Ea'!D123)</f>
        <v>297.60000000000002</v>
      </c>
      <c r="U123" s="9">
        <f>_xlfn.NUMBERVALUE(273+'temperature_&amp;_Ea'!E123)</f>
        <v>299.8</v>
      </c>
      <c r="V123" s="9">
        <f>_xlfn.NUMBERVALUE(273+'temperature_&amp;_Ea'!F123)</f>
        <v>300.60000000000002</v>
      </c>
      <c r="W123" s="9">
        <f>_xlfn.NUMBERVALUE(273+'temperature_&amp;_Ea'!G123)</f>
        <v>302.39999999999998</v>
      </c>
      <c r="Y123" s="9">
        <v>120</v>
      </c>
      <c r="Z123" s="9" t="str">
        <f>FIXED(_xlfn.NUMBERVALUE(SQRT('temperature_&amp;_Ea'!R123)),2)</f>
        <v>2.57</v>
      </c>
      <c r="AA123" s="9" t="str">
        <f>FIXED(_xlfn.NUMBERVALUE(SQRT('temperature_&amp;_Ea'!S123)),2)</f>
        <v>3.18</v>
      </c>
      <c r="AB123" s="9" t="str">
        <f>FIXED(_xlfn.NUMBERVALUE(SQRT('temperature_&amp;_Ea'!T123)),2)</f>
        <v>3.21</v>
      </c>
      <c r="AC123" s="9" t="str">
        <f>FIXED(_xlfn.NUMBERVALUE(SQRT('temperature_&amp;_Ea'!U123)),2)</f>
        <v>3.29</v>
      </c>
      <c r="AD123" s="9" t="str">
        <f>FIXED(_xlfn.NUMBERVALUE(SQRT('temperature_&amp;_Ea'!V123)),2)</f>
        <v>3.13</v>
      </c>
      <c r="AE123" s="9" t="str">
        <f>FIXED(_xlfn.NUMBERVALUE(SQRT('temperature_&amp;_Ea'!W123)),2)</f>
        <v>2.47</v>
      </c>
      <c r="AG123" s="9">
        <v>120</v>
      </c>
      <c r="AH123" s="9" t="str">
        <f>FIXED(_xlfn.NUMBERVALUE(B123*(1-Hn!$A$3)*(Hn!$C$3+Hn!$D$3*J123)-Hn!$E$3*R123*R123*R123*R123*(0.56-0.092*Z123)*(0.1+0.9*J123)),1)</f>
        <v>3.9</v>
      </c>
      <c r="AI123" s="9" t="str">
        <f>FIXED(_xlfn.NUMBERVALUE(C123*(1-Hn!$A$3)*(Hn!$C$3+Hn!$D$3*K123)-Hn!$E$3*S123*S123*S123*S123*(0.56-0.092*AA123)*(0.1+0.9*K123)),1)</f>
        <v>4.5</v>
      </c>
      <c r="AJ123" s="9" t="str">
        <f>FIXED(_xlfn.NUMBERVALUE(D123*(1-Hn!$A$3)*(Hn!$C$3+Hn!$D$3*L123)-Hn!$E$3*T123*T123*T123*T123*(0.56-0.092*AB123)*(0.1+0.9*L123)),1)</f>
        <v>4.5</v>
      </c>
      <c r="AK123" s="9" t="str">
        <f>FIXED(_xlfn.NUMBERVALUE(E123*(1-Hn!$A$3)*(Hn!$C$3+Hn!$D$3*M123)-Hn!$E$3*U123*U123*U123*U123*(0.56-0.092*AC123)*(0.1+0.9*M123)),1)</f>
        <v>4.5</v>
      </c>
      <c r="AL123" s="9" t="str">
        <f>FIXED(_xlfn.NUMBERVALUE(F123*(1-Hn!$A$3)*(Hn!$C$3+Hn!$D$3*N123)-Hn!$E$3*V123*V123*V123*V123*(0.56-0.092*AD123)*(0.1+0.9*N123)),1)</f>
        <v>4.4</v>
      </c>
      <c r="AM123" s="9" t="str">
        <f>FIXED(_xlfn.NUMBERVALUE(G123*(1-Hn!$A$3)*(Hn!$C$3+Hn!$D$3*O123)-Hn!$E$3*W123*W123*W123*W123*(0.56-0.092*AE123)*(0.1+0.9*O123)),1)</f>
        <v>3.6</v>
      </c>
    </row>
    <row r="124" spans="1:39" x14ac:dyDescent="0.25">
      <c r="A124" s="9">
        <f>Hn!I142</f>
        <v>121</v>
      </c>
      <c r="B124" s="9">
        <f>_xlfn.NUMBERVALUE(Hn!J142)</f>
        <v>16</v>
      </c>
      <c r="C124" s="9">
        <f>_xlfn.NUMBERVALUE(Hn!K142)</f>
        <v>14.9</v>
      </c>
      <c r="D124" s="9">
        <f>_xlfn.NUMBERVALUE(Hn!L142)</f>
        <v>16</v>
      </c>
      <c r="E124" s="9">
        <f>_xlfn.NUMBERVALUE(Hn!M142)</f>
        <v>16</v>
      </c>
      <c r="F124" s="9">
        <f>_xlfn.NUMBERVALUE(Hn!N142)</f>
        <v>16</v>
      </c>
      <c r="G124" s="9">
        <f>_xlfn.NUMBERVALUE(Hn!O142)</f>
        <v>14.9</v>
      </c>
      <c r="I124" s="9">
        <f>Hn!Q142</f>
        <v>121</v>
      </c>
      <c r="J124" s="9" t="str">
        <f>FIXED(_xlfn.NUMBERVALUE(sunshine!B123/Hn!R142),2)</f>
        <v>0.74</v>
      </c>
      <c r="K124" s="9" t="str">
        <f>FIXED(_xlfn.NUMBERVALUE(sunshine!C123/Hn!S142),2)</f>
        <v>0.78</v>
      </c>
      <c r="L124" s="9" t="str">
        <f>FIXED(_xlfn.NUMBERVALUE(sunshine!D123/Hn!T142),2)</f>
        <v>0.74</v>
      </c>
      <c r="M124" s="9" t="str">
        <f>FIXED(_xlfn.NUMBERVALUE(sunshine!E123/Hn!U142),2)</f>
        <v>0.74</v>
      </c>
      <c r="N124" s="9" t="str">
        <f>FIXED(_xlfn.NUMBERVALUE(sunshine!F123/Hn!V142),2)</f>
        <v>0.74</v>
      </c>
      <c r="O124" s="9" t="str">
        <f>FIXED(_xlfn.NUMBERVALUE(sunshine!G123/Hn!W142),2)</f>
        <v>0.78</v>
      </c>
      <c r="Q124" s="9">
        <v>121</v>
      </c>
      <c r="R124" s="9">
        <f>_xlfn.NUMBERVALUE(273+'temperature_&amp;_Ea'!B124)</f>
        <v>299.3</v>
      </c>
      <c r="S124" s="9">
        <f>_xlfn.NUMBERVALUE(273+'temperature_&amp;_Ea'!C124)</f>
        <v>300.10000000000002</v>
      </c>
      <c r="T124" s="9">
        <f>_xlfn.NUMBERVALUE(273+'temperature_&amp;_Ea'!D124)</f>
        <v>295.60000000000002</v>
      </c>
      <c r="U124" s="9">
        <f>_xlfn.NUMBERVALUE(273+'temperature_&amp;_Ea'!E124)</f>
        <v>300</v>
      </c>
      <c r="V124" s="9">
        <f>_xlfn.NUMBERVALUE(273+'temperature_&amp;_Ea'!F124)</f>
        <v>300.5</v>
      </c>
      <c r="W124" s="9">
        <f>_xlfn.NUMBERVALUE(273+'temperature_&amp;_Ea'!G124)</f>
        <v>301.8</v>
      </c>
      <c r="Y124" s="9">
        <v>121</v>
      </c>
      <c r="Z124" s="9" t="str">
        <f>FIXED(_xlfn.NUMBERVALUE(SQRT('temperature_&amp;_Ea'!R124)),2)</f>
        <v>2.79</v>
      </c>
      <c r="AA124" s="9" t="str">
        <f>FIXED(_xlfn.NUMBERVALUE(SQRT('temperature_&amp;_Ea'!S124)),2)</f>
        <v>2.90</v>
      </c>
      <c r="AB124" s="9" t="str">
        <f>FIXED(_xlfn.NUMBERVALUE(SQRT('temperature_&amp;_Ea'!T124)),2)</f>
        <v>3.29</v>
      </c>
      <c r="AC124" s="9" t="str">
        <f>FIXED(_xlfn.NUMBERVALUE(SQRT('temperature_&amp;_Ea'!U124)),2)</f>
        <v>2.81</v>
      </c>
      <c r="AD124" s="9" t="str">
        <f>FIXED(_xlfn.NUMBERVALUE(SQRT('temperature_&amp;_Ea'!V124)),2)</f>
        <v>2.95</v>
      </c>
      <c r="AE124" s="9" t="str">
        <f>FIXED(_xlfn.NUMBERVALUE(SQRT('temperature_&amp;_Ea'!W124)),2)</f>
        <v>2.61</v>
      </c>
      <c r="AG124" s="9">
        <v>121</v>
      </c>
      <c r="AH124" s="9" t="str">
        <f>FIXED(_xlfn.NUMBERVALUE(B124*(1-Hn!$A$3)*(Hn!$C$3+Hn!$D$3*J124)-Hn!$E$3*R124*R124*R124*R124*(0.56-0.092*Z124)*(0.1+0.9*J124)),1)</f>
        <v>5.0</v>
      </c>
      <c r="AI124" s="9" t="str">
        <f>FIXED(_xlfn.NUMBERVALUE(C124*(1-Hn!$A$3)*(Hn!$C$3+Hn!$D$3*K124)-Hn!$E$3*S124*S124*S124*S124*(0.56-0.092*AA124)*(0.1+0.9*K124)),1)</f>
        <v>4.5</v>
      </c>
      <c r="AJ124" s="9" t="str">
        <f>FIXED(_xlfn.NUMBERVALUE(D124*(1-Hn!$A$3)*(Hn!$C$3+Hn!$D$3*L124)-Hn!$E$3*T124*T124*T124*T124*(0.56-0.092*AB124)*(0.1+0.9*L124)),1)</f>
        <v>5.7</v>
      </c>
      <c r="AK124" s="9" t="str">
        <f>FIXED(_xlfn.NUMBERVALUE(E124*(1-Hn!$A$3)*(Hn!$C$3+Hn!$D$3*M124)-Hn!$E$3*U124*U124*U124*U124*(0.56-0.092*AC124)*(0.1+0.9*M124)),1)</f>
        <v>5.0</v>
      </c>
      <c r="AL124" s="9" t="str">
        <f>FIXED(_xlfn.NUMBERVALUE(F124*(1-Hn!$A$3)*(Hn!$C$3+Hn!$D$3*N124)-Hn!$E$3*V124*V124*V124*V124*(0.56-0.092*AD124)*(0.1+0.9*N124)),1)</f>
        <v>5.1</v>
      </c>
      <c r="AM124" s="9" t="str">
        <f>FIXED(_xlfn.NUMBERVALUE(G124*(1-Hn!$A$3)*(Hn!$C$3+Hn!$D$3*O124)-Hn!$E$3*W124*W124*W124*W124*(0.56-0.092*AE124)*(0.1+0.9*O124)),1)</f>
        <v>4.1</v>
      </c>
    </row>
    <row r="125" spans="1:39" x14ac:dyDescent="0.25">
      <c r="A125" s="9">
        <f>Hn!I143</f>
        <v>122</v>
      </c>
      <c r="B125" s="9">
        <f>_xlfn.NUMBERVALUE(Hn!J143)</f>
        <v>16</v>
      </c>
      <c r="C125" s="9">
        <f>_xlfn.NUMBERVALUE(Hn!K143)</f>
        <v>16</v>
      </c>
      <c r="D125" s="9">
        <f>_xlfn.NUMBERVALUE(Hn!L143)</f>
        <v>16</v>
      </c>
      <c r="E125" s="9">
        <f>_xlfn.NUMBERVALUE(Hn!M143)</f>
        <v>16</v>
      </c>
      <c r="F125" s="9">
        <f>_xlfn.NUMBERVALUE(Hn!N143)</f>
        <v>16</v>
      </c>
      <c r="G125" s="9">
        <f>_xlfn.NUMBERVALUE(Hn!O143)</f>
        <v>16</v>
      </c>
      <c r="I125" s="9">
        <f>Hn!Q143</f>
        <v>122</v>
      </c>
      <c r="J125" s="9" t="str">
        <f>FIXED(_xlfn.NUMBERVALUE(sunshine!B124/Hn!R143),2)</f>
        <v>0.60</v>
      </c>
      <c r="K125" s="9" t="str">
        <f>FIXED(_xlfn.NUMBERVALUE(sunshine!C124/Hn!S143),2)</f>
        <v>0.60</v>
      </c>
      <c r="L125" s="9" t="str">
        <f>FIXED(_xlfn.NUMBERVALUE(sunshine!D124/Hn!T143),2)</f>
        <v>0.60</v>
      </c>
      <c r="M125" s="9" t="str">
        <f>FIXED(_xlfn.NUMBERVALUE(sunshine!E124/Hn!U143),2)</f>
        <v>0.60</v>
      </c>
      <c r="N125" s="9" t="str">
        <f>FIXED(_xlfn.NUMBERVALUE(sunshine!F124/Hn!V143),2)</f>
        <v>0.60</v>
      </c>
      <c r="O125" s="9" t="str">
        <f>FIXED(_xlfn.NUMBERVALUE(sunshine!G124/Hn!W143),2)</f>
        <v>0.60</v>
      </c>
      <c r="Q125" s="9">
        <v>122</v>
      </c>
      <c r="R125" s="9">
        <f>_xlfn.NUMBERVALUE(273+'temperature_&amp;_Ea'!B125)</f>
        <v>299.10000000000002</v>
      </c>
      <c r="S125" s="9">
        <f>_xlfn.NUMBERVALUE(273+'temperature_&amp;_Ea'!C125)</f>
        <v>300.10000000000002</v>
      </c>
      <c r="T125" s="9">
        <f>_xlfn.NUMBERVALUE(273+'temperature_&amp;_Ea'!D125)</f>
        <v>293.10000000000002</v>
      </c>
      <c r="U125" s="9">
        <f>_xlfn.NUMBERVALUE(273+'temperature_&amp;_Ea'!E125)</f>
        <v>299.39999999999998</v>
      </c>
      <c r="V125" s="9">
        <f>_xlfn.NUMBERVALUE(273+'temperature_&amp;_Ea'!F125)</f>
        <v>300.39999999999998</v>
      </c>
      <c r="W125" s="9">
        <f>_xlfn.NUMBERVALUE(273+'temperature_&amp;_Ea'!G125)</f>
        <v>300.7</v>
      </c>
      <c r="Y125" s="9">
        <v>122</v>
      </c>
      <c r="Z125" s="9" t="str">
        <f>FIXED(_xlfn.NUMBERVALUE(SQRT('temperature_&amp;_Ea'!R125)),2)</f>
        <v>3.02</v>
      </c>
      <c r="AA125" s="9" t="str">
        <f>FIXED(_xlfn.NUMBERVALUE(SQRT('temperature_&amp;_Ea'!S125)),2)</f>
        <v>2.51</v>
      </c>
      <c r="AB125" s="9" t="str">
        <f>FIXED(_xlfn.NUMBERVALUE(SQRT('temperature_&amp;_Ea'!T125)),2)</f>
        <v>3.26</v>
      </c>
      <c r="AC125" s="9" t="str">
        <f>FIXED(_xlfn.NUMBERVALUE(SQRT('temperature_&amp;_Ea'!U125)),2)</f>
        <v>2.81</v>
      </c>
      <c r="AD125" s="9" t="str">
        <f>FIXED(_xlfn.NUMBERVALUE(SQRT('temperature_&amp;_Ea'!V125)),2)</f>
        <v>2.53</v>
      </c>
      <c r="AE125" s="9" t="str">
        <f>FIXED(_xlfn.NUMBERVALUE(SQRT('temperature_&amp;_Ea'!W125)),2)</f>
        <v>2.86</v>
      </c>
      <c r="AG125" s="9">
        <v>122</v>
      </c>
      <c r="AH125" s="9" t="str">
        <f>FIXED(_xlfn.NUMBERVALUE(B125*(1-Hn!$A$3)*(Hn!$C$3+Hn!$D$3*J125)-Hn!$E$3*R125*R125*R125*R125*(0.56-0.092*Z125)*(0.1+0.9*J125)),1)</f>
        <v>4.8</v>
      </c>
      <c r="AI125" s="9" t="str">
        <f>FIXED(_xlfn.NUMBERVALUE(C125*(1-Hn!$A$3)*(Hn!$C$3+Hn!$D$3*K125)-Hn!$E$3*S125*S125*S125*S125*(0.56-0.092*AA125)*(0.1+0.9*K125)),1)</f>
        <v>4.3</v>
      </c>
      <c r="AJ125" s="9" t="str">
        <f>FIXED(_xlfn.NUMBERVALUE(D125*(1-Hn!$A$3)*(Hn!$C$3+Hn!$D$3*L125)-Hn!$E$3*T125*T125*T125*T125*(0.56-0.092*AB125)*(0.1+0.9*L125)),1)</f>
        <v>5.3</v>
      </c>
      <c r="AK125" s="9" t="str">
        <f>FIXED(_xlfn.NUMBERVALUE(E125*(1-Hn!$A$3)*(Hn!$C$3+Hn!$D$3*M125)-Hn!$E$3*U125*U125*U125*U125*(0.56-0.092*AC125)*(0.1+0.9*M125)),1)</f>
        <v>4.6</v>
      </c>
      <c r="AL125" s="9" t="str">
        <f>FIXED(_xlfn.NUMBERVALUE(F125*(1-Hn!$A$3)*(Hn!$C$3+Hn!$D$3*N125)-Hn!$E$3*V125*V125*V125*V125*(0.56-0.092*AD125)*(0.1+0.9*N125)),1)</f>
        <v>4.3</v>
      </c>
      <c r="AM125" s="9" t="str">
        <f>FIXED(_xlfn.NUMBERVALUE(G125*(1-Hn!$A$3)*(Hn!$C$3+Hn!$D$3*O125)-Hn!$E$3*W125*W125*W125*W125*(0.56-0.092*AE125)*(0.1+0.9*O125)),1)</f>
        <v>4.6</v>
      </c>
    </row>
    <row r="126" spans="1:39" x14ac:dyDescent="0.25">
      <c r="A126" s="9">
        <f>Hn!I144</f>
        <v>123</v>
      </c>
      <c r="B126" s="9">
        <f>_xlfn.NUMBERVALUE(Hn!J144)</f>
        <v>16</v>
      </c>
      <c r="C126" s="9">
        <f>_xlfn.NUMBERVALUE(Hn!K144)</f>
        <v>16</v>
      </c>
      <c r="D126" s="9">
        <f>_xlfn.NUMBERVALUE(Hn!L144)</f>
        <v>16</v>
      </c>
      <c r="E126" s="9">
        <f>_xlfn.NUMBERVALUE(Hn!M144)</f>
        <v>16</v>
      </c>
      <c r="F126" s="9">
        <f>_xlfn.NUMBERVALUE(Hn!N144)</f>
        <v>16</v>
      </c>
      <c r="G126" s="9">
        <f>_xlfn.NUMBERVALUE(Hn!O144)</f>
        <v>16</v>
      </c>
      <c r="I126" s="9">
        <f>Hn!Q144</f>
        <v>123</v>
      </c>
      <c r="J126" s="9" t="str">
        <f>FIXED(_xlfn.NUMBERVALUE(sunshine!B125/Hn!R144),2)</f>
        <v>0.80</v>
      </c>
      <c r="K126" s="9" t="str">
        <f>FIXED(_xlfn.NUMBERVALUE(sunshine!C125/Hn!S144),2)</f>
        <v>0.80</v>
      </c>
      <c r="L126" s="9" t="str">
        <f>FIXED(_xlfn.NUMBERVALUE(sunshine!D125/Hn!T144),2)</f>
        <v>0.80</v>
      </c>
      <c r="M126" s="9" t="str">
        <f>FIXED(_xlfn.NUMBERVALUE(sunshine!E125/Hn!U144),2)</f>
        <v>0.80</v>
      </c>
      <c r="N126" s="9" t="str">
        <f>FIXED(_xlfn.NUMBERVALUE(sunshine!F125/Hn!V144),2)</f>
        <v>0.80</v>
      </c>
      <c r="O126" s="9" t="str">
        <f>FIXED(_xlfn.NUMBERVALUE(sunshine!G125/Hn!W144),2)</f>
        <v>0.80</v>
      </c>
      <c r="Q126" s="9">
        <v>123</v>
      </c>
      <c r="R126" s="9">
        <f>_xlfn.NUMBERVALUE(273+'temperature_&amp;_Ea'!B126)</f>
        <v>299.5</v>
      </c>
      <c r="S126" s="9">
        <f>_xlfn.NUMBERVALUE(273+'temperature_&amp;_Ea'!C126)</f>
        <v>299.5</v>
      </c>
      <c r="T126" s="9">
        <f>_xlfn.NUMBERVALUE(273+'temperature_&amp;_Ea'!D126)</f>
        <v>295.10000000000002</v>
      </c>
      <c r="U126" s="9">
        <f>_xlfn.NUMBERVALUE(273+'temperature_&amp;_Ea'!E126)</f>
        <v>299.89999999999998</v>
      </c>
      <c r="V126" s="9">
        <f>_xlfn.NUMBERVALUE(273+'temperature_&amp;_Ea'!F126)</f>
        <v>300</v>
      </c>
      <c r="W126" s="9">
        <f>_xlfn.NUMBERVALUE(273+'temperature_&amp;_Ea'!G126)</f>
        <v>300.7</v>
      </c>
      <c r="Y126" s="9">
        <v>123</v>
      </c>
      <c r="Z126" s="9" t="str">
        <f>FIXED(_xlfn.NUMBERVALUE(SQRT('temperature_&amp;_Ea'!R126)),2)</f>
        <v>3.71</v>
      </c>
      <c r="AA126" s="9" t="str">
        <f>FIXED(_xlfn.NUMBERVALUE(SQRT('temperature_&amp;_Ea'!S126)),2)</f>
        <v>2.93</v>
      </c>
      <c r="AB126" s="9" t="str">
        <f>FIXED(_xlfn.NUMBERVALUE(SQRT('temperature_&amp;_Ea'!T126)),2)</f>
        <v>3.41</v>
      </c>
      <c r="AC126" s="9" t="str">
        <f>FIXED(_xlfn.NUMBERVALUE(SQRT('temperature_&amp;_Ea'!U126)),2)</f>
        <v>3.18</v>
      </c>
      <c r="AD126" s="9" t="str">
        <f>FIXED(_xlfn.NUMBERVALUE(SQRT('temperature_&amp;_Ea'!V126)),2)</f>
        <v>2.63</v>
      </c>
      <c r="AE126" s="9" t="str">
        <f>FIXED(_xlfn.NUMBERVALUE(SQRT('temperature_&amp;_Ea'!W126)),2)</f>
        <v>2.98</v>
      </c>
      <c r="AG126" s="9">
        <v>123</v>
      </c>
      <c r="AH126" s="9" t="str">
        <f>FIXED(_xlfn.NUMBERVALUE(B126*(1-Hn!$A$3)*(Hn!$C$3+Hn!$D$3*J126)-Hn!$E$3*R126*R126*R126*R126*(0.56-0.092*Z126)*(0.1+0.9*J126)),1)</f>
        <v>6.2</v>
      </c>
      <c r="AI126" s="9" t="str">
        <f>FIXED(_xlfn.NUMBERVALUE(C126*(1-Hn!$A$3)*(Hn!$C$3+Hn!$D$3*K126)-Hn!$E$3*S126*S126*S126*S126*(0.56-0.092*AA126)*(0.1+0.9*K126)),1)</f>
        <v>5.3</v>
      </c>
      <c r="AJ126" s="9" t="str">
        <f>FIXED(_xlfn.NUMBERVALUE(D126*(1-Hn!$A$3)*(Hn!$C$3+Hn!$D$3*L126)-Hn!$E$3*T126*T126*T126*T126*(0.56-0.092*AB126)*(0.1+0.9*L126)),1)</f>
        <v>6.1</v>
      </c>
      <c r="AK126" s="9" t="str">
        <f>FIXED(_xlfn.NUMBERVALUE(E126*(1-Hn!$A$3)*(Hn!$C$3+Hn!$D$3*M126)-Hn!$E$3*U126*U126*U126*U126*(0.56-0.092*AC126)*(0.1+0.9*M126)),1)</f>
        <v>5.6</v>
      </c>
      <c r="AL126" s="9" t="str">
        <f>FIXED(_xlfn.NUMBERVALUE(F126*(1-Hn!$A$3)*(Hn!$C$3+Hn!$D$3*N126)-Hn!$E$3*V126*V126*V126*V126*(0.56-0.092*AD126)*(0.1+0.9*N126)),1)</f>
        <v>4.9</v>
      </c>
      <c r="AM126" s="9" t="str">
        <f>FIXED(_xlfn.NUMBERVALUE(G126*(1-Hn!$A$3)*(Hn!$C$3+Hn!$D$3*O126)-Hn!$E$3*W126*W126*W126*W126*(0.56-0.092*AE126)*(0.1+0.9*O126)),1)</f>
        <v>5.3</v>
      </c>
    </row>
    <row r="127" spans="1:39" x14ac:dyDescent="0.25">
      <c r="A127" s="9">
        <f>Hn!I145</f>
        <v>124</v>
      </c>
      <c r="B127" s="9">
        <f>_xlfn.NUMBERVALUE(Hn!J145)</f>
        <v>16</v>
      </c>
      <c r="C127" s="9">
        <f>_xlfn.NUMBERVALUE(Hn!K145)</f>
        <v>16</v>
      </c>
      <c r="D127" s="9">
        <f>_xlfn.NUMBERVALUE(Hn!L145)</f>
        <v>16</v>
      </c>
      <c r="E127" s="9">
        <f>_xlfn.NUMBERVALUE(Hn!M145)</f>
        <v>16</v>
      </c>
      <c r="F127" s="9">
        <f>_xlfn.NUMBERVALUE(Hn!N145)</f>
        <v>16</v>
      </c>
      <c r="G127" s="9">
        <f>_xlfn.NUMBERVALUE(Hn!O145)</f>
        <v>16</v>
      </c>
      <c r="I127" s="9">
        <f>Hn!Q145</f>
        <v>124</v>
      </c>
      <c r="J127" s="9" t="str">
        <f>FIXED(_xlfn.NUMBERVALUE(sunshine!B126/Hn!R145),2)</f>
        <v>0.70</v>
      </c>
      <c r="K127" s="9" t="str">
        <f>FIXED(_xlfn.NUMBERVALUE(sunshine!C126/Hn!S145),2)</f>
        <v>0.70</v>
      </c>
      <c r="L127" s="9" t="str">
        <f>FIXED(_xlfn.NUMBERVALUE(sunshine!D126/Hn!T145),2)</f>
        <v>0.70</v>
      </c>
      <c r="M127" s="9" t="str">
        <f>FIXED(_xlfn.NUMBERVALUE(sunshine!E126/Hn!U145),2)</f>
        <v>0.70</v>
      </c>
      <c r="N127" s="9" t="str">
        <f>FIXED(_xlfn.NUMBERVALUE(sunshine!F126/Hn!V145),2)</f>
        <v>0.70</v>
      </c>
      <c r="O127" s="9" t="str">
        <f>FIXED(_xlfn.NUMBERVALUE(sunshine!G126/Hn!W145),2)</f>
        <v>0.70</v>
      </c>
      <c r="Q127" s="9">
        <v>124</v>
      </c>
      <c r="R127" s="9">
        <f>_xlfn.NUMBERVALUE(273+'temperature_&amp;_Ea'!B127)</f>
        <v>301.2</v>
      </c>
      <c r="S127" s="9">
        <f>_xlfn.NUMBERVALUE(273+'temperature_&amp;_Ea'!C127)</f>
        <v>299.10000000000002</v>
      </c>
      <c r="T127" s="9">
        <f>_xlfn.NUMBERVALUE(273+'temperature_&amp;_Ea'!D127)</f>
        <v>295.7</v>
      </c>
      <c r="U127" s="9">
        <f>_xlfn.NUMBERVALUE(273+'temperature_&amp;_Ea'!E127)</f>
        <v>301.60000000000002</v>
      </c>
      <c r="V127" s="9">
        <f>_xlfn.NUMBERVALUE(273+'temperature_&amp;_Ea'!F127)</f>
        <v>299.3</v>
      </c>
      <c r="W127" s="9">
        <f>_xlfn.NUMBERVALUE(273+'temperature_&amp;_Ea'!G127)</f>
        <v>302.60000000000002</v>
      </c>
      <c r="Y127" s="9">
        <v>124</v>
      </c>
      <c r="Z127" s="9" t="str">
        <f>FIXED(_xlfn.NUMBERVALUE(SQRT('temperature_&amp;_Ea'!R127)),2)</f>
        <v>3.65</v>
      </c>
      <c r="AA127" s="9" t="str">
        <f>FIXED(_xlfn.NUMBERVALUE(SQRT('temperature_&amp;_Ea'!S127)),2)</f>
        <v>2.47</v>
      </c>
      <c r="AB127" s="9" t="str">
        <f>FIXED(_xlfn.NUMBERVALUE(SQRT('temperature_&amp;_Ea'!T127)),2)</f>
        <v>3.39</v>
      </c>
      <c r="AC127" s="9" t="str">
        <f>FIXED(_xlfn.NUMBERVALUE(SQRT('temperature_&amp;_Ea'!U127)),2)</f>
        <v>3.45</v>
      </c>
      <c r="AD127" s="9" t="str">
        <f>FIXED(_xlfn.NUMBERVALUE(SQRT('temperature_&amp;_Ea'!V127)),2)</f>
        <v>2.61</v>
      </c>
      <c r="AE127" s="9" t="str">
        <f>FIXED(_xlfn.NUMBERVALUE(SQRT('temperature_&amp;_Ea'!W127)),2)</f>
        <v>3.42</v>
      </c>
      <c r="AG127" s="9">
        <v>124</v>
      </c>
      <c r="AH127" s="9" t="str">
        <f>FIXED(_xlfn.NUMBERVALUE(B127*(1-Hn!$A$3)*(Hn!$C$3+Hn!$D$3*J127)-Hn!$E$3*R127*R127*R127*R127*(0.56-0.092*Z127)*(0.1+0.9*J127)),1)</f>
        <v>5.7</v>
      </c>
      <c r="AI127" s="9" t="str">
        <f>FIXED(_xlfn.NUMBERVALUE(C127*(1-Hn!$A$3)*(Hn!$C$3+Hn!$D$3*K127)-Hn!$E$3*S127*S127*S127*S127*(0.56-0.092*AA127)*(0.1+0.9*K127)),1)</f>
        <v>4.5</v>
      </c>
      <c r="AJ127" s="9" t="str">
        <f>FIXED(_xlfn.NUMBERVALUE(D127*(1-Hn!$A$3)*(Hn!$C$3+Hn!$D$3*L127)-Hn!$E$3*T127*T127*T127*T127*(0.56-0.092*AB127)*(0.1+0.9*L127)),1)</f>
        <v>5.6</v>
      </c>
      <c r="AK127" s="9" t="str">
        <f>FIXED(_xlfn.NUMBERVALUE(E127*(1-Hn!$A$3)*(Hn!$C$3+Hn!$D$3*M127)-Hn!$E$3*U127*U127*U127*U127*(0.56-0.092*AC127)*(0.1+0.9*M127)),1)</f>
        <v>5.5</v>
      </c>
      <c r="AL127" s="9" t="str">
        <f>FIXED(_xlfn.NUMBERVALUE(F127*(1-Hn!$A$3)*(Hn!$C$3+Hn!$D$3*N127)-Hn!$E$3*V127*V127*V127*V127*(0.56-0.092*AD127)*(0.1+0.9*N127)),1)</f>
        <v>4.7</v>
      </c>
      <c r="AM127" s="9" t="str">
        <f>FIXED(_xlfn.NUMBERVALUE(G127*(1-Hn!$A$3)*(Hn!$C$3+Hn!$D$3*O127)-Hn!$E$3*W127*W127*W127*W127*(0.56-0.092*AE127)*(0.1+0.9*O127)),1)</f>
        <v>5.4</v>
      </c>
    </row>
    <row r="128" spans="1:39" x14ac:dyDescent="0.25">
      <c r="A128" s="9">
        <f>Hn!I146</f>
        <v>125</v>
      </c>
      <c r="B128" s="9">
        <f>_xlfn.NUMBERVALUE(Hn!J146)</f>
        <v>16</v>
      </c>
      <c r="C128" s="9">
        <f>_xlfn.NUMBERVALUE(Hn!K146)</f>
        <v>16</v>
      </c>
      <c r="D128" s="9">
        <f>_xlfn.NUMBERVALUE(Hn!L146)</f>
        <v>16</v>
      </c>
      <c r="E128" s="9">
        <f>_xlfn.NUMBERVALUE(Hn!M146)</f>
        <v>16</v>
      </c>
      <c r="F128" s="9">
        <f>_xlfn.NUMBERVALUE(Hn!N146)</f>
        <v>16</v>
      </c>
      <c r="G128" s="9">
        <f>_xlfn.NUMBERVALUE(Hn!O146)</f>
        <v>16</v>
      </c>
      <c r="I128" s="9">
        <f>Hn!Q146</f>
        <v>125</v>
      </c>
      <c r="J128" s="9" t="str">
        <f>FIXED(_xlfn.NUMBERVALUE(sunshine!B127/Hn!R146),2)</f>
        <v>0.75</v>
      </c>
      <c r="K128" s="9" t="str">
        <f>FIXED(_xlfn.NUMBERVALUE(sunshine!C127/Hn!S146),2)</f>
        <v>0.75</v>
      </c>
      <c r="L128" s="9" t="str">
        <f>FIXED(_xlfn.NUMBERVALUE(sunshine!D127/Hn!T146),2)</f>
        <v>0.75</v>
      </c>
      <c r="M128" s="9" t="str">
        <f>FIXED(_xlfn.NUMBERVALUE(sunshine!E127/Hn!U146),2)</f>
        <v>0.75</v>
      </c>
      <c r="N128" s="9" t="str">
        <f>FIXED(_xlfn.NUMBERVALUE(sunshine!F127/Hn!V146),2)</f>
        <v>0.75</v>
      </c>
      <c r="O128" s="9" t="str">
        <f>FIXED(_xlfn.NUMBERVALUE(sunshine!G127/Hn!W146),2)</f>
        <v>0.75</v>
      </c>
      <c r="Q128" s="9">
        <v>125</v>
      </c>
      <c r="R128" s="9">
        <f>_xlfn.NUMBERVALUE(273+'temperature_&amp;_Ea'!B128)</f>
        <v>301.5</v>
      </c>
      <c r="S128" s="9">
        <f>_xlfn.NUMBERVALUE(273+'temperature_&amp;_Ea'!C128)</f>
        <v>298.60000000000002</v>
      </c>
      <c r="T128" s="9">
        <f>_xlfn.NUMBERVALUE(273+'temperature_&amp;_Ea'!D128)</f>
        <v>294.5</v>
      </c>
      <c r="U128" s="9">
        <f>_xlfn.NUMBERVALUE(273+'temperature_&amp;_Ea'!E128)</f>
        <v>300.7</v>
      </c>
      <c r="V128" s="9">
        <f>_xlfn.NUMBERVALUE(273+'temperature_&amp;_Ea'!F128)</f>
        <v>298.5</v>
      </c>
      <c r="W128" s="9">
        <f>_xlfn.NUMBERVALUE(273+'temperature_&amp;_Ea'!G128)</f>
        <v>303.5</v>
      </c>
      <c r="Y128" s="9">
        <v>125</v>
      </c>
      <c r="Z128" s="9" t="str">
        <f>FIXED(_xlfn.NUMBERVALUE(SQRT('temperature_&amp;_Ea'!R128)),2)</f>
        <v>3.81</v>
      </c>
      <c r="AA128" s="9" t="str">
        <f>FIXED(_xlfn.NUMBERVALUE(SQRT('temperature_&amp;_Ea'!S128)),2)</f>
        <v>2.19</v>
      </c>
      <c r="AB128" s="9" t="str">
        <f>FIXED(_xlfn.NUMBERVALUE(SQRT('temperature_&amp;_Ea'!T128)),2)</f>
        <v>3.54</v>
      </c>
      <c r="AC128" s="9" t="str">
        <f>FIXED(_xlfn.NUMBERVALUE(SQRT('temperature_&amp;_Ea'!U128)),2)</f>
        <v>3.36</v>
      </c>
      <c r="AD128" s="9" t="str">
        <f>FIXED(_xlfn.NUMBERVALUE(SQRT('temperature_&amp;_Ea'!V128)),2)</f>
        <v>2.14</v>
      </c>
      <c r="AE128" s="9" t="str">
        <f>FIXED(_xlfn.NUMBERVALUE(SQRT('temperature_&amp;_Ea'!W128)),2)</f>
        <v>3.29</v>
      </c>
      <c r="AG128" s="9">
        <v>125</v>
      </c>
      <c r="AH128" s="9" t="str">
        <f>FIXED(_xlfn.NUMBERVALUE(B128*(1-Hn!$A$3)*(Hn!$C$3+Hn!$D$3*J128)-Hn!$E$3*R128*R128*R128*R128*(0.56-0.092*Z128)*(0.1+0.9*J128)),1)</f>
        <v>6.1</v>
      </c>
      <c r="AI128" s="9" t="str">
        <f>FIXED(_xlfn.NUMBERVALUE(C128*(1-Hn!$A$3)*(Hn!$C$3+Hn!$D$3*K128)-Hn!$E$3*S128*S128*S128*S128*(0.56-0.092*AA128)*(0.1+0.9*K128)),1)</f>
        <v>4.3</v>
      </c>
      <c r="AJ128" s="9" t="str">
        <f>FIXED(_xlfn.NUMBERVALUE(D128*(1-Hn!$A$3)*(Hn!$C$3+Hn!$D$3*L128)-Hn!$E$3*T128*T128*T128*T128*(0.56-0.092*AB128)*(0.1+0.9*L128)),1)</f>
        <v>6.0</v>
      </c>
      <c r="AK128" s="9" t="str">
        <f>FIXED(_xlfn.NUMBERVALUE(E128*(1-Hn!$A$3)*(Hn!$C$3+Hn!$D$3*M128)-Hn!$E$3*U128*U128*U128*U128*(0.56-0.092*AC128)*(0.1+0.9*M128)),1)</f>
        <v>5.6</v>
      </c>
      <c r="AL128" s="9" t="str">
        <f>FIXED(_xlfn.NUMBERVALUE(F128*(1-Hn!$A$3)*(Hn!$C$3+Hn!$D$3*N128)-Hn!$E$3*V128*V128*V128*V128*(0.56-0.092*AD128)*(0.1+0.9*N128)),1)</f>
        <v>4.3</v>
      </c>
      <c r="AM128" s="9" t="str">
        <f>FIXED(_xlfn.NUMBERVALUE(G128*(1-Hn!$A$3)*(Hn!$C$3+Hn!$D$3*O128)-Hn!$E$3*W128*W128*W128*W128*(0.56-0.092*AE128)*(0.1+0.9*O128)),1)</f>
        <v>5.4</v>
      </c>
    </row>
    <row r="129" spans="1:39" x14ac:dyDescent="0.25">
      <c r="A129" s="9">
        <f>Hn!I147</f>
        <v>126</v>
      </c>
      <c r="B129" s="9">
        <f>_xlfn.NUMBERVALUE(Hn!J147)</f>
        <v>16</v>
      </c>
      <c r="C129" s="9">
        <f>_xlfn.NUMBERVALUE(Hn!K147)</f>
        <v>16</v>
      </c>
      <c r="D129" s="9">
        <f>_xlfn.NUMBERVALUE(Hn!L147)</f>
        <v>16</v>
      </c>
      <c r="E129" s="9">
        <f>_xlfn.NUMBERVALUE(Hn!M147)</f>
        <v>16</v>
      </c>
      <c r="F129" s="9">
        <f>_xlfn.NUMBERVALUE(Hn!N147)</f>
        <v>16</v>
      </c>
      <c r="G129" s="9">
        <f>_xlfn.NUMBERVALUE(Hn!O147)</f>
        <v>16</v>
      </c>
      <c r="I129" s="9">
        <f>Hn!Q147</f>
        <v>126</v>
      </c>
      <c r="J129" s="9" t="str">
        <f>FIXED(_xlfn.NUMBERVALUE(sunshine!B128/Hn!R147),2)</f>
        <v>0.77</v>
      </c>
      <c r="K129" s="9" t="str">
        <f>FIXED(_xlfn.NUMBERVALUE(sunshine!C128/Hn!S147),2)</f>
        <v>0.77</v>
      </c>
      <c r="L129" s="9" t="str">
        <f>FIXED(_xlfn.NUMBERVALUE(sunshine!D128/Hn!T147),2)</f>
        <v>0.77</v>
      </c>
      <c r="M129" s="9" t="str">
        <f>FIXED(_xlfn.NUMBERVALUE(sunshine!E128/Hn!U147),2)</f>
        <v>0.77</v>
      </c>
      <c r="N129" s="9" t="str">
        <f>FIXED(_xlfn.NUMBERVALUE(sunshine!F128/Hn!V147),2)</f>
        <v>0.77</v>
      </c>
      <c r="O129" s="9" t="str">
        <f>FIXED(_xlfn.NUMBERVALUE(sunshine!G128/Hn!W147),2)</f>
        <v>0.77</v>
      </c>
      <c r="Q129" s="9">
        <v>126</v>
      </c>
      <c r="R129" s="9">
        <f>_xlfn.NUMBERVALUE(273+'temperature_&amp;_Ea'!B129)</f>
        <v>301.39999999999998</v>
      </c>
      <c r="S129" s="9">
        <f>_xlfn.NUMBERVALUE(273+'temperature_&amp;_Ea'!C129)</f>
        <v>298.89999999999998</v>
      </c>
      <c r="T129" s="9">
        <f>_xlfn.NUMBERVALUE(273+'temperature_&amp;_Ea'!D129)</f>
        <v>291.5</v>
      </c>
      <c r="U129" s="9">
        <f>_xlfn.NUMBERVALUE(273+'temperature_&amp;_Ea'!E129)</f>
        <v>301.7</v>
      </c>
      <c r="V129" s="9">
        <f>_xlfn.NUMBERVALUE(273+'temperature_&amp;_Ea'!F129)</f>
        <v>299.3</v>
      </c>
      <c r="W129" s="9">
        <f>_xlfn.NUMBERVALUE(273+'temperature_&amp;_Ea'!G129)</f>
        <v>302.89999999999998</v>
      </c>
      <c r="Y129" s="9">
        <v>126</v>
      </c>
      <c r="Z129" s="9" t="str">
        <f>FIXED(_xlfn.NUMBERVALUE(SQRT('temperature_&amp;_Ea'!R129)),2)</f>
        <v>3.67</v>
      </c>
      <c r="AA129" s="9" t="str">
        <f>FIXED(_xlfn.NUMBERVALUE(SQRT('temperature_&amp;_Ea'!S129)),2)</f>
        <v>2.49</v>
      </c>
      <c r="AB129" s="9" t="str">
        <f>FIXED(_xlfn.NUMBERVALUE(SQRT('temperature_&amp;_Ea'!T129)),2)</f>
        <v>3.18</v>
      </c>
      <c r="AC129" s="9" t="str">
        <f>FIXED(_xlfn.NUMBERVALUE(SQRT('temperature_&amp;_Ea'!U129)),2)</f>
        <v>3.67</v>
      </c>
      <c r="AD129" s="9" t="str">
        <f>FIXED(_xlfn.NUMBERVALUE(SQRT('temperature_&amp;_Ea'!V129)),2)</f>
        <v>2.53</v>
      </c>
      <c r="AE129" s="9" t="str">
        <f>FIXED(_xlfn.NUMBERVALUE(SQRT('temperature_&amp;_Ea'!W129)),2)</f>
        <v>3.82</v>
      </c>
      <c r="AG129" s="9">
        <v>126</v>
      </c>
      <c r="AH129" s="9" t="str">
        <f>FIXED(_xlfn.NUMBERVALUE(B129*(1-Hn!$A$3)*(Hn!$C$3+Hn!$D$3*J129)-Hn!$E$3*R129*R129*R129*R129*(0.56-0.092*Z129)*(0.1+0.9*J129)),1)</f>
        <v>6.0</v>
      </c>
      <c r="AI129" s="9" t="str">
        <f>FIXED(_xlfn.NUMBERVALUE(C129*(1-Hn!$A$3)*(Hn!$C$3+Hn!$D$3*K129)-Hn!$E$3*S129*S129*S129*S129*(0.56-0.092*AA129)*(0.1+0.9*K129)),1)</f>
        <v>4.7</v>
      </c>
      <c r="AJ129" s="9" t="str">
        <f>FIXED(_xlfn.NUMBERVALUE(D129*(1-Hn!$A$3)*(Hn!$C$3+Hn!$D$3*L129)-Hn!$E$3*T129*T129*T129*T129*(0.56-0.092*AB129)*(0.1+0.9*L129)),1)</f>
        <v>5.8</v>
      </c>
      <c r="AK129" s="9" t="str">
        <f>FIXED(_xlfn.NUMBERVALUE(E129*(1-Hn!$A$3)*(Hn!$C$3+Hn!$D$3*M129)-Hn!$E$3*U129*U129*U129*U129*(0.56-0.092*AC129)*(0.1+0.9*M129)),1)</f>
        <v>6.0</v>
      </c>
      <c r="AL129" s="9" t="str">
        <f>FIXED(_xlfn.NUMBERVALUE(F129*(1-Hn!$A$3)*(Hn!$C$3+Hn!$D$3*N129)-Hn!$E$3*V129*V129*V129*V129*(0.56-0.092*AD129)*(0.1+0.9*N129)),1)</f>
        <v>4.7</v>
      </c>
      <c r="AM129" s="9" t="str">
        <f>FIXED(_xlfn.NUMBERVALUE(G129*(1-Hn!$A$3)*(Hn!$C$3+Hn!$D$3*O129)-Hn!$E$3*W129*W129*W129*W129*(0.56-0.092*AE129)*(0.1+0.9*O129)),1)</f>
        <v>6.1</v>
      </c>
    </row>
    <row r="130" spans="1:39" x14ac:dyDescent="0.25">
      <c r="A130" s="9">
        <f>Hn!I148</f>
        <v>127</v>
      </c>
      <c r="B130" s="9">
        <f>_xlfn.NUMBERVALUE(Hn!J148)</f>
        <v>16</v>
      </c>
      <c r="C130" s="9">
        <f>_xlfn.NUMBERVALUE(Hn!K148)</f>
        <v>16</v>
      </c>
      <c r="D130" s="9">
        <f>_xlfn.NUMBERVALUE(Hn!L148)</f>
        <v>16</v>
      </c>
      <c r="E130" s="9">
        <f>_xlfn.NUMBERVALUE(Hn!M148)</f>
        <v>16</v>
      </c>
      <c r="F130" s="9">
        <f>_xlfn.NUMBERVALUE(Hn!N148)</f>
        <v>16</v>
      </c>
      <c r="G130" s="9">
        <f>_xlfn.NUMBERVALUE(Hn!O148)</f>
        <v>16</v>
      </c>
      <c r="I130" s="9">
        <f>Hn!Q148</f>
        <v>127</v>
      </c>
      <c r="J130" s="9" t="str">
        <f>FIXED(_xlfn.NUMBERVALUE(sunshine!B129/Hn!R148),2)</f>
        <v>0.74</v>
      </c>
      <c r="K130" s="9" t="str">
        <f>FIXED(_xlfn.NUMBERVALUE(sunshine!C129/Hn!S148),2)</f>
        <v>0.74</v>
      </c>
      <c r="L130" s="9" t="str">
        <f>FIXED(_xlfn.NUMBERVALUE(sunshine!D129/Hn!T148),2)</f>
        <v>0.74</v>
      </c>
      <c r="M130" s="9" t="str">
        <f>FIXED(_xlfn.NUMBERVALUE(sunshine!E129/Hn!U148),2)</f>
        <v>0.74</v>
      </c>
      <c r="N130" s="9" t="str">
        <f>FIXED(_xlfn.NUMBERVALUE(sunshine!F129/Hn!V148),2)</f>
        <v>0.74</v>
      </c>
      <c r="O130" s="9" t="str">
        <f>FIXED(_xlfn.NUMBERVALUE(sunshine!G129/Hn!W148),2)</f>
        <v>0.74</v>
      </c>
      <c r="Q130" s="9">
        <v>127</v>
      </c>
      <c r="R130" s="9">
        <f>_xlfn.NUMBERVALUE(273+'temperature_&amp;_Ea'!B130)</f>
        <v>300.8</v>
      </c>
      <c r="S130" s="9">
        <f>_xlfn.NUMBERVALUE(273+'temperature_&amp;_Ea'!C130)</f>
        <v>299.5</v>
      </c>
      <c r="T130" s="9">
        <f>_xlfn.NUMBERVALUE(273+'temperature_&amp;_Ea'!D130)</f>
        <v>293.7</v>
      </c>
      <c r="U130" s="9">
        <f>_xlfn.NUMBERVALUE(273+'temperature_&amp;_Ea'!E130)</f>
        <v>298.8</v>
      </c>
      <c r="V130" s="9">
        <f>_xlfn.NUMBERVALUE(273+'temperature_&amp;_Ea'!F130)</f>
        <v>299.89999999999998</v>
      </c>
      <c r="W130" s="9">
        <f>_xlfn.NUMBERVALUE(273+'temperature_&amp;_Ea'!G130)</f>
        <v>300.5</v>
      </c>
      <c r="Y130" s="9">
        <v>127</v>
      </c>
      <c r="Z130" s="9" t="str">
        <f>FIXED(_xlfn.NUMBERVALUE(SQRT('temperature_&amp;_Ea'!R130)),2)</f>
        <v>3.00</v>
      </c>
      <c r="AA130" s="9" t="str">
        <f>FIXED(_xlfn.NUMBERVALUE(SQRT('temperature_&amp;_Ea'!S130)),2)</f>
        <v>2.35</v>
      </c>
      <c r="AB130" s="9" t="str">
        <f>FIXED(_xlfn.NUMBERVALUE(SQRT('temperature_&amp;_Ea'!T130)),2)</f>
        <v>3.19</v>
      </c>
      <c r="AC130" s="9" t="str">
        <f>FIXED(_xlfn.NUMBERVALUE(SQRT('temperature_&amp;_Ea'!U130)),2)</f>
        <v>3.38</v>
      </c>
      <c r="AD130" s="9" t="str">
        <f>FIXED(_xlfn.NUMBERVALUE(SQRT('temperature_&amp;_Ea'!V130)),2)</f>
        <v>2.55</v>
      </c>
      <c r="AE130" s="9" t="str">
        <f>FIXED(_xlfn.NUMBERVALUE(SQRT('temperature_&amp;_Ea'!W130)),2)</f>
        <v>3.26</v>
      </c>
      <c r="AG130" s="9">
        <v>127</v>
      </c>
      <c r="AH130" s="9" t="str">
        <f>FIXED(_xlfn.NUMBERVALUE(B130*(1-Hn!$A$3)*(Hn!$C$3+Hn!$D$3*J130)-Hn!$E$3*R130*R130*R130*R130*(0.56-0.092*Z130)*(0.1+0.9*J130)),1)</f>
        <v>5.1</v>
      </c>
      <c r="AI130" s="9" t="str">
        <f>FIXED(_xlfn.NUMBERVALUE(C130*(1-Hn!$A$3)*(Hn!$C$3+Hn!$D$3*K130)-Hn!$E$3*S130*S130*S130*S130*(0.56-0.092*AA130)*(0.1+0.9*K130)),1)</f>
        <v>4.5</v>
      </c>
      <c r="AJ130" s="9" t="str">
        <f>FIXED(_xlfn.NUMBERVALUE(D130*(1-Hn!$A$3)*(Hn!$C$3+Hn!$D$3*L130)-Hn!$E$3*T130*T130*T130*T130*(0.56-0.092*AB130)*(0.1+0.9*L130)),1)</f>
        <v>5.7</v>
      </c>
      <c r="AK130" s="9" t="str">
        <f>FIXED(_xlfn.NUMBERVALUE(E130*(1-Hn!$A$3)*(Hn!$C$3+Hn!$D$3*M130)-Hn!$E$3*U130*U130*U130*U130*(0.56-0.092*AC130)*(0.1+0.9*M130)),1)</f>
        <v>5.7</v>
      </c>
      <c r="AL130" s="9" t="str">
        <f>FIXED(_xlfn.NUMBERVALUE(F130*(1-Hn!$A$3)*(Hn!$C$3+Hn!$D$3*N130)-Hn!$E$3*V130*V130*V130*V130*(0.56-0.092*AD130)*(0.1+0.9*N130)),1)</f>
        <v>4.7</v>
      </c>
      <c r="AM130" s="9" t="str">
        <f>FIXED(_xlfn.NUMBERVALUE(G130*(1-Hn!$A$3)*(Hn!$C$3+Hn!$D$3*O130)-Hn!$E$3*W130*W130*W130*W130*(0.56-0.092*AE130)*(0.1+0.9*O130)),1)</f>
        <v>5.4</v>
      </c>
    </row>
    <row r="131" spans="1:39" x14ac:dyDescent="0.25">
      <c r="A131" s="9">
        <f>Hn!I149</f>
        <v>128</v>
      </c>
      <c r="B131" s="9">
        <f>_xlfn.NUMBERVALUE(Hn!J149)</f>
        <v>16</v>
      </c>
      <c r="C131" s="9">
        <f>_xlfn.NUMBERVALUE(Hn!K149)</f>
        <v>16</v>
      </c>
      <c r="D131" s="9">
        <f>_xlfn.NUMBERVALUE(Hn!L149)</f>
        <v>16</v>
      </c>
      <c r="E131" s="9">
        <f>_xlfn.NUMBERVALUE(Hn!M149)</f>
        <v>16</v>
      </c>
      <c r="F131" s="9">
        <f>_xlfn.NUMBERVALUE(Hn!N149)</f>
        <v>16</v>
      </c>
      <c r="G131" s="9">
        <f>_xlfn.NUMBERVALUE(Hn!O149)</f>
        <v>16</v>
      </c>
      <c r="I131" s="9">
        <f>Hn!Q149</f>
        <v>128</v>
      </c>
      <c r="J131" s="9" t="str">
        <f>FIXED(_xlfn.NUMBERVALUE(sunshine!B130/Hn!R149),2)</f>
        <v>0.76</v>
      </c>
      <c r="K131" s="9" t="str">
        <f>FIXED(_xlfn.NUMBERVALUE(sunshine!C130/Hn!S149),2)</f>
        <v>0.76</v>
      </c>
      <c r="L131" s="9" t="str">
        <f>FIXED(_xlfn.NUMBERVALUE(sunshine!D130/Hn!T149),2)</f>
        <v>0.76</v>
      </c>
      <c r="M131" s="9" t="str">
        <f>FIXED(_xlfn.NUMBERVALUE(sunshine!E130/Hn!U149),2)</f>
        <v>0.76</v>
      </c>
      <c r="N131" s="9" t="str">
        <f>FIXED(_xlfn.NUMBERVALUE(sunshine!F130/Hn!V149),2)</f>
        <v>0.76</v>
      </c>
      <c r="O131" s="9" t="str">
        <f>FIXED(_xlfn.NUMBERVALUE(sunshine!G130/Hn!W149),2)</f>
        <v>0.76</v>
      </c>
      <c r="Q131" s="9">
        <v>128</v>
      </c>
      <c r="R131" s="9">
        <f>_xlfn.NUMBERVALUE(273+'temperature_&amp;_Ea'!B131)</f>
        <v>299.8</v>
      </c>
      <c r="S131" s="9">
        <f>_xlfn.NUMBERVALUE(273+'temperature_&amp;_Ea'!C131)</f>
        <v>299.89999999999998</v>
      </c>
      <c r="T131" s="9">
        <f>_xlfn.NUMBERVALUE(273+'temperature_&amp;_Ea'!D131)</f>
        <v>296.10000000000002</v>
      </c>
      <c r="U131" s="9">
        <f>_xlfn.NUMBERVALUE(273+'temperature_&amp;_Ea'!E131)</f>
        <v>299.39999999999998</v>
      </c>
      <c r="V131" s="9">
        <f>_xlfn.NUMBERVALUE(273+'temperature_&amp;_Ea'!F131)</f>
        <v>301</v>
      </c>
      <c r="W131" s="9">
        <f>_xlfn.NUMBERVALUE(273+'temperature_&amp;_Ea'!G131)</f>
        <v>302.2</v>
      </c>
      <c r="Y131" s="9">
        <v>128</v>
      </c>
      <c r="Z131" s="9" t="str">
        <f>FIXED(_xlfn.NUMBERVALUE(SQRT('temperature_&amp;_Ea'!R131)),2)</f>
        <v>3.49</v>
      </c>
      <c r="AA131" s="9" t="str">
        <f>FIXED(_xlfn.NUMBERVALUE(SQRT('temperature_&amp;_Ea'!S131)),2)</f>
        <v>2.79</v>
      </c>
      <c r="AB131" s="9" t="str">
        <f>FIXED(_xlfn.NUMBERVALUE(SQRT('temperature_&amp;_Ea'!T131)),2)</f>
        <v>3.32</v>
      </c>
      <c r="AC131" s="9" t="str">
        <f>FIXED(_xlfn.NUMBERVALUE(SQRT('temperature_&amp;_Ea'!U131)),2)</f>
        <v>3.62</v>
      </c>
      <c r="AD131" s="9" t="str">
        <f>FIXED(_xlfn.NUMBERVALUE(SQRT('temperature_&amp;_Ea'!V131)),2)</f>
        <v>2.49</v>
      </c>
      <c r="AE131" s="9" t="str">
        <f>FIXED(_xlfn.NUMBERVALUE(SQRT('temperature_&amp;_Ea'!W131)),2)</f>
        <v>3.22</v>
      </c>
      <c r="AG131" s="9">
        <v>128</v>
      </c>
      <c r="AH131" s="9" t="str">
        <f>FIXED(_xlfn.NUMBERVALUE(B131*(1-Hn!$A$3)*(Hn!$C$3+Hn!$D$3*J131)-Hn!$E$3*R131*R131*R131*R131*(0.56-0.092*Z131)*(0.1+0.9*J131)),1)</f>
        <v>5.8</v>
      </c>
      <c r="AI131" s="9" t="str">
        <f>FIXED(_xlfn.NUMBERVALUE(C131*(1-Hn!$A$3)*(Hn!$C$3+Hn!$D$3*K131)-Hn!$E$3*S131*S131*S131*S131*(0.56-0.092*AA131)*(0.1+0.9*K131)),1)</f>
        <v>5.0</v>
      </c>
      <c r="AJ131" s="9" t="str">
        <f>FIXED(_xlfn.NUMBERVALUE(D131*(1-Hn!$A$3)*(Hn!$C$3+Hn!$D$3*L131)-Hn!$E$3*T131*T131*T131*T131*(0.56-0.092*AB131)*(0.1+0.9*L131)),1)</f>
        <v>5.8</v>
      </c>
      <c r="AK131" s="9" t="str">
        <f>FIXED(_xlfn.NUMBERVALUE(E131*(1-Hn!$A$3)*(Hn!$C$3+Hn!$D$3*M131)-Hn!$E$3*U131*U131*U131*U131*(0.56-0.092*AC131)*(0.1+0.9*M131)),1)</f>
        <v>6.0</v>
      </c>
      <c r="AL131" s="9" t="str">
        <f>FIXED(_xlfn.NUMBERVALUE(F131*(1-Hn!$A$3)*(Hn!$C$3+Hn!$D$3*N131)-Hn!$E$3*V131*V131*V131*V131*(0.56-0.092*AD131)*(0.1+0.9*N131)),1)</f>
        <v>4.6</v>
      </c>
      <c r="AM131" s="9" t="str">
        <f>FIXED(_xlfn.NUMBERVALUE(G131*(1-Hn!$A$3)*(Hn!$C$3+Hn!$D$3*O131)-Hn!$E$3*W131*W131*W131*W131*(0.56-0.092*AE131)*(0.1+0.9*O131)),1)</f>
        <v>5.4</v>
      </c>
    </row>
    <row r="132" spans="1:39" x14ac:dyDescent="0.25">
      <c r="A132" s="9">
        <f>Hn!I150</f>
        <v>129</v>
      </c>
      <c r="B132" s="9">
        <f>_xlfn.NUMBERVALUE(Hn!J150)</f>
        <v>16</v>
      </c>
      <c r="C132" s="9">
        <f>_xlfn.NUMBERVALUE(Hn!K150)</f>
        <v>16</v>
      </c>
      <c r="D132" s="9">
        <f>_xlfn.NUMBERVALUE(Hn!L150)</f>
        <v>16</v>
      </c>
      <c r="E132" s="9">
        <f>_xlfn.NUMBERVALUE(Hn!M150)</f>
        <v>16</v>
      </c>
      <c r="F132" s="9">
        <f>_xlfn.NUMBERVALUE(Hn!N150)</f>
        <v>16</v>
      </c>
      <c r="G132" s="9">
        <f>_xlfn.NUMBERVALUE(Hn!O150)</f>
        <v>16</v>
      </c>
      <c r="I132" s="9">
        <f>Hn!Q150</f>
        <v>129</v>
      </c>
      <c r="J132" s="9" t="str">
        <f>FIXED(_xlfn.NUMBERVALUE(sunshine!B131/Hn!R150),2)</f>
        <v>0.67</v>
      </c>
      <c r="K132" s="9" t="str">
        <f>FIXED(_xlfn.NUMBERVALUE(sunshine!C131/Hn!S150),2)</f>
        <v>0.67</v>
      </c>
      <c r="L132" s="9" t="str">
        <f>FIXED(_xlfn.NUMBERVALUE(sunshine!D131/Hn!T150),2)</f>
        <v>0.67</v>
      </c>
      <c r="M132" s="9" t="str">
        <f>FIXED(_xlfn.NUMBERVALUE(sunshine!E131/Hn!U150),2)</f>
        <v>0.67</v>
      </c>
      <c r="N132" s="9" t="str">
        <f>FIXED(_xlfn.NUMBERVALUE(sunshine!F131/Hn!V150),2)</f>
        <v>0.67</v>
      </c>
      <c r="O132" s="9" t="str">
        <f>FIXED(_xlfn.NUMBERVALUE(sunshine!G131/Hn!W150),2)</f>
        <v>0.67</v>
      </c>
      <c r="Q132" s="9">
        <v>129</v>
      </c>
      <c r="R132" s="9">
        <f>_xlfn.NUMBERVALUE(273+'temperature_&amp;_Ea'!B132)</f>
        <v>301.89999999999998</v>
      </c>
      <c r="S132" s="9">
        <f>_xlfn.NUMBERVALUE(273+'temperature_&amp;_Ea'!C132)</f>
        <v>298.39999999999998</v>
      </c>
      <c r="T132" s="9">
        <f>_xlfn.NUMBERVALUE(273+'temperature_&amp;_Ea'!D132)</f>
        <v>298.2</v>
      </c>
      <c r="U132" s="9">
        <f>_xlfn.NUMBERVALUE(273+'temperature_&amp;_Ea'!E132)</f>
        <v>301</v>
      </c>
      <c r="V132" s="9">
        <f>_xlfn.NUMBERVALUE(273+'temperature_&amp;_Ea'!F132)</f>
        <v>301.3</v>
      </c>
      <c r="W132" s="9">
        <f>_xlfn.NUMBERVALUE(273+'temperature_&amp;_Ea'!G132)</f>
        <v>302.8</v>
      </c>
      <c r="Y132" s="9">
        <v>129</v>
      </c>
      <c r="Z132" s="9" t="str">
        <f>FIXED(_xlfn.NUMBERVALUE(SQRT('temperature_&amp;_Ea'!R132)),2)</f>
        <v>3.69</v>
      </c>
      <c r="AA132" s="9" t="str">
        <f>FIXED(_xlfn.NUMBERVALUE(SQRT('temperature_&amp;_Ea'!S132)),2)</f>
        <v>2.85</v>
      </c>
      <c r="AB132" s="9" t="str">
        <f>FIXED(_xlfn.NUMBERVALUE(SQRT('temperature_&amp;_Ea'!T132)),2)</f>
        <v>3.52</v>
      </c>
      <c r="AC132" s="9" t="str">
        <f>FIXED(_xlfn.NUMBERVALUE(SQRT('temperature_&amp;_Ea'!U132)),2)</f>
        <v>3.79</v>
      </c>
      <c r="AD132" s="9" t="str">
        <f>FIXED(_xlfn.NUMBERVALUE(SQRT('temperature_&amp;_Ea'!V132)),2)</f>
        <v>3.00</v>
      </c>
      <c r="AE132" s="9" t="str">
        <f>FIXED(_xlfn.NUMBERVALUE(SQRT('temperature_&amp;_Ea'!W132)),2)</f>
        <v>2.79</v>
      </c>
      <c r="AG132" s="9">
        <v>129</v>
      </c>
      <c r="AH132" s="9" t="str">
        <f>FIXED(_xlfn.NUMBERVALUE(B132*(1-Hn!$A$3)*(Hn!$C$3+Hn!$D$3*J132)-Hn!$E$3*R132*R132*R132*R132*(0.56-0.092*Z132)*(0.1+0.9*J132)),1)</f>
        <v>5.6</v>
      </c>
      <c r="AI132" s="9" t="str">
        <f>FIXED(_xlfn.NUMBERVALUE(C132*(1-Hn!$A$3)*(Hn!$C$3+Hn!$D$3*K132)-Hn!$E$3*S132*S132*S132*S132*(0.56-0.092*AA132)*(0.1+0.9*K132)),1)</f>
        <v>4.9</v>
      </c>
      <c r="AJ132" s="9" t="str">
        <f>FIXED(_xlfn.NUMBERVALUE(D132*(1-Hn!$A$3)*(Hn!$C$3+Hn!$D$3*L132)-Hn!$E$3*T132*T132*T132*T132*(0.56-0.092*AB132)*(0.1+0.9*L132)),1)</f>
        <v>5.6</v>
      </c>
      <c r="AK132" s="9" t="str">
        <f>FIXED(_xlfn.NUMBERVALUE(E132*(1-Hn!$A$3)*(Hn!$C$3+Hn!$D$3*M132)-Hn!$E$3*U132*U132*U132*U132*(0.56-0.092*AC132)*(0.1+0.9*M132)),1)</f>
        <v>5.8</v>
      </c>
      <c r="AL132" s="9" t="str">
        <f>FIXED(_xlfn.NUMBERVALUE(F132*(1-Hn!$A$3)*(Hn!$C$3+Hn!$D$3*N132)-Hn!$E$3*V132*V132*V132*V132*(0.56-0.092*AD132)*(0.1+0.9*N132)),1)</f>
        <v>4.9</v>
      </c>
      <c r="AM132" s="9" t="str">
        <f>FIXED(_xlfn.NUMBERVALUE(G132*(1-Hn!$A$3)*(Hn!$C$3+Hn!$D$3*O132)-Hn!$E$3*W132*W132*W132*W132*(0.56-0.092*AE132)*(0.1+0.9*O132)),1)</f>
        <v>4.6</v>
      </c>
    </row>
    <row r="133" spans="1:39" x14ac:dyDescent="0.25">
      <c r="A133" s="9">
        <f>Hn!I151</f>
        <v>130</v>
      </c>
      <c r="B133" s="9">
        <f>_xlfn.NUMBERVALUE(Hn!J151)</f>
        <v>16</v>
      </c>
      <c r="C133" s="9">
        <f>_xlfn.NUMBERVALUE(Hn!K151)</f>
        <v>16</v>
      </c>
      <c r="D133" s="9">
        <f>_xlfn.NUMBERVALUE(Hn!L151)</f>
        <v>16</v>
      </c>
      <c r="E133" s="9">
        <f>_xlfn.NUMBERVALUE(Hn!M151)</f>
        <v>16</v>
      </c>
      <c r="F133" s="9">
        <f>_xlfn.NUMBERVALUE(Hn!N151)</f>
        <v>16</v>
      </c>
      <c r="G133" s="9">
        <f>_xlfn.NUMBERVALUE(Hn!O151)</f>
        <v>16</v>
      </c>
      <c r="I133" s="9">
        <f>Hn!Q151</f>
        <v>130</v>
      </c>
      <c r="J133" s="9" t="str">
        <f>FIXED(_xlfn.NUMBERVALUE(sunshine!B132/Hn!R151),2)</f>
        <v>0.65</v>
      </c>
      <c r="K133" s="9" t="str">
        <f>FIXED(_xlfn.NUMBERVALUE(sunshine!C132/Hn!S151),2)</f>
        <v>0.65</v>
      </c>
      <c r="L133" s="9" t="str">
        <f>FIXED(_xlfn.NUMBERVALUE(sunshine!D132/Hn!T151),2)</f>
        <v>0.65</v>
      </c>
      <c r="M133" s="9" t="str">
        <f>FIXED(_xlfn.NUMBERVALUE(sunshine!E132/Hn!U151),2)</f>
        <v>0.65</v>
      </c>
      <c r="N133" s="9" t="str">
        <f>FIXED(_xlfn.NUMBERVALUE(sunshine!F132/Hn!V151),2)</f>
        <v>0.65</v>
      </c>
      <c r="O133" s="9" t="str">
        <f>FIXED(_xlfn.NUMBERVALUE(sunshine!G132/Hn!W151),2)</f>
        <v>0.65</v>
      </c>
      <c r="Q133" s="9">
        <v>130</v>
      </c>
      <c r="R133" s="9">
        <f>_xlfn.NUMBERVALUE(273+'temperature_&amp;_Ea'!B133)</f>
        <v>303.3</v>
      </c>
      <c r="S133" s="9">
        <f>_xlfn.NUMBERVALUE(273+'temperature_&amp;_Ea'!C133)</f>
        <v>299.39999999999998</v>
      </c>
      <c r="T133" s="9">
        <f>_xlfn.NUMBERVALUE(273+'temperature_&amp;_Ea'!D133)</f>
        <v>293.7</v>
      </c>
      <c r="U133" s="9">
        <f>_xlfn.NUMBERVALUE(273+'temperature_&amp;_Ea'!E133)</f>
        <v>300.89999999999998</v>
      </c>
      <c r="V133" s="9">
        <f>_xlfn.NUMBERVALUE(273+'temperature_&amp;_Ea'!F133)</f>
        <v>302.10000000000002</v>
      </c>
      <c r="W133" s="9">
        <f>_xlfn.NUMBERVALUE(273+'temperature_&amp;_Ea'!G133)</f>
        <v>301.7</v>
      </c>
      <c r="Y133" s="9">
        <v>130</v>
      </c>
      <c r="Z133" s="9" t="str">
        <f>FIXED(_xlfn.NUMBERVALUE(SQRT('temperature_&amp;_Ea'!R133)),2)</f>
        <v>3.81</v>
      </c>
      <c r="AA133" s="9" t="str">
        <f>FIXED(_xlfn.NUMBERVALUE(SQRT('temperature_&amp;_Ea'!S133)),2)</f>
        <v>3.05</v>
      </c>
      <c r="AB133" s="9" t="str">
        <f>FIXED(_xlfn.NUMBERVALUE(SQRT('temperature_&amp;_Ea'!T133)),2)</f>
        <v>3.62</v>
      </c>
      <c r="AC133" s="9" t="str">
        <f>FIXED(_xlfn.NUMBERVALUE(SQRT('temperature_&amp;_Ea'!U133)),2)</f>
        <v>3.62</v>
      </c>
      <c r="AD133" s="9" t="str">
        <f>FIXED(_xlfn.NUMBERVALUE(SQRT('temperature_&amp;_Ea'!V133)),2)</f>
        <v>3.18</v>
      </c>
      <c r="AE133" s="9" t="str">
        <f>FIXED(_xlfn.NUMBERVALUE(SQRT('temperature_&amp;_Ea'!W133)),2)</f>
        <v>2.83</v>
      </c>
      <c r="AG133" s="9">
        <v>130</v>
      </c>
      <c r="AH133" s="9" t="str">
        <f>FIXED(_xlfn.NUMBERVALUE(B133*(1-Hn!$A$3)*(Hn!$C$3+Hn!$D$3*J133)-Hn!$E$3*R133*R133*R133*R133*(0.56-0.092*Z133)*(0.1+0.9*J133)),1)</f>
        <v>5.6</v>
      </c>
      <c r="AI133" s="9" t="str">
        <f>FIXED(_xlfn.NUMBERVALUE(C133*(1-Hn!$A$3)*(Hn!$C$3+Hn!$D$3*K133)-Hn!$E$3*S133*S133*S133*S133*(0.56-0.092*AA133)*(0.1+0.9*K133)),1)</f>
        <v>5.0</v>
      </c>
      <c r="AJ133" s="9" t="str">
        <f>FIXED(_xlfn.NUMBERVALUE(D133*(1-Hn!$A$3)*(Hn!$C$3+Hn!$D$3*L133)-Hn!$E$3*T133*T133*T133*T133*(0.56-0.092*AB133)*(0.1+0.9*L133)),1)</f>
        <v>5.7</v>
      </c>
      <c r="AK133" s="9" t="str">
        <f>FIXED(_xlfn.NUMBERVALUE(E133*(1-Hn!$A$3)*(Hn!$C$3+Hn!$D$3*M133)-Hn!$E$3*U133*U133*U133*U133*(0.56-0.092*AC133)*(0.1+0.9*M133)),1)</f>
        <v>5.5</v>
      </c>
      <c r="AL133" s="9" t="str">
        <f>FIXED(_xlfn.NUMBERVALUE(F133*(1-Hn!$A$3)*(Hn!$C$3+Hn!$D$3*N133)-Hn!$E$3*V133*V133*V133*V133*(0.56-0.092*AD133)*(0.1+0.9*N133)),1)</f>
        <v>5.0</v>
      </c>
      <c r="AM133" s="9" t="str">
        <f>FIXED(_xlfn.NUMBERVALUE(G133*(1-Hn!$A$3)*(Hn!$C$3+Hn!$D$3*O133)-Hn!$E$3*W133*W133*W133*W133*(0.56-0.092*AE133)*(0.1+0.9*O133)),1)</f>
        <v>4.7</v>
      </c>
    </row>
    <row r="134" spans="1:39" x14ac:dyDescent="0.25">
      <c r="A134" s="9">
        <f>Hn!I152</f>
        <v>131</v>
      </c>
      <c r="B134" s="9">
        <f>_xlfn.NUMBERVALUE(Hn!J152)</f>
        <v>16</v>
      </c>
      <c r="C134" s="9">
        <f>_xlfn.NUMBERVALUE(Hn!K152)</f>
        <v>16</v>
      </c>
      <c r="D134" s="9">
        <f>_xlfn.NUMBERVALUE(Hn!L152)</f>
        <v>16</v>
      </c>
      <c r="E134" s="9">
        <f>_xlfn.NUMBERVALUE(Hn!M152)</f>
        <v>16</v>
      </c>
      <c r="F134" s="9">
        <f>_xlfn.NUMBERVALUE(Hn!N152)</f>
        <v>16</v>
      </c>
      <c r="G134" s="9">
        <f>_xlfn.NUMBERVALUE(Hn!O152)</f>
        <v>16</v>
      </c>
      <c r="I134" s="9">
        <f>Hn!Q152</f>
        <v>131</v>
      </c>
      <c r="J134" s="9" t="str">
        <f>FIXED(_xlfn.NUMBERVALUE(sunshine!B133/Hn!R152),2)</f>
        <v>0.80</v>
      </c>
      <c r="K134" s="9" t="str">
        <f>FIXED(_xlfn.NUMBERVALUE(sunshine!C133/Hn!S152),2)</f>
        <v>0.80</v>
      </c>
      <c r="L134" s="9" t="str">
        <f>FIXED(_xlfn.NUMBERVALUE(sunshine!D133/Hn!T152),2)</f>
        <v>0.80</v>
      </c>
      <c r="M134" s="9" t="str">
        <f>FIXED(_xlfn.NUMBERVALUE(sunshine!E133/Hn!U152),2)</f>
        <v>0.80</v>
      </c>
      <c r="N134" s="9" t="str">
        <f>FIXED(_xlfn.NUMBERVALUE(sunshine!F133/Hn!V152),2)</f>
        <v>0.80</v>
      </c>
      <c r="O134" s="9" t="str">
        <f>FIXED(_xlfn.NUMBERVALUE(sunshine!G133/Hn!W152),2)</f>
        <v>0.80</v>
      </c>
      <c r="Q134" s="9">
        <v>131</v>
      </c>
      <c r="R134" s="9">
        <f>_xlfn.NUMBERVALUE(273+'temperature_&amp;_Ea'!B134)</f>
        <v>301.7</v>
      </c>
      <c r="S134" s="9">
        <f>_xlfn.NUMBERVALUE(273+'temperature_&amp;_Ea'!C134)</f>
        <v>300.5</v>
      </c>
      <c r="T134" s="9">
        <f>_xlfn.NUMBERVALUE(273+'temperature_&amp;_Ea'!D134)</f>
        <v>296.10000000000002</v>
      </c>
      <c r="U134" s="9">
        <f>_xlfn.NUMBERVALUE(273+'temperature_&amp;_Ea'!E134)</f>
        <v>300.2</v>
      </c>
      <c r="V134" s="9">
        <f>_xlfn.NUMBERVALUE(273+'temperature_&amp;_Ea'!F134)</f>
        <v>301.39999999999998</v>
      </c>
      <c r="W134" s="9">
        <f>_xlfn.NUMBERVALUE(273+'temperature_&amp;_Ea'!G134)</f>
        <v>297.8</v>
      </c>
      <c r="Y134" s="9">
        <v>131</v>
      </c>
      <c r="Z134" s="9" t="str">
        <f>FIXED(_xlfn.NUMBERVALUE(SQRT('temperature_&amp;_Ea'!R134)),2)</f>
        <v>4.22</v>
      </c>
      <c r="AA134" s="9" t="str">
        <f>FIXED(_xlfn.NUMBERVALUE(SQRT('temperature_&amp;_Ea'!S134)),2)</f>
        <v>3.55</v>
      </c>
      <c r="AB134" s="9" t="str">
        <f>FIXED(_xlfn.NUMBERVALUE(SQRT('temperature_&amp;_Ea'!T134)),2)</f>
        <v>3.71</v>
      </c>
      <c r="AC134" s="9" t="str">
        <f>FIXED(_xlfn.NUMBERVALUE(SQRT('temperature_&amp;_Ea'!U134)),2)</f>
        <v>3.78</v>
      </c>
      <c r="AD134" s="9" t="str">
        <f>FIXED(_xlfn.NUMBERVALUE(SQRT('temperature_&amp;_Ea'!V134)),2)</f>
        <v>3.19</v>
      </c>
      <c r="AE134" s="9" t="str">
        <f>FIXED(_xlfn.NUMBERVALUE(SQRT('temperature_&amp;_Ea'!W134)),2)</f>
        <v>3.97</v>
      </c>
      <c r="AG134" s="9">
        <v>131</v>
      </c>
      <c r="AH134" s="9" t="str">
        <f>FIXED(_xlfn.NUMBERVALUE(B134*(1-Hn!$A$3)*(Hn!$C$3+Hn!$D$3*J134)-Hn!$E$3*R134*R134*R134*R134*(0.56-0.092*Z134)*(0.1+0.9*J134)),1)</f>
        <v>6.8</v>
      </c>
      <c r="AI134" s="9" t="str">
        <f>FIXED(_xlfn.NUMBERVALUE(C134*(1-Hn!$A$3)*(Hn!$C$3+Hn!$D$3*K134)-Hn!$E$3*S134*S134*S134*S134*(0.56-0.092*AA134)*(0.1+0.9*K134)),1)</f>
        <v>6.0</v>
      </c>
      <c r="AJ134" s="9" t="str">
        <f>FIXED(_xlfn.NUMBERVALUE(D134*(1-Hn!$A$3)*(Hn!$C$3+Hn!$D$3*L134)-Hn!$E$3*T134*T134*T134*T134*(0.56-0.092*AB134)*(0.1+0.9*L134)),1)</f>
        <v>6.4</v>
      </c>
      <c r="AK134" s="9" t="str">
        <f>FIXED(_xlfn.NUMBERVALUE(E134*(1-Hn!$A$3)*(Hn!$C$3+Hn!$D$3*M134)-Hn!$E$3*U134*U134*U134*U134*(0.56-0.092*AC134)*(0.1+0.9*M134)),1)</f>
        <v>6.3</v>
      </c>
      <c r="AL134" s="9" t="str">
        <f>FIXED(_xlfn.NUMBERVALUE(F134*(1-Hn!$A$3)*(Hn!$C$3+Hn!$D$3*N134)-Hn!$E$3*V134*V134*V134*V134*(0.56-0.092*AD134)*(0.1+0.9*N134)),1)</f>
        <v>5.5</v>
      </c>
      <c r="AM134" s="9" t="str">
        <f>FIXED(_xlfn.NUMBERVALUE(G134*(1-Hn!$A$3)*(Hn!$C$3+Hn!$D$3*O134)-Hn!$E$3*W134*W134*W134*W134*(0.56-0.092*AE134)*(0.1+0.9*O134)),1)</f>
        <v>6.6</v>
      </c>
    </row>
    <row r="135" spans="1:39" x14ac:dyDescent="0.25">
      <c r="A135" s="9">
        <f>Hn!I153</f>
        <v>132</v>
      </c>
      <c r="B135" s="9">
        <f>_xlfn.NUMBERVALUE(Hn!J153)</f>
        <v>16</v>
      </c>
      <c r="C135" s="9">
        <f>_xlfn.NUMBERVALUE(Hn!K153)</f>
        <v>16</v>
      </c>
      <c r="D135" s="9">
        <f>_xlfn.NUMBERVALUE(Hn!L153)</f>
        <v>16</v>
      </c>
      <c r="E135" s="9">
        <f>_xlfn.NUMBERVALUE(Hn!M153)</f>
        <v>16</v>
      </c>
      <c r="F135" s="9">
        <f>_xlfn.NUMBERVALUE(Hn!N153)</f>
        <v>16</v>
      </c>
      <c r="G135" s="9">
        <f>_xlfn.NUMBERVALUE(Hn!O153)</f>
        <v>16</v>
      </c>
      <c r="I135" s="9">
        <f>Hn!Q153</f>
        <v>132</v>
      </c>
      <c r="J135" s="9" t="str">
        <f>FIXED(_xlfn.NUMBERVALUE(sunshine!B134/Hn!R153),2)</f>
        <v>0.83</v>
      </c>
      <c r="K135" s="9" t="str">
        <f>FIXED(_xlfn.NUMBERVALUE(sunshine!C134/Hn!S153),2)</f>
        <v>0.83</v>
      </c>
      <c r="L135" s="9" t="str">
        <f>FIXED(_xlfn.NUMBERVALUE(sunshine!D134/Hn!T153),2)</f>
        <v>0.83</v>
      </c>
      <c r="M135" s="9" t="str">
        <f>FIXED(_xlfn.NUMBERVALUE(sunshine!E134/Hn!U153),2)</f>
        <v>0.83</v>
      </c>
      <c r="N135" s="9" t="str">
        <f>FIXED(_xlfn.NUMBERVALUE(sunshine!F134/Hn!V153),2)</f>
        <v>0.83</v>
      </c>
      <c r="O135" s="9" t="str">
        <f>FIXED(_xlfn.NUMBERVALUE(sunshine!G134/Hn!W153),2)</f>
        <v>0.83</v>
      </c>
      <c r="Q135" s="9">
        <v>132</v>
      </c>
      <c r="R135" s="9">
        <f>_xlfn.NUMBERVALUE(273+'temperature_&amp;_Ea'!B135)</f>
        <v>302.39999999999998</v>
      </c>
      <c r="S135" s="9">
        <f>_xlfn.NUMBERVALUE(273+'temperature_&amp;_Ea'!C135)</f>
        <v>301.5</v>
      </c>
      <c r="T135" s="9">
        <f>_xlfn.NUMBERVALUE(273+'temperature_&amp;_Ea'!D135)</f>
        <v>297.5</v>
      </c>
      <c r="U135" s="9">
        <f>_xlfn.NUMBERVALUE(273+'temperature_&amp;_Ea'!E135)</f>
        <v>298.5</v>
      </c>
      <c r="V135" s="9">
        <f>_xlfn.NUMBERVALUE(273+'temperature_&amp;_Ea'!F135)</f>
        <v>301.7</v>
      </c>
      <c r="W135" s="9">
        <f>_xlfn.NUMBERVALUE(273+'temperature_&amp;_Ea'!G135)</f>
        <v>296.7</v>
      </c>
      <c r="Y135" s="9">
        <v>132</v>
      </c>
      <c r="Z135" s="9" t="str">
        <f>FIXED(_xlfn.NUMBERVALUE(SQRT('temperature_&amp;_Ea'!R135)),2)</f>
        <v>4.10</v>
      </c>
      <c r="AA135" s="9" t="str">
        <f>FIXED(_xlfn.NUMBERVALUE(SQRT('temperature_&amp;_Ea'!S135)),2)</f>
        <v>3.89</v>
      </c>
      <c r="AB135" s="9" t="str">
        <f>FIXED(_xlfn.NUMBERVALUE(SQRT('temperature_&amp;_Ea'!T135)),2)</f>
        <v>3.52</v>
      </c>
      <c r="AC135" s="9" t="str">
        <f>FIXED(_xlfn.NUMBERVALUE(SQRT('temperature_&amp;_Ea'!U135)),2)</f>
        <v>3.55</v>
      </c>
      <c r="AD135" s="9" t="str">
        <f>FIXED(_xlfn.NUMBERVALUE(SQRT('temperature_&amp;_Ea'!V135)),2)</f>
        <v>3.22</v>
      </c>
      <c r="AE135" s="9" t="str">
        <f>FIXED(_xlfn.NUMBERVALUE(SQRT('temperature_&amp;_Ea'!W135)),2)</f>
        <v>3.29</v>
      </c>
      <c r="AG135" s="9">
        <v>132</v>
      </c>
      <c r="AH135" s="9" t="str">
        <f>FIXED(_xlfn.NUMBERVALUE(B135*(1-Hn!$A$3)*(Hn!$C$3+Hn!$D$3*J135)-Hn!$E$3*R135*R135*R135*R135*(0.56-0.092*Z135)*(0.1+0.9*J135)),1)</f>
        <v>6.7</v>
      </c>
      <c r="AI135" s="9" t="str">
        <f>FIXED(_xlfn.NUMBERVALUE(C135*(1-Hn!$A$3)*(Hn!$C$3+Hn!$D$3*K135)-Hn!$E$3*S135*S135*S135*S135*(0.56-0.092*AA135)*(0.1+0.9*K135)),1)</f>
        <v>6.5</v>
      </c>
      <c r="AJ135" s="9" t="str">
        <f>FIXED(_xlfn.NUMBERVALUE(D135*(1-Hn!$A$3)*(Hn!$C$3+Hn!$D$3*L135)-Hn!$E$3*T135*T135*T135*T135*(0.56-0.092*AB135)*(0.1+0.9*L135)),1)</f>
        <v>6.2</v>
      </c>
      <c r="AK135" s="9" t="str">
        <f>FIXED(_xlfn.NUMBERVALUE(E135*(1-Hn!$A$3)*(Hn!$C$3+Hn!$D$3*M135)-Hn!$E$3*U135*U135*U135*U135*(0.56-0.092*AC135)*(0.1+0.9*M135)),1)</f>
        <v>6.2</v>
      </c>
      <c r="AL135" s="9" t="str">
        <f>FIXED(_xlfn.NUMBERVALUE(F135*(1-Hn!$A$3)*(Hn!$C$3+Hn!$D$3*N135)-Hn!$E$3*V135*V135*V135*V135*(0.56-0.092*AD135)*(0.1+0.9*N135)),1)</f>
        <v>5.6</v>
      </c>
      <c r="AM135" s="9" t="str">
        <f>FIXED(_xlfn.NUMBERVALUE(G135*(1-Hn!$A$3)*(Hn!$C$3+Hn!$D$3*O135)-Hn!$E$3*W135*W135*W135*W135*(0.56-0.092*AE135)*(0.1+0.9*O135)),1)</f>
        <v>6.0</v>
      </c>
    </row>
    <row r="136" spans="1:39" x14ac:dyDescent="0.25">
      <c r="A136" s="9">
        <f>Hn!I154</f>
        <v>133</v>
      </c>
      <c r="B136" s="9">
        <f>_xlfn.NUMBERVALUE(Hn!J154)</f>
        <v>16</v>
      </c>
      <c r="C136" s="9">
        <f>_xlfn.NUMBERVALUE(Hn!K154)</f>
        <v>16</v>
      </c>
      <c r="D136" s="9">
        <f>_xlfn.NUMBERVALUE(Hn!L154)</f>
        <v>16</v>
      </c>
      <c r="E136" s="9">
        <f>_xlfn.NUMBERVALUE(Hn!M154)</f>
        <v>16</v>
      </c>
      <c r="F136" s="9">
        <f>_xlfn.NUMBERVALUE(Hn!N154)</f>
        <v>16</v>
      </c>
      <c r="G136" s="9">
        <f>_xlfn.NUMBERVALUE(Hn!O154)</f>
        <v>16</v>
      </c>
      <c r="I136" s="9">
        <f>Hn!Q154</f>
        <v>133</v>
      </c>
      <c r="J136" s="9" t="str">
        <f>FIXED(_xlfn.NUMBERVALUE(sunshine!B135/Hn!R154),2)</f>
        <v>0.79</v>
      </c>
      <c r="K136" s="9" t="str">
        <f>FIXED(_xlfn.NUMBERVALUE(sunshine!C135/Hn!S154),2)</f>
        <v>0.79</v>
      </c>
      <c r="L136" s="9" t="str">
        <f>FIXED(_xlfn.NUMBERVALUE(sunshine!D135/Hn!T154),2)</f>
        <v>0.79</v>
      </c>
      <c r="M136" s="9" t="str">
        <f>FIXED(_xlfn.NUMBERVALUE(sunshine!E135/Hn!U154),2)</f>
        <v>0.79</v>
      </c>
      <c r="N136" s="9" t="str">
        <f>FIXED(_xlfn.NUMBERVALUE(sunshine!F135/Hn!V154),2)</f>
        <v>0.79</v>
      </c>
      <c r="O136" s="9" t="str">
        <f>FIXED(_xlfn.NUMBERVALUE(sunshine!G135/Hn!W154),2)</f>
        <v>0.79</v>
      </c>
      <c r="Q136" s="9">
        <v>133</v>
      </c>
      <c r="R136" s="9">
        <f>_xlfn.NUMBERVALUE(273+'temperature_&amp;_Ea'!B136)</f>
        <v>302.8</v>
      </c>
      <c r="S136" s="9">
        <f>_xlfn.NUMBERVALUE(273+'temperature_&amp;_Ea'!C136)</f>
        <v>300</v>
      </c>
      <c r="T136" s="9">
        <f>_xlfn.NUMBERVALUE(273+'temperature_&amp;_Ea'!D136)</f>
        <v>297.60000000000002</v>
      </c>
      <c r="U136" s="9">
        <f>_xlfn.NUMBERVALUE(273+'temperature_&amp;_Ea'!E136)</f>
        <v>300.39999999999998</v>
      </c>
      <c r="V136" s="9">
        <f>_xlfn.NUMBERVALUE(273+'temperature_&amp;_Ea'!F136)</f>
        <v>302.5</v>
      </c>
      <c r="W136" s="9">
        <f>_xlfn.NUMBERVALUE(273+'temperature_&amp;_Ea'!G136)</f>
        <v>298.60000000000002</v>
      </c>
      <c r="Y136" s="9">
        <v>133</v>
      </c>
      <c r="Z136" s="9" t="str">
        <f>FIXED(_xlfn.NUMBERVALUE(SQRT('temperature_&amp;_Ea'!R136)),2)</f>
        <v>4.56</v>
      </c>
      <c r="AA136" s="9" t="str">
        <f>FIXED(_xlfn.NUMBERVALUE(SQRT('temperature_&amp;_Ea'!S136)),2)</f>
        <v>4.01</v>
      </c>
      <c r="AB136" s="9" t="str">
        <f>FIXED(_xlfn.NUMBERVALUE(SQRT('temperature_&amp;_Ea'!T136)),2)</f>
        <v>3.55</v>
      </c>
      <c r="AC136" s="9" t="str">
        <f>FIXED(_xlfn.NUMBERVALUE(SQRT('temperature_&amp;_Ea'!U136)),2)</f>
        <v>3.79</v>
      </c>
      <c r="AD136" s="9" t="str">
        <f>FIXED(_xlfn.NUMBERVALUE(SQRT('temperature_&amp;_Ea'!V136)),2)</f>
        <v>3.49</v>
      </c>
      <c r="AE136" s="9" t="str">
        <f>FIXED(_xlfn.NUMBERVALUE(SQRT('temperature_&amp;_Ea'!W136)),2)</f>
        <v>3.21</v>
      </c>
      <c r="AG136" s="9">
        <v>133</v>
      </c>
      <c r="AH136" s="9" t="str">
        <f>FIXED(_xlfn.NUMBERVALUE(B136*(1-Hn!$A$3)*(Hn!$C$3+Hn!$D$3*J136)-Hn!$E$3*R136*R136*R136*R136*(0.56-0.092*Z136)*(0.1+0.9*J136)),1)</f>
        <v>7.1</v>
      </c>
      <c r="AI136" s="9" t="str">
        <f>FIXED(_xlfn.NUMBERVALUE(C136*(1-Hn!$A$3)*(Hn!$C$3+Hn!$D$3*K136)-Hn!$E$3*S136*S136*S136*S136*(0.56-0.092*AA136)*(0.1+0.9*K136)),1)</f>
        <v>6.5</v>
      </c>
      <c r="AJ136" s="9" t="str">
        <f>FIXED(_xlfn.NUMBERVALUE(D136*(1-Hn!$A$3)*(Hn!$C$3+Hn!$D$3*L136)-Hn!$E$3*T136*T136*T136*T136*(0.56-0.092*AB136)*(0.1+0.9*L136)),1)</f>
        <v>6.1</v>
      </c>
      <c r="AK136" s="9" t="str">
        <f>FIXED(_xlfn.NUMBERVALUE(E136*(1-Hn!$A$3)*(Hn!$C$3+Hn!$D$3*M136)-Hn!$E$3*U136*U136*U136*U136*(0.56-0.092*AC136)*(0.1+0.9*M136)),1)</f>
        <v>6.3</v>
      </c>
      <c r="AL136" s="9" t="str">
        <f>FIXED(_xlfn.NUMBERVALUE(F136*(1-Hn!$A$3)*(Hn!$C$3+Hn!$D$3*N136)-Hn!$E$3*V136*V136*V136*V136*(0.56-0.092*AD136)*(0.1+0.9*N136)),1)</f>
        <v>5.8</v>
      </c>
      <c r="AM136" s="9" t="str">
        <f>FIXED(_xlfn.NUMBERVALUE(G136*(1-Hn!$A$3)*(Hn!$C$3+Hn!$D$3*O136)-Hn!$E$3*W136*W136*W136*W136*(0.56-0.092*AE136)*(0.1+0.9*O136)),1)</f>
        <v>5.6</v>
      </c>
    </row>
    <row r="137" spans="1:39" x14ac:dyDescent="0.25">
      <c r="A137" s="9">
        <f>Hn!I155</f>
        <v>134</v>
      </c>
      <c r="B137" s="9">
        <f>_xlfn.NUMBERVALUE(Hn!J155)</f>
        <v>16</v>
      </c>
      <c r="C137" s="9">
        <f>_xlfn.NUMBERVALUE(Hn!K155)</f>
        <v>16</v>
      </c>
      <c r="D137" s="9">
        <f>_xlfn.NUMBERVALUE(Hn!L155)</f>
        <v>16</v>
      </c>
      <c r="E137" s="9">
        <f>_xlfn.NUMBERVALUE(Hn!M155)</f>
        <v>16</v>
      </c>
      <c r="F137" s="9">
        <f>_xlfn.NUMBERVALUE(Hn!N155)</f>
        <v>16</v>
      </c>
      <c r="G137" s="9">
        <f>_xlfn.NUMBERVALUE(Hn!O155)</f>
        <v>16</v>
      </c>
      <c r="I137" s="9">
        <f>Hn!Q155</f>
        <v>134</v>
      </c>
      <c r="J137" s="9" t="str">
        <f>FIXED(_xlfn.NUMBERVALUE(sunshine!B136/Hn!R155),2)</f>
        <v>0.78</v>
      </c>
      <c r="K137" s="9" t="str">
        <f>FIXED(_xlfn.NUMBERVALUE(sunshine!C136/Hn!S155),2)</f>
        <v>0.78</v>
      </c>
      <c r="L137" s="9" t="str">
        <f>FIXED(_xlfn.NUMBERVALUE(sunshine!D136/Hn!T155),2)</f>
        <v>0.78</v>
      </c>
      <c r="M137" s="9" t="str">
        <f>FIXED(_xlfn.NUMBERVALUE(sunshine!E136/Hn!U155),2)</f>
        <v>0.78</v>
      </c>
      <c r="N137" s="9" t="str">
        <f>FIXED(_xlfn.NUMBERVALUE(sunshine!F136/Hn!V155),2)</f>
        <v>0.78</v>
      </c>
      <c r="O137" s="9" t="str">
        <f>FIXED(_xlfn.NUMBERVALUE(sunshine!G136/Hn!W155),2)</f>
        <v>0.78</v>
      </c>
      <c r="Q137" s="9">
        <v>134</v>
      </c>
      <c r="R137" s="9">
        <f>_xlfn.NUMBERVALUE(273+'temperature_&amp;_Ea'!B137)</f>
        <v>299.7</v>
      </c>
      <c r="S137" s="9">
        <f>_xlfn.NUMBERVALUE(273+'temperature_&amp;_Ea'!C137)</f>
        <v>298</v>
      </c>
      <c r="T137" s="9">
        <f>_xlfn.NUMBERVALUE(273+'temperature_&amp;_Ea'!D137)</f>
        <v>300.3</v>
      </c>
      <c r="U137" s="9">
        <f>_xlfn.NUMBERVALUE(273+'temperature_&amp;_Ea'!E137)</f>
        <v>302.2</v>
      </c>
      <c r="V137" s="9">
        <f>_xlfn.NUMBERVALUE(273+'temperature_&amp;_Ea'!F137)</f>
        <v>303.8</v>
      </c>
      <c r="W137" s="9">
        <f>_xlfn.NUMBERVALUE(273+'temperature_&amp;_Ea'!G137)</f>
        <v>301</v>
      </c>
      <c r="Y137" s="9">
        <v>134</v>
      </c>
      <c r="Z137" s="9" t="str">
        <f>FIXED(_xlfn.NUMBERVALUE(SQRT('temperature_&amp;_Ea'!R137)),2)</f>
        <v>3.86</v>
      </c>
      <c r="AA137" s="9" t="str">
        <f>FIXED(_xlfn.NUMBERVALUE(SQRT('temperature_&amp;_Ea'!S137)),2)</f>
        <v>3.96</v>
      </c>
      <c r="AB137" s="9" t="str">
        <f>FIXED(_xlfn.NUMBERVALUE(SQRT('temperature_&amp;_Ea'!T137)),2)</f>
        <v>3.08</v>
      </c>
      <c r="AC137" s="9" t="str">
        <f>FIXED(_xlfn.NUMBERVALUE(SQRT('temperature_&amp;_Ea'!U137)),2)</f>
        <v>3.96</v>
      </c>
      <c r="AD137" s="9" t="str">
        <f>FIXED(_xlfn.NUMBERVALUE(SQRT('temperature_&amp;_Ea'!V137)),2)</f>
        <v>3.89</v>
      </c>
      <c r="AE137" s="9" t="str">
        <f>FIXED(_xlfn.NUMBERVALUE(SQRT('temperature_&amp;_Ea'!W137)),2)</f>
        <v>3.71</v>
      </c>
      <c r="AG137" s="9">
        <v>134</v>
      </c>
      <c r="AH137" s="9" t="str">
        <f>FIXED(_xlfn.NUMBERVALUE(B137*(1-Hn!$A$3)*(Hn!$C$3+Hn!$D$3*J137)-Hn!$E$3*R137*R137*R137*R137*(0.56-0.092*Z137)*(0.1+0.9*J137)),1)</f>
        <v>6.3</v>
      </c>
      <c r="AI137" s="9" t="str">
        <f>FIXED(_xlfn.NUMBERVALUE(C137*(1-Hn!$A$3)*(Hn!$C$3+Hn!$D$3*K137)-Hn!$E$3*S137*S137*S137*S137*(0.56-0.092*AA137)*(0.1+0.9*K137)),1)</f>
        <v>6.5</v>
      </c>
      <c r="AJ137" s="9" t="str">
        <f>FIXED(_xlfn.NUMBERVALUE(D137*(1-Hn!$A$3)*(Hn!$C$3+Hn!$D$3*L137)-Hn!$E$3*T137*T137*T137*T137*(0.56-0.092*AB137)*(0.1+0.9*L137)),1)</f>
        <v>5.4</v>
      </c>
      <c r="AK137" s="9" t="str">
        <f>FIXED(_xlfn.NUMBERVALUE(E137*(1-Hn!$A$3)*(Hn!$C$3+Hn!$D$3*M137)-Hn!$E$3*U137*U137*U137*U137*(0.56-0.092*AC137)*(0.1+0.9*M137)),1)</f>
        <v>6.4</v>
      </c>
      <c r="AL137" s="9" t="str">
        <f>FIXED(_xlfn.NUMBERVALUE(F137*(1-Hn!$A$3)*(Hn!$C$3+Hn!$D$3*N137)-Hn!$E$3*V137*V137*V137*V137*(0.56-0.092*AD137)*(0.1+0.9*N137)),1)</f>
        <v>6.2</v>
      </c>
      <c r="AM137" s="9" t="str">
        <f>FIXED(_xlfn.NUMBERVALUE(G137*(1-Hn!$A$3)*(Hn!$C$3+Hn!$D$3*O137)-Hn!$E$3*W137*W137*W137*W137*(0.56-0.092*AE137)*(0.1+0.9*O137)),1)</f>
        <v>6.1</v>
      </c>
    </row>
    <row r="138" spans="1:39" x14ac:dyDescent="0.25">
      <c r="A138" s="9">
        <f>Hn!I156</f>
        <v>135</v>
      </c>
      <c r="B138" s="9">
        <f>_xlfn.NUMBERVALUE(Hn!J156)</f>
        <v>16</v>
      </c>
      <c r="C138" s="9">
        <f>_xlfn.NUMBERVALUE(Hn!K156)</f>
        <v>16</v>
      </c>
      <c r="D138" s="9">
        <f>_xlfn.NUMBERVALUE(Hn!L156)</f>
        <v>16</v>
      </c>
      <c r="E138" s="9">
        <f>_xlfn.NUMBERVALUE(Hn!M156)</f>
        <v>16</v>
      </c>
      <c r="F138" s="9">
        <f>_xlfn.NUMBERVALUE(Hn!N156)</f>
        <v>16</v>
      </c>
      <c r="G138" s="9">
        <f>_xlfn.NUMBERVALUE(Hn!O156)</f>
        <v>16</v>
      </c>
      <c r="I138" s="9">
        <f>Hn!Q156</f>
        <v>135</v>
      </c>
      <c r="J138" s="9" t="str">
        <f>FIXED(_xlfn.NUMBERVALUE(sunshine!B137/Hn!R156),2)</f>
        <v>0.68</v>
      </c>
      <c r="K138" s="9" t="str">
        <f>FIXED(_xlfn.NUMBERVALUE(sunshine!C137/Hn!S156),2)</f>
        <v>0.68</v>
      </c>
      <c r="L138" s="9" t="str">
        <f>FIXED(_xlfn.NUMBERVALUE(sunshine!D137/Hn!T156),2)</f>
        <v>0.68</v>
      </c>
      <c r="M138" s="9" t="str">
        <f>FIXED(_xlfn.NUMBERVALUE(sunshine!E137/Hn!U156),2)</f>
        <v>0.68</v>
      </c>
      <c r="N138" s="9" t="str">
        <f>FIXED(_xlfn.NUMBERVALUE(sunshine!F137/Hn!V156),2)</f>
        <v>0.68</v>
      </c>
      <c r="O138" s="9" t="str">
        <f>FIXED(_xlfn.NUMBERVALUE(sunshine!G137/Hn!W156),2)</f>
        <v>0.68</v>
      </c>
      <c r="Q138" s="9">
        <v>135</v>
      </c>
      <c r="R138" s="9">
        <f>_xlfn.NUMBERVALUE(273+'temperature_&amp;_Ea'!B138)</f>
        <v>302</v>
      </c>
      <c r="S138" s="9">
        <f>_xlfn.NUMBERVALUE(273+'temperature_&amp;_Ea'!C138)</f>
        <v>294.60000000000002</v>
      </c>
      <c r="T138" s="9">
        <f>_xlfn.NUMBERVALUE(273+'temperature_&amp;_Ea'!D138)</f>
        <v>299.3</v>
      </c>
      <c r="U138" s="9">
        <f>_xlfn.NUMBERVALUE(273+'temperature_&amp;_Ea'!E138)</f>
        <v>301.10000000000002</v>
      </c>
      <c r="V138" s="9">
        <f>_xlfn.NUMBERVALUE(273+'temperature_&amp;_Ea'!F138)</f>
        <v>294.2</v>
      </c>
      <c r="W138" s="9">
        <f>_xlfn.NUMBERVALUE(273+'temperature_&amp;_Ea'!G138)</f>
        <v>298.2</v>
      </c>
      <c r="Y138" s="9">
        <v>135</v>
      </c>
      <c r="Z138" s="9" t="str">
        <f>FIXED(_xlfn.NUMBERVALUE(SQRT('temperature_&amp;_Ea'!R138)),2)</f>
        <v>4.74</v>
      </c>
      <c r="AA138" s="9" t="str">
        <f>FIXED(_xlfn.NUMBERVALUE(SQRT('temperature_&amp;_Ea'!S138)),2)</f>
        <v>4.00</v>
      </c>
      <c r="AB138" s="9" t="str">
        <f>FIXED(_xlfn.NUMBERVALUE(SQRT('temperature_&amp;_Ea'!T138)),2)</f>
        <v>2.74</v>
      </c>
      <c r="AC138" s="9" t="str">
        <f>FIXED(_xlfn.NUMBERVALUE(SQRT('temperature_&amp;_Ea'!U138)),2)</f>
        <v>3.65</v>
      </c>
      <c r="AD138" s="9" t="str">
        <f>FIXED(_xlfn.NUMBERVALUE(SQRT('temperature_&amp;_Ea'!V138)),2)</f>
        <v>4.18</v>
      </c>
      <c r="AE138" s="9" t="str">
        <f>FIXED(_xlfn.NUMBERVALUE(SQRT('temperature_&amp;_Ea'!W138)),2)</f>
        <v>3.69</v>
      </c>
      <c r="AG138" s="9">
        <v>135</v>
      </c>
      <c r="AH138" s="9" t="str">
        <f>FIXED(_xlfn.NUMBERVALUE(B138*(1-Hn!$A$3)*(Hn!$C$3+Hn!$D$3*J138)-Hn!$E$3*R138*R138*R138*R138*(0.56-0.092*Z138)*(0.1+0.9*J138)),1)</f>
        <v>6.8</v>
      </c>
      <c r="AI138" s="9" t="str">
        <f>FIXED(_xlfn.NUMBERVALUE(C138*(1-Hn!$A$3)*(Hn!$C$3+Hn!$D$3*K138)-Hn!$E$3*S138*S138*S138*S138*(0.56-0.092*AA138)*(0.1+0.9*K138)),1)</f>
        <v>6.2</v>
      </c>
      <c r="AJ138" s="9" t="str">
        <f>FIXED(_xlfn.NUMBERVALUE(D138*(1-Hn!$A$3)*(Hn!$C$3+Hn!$D$3*L138)-Hn!$E$3*T138*T138*T138*T138*(0.56-0.092*AB138)*(0.1+0.9*L138)),1)</f>
        <v>4.8</v>
      </c>
      <c r="AK138" s="9" t="str">
        <f>FIXED(_xlfn.NUMBERVALUE(E138*(1-Hn!$A$3)*(Hn!$C$3+Hn!$D$3*M138)-Hn!$E$3*U138*U138*U138*U138*(0.56-0.092*AC138)*(0.1+0.9*M138)),1)</f>
        <v>5.6</v>
      </c>
      <c r="AL138" s="9" t="str">
        <f>FIXED(_xlfn.NUMBERVALUE(F138*(1-Hn!$A$3)*(Hn!$C$3+Hn!$D$3*N138)-Hn!$E$3*V138*V138*V138*V138*(0.56-0.092*AD138)*(0.1+0.9*N138)),1)</f>
        <v>6.4</v>
      </c>
      <c r="AM138" s="9" t="str">
        <f>FIXED(_xlfn.NUMBERVALUE(G138*(1-Hn!$A$3)*(Hn!$C$3+Hn!$D$3*O138)-Hn!$E$3*W138*W138*W138*W138*(0.56-0.092*AE138)*(0.1+0.9*O138)),1)</f>
        <v>5.8</v>
      </c>
    </row>
    <row r="139" spans="1:39" x14ac:dyDescent="0.25">
      <c r="A139" s="9">
        <f>Hn!I157</f>
        <v>136</v>
      </c>
      <c r="B139" s="9">
        <f>_xlfn.NUMBERVALUE(Hn!J157)</f>
        <v>16</v>
      </c>
      <c r="C139" s="9">
        <f>_xlfn.NUMBERVALUE(Hn!K157)</f>
        <v>16</v>
      </c>
      <c r="D139" s="9">
        <f>_xlfn.NUMBERVALUE(Hn!L157)</f>
        <v>16</v>
      </c>
      <c r="E139" s="9">
        <f>_xlfn.NUMBERVALUE(Hn!M157)</f>
        <v>16</v>
      </c>
      <c r="F139" s="9">
        <f>_xlfn.NUMBERVALUE(Hn!N157)</f>
        <v>16</v>
      </c>
      <c r="G139" s="9">
        <f>_xlfn.NUMBERVALUE(Hn!O157)</f>
        <v>16</v>
      </c>
      <c r="I139" s="9">
        <f>Hn!Q157</f>
        <v>136</v>
      </c>
      <c r="J139" s="9" t="str">
        <f>FIXED(_xlfn.NUMBERVALUE(sunshine!B138/Hn!R157),2)</f>
        <v>0.78</v>
      </c>
      <c r="K139" s="9" t="str">
        <f>FIXED(_xlfn.NUMBERVALUE(sunshine!C138/Hn!S157),2)</f>
        <v>0.78</v>
      </c>
      <c r="L139" s="9" t="str">
        <f>FIXED(_xlfn.NUMBERVALUE(sunshine!D138/Hn!T157),2)</f>
        <v>0.78</v>
      </c>
      <c r="M139" s="9" t="str">
        <f>FIXED(_xlfn.NUMBERVALUE(sunshine!E138/Hn!U157),2)</f>
        <v>0.78</v>
      </c>
      <c r="N139" s="9" t="str">
        <f>FIXED(_xlfn.NUMBERVALUE(sunshine!F138/Hn!V157),2)</f>
        <v>0.78</v>
      </c>
      <c r="O139" s="9" t="str">
        <f>FIXED(_xlfn.NUMBERVALUE(sunshine!G138/Hn!W157),2)</f>
        <v>0.78</v>
      </c>
      <c r="Q139" s="9">
        <v>136</v>
      </c>
      <c r="R139" s="9">
        <f>_xlfn.NUMBERVALUE(273+'temperature_&amp;_Ea'!B139)</f>
        <v>299.10000000000002</v>
      </c>
      <c r="S139" s="9">
        <f>_xlfn.NUMBERVALUE(273+'temperature_&amp;_Ea'!C139)</f>
        <v>296.89999999999998</v>
      </c>
      <c r="T139" s="9">
        <f>_xlfn.NUMBERVALUE(273+'temperature_&amp;_Ea'!D139)</f>
        <v>298.5</v>
      </c>
      <c r="U139" s="9">
        <f>_xlfn.NUMBERVALUE(273+'temperature_&amp;_Ea'!E139)</f>
        <v>302.2</v>
      </c>
      <c r="V139" s="9">
        <f>_xlfn.NUMBERVALUE(273+'temperature_&amp;_Ea'!F139)</f>
        <v>298.60000000000002</v>
      </c>
      <c r="W139" s="9">
        <f>_xlfn.NUMBERVALUE(273+'temperature_&amp;_Ea'!G139)</f>
        <v>302.5</v>
      </c>
      <c r="Y139" s="9">
        <v>136</v>
      </c>
      <c r="Z139" s="9" t="str">
        <f>FIXED(_xlfn.NUMBERVALUE(SQRT('temperature_&amp;_Ea'!R139)),2)</f>
        <v>4.39</v>
      </c>
      <c r="AA139" s="9" t="str">
        <f>FIXED(_xlfn.NUMBERVALUE(SQRT('temperature_&amp;_Ea'!S139)),2)</f>
        <v>4.06</v>
      </c>
      <c r="AB139" s="9" t="str">
        <f>FIXED(_xlfn.NUMBERVALUE(SQRT('temperature_&amp;_Ea'!T139)),2)</f>
        <v>3.03</v>
      </c>
      <c r="AC139" s="9" t="str">
        <f>FIXED(_xlfn.NUMBERVALUE(SQRT('temperature_&amp;_Ea'!U139)),2)</f>
        <v>3.79</v>
      </c>
      <c r="AD139" s="9" t="str">
        <f>FIXED(_xlfn.NUMBERVALUE(SQRT('temperature_&amp;_Ea'!V139)),2)</f>
        <v>4.29</v>
      </c>
      <c r="AE139" s="9" t="str">
        <f>FIXED(_xlfn.NUMBERVALUE(SQRT('temperature_&amp;_Ea'!W139)),2)</f>
        <v>3.83</v>
      </c>
      <c r="AG139" s="9">
        <v>136</v>
      </c>
      <c r="AH139" s="9" t="str">
        <f>FIXED(_xlfn.NUMBERVALUE(B139*(1-Hn!$A$3)*(Hn!$C$3+Hn!$D$3*J139)-Hn!$E$3*R139*R139*R139*R139*(0.56-0.092*Z139)*(0.1+0.9*J139)),1)</f>
        <v>7.0</v>
      </c>
      <c r="AI139" s="9" t="str">
        <f>FIXED(_xlfn.NUMBERVALUE(C139*(1-Hn!$A$3)*(Hn!$C$3+Hn!$D$3*K139)-Hn!$E$3*S139*S139*S139*S139*(0.56-0.092*AA139)*(0.1+0.9*K139)),1)</f>
        <v>6.7</v>
      </c>
      <c r="AJ139" s="9" t="str">
        <f>FIXED(_xlfn.NUMBERVALUE(D139*(1-Hn!$A$3)*(Hn!$C$3+Hn!$D$3*L139)-Hn!$E$3*T139*T139*T139*T139*(0.56-0.092*AB139)*(0.1+0.9*L139)),1)</f>
        <v>5.4</v>
      </c>
      <c r="AK139" s="9" t="str">
        <f>FIXED(_xlfn.NUMBERVALUE(E139*(1-Hn!$A$3)*(Hn!$C$3+Hn!$D$3*M139)-Hn!$E$3*U139*U139*U139*U139*(0.56-0.092*AC139)*(0.1+0.9*M139)),1)</f>
        <v>6.2</v>
      </c>
      <c r="AL139" s="9" t="str">
        <f>FIXED(_xlfn.NUMBERVALUE(F139*(1-Hn!$A$3)*(Hn!$C$3+Hn!$D$3*N139)-Hn!$E$3*V139*V139*V139*V139*(0.56-0.092*AD139)*(0.1+0.9*N139)),1)</f>
        <v>6.9</v>
      </c>
      <c r="AM139" s="9" t="str">
        <f>FIXED(_xlfn.NUMBERVALUE(G139*(1-Hn!$A$3)*(Hn!$C$3+Hn!$D$3*O139)-Hn!$E$3*W139*W139*W139*W139*(0.56-0.092*AE139)*(0.1+0.9*O139)),1)</f>
        <v>6.2</v>
      </c>
    </row>
    <row r="140" spans="1:39" x14ac:dyDescent="0.25">
      <c r="A140" s="9">
        <f>Hn!I158</f>
        <v>137</v>
      </c>
      <c r="B140" s="9">
        <f>_xlfn.NUMBERVALUE(Hn!J158)</f>
        <v>16</v>
      </c>
      <c r="C140" s="9">
        <f>_xlfn.NUMBERVALUE(Hn!K158)</f>
        <v>16</v>
      </c>
      <c r="D140" s="9">
        <f>_xlfn.NUMBERVALUE(Hn!L158)</f>
        <v>16</v>
      </c>
      <c r="E140" s="9">
        <f>_xlfn.NUMBERVALUE(Hn!M158)</f>
        <v>16</v>
      </c>
      <c r="F140" s="9">
        <f>_xlfn.NUMBERVALUE(Hn!N158)</f>
        <v>16</v>
      </c>
      <c r="G140" s="9">
        <f>_xlfn.NUMBERVALUE(Hn!O158)</f>
        <v>16</v>
      </c>
      <c r="I140" s="9">
        <f>Hn!Q158</f>
        <v>137</v>
      </c>
      <c r="J140" s="9" t="str">
        <f>FIXED(_xlfn.NUMBERVALUE(sunshine!B139/Hn!R158),2)</f>
        <v>0.76</v>
      </c>
      <c r="K140" s="9" t="str">
        <f>FIXED(_xlfn.NUMBERVALUE(sunshine!C139/Hn!S158),2)</f>
        <v>0.76</v>
      </c>
      <c r="L140" s="9" t="str">
        <f>FIXED(_xlfn.NUMBERVALUE(sunshine!D139/Hn!T158),2)</f>
        <v>0.76</v>
      </c>
      <c r="M140" s="9" t="str">
        <f>FIXED(_xlfn.NUMBERVALUE(sunshine!E139/Hn!U158),2)</f>
        <v>0.76</v>
      </c>
      <c r="N140" s="9" t="str">
        <f>FIXED(_xlfn.NUMBERVALUE(sunshine!F139/Hn!V158),2)</f>
        <v>0.76</v>
      </c>
      <c r="O140" s="9" t="str">
        <f>FIXED(_xlfn.NUMBERVALUE(sunshine!G139/Hn!W158),2)</f>
        <v>0.76</v>
      </c>
      <c r="Q140" s="9">
        <v>137</v>
      </c>
      <c r="R140" s="9">
        <f>_xlfn.NUMBERVALUE(273+'temperature_&amp;_Ea'!B140)</f>
        <v>302.89999999999998</v>
      </c>
      <c r="S140" s="9">
        <f>_xlfn.NUMBERVALUE(273+'temperature_&amp;_Ea'!C140)</f>
        <v>296.2</v>
      </c>
      <c r="T140" s="9">
        <f>_xlfn.NUMBERVALUE(273+'temperature_&amp;_Ea'!D140)</f>
        <v>297.3</v>
      </c>
      <c r="U140" s="9">
        <f>_xlfn.NUMBERVALUE(273+'temperature_&amp;_Ea'!E140)</f>
        <v>301.5</v>
      </c>
      <c r="V140" s="9">
        <f>_xlfn.NUMBERVALUE(273+'temperature_&amp;_Ea'!F140)</f>
        <v>299.8</v>
      </c>
      <c r="W140" s="9">
        <f>_xlfn.NUMBERVALUE(273+'temperature_&amp;_Ea'!G140)</f>
        <v>301.39999999999998</v>
      </c>
      <c r="Y140" s="9">
        <v>137</v>
      </c>
      <c r="Z140" s="9" t="str">
        <f>FIXED(_xlfn.NUMBERVALUE(SQRT('temperature_&amp;_Ea'!R140)),2)</f>
        <v>4.59</v>
      </c>
      <c r="AA140" s="9" t="str">
        <f>FIXED(_xlfn.NUMBERVALUE(SQRT('temperature_&amp;_Ea'!S140)),2)</f>
        <v>3.66</v>
      </c>
      <c r="AB140" s="9" t="str">
        <f>FIXED(_xlfn.NUMBERVALUE(SQRT('temperature_&amp;_Ea'!T140)),2)</f>
        <v>2.93</v>
      </c>
      <c r="AC140" s="9" t="str">
        <f>FIXED(_xlfn.NUMBERVALUE(SQRT('temperature_&amp;_Ea'!U140)),2)</f>
        <v>3.61</v>
      </c>
      <c r="AD140" s="9" t="str">
        <f>FIXED(_xlfn.NUMBERVALUE(SQRT('temperature_&amp;_Ea'!V140)),2)</f>
        <v>4.14</v>
      </c>
      <c r="AE140" s="9" t="str">
        <f>FIXED(_xlfn.NUMBERVALUE(SQRT('temperature_&amp;_Ea'!W140)),2)</f>
        <v>4.16</v>
      </c>
      <c r="AG140" s="9">
        <v>137</v>
      </c>
      <c r="AH140" s="9" t="str">
        <f>FIXED(_xlfn.NUMBERVALUE(B140*(1-Hn!$A$3)*(Hn!$C$3+Hn!$D$3*J140)-Hn!$E$3*R140*R140*R140*R140*(0.56-0.092*Z140)*(0.1+0.9*J140)),1)</f>
        <v>7.0</v>
      </c>
      <c r="AI140" s="9" t="str">
        <f>FIXED(_xlfn.NUMBERVALUE(C140*(1-Hn!$A$3)*(Hn!$C$3+Hn!$D$3*K140)-Hn!$E$3*S140*S140*S140*S140*(0.56-0.092*AA140)*(0.1+0.9*K140)),1)</f>
        <v>6.1</v>
      </c>
      <c r="AJ140" s="9" t="str">
        <f>FIXED(_xlfn.NUMBERVALUE(D140*(1-Hn!$A$3)*(Hn!$C$3+Hn!$D$3*L140)-Hn!$E$3*T140*T140*T140*T140*(0.56-0.092*AB140)*(0.1+0.9*L140)),1)</f>
        <v>5.3</v>
      </c>
      <c r="AK140" s="9" t="str">
        <f>FIXED(_xlfn.NUMBERVALUE(E140*(1-Hn!$A$3)*(Hn!$C$3+Hn!$D$3*M140)-Hn!$E$3*U140*U140*U140*U140*(0.56-0.092*AC140)*(0.1+0.9*M140)),1)</f>
        <v>5.9</v>
      </c>
      <c r="AL140" s="9" t="str">
        <f>FIXED(_xlfn.NUMBERVALUE(F140*(1-Hn!$A$3)*(Hn!$C$3+Hn!$D$3*N140)-Hn!$E$3*V140*V140*V140*V140*(0.56-0.092*AD140)*(0.1+0.9*N140)),1)</f>
        <v>6.6</v>
      </c>
      <c r="AM140" s="9" t="str">
        <f>FIXED(_xlfn.NUMBERVALUE(G140*(1-Hn!$A$3)*(Hn!$C$3+Hn!$D$3*O140)-Hn!$E$3*W140*W140*W140*W140*(0.56-0.092*AE140)*(0.1+0.9*O140)),1)</f>
        <v>6.5</v>
      </c>
    </row>
    <row r="141" spans="1:39" x14ac:dyDescent="0.25">
      <c r="A141" s="9">
        <f>Hn!I159</f>
        <v>138</v>
      </c>
      <c r="B141" s="9">
        <f>_xlfn.NUMBERVALUE(Hn!J159)</f>
        <v>16</v>
      </c>
      <c r="C141" s="9">
        <f>_xlfn.NUMBERVALUE(Hn!K159)</f>
        <v>16</v>
      </c>
      <c r="D141" s="9">
        <f>_xlfn.NUMBERVALUE(Hn!L159)</f>
        <v>16</v>
      </c>
      <c r="E141" s="9">
        <f>_xlfn.NUMBERVALUE(Hn!M159)</f>
        <v>16</v>
      </c>
      <c r="F141" s="9">
        <f>_xlfn.NUMBERVALUE(Hn!N159)</f>
        <v>16</v>
      </c>
      <c r="G141" s="9">
        <f>_xlfn.NUMBERVALUE(Hn!O159)</f>
        <v>16</v>
      </c>
      <c r="I141" s="9">
        <f>Hn!Q159</f>
        <v>138</v>
      </c>
      <c r="J141" s="9" t="str">
        <f>FIXED(_xlfn.NUMBERVALUE(sunshine!B140/Hn!R159),2)</f>
        <v>0.74</v>
      </c>
      <c r="K141" s="9" t="str">
        <f>FIXED(_xlfn.NUMBERVALUE(sunshine!C140/Hn!S159),2)</f>
        <v>0.74</v>
      </c>
      <c r="L141" s="9" t="str">
        <f>FIXED(_xlfn.NUMBERVALUE(sunshine!D140/Hn!T159),2)</f>
        <v>0.74</v>
      </c>
      <c r="M141" s="9" t="str">
        <f>FIXED(_xlfn.NUMBERVALUE(sunshine!E140/Hn!U159),2)</f>
        <v>0.74</v>
      </c>
      <c r="N141" s="9" t="str">
        <f>FIXED(_xlfn.NUMBERVALUE(sunshine!F140/Hn!V159),2)</f>
        <v>0.74</v>
      </c>
      <c r="O141" s="9" t="str">
        <f>FIXED(_xlfn.NUMBERVALUE(sunshine!G140/Hn!W159),2)</f>
        <v>0.74</v>
      </c>
      <c r="Q141" s="9">
        <v>138</v>
      </c>
      <c r="R141" s="9">
        <f>_xlfn.NUMBERVALUE(273+'temperature_&amp;_Ea'!B141)</f>
        <v>301.7</v>
      </c>
      <c r="S141" s="9">
        <f>_xlfn.NUMBERVALUE(273+'temperature_&amp;_Ea'!C141)</f>
        <v>297.60000000000002</v>
      </c>
      <c r="T141" s="9">
        <f>_xlfn.NUMBERVALUE(273+'temperature_&amp;_Ea'!D141)</f>
        <v>299.10000000000002</v>
      </c>
      <c r="U141" s="9">
        <f>_xlfn.NUMBERVALUE(273+'temperature_&amp;_Ea'!E141)</f>
        <v>302.10000000000002</v>
      </c>
      <c r="V141" s="9">
        <f>_xlfn.NUMBERVALUE(273+'temperature_&amp;_Ea'!F141)</f>
        <v>299.39999999999998</v>
      </c>
      <c r="W141" s="9">
        <f>_xlfn.NUMBERVALUE(273+'temperature_&amp;_Ea'!G141)</f>
        <v>299.60000000000002</v>
      </c>
      <c r="Y141" s="9">
        <v>138</v>
      </c>
      <c r="Z141" s="9" t="str">
        <f>FIXED(_xlfn.NUMBERVALUE(SQRT('temperature_&amp;_Ea'!R141)),2)</f>
        <v>3.89</v>
      </c>
      <c r="AA141" s="9" t="str">
        <f>FIXED(_xlfn.NUMBERVALUE(SQRT('temperature_&amp;_Ea'!S141)),2)</f>
        <v>4.24</v>
      </c>
      <c r="AB141" s="9" t="str">
        <f>FIXED(_xlfn.NUMBERVALUE(SQRT('temperature_&amp;_Ea'!T141)),2)</f>
        <v>2.88</v>
      </c>
      <c r="AC141" s="9" t="str">
        <f>FIXED(_xlfn.NUMBERVALUE(SQRT('temperature_&amp;_Ea'!U141)),2)</f>
        <v>3.52</v>
      </c>
      <c r="AD141" s="9" t="str">
        <f>FIXED(_xlfn.NUMBERVALUE(SQRT('temperature_&amp;_Ea'!V141)),2)</f>
        <v>3.62</v>
      </c>
      <c r="AE141" s="9" t="str">
        <f>FIXED(_xlfn.NUMBERVALUE(SQRT('temperature_&amp;_Ea'!W141)),2)</f>
        <v>3.33</v>
      </c>
      <c r="AG141" s="9">
        <v>138</v>
      </c>
      <c r="AH141" s="9" t="str">
        <f>FIXED(_xlfn.NUMBERVALUE(B141*(1-Hn!$A$3)*(Hn!$C$3+Hn!$D$3*J141)-Hn!$E$3*R141*R141*R141*R141*(0.56-0.092*Z141)*(0.1+0.9*J141)),1)</f>
        <v>6.1</v>
      </c>
      <c r="AI141" s="9" t="str">
        <f>FIXED(_xlfn.NUMBERVALUE(C141*(1-Hn!$A$3)*(Hn!$C$3+Hn!$D$3*K141)-Hn!$E$3*S141*S141*S141*S141*(0.56-0.092*AA141)*(0.1+0.9*K141)),1)</f>
        <v>6.7</v>
      </c>
      <c r="AJ141" s="9" t="str">
        <f>FIXED(_xlfn.NUMBERVALUE(D141*(1-Hn!$A$3)*(Hn!$C$3+Hn!$D$3*L141)-Hn!$E$3*T141*T141*T141*T141*(0.56-0.092*AB141)*(0.1+0.9*L141)),1)</f>
        <v>5.1</v>
      </c>
      <c r="AK141" s="9" t="str">
        <f>FIXED(_xlfn.NUMBERVALUE(E141*(1-Hn!$A$3)*(Hn!$C$3+Hn!$D$3*M141)-Hn!$E$3*U141*U141*U141*U141*(0.56-0.092*AC141)*(0.1+0.9*M141)),1)</f>
        <v>5.7</v>
      </c>
      <c r="AL141" s="9" t="str">
        <f>FIXED(_xlfn.NUMBERVALUE(F141*(1-Hn!$A$3)*(Hn!$C$3+Hn!$D$3*N141)-Hn!$E$3*V141*V141*V141*V141*(0.56-0.092*AD141)*(0.1+0.9*N141)),1)</f>
        <v>5.9</v>
      </c>
      <c r="AM141" s="9" t="str">
        <f>FIXED(_xlfn.NUMBERVALUE(G141*(1-Hn!$A$3)*(Hn!$C$3+Hn!$D$3*O141)-Hn!$E$3*W141*W141*W141*W141*(0.56-0.092*AE141)*(0.1+0.9*O141)),1)</f>
        <v>5.6</v>
      </c>
    </row>
    <row r="142" spans="1:39" x14ac:dyDescent="0.25">
      <c r="A142" s="9">
        <f>Hn!I160</f>
        <v>139</v>
      </c>
      <c r="B142" s="9">
        <f>_xlfn.NUMBERVALUE(Hn!J160)</f>
        <v>16</v>
      </c>
      <c r="C142" s="9">
        <f>_xlfn.NUMBERVALUE(Hn!K160)</f>
        <v>16</v>
      </c>
      <c r="D142" s="9">
        <f>_xlfn.NUMBERVALUE(Hn!L160)</f>
        <v>16</v>
      </c>
      <c r="E142" s="9">
        <f>_xlfn.NUMBERVALUE(Hn!M160)</f>
        <v>16</v>
      </c>
      <c r="F142" s="9">
        <f>_xlfn.NUMBERVALUE(Hn!N160)</f>
        <v>16</v>
      </c>
      <c r="G142" s="9">
        <f>_xlfn.NUMBERVALUE(Hn!O160)</f>
        <v>16</v>
      </c>
      <c r="I142" s="9">
        <f>Hn!Q160</f>
        <v>139</v>
      </c>
      <c r="J142" s="9" t="str">
        <f>FIXED(_xlfn.NUMBERVALUE(sunshine!B141/Hn!R160),2)</f>
        <v>0.57</v>
      </c>
      <c r="K142" s="9" t="str">
        <f>FIXED(_xlfn.NUMBERVALUE(sunshine!C141/Hn!S160),2)</f>
        <v>0.57</v>
      </c>
      <c r="L142" s="9" t="str">
        <f>FIXED(_xlfn.NUMBERVALUE(sunshine!D141/Hn!T160),2)</f>
        <v>0.57</v>
      </c>
      <c r="M142" s="9" t="str">
        <f>FIXED(_xlfn.NUMBERVALUE(sunshine!E141/Hn!U160),2)</f>
        <v>0.57</v>
      </c>
      <c r="N142" s="9" t="str">
        <f>FIXED(_xlfn.NUMBERVALUE(sunshine!F141/Hn!V160),2)</f>
        <v>0.57</v>
      </c>
      <c r="O142" s="9" t="str">
        <f>FIXED(_xlfn.NUMBERVALUE(sunshine!G141/Hn!W160),2)</f>
        <v>0.57</v>
      </c>
      <c r="Q142" s="9">
        <v>139</v>
      </c>
      <c r="R142" s="9">
        <f>_xlfn.NUMBERVALUE(273+'temperature_&amp;_Ea'!B142)</f>
        <v>300.39999999999998</v>
      </c>
      <c r="S142" s="9">
        <f>_xlfn.NUMBERVALUE(273+'temperature_&amp;_Ea'!C142)</f>
        <v>299.3</v>
      </c>
      <c r="T142" s="9">
        <f>_xlfn.NUMBERVALUE(273+'temperature_&amp;_Ea'!D142)</f>
        <v>301.2</v>
      </c>
      <c r="U142" s="9">
        <f>_xlfn.NUMBERVALUE(273+'temperature_&amp;_Ea'!E142)</f>
        <v>302.89999999999998</v>
      </c>
      <c r="V142" s="9">
        <f>_xlfn.NUMBERVALUE(273+'temperature_&amp;_Ea'!F142)</f>
        <v>299.5</v>
      </c>
      <c r="W142" s="9">
        <f>_xlfn.NUMBERVALUE(273+'temperature_&amp;_Ea'!G142)</f>
        <v>301.60000000000002</v>
      </c>
      <c r="Y142" s="9">
        <v>139</v>
      </c>
      <c r="Z142" s="9" t="str">
        <f>FIXED(_xlfn.NUMBERVALUE(SQRT('temperature_&amp;_Ea'!R142)),2)</f>
        <v>3.70</v>
      </c>
      <c r="AA142" s="9" t="str">
        <f>FIXED(_xlfn.NUMBERVALUE(SQRT('temperature_&amp;_Ea'!S142)),2)</f>
        <v>3.96</v>
      </c>
      <c r="AB142" s="9" t="str">
        <f>FIXED(_xlfn.NUMBERVALUE(SQRT('temperature_&amp;_Ea'!T142)),2)</f>
        <v>3.18</v>
      </c>
      <c r="AC142" s="9" t="str">
        <f>FIXED(_xlfn.NUMBERVALUE(SQRT('temperature_&amp;_Ea'!U142)),2)</f>
        <v>3.15</v>
      </c>
      <c r="AD142" s="9" t="str">
        <f>FIXED(_xlfn.NUMBERVALUE(SQRT('temperature_&amp;_Ea'!V142)),2)</f>
        <v>3.36</v>
      </c>
      <c r="AE142" s="9" t="str">
        <f>FIXED(_xlfn.NUMBERVALUE(SQRT('temperature_&amp;_Ea'!W142)),2)</f>
        <v>3.24</v>
      </c>
      <c r="AG142" s="9">
        <v>139</v>
      </c>
      <c r="AH142" s="9" t="str">
        <f>FIXED(_xlfn.NUMBERVALUE(B142*(1-Hn!$A$3)*(Hn!$C$3+Hn!$D$3*J142)-Hn!$E$3*R142*R142*R142*R142*(0.56-0.092*Z142)*(0.1+0.9*J142)),1)</f>
        <v>5.3</v>
      </c>
      <c r="AI142" s="9" t="str">
        <f>FIXED(_xlfn.NUMBERVALUE(C142*(1-Hn!$A$3)*(Hn!$C$3+Hn!$D$3*K142)-Hn!$E$3*S142*S142*S142*S142*(0.56-0.092*AA142)*(0.1+0.9*K142)),1)</f>
        <v>5.6</v>
      </c>
      <c r="AJ142" s="9" t="str">
        <f>FIXED(_xlfn.NUMBERVALUE(D142*(1-Hn!$A$3)*(Hn!$C$3+Hn!$D$3*L142)-Hn!$E$3*T142*T142*T142*T142*(0.56-0.092*AB142)*(0.1+0.9*L142)),1)</f>
        <v>4.8</v>
      </c>
      <c r="AK142" s="9" t="str">
        <f>FIXED(_xlfn.NUMBERVALUE(E142*(1-Hn!$A$3)*(Hn!$C$3+Hn!$D$3*M142)-Hn!$E$3*U142*U142*U142*U142*(0.56-0.092*AC142)*(0.1+0.9*M142)),1)</f>
        <v>4.7</v>
      </c>
      <c r="AL142" s="9" t="str">
        <f>FIXED(_xlfn.NUMBERVALUE(F142*(1-Hn!$A$3)*(Hn!$C$3+Hn!$D$3*N142)-Hn!$E$3*V142*V142*V142*V142*(0.56-0.092*AD142)*(0.1+0.9*N142)),1)</f>
        <v>5.0</v>
      </c>
      <c r="AM142" s="9" t="str">
        <f>FIXED(_xlfn.NUMBERVALUE(G142*(1-Hn!$A$3)*(Hn!$C$3+Hn!$D$3*O142)-Hn!$E$3*W142*W142*W142*W142*(0.56-0.092*AE142)*(0.1+0.9*O142)),1)</f>
        <v>4.8</v>
      </c>
    </row>
    <row r="143" spans="1:39" x14ac:dyDescent="0.25">
      <c r="A143" s="9">
        <f>Hn!I161</f>
        <v>140</v>
      </c>
      <c r="B143" s="9">
        <f>_xlfn.NUMBERVALUE(Hn!J161)</f>
        <v>16</v>
      </c>
      <c r="C143" s="9">
        <f>_xlfn.NUMBERVALUE(Hn!K161)</f>
        <v>16</v>
      </c>
      <c r="D143" s="9">
        <f>_xlfn.NUMBERVALUE(Hn!L161)</f>
        <v>16</v>
      </c>
      <c r="E143" s="9">
        <f>_xlfn.NUMBERVALUE(Hn!M161)</f>
        <v>16</v>
      </c>
      <c r="F143" s="9">
        <f>_xlfn.NUMBERVALUE(Hn!N161)</f>
        <v>16</v>
      </c>
      <c r="G143" s="9">
        <f>_xlfn.NUMBERVALUE(Hn!O161)</f>
        <v>16</v>
      </c>
      <c r="I143" s="9">
        <f>Hn!Q161</f>
        <v>140</v>
      </c>
      <c r="J143" s="9" t="str">
        <f>FIXED(_xlfn.NUMBERVALUE(sunshine!B142/Hn!R161),2)</f>
        <v>0.63</v>
      </c>
      <c r="K143" s="9" t="str">
        <f>FIXED(_xlfn.NUMBERVALUE(sunshine!C142/Hn!S161),2)</f>
        <v>0.63</v>
      </c>
      <c r="L143" s="9" t="str">
        <f>FIXED(_xlfn.NUMBERVALUE(sunshine!D142/Hn!T161),2)</f>
        <v>0.63</v>
      </c>
      <c r="M143" s="9" t="str">
        <f>FIXED(_xlfn.NUMBERVALUE(sunshine!E142/Hn!U161),2)</f>
        <v>0.63</v>
      </c>
      <c r="N143" s="9" t="str">
        <f>FIXED(_xlfn.NUMBERVALUE(sunshine!F142/Hn!V161),2)</f>
        <v>0.63</v>
      </c>
      <c r="O143" s="9" t="str">
        <f>FIXED(_xlfn.NUMBERVALUE(sunshine!G142/Hn!W161),2)</f>
        <v>0.63</v>
      </c>
      <c r="Q143" s="9">
        <v>140</v>
      </c>
      <c r="R143" s="9">
        <f>_xlfn.NUMBERVALUE(273+'temperature_&amp;_Ea'!B143)</f>
        <v>301.2</v>
      </c>
      <c r="S143" s="9">
        <f>_xlfn.NUMBERVALUE(273+'temperature_&amp;_Ea'!C143)</f>
        <v>299.3</v>
      </c>
      <c r="T143" s="9">
        <f>_xlfn.NUMBERVALUE(273+'temperature_&amp;_Ea'!D143)</f>
        <v>300.7</v>
      </c>
      <c r="U143" s="9">
        <f>_xlfn.NUMBERVALUE(273+'temperature_&amp;_Ea'!E143)</f>
        <v>303.8</v>
      </c>
      <c r="V143" s="9">
        <f>_xlfn.NUMBERVALUE(273+'temperature_&amp;_Ea'!F143)</f>
        <v>301.3</v>
      </c>
      <c r="W143" s="9">
        <f>_xlfn.NUMBERVALUE(273+'temperature_&amp;_Ea'!G143)</f>
        <v>302.2</v>
      </c>
      <c r="Y143" s="9">
        <v>140</v>
      </c>
      <c r="Z143" s="9" t="str">
        <f>FIXED(_xlfn.NUMBERVALUE(SQRT('temperature_&amp;_Ea'!R143)),2)</f>
        <v>2.41</v>
      </c>
      <c r="AA143" s="9" t="str">
        <f>FIXED(_xlfn.NUMBERVALUE(SQRT('temperature_&amp;_Ea'!S143)),2)</f>
        <v>4.25</v>
      </c>
      <c r="AB143" s="9" t="str">
        <f>FIXED(_xlfn.NUMBERVALUE(SQRT('temperature_&amp;_Ea'!T143)),2)</f>
        <v>3.42</v>
      </c>
      <c r="AC143" s="9" t="str">
        <f>FIXED(_xlfn.NUMBERVALUE(SQRT('temperature_&amp;_Ea'!U143)),2)</f>
        <v>2.86</v>
      </c>
      <c r="AD143" s="9" t="str">
        <f>FIXED(_xlfn.NUMBERVALUE(SQRT('temperature_&amp;_Ea'!V143)),2)</f>
        <v>3.59</v>
      </c>
      <c r="AE143" s="9" t="str">
        <f>FIXED(_xlfn.NUMBERVALUE(SQRT('temperature_&amp;_Ea'!W143)),2)</f>
        <v>3.66</v>
      </c>
      <c r="AG143" s="9">
        <v>140</v>
      </c>
      <c r="AH143" s="9" t="str">
        <f>FIXED(_xlfn.NUMBERVALUE(B143*(1-Hn!$A$3)*(Hn!$C$3+Hn!$D$3*J143)-Hn!$E$3*R143*R143*R143*R143*(0.56-0.092*Z143)*(0.1+0.9*J143)),1)</f>
        <v>4.2</v>
      </c>
      <c r="AI143" s="9" t="str">
        <f>FIXED(_xlfn.NUMBERVALUE(C143*(1-Hn!$A$3)*(Hn!$C$3+Hn!$D$3*K143)-Hn!$E$3*S143*S143*S143*S143*(0.56-0.092*AA143)*(0.1+0.9*K143)),1)</f>
        <v>6.1</v>
      </c>
      <c r="AJ143" s="9" t="str">
        <f>FIXED(_xlfn.NUMBERVALUE(D143*(1-Hn!$A$3)*(Hn!$C$3+Hn!$D$3*L143)-Hn!$E$3*T143*T143*T143*T143*(0.56-0.092*AB143)*(0.1+0.9*L143)),1)</f>
        <v>5.2</v>
      </c>
      <c r="AK143" s="9" t="str">
        <f>FIXED(_xlfn.NUMBERVALUE(E143*(1-Hn!$A$3)*(Hn!$C$3+Hn!$D$3*M143)-Hn!$E$3*U143*U143*U143*U143*(0.56-0.092*AC143)*(0.1+0.9*M143)),1)</f>
        <v>4.5</v>
      </c>
      <c r="AL143" s="9" t="str">
        <f>FIXED(_xlfn.NUMBERVALUE(F143*(1-Hn!$A$3)*(Hn!$C$3+Hn!$D$3*N143)-Hn!$E$3*V143*V143*V143*V143*(0.56-0.092*AD143)*(0.1+0.9*N143)),1)</f>
        <v>5.4</v>
      </c>
      <c r="AM143" s="9" t="str">
        <f>FIXED(_xlfn.NUMBERVALUE(G143*(1-Hn!$A$3)*(Hn!$C$3+Hn!$D$3*O143)-Hn!$E$3*W143*W143*W143*W143*(0.56-0.092*AE143)*(0.1+0.9*O143)),1)</f>
        <v>5.4</v>
      </c>
    </row>
    <row r="144" spans="1:39" x14ac:dyDescent="0.25">
      <c r="A144" s="9">
        <f>Hn!I162</f>
        <v>141</v>
      </c>
      <c r="B144" s="9">
        <f>_xlfn.NUMBERVALUE(Hn!J162)</f>
        <v>16</v>
      </c>
      <c r="C144" s="9">
        <f>_xlfn.NUMBERVALUE(Hn!K162)</f>
        <v>16</v>
      </c>
      <c r="D144" s="9">
        <f>_xlfn.NUMBERVALUE(Hn!L162)</f>
        <v>16</v>
      </c>
      <c r="E144" s="9">
        <f>_xlfn.NUMBERVALUE(Hn!M162)</f>
        <v>16</v>
      </c>
      <c r="F144" s="9">
        <f>_xlfn.NUMBERVALUE(Hn!N162)</f>
        <v>16</v>
      </c>
      <c r="G144" s="9">
        <f>_xlfn.NUMBERVALUE(Hn!O162)</f>
        <v>16</v>
      </c>
      <c r="I144" s="9">
        <f>Hn!Q162</f>
        <v>141</v>
      </c>
      <c r="J144" s="9" t="str">
        <f>FIXED(_xlfn.NUMBERVALUE(sunshine!B143/Hn!R162),2)</f>
        <v>0.55</v>
      </c>
      <c r="K144" s="9" t="str">
        <f>FIXED(_xlfn.NUMBERVALUE(sunshine!C143/Hn!S162),2)</f>
        <v>0.55</v>
      </c>
      <c r="L144" s="9" t="str">
        <f>FIXED(_xlfn.NUMBERVALUE(sunshine!D143/Hn!T162),2)</f>
        <v>0.55</v>
      </c>
      <c r="M144" s="9" t="str">
        <f>FIXED(_xlfn.NUMBERVALUE(sunshine!E143/Hn!U162),2)</f>
        <v>0.55</v>
      </c>
      <c r="N144" s="9" t="str">
        <f>FIXED(_xlfn.NUMBERVALUE(sunshine!F143/Hn!V162),2)</f>
        <v>0.55</v>
      </c>
      <c r="O144" s="9" t="str">
        <f>FIXED(_xlfn.NUMBERVALUE(sunshine!G143/Hn!W162),2)</f>
        <v>0.55</v>
      </c>
      <c r="Q144" s="9">
        <v>141</v>
      </c>
      <c r="R144" s="9">
        <f>_xlfn.NUMBERVALUE(273+'temperature_&amp;_Ea'!B144)</f>
        <v>301.60000000000002</v>
      </c>
      <c r="S144" s="9">
        <f>_xlfn.NUMBERVALUE(273+'temperature_&amp;_Ea'!C144)</f>
        <v>297.60000000000002</v>
      </c>
      <c r="T144" s="9">
        <f>_xlfn.NUMBERVALUE(273+'temperature_&amp;_Ea'!D144)</f>
        <v>300.3</v>
      </c>
      <c r="U144" s="9">
        <f>_xlfn.NUMBERVALUE(273+'temperature_&amp;_Ea'!E144)</f>
        <v>304.8</v>
      </c>
      <c r="V144" s="9">
        <f>_xlfn.NUMBERVALUE(273+'temperature_&amp;_Ea'!F144)</f>
        <v>300.89999999999998</v>
      </c>
      <c r="W144" s="9">
        <f>_xlfn.NUMBERVALUE(273+'temperature_&amp;_Ea'!G144)</f>
        <v>301.3</v>
      </c>
      <c r="Y144" s="9">
        <v>141</v>
      </c>
      <c r="Z144" s="9" t="str">
        <f>FIXED(_xlfn.NUMBERVALUE(SQRT('temperature_&amp;_Ea'!R144)),2)</f>
        <v>4.31</v>
      </c>
      <c r="AA144" s="9" t="str">
        <f>FIXED(_xlfn.NUMBERVALUE(SQRT('temperature_&amp;_Ea'!S144)),2)</f>
        <v>3.69</v>
      </c>
      <c r="AB144" s="9" t="str">
        <f>FIXED(_xlfn.NUMBERVALUE(SQRT('temperature_&amp;_Ea'!T144)),2)</f>
        <v>3.39</v>
      </c>
      <c r="AC144" s="9" t="str">
        <f>FIXED(_xlfn.NUMBERVALUE(SQRT('temperature_&amp;_Ea'!U144)),2)</f>
        <v>3.29</v>
      </c>
      <c r="AD144" s="9" t="str">
        <f>FIXED(_xlfn.NUMBERVALUE(SQRT('temperature_&amp;_Ea'!V144)),2)</f>
        <v>3.24</v>
      </c>
      <c r="AE144" s="9" t="str">
        <f>FIXED(_xlfn.NUMBERVALUE(SQRT('temperature_&amp;_Ea'!W144)),2)</f>
        <v>3.41</v>
      </c>
      <c r="AG144" s="9">
        <v>141</v>
      </c>
      <c r="AH144" s="9" t="str">
        <f>FIXED(_xlfn.NUMBERVALUE(B144*(1-Hn!$A$3)*(Hn!$C$3+Hn!$D$3*J144)-Hn!$E$3*R144*R144*R144*R144*(0.56-0.092*Z144)*(0.1+0.9*J144)),1)</f>
        <v>5.7</v>
      </c>
      <c r="AI144" s="9" t="str">
        <f>FIXED(_xlfn.NUMBERVALUE(C144*(1-Hn!$A$3)*(Hn!$C$3+Hn!$D$3*K144)-Hn!$E$3*S144*S144*S144*S144*(0.56-0.092*AA144)*(0.1+0.9*K144)),1)</f>
        <v>5.3</v>
      </c>
      <c r="AJ144" s="9" t="str">
        <f>FIXED(_xlfn.NUMBERVALUE(D144*(1-Hn!$A$3)*(Hn!$C$3+Hn!$D$3*L144)-Hn!$E$3*T144*T144*T144*T144*(0.56-0.092*AB144)*(0.1+0.9*L144)),1)</f>
        <v>5.0</v>
      </c>
      <c r="AK144" s="9" t="str">
        <f>FIXED(_xlfn.NUMBERVALUE(E144*(1-Hn!$A$3)*(Hn!$C$3+Hn!$D$3*M144)-Hn!$E$3*U144*U144*U144*U144*(0.56-0.092*AC144)*(0.1+0.9*M144)),1)</f>
        <v>4.7</v>
      </c>
      <c r="AL144" s="9" t="str">
        <f>FIXED(_xlfn.NUMBERVALUE(F144*(1-Hn!$A$3)*(Hn!$C$3+Hn!$D$3*N144)-Hn!$E$3*V144*V144*V144*V144*(0.56-0.092*AD144)*(0.1+0.9*N144)),1)</f>
        <v>4.8</v>
      </c>
      <c r="AM144" s="9" t="str">
        <f>FIXED(_xlfn.NUMBERVALUE(G144*(1-Hn!$A$3)*(Hn!$C$3+Hn!$D$3*O144)-Hn!$E$3*W144*W144*W144*W144*(0.56-0.092*AE144)*(0.1+0.9*O144)),1)</f>
        <v>4.9</v>
      </c>
    </row>
    <row r="145" spans="1:39" x14ac:dyDescent="0.25">
      <c r="A145" s="9">
        <f>Hn!I163</f>
        <v>142</v>
      </c>
      <c r="B145" s="9">
        <f>_xlfn.NUMBERVALUE(Hn!J163)</f>
        <v>16</v>
      </c>
      <c r="C145" s="9">
        <f>_xlfn.NUMBERVALUE(Hn!K163)</f>
        <v>16</v>
      </c>
      <c r="D145" s="9">
        <f>_xlfn.NUMBERVALUE(Hn!L163)</f>
        <v>16</v>
      </c>
      <c r="E145" s="9">
        <f>_xlfn.NUMBERVALUE(Hn!M163)</f>
        <v>16</v>
      </c>
      <c r="F145" s="9">
        <f>_xlfn.NUMBERVALUE(Hn!N163)</f>
        <v>16</v>
      </c>
      <c r="G145" s="9">
        <f>_xlfn.NUMBERVALUE(Hn!O163)</f>
        <v>16</v>
      </c>
      <c r="I145" s="9">
        <f>Hn!Q163</f>
        <v>142</v>
      </c>
      <c r="J145" s="9" t="str">
        <f>FIXED(_xlfn.NUMBERVALUE(sunshine!B144/Hn!R163),2)</f>
        <v>0.65</v>
      </c>
      <c r="K145" s="9" t="str">
        <f>FIXED(_xlfn.NUMBERVALUE(sunshine!C144/Hn!S163),2)</f>
        <v>0.65</v>
      </c>
      <c r="L145" s="9" t="str">
        <f>FIXED(_xlfn.NUMBERVALUE(sunshine!D144/Hn!T163),2)</f>
        <v>0.65</v>
      </c>
      <c r="M145" s="9" t="str">
        <f>FIXED(_xlfn.NUMBERVALUE(sunshine!E144/Hn!U163),2)</f>
        <v>0.65</v>
      </c>
      <c r="N145" s="9" t="str">
        <f>FIXED(_xlfn.NUMBERVALUE(sunshine!F144/Hn!V163),2)</f>
        <v>0.65</v>
      </c>
      <c r="O145" s="9" t="str">
        <f>FIXED(_xlfn.NUMBERVALUE(sunshine!G144/Hn!W163),2)</f>
        <v>0.65</v>
      </c>
      <c r="Q145" s="9">
        <v>142</v>
      </c>
      <c r="R145" s="9">
        <f>_xlfn.NUMBERVALUE(273+'temperature_&amp;_Ea'!B145)</f>
        <v>299.89999999999998</v>
      </c>
      <c r="S145" s="9">
        <f>_xlfn.NUMBERVALUE(273+'temperature_&amp;_Ea'!C145)</f>
        <v>300.10000000000002</v>
      </c>
      <c r="T145" s="9">
        <f>_xlfn.NUMBERVALUE(273+'temperature_&amp;_Ea'!D145)</f>
        <v>301</v>
      </c>
      <c r="U145" s="9">
        <f>_xlfn.NUMBERVALUE(273+'temperature_&amp;_Ea'!E145)</f>
        <v>304.60000000000002</v>
      </c>
      <c r="V145" s="9">
        <f>_xlfn.NUMBERVALUE(273+'temperature_&amp;_Ea'!F145)</f>
        <v>299.7</v>
      </c>
      <c r="W145" s="9">
        <f>_xlfn.NUMBERVALUE(273+'temperature_&amp;_Ea'!G145)</f>
        <v>302.5</v>
      </c>
      <c r="Y145" s="9">
        <v>142</v>
      </c>
      <c r="Z145" s="9" t="str">
        <f>FIXED(_xlfn.NUMBERVALUE(SQRT('temperature_&amp;_Ea'!R145)),2)</f>
        <v>3.89</v>
      </c>
      <c r="AA145" s="9" t="str">
        <f>FIXED(_xlfn.NUMBERVALUE(SQRT('temperature_&amp;_Ea'!S145)),2)</f>
        <v>3.61</v>
      </c>
      <c r="AB145" s="9" t="str">
        <f>FIXED(_xlfn.NUMBERVALUE(SQRT('temperature_&amp;_Ea'!T145)),2)</f>
        <v>3.32</v>
      </c>
      <c r="AC145" s="9" t="str">
        <f>FIXED(_xlfn.NUMBERVALUE(SQRT('temperature_&amp;_Ea'!U145)),2)</f>
        <v>3.48</v>
      </c>
      <c r="AD145" s="9" t="str">
        <f>FIXED(_xlfn.NUMBERVALUE(SQRT('temperature_&amp;_Ea'!V145)),2)</f>
        <v>3.18</v>
      </c>
      <c r="AE145" s="9" t="str">
        <f>FIXED(_xlfn.NUMBERVALUE(SQRT('temperature_&amp;_Ea'!W145)),2)</f>
        <v>3.22</v>
      </c>
      <c r="AG145" s="9">
        <v>142</v>
      </c>
      <c r="AH145" s="9" t="str">
        <f>FIXED(_xlfn.NUMBERVALUE(B145*(1-Hn!$A$3)*(Hn!$C$3+Hn!$D$3*J145)-Hn!$E$3*R145*R145*R145*R145*(0.56-0.092*Z145)*(0.1+0.9*J145)),1)</f>
        <v>5.8</v>
      </c>
      <c r="AI145" s="9" t="str">
        <f>FIXED(_xlfn.NUMBERVALUE(C145*(1-Hn!$A$3)*(Hn!$C$3+Hn!$D$3*K145)-Hn!$E$3*S145*S145*S145*S145*(0.56-0.092*AA145)*(0.1+0.9*K145)),1)</f>
        <v>5.5</v>
      </c>
      <c r="AJ145" s="9" t="str">
        <f>FIXED(_xlfn.NUMBERVALUE(D145*(1-Hn!$A$3)*(Hn!$C$3+Hn!$D$3*L145)-Hn!$E$3*T145*T145*T145*T145*(0.56-0.092*AB145)*(0.1+0.9*L145)),1)</f>
        <v>5.2</v>
      </c>
      <c r="AK145" s="9" t="str">
        <f>FIXED(_xlfn.NUMBERVALUE(E145*(1-Hn!$A$3)*(Hn!$C$3+Hn!$D$3*M145)-Hn!$E$3*U145*U145*U145*U145*(0.56-0.092*AC145)*(0.1+0.9*M145)),1)</f>
        <v>5.2</v>
      </c>
      <c r="AL145" s="9" t="str">
        <f>FIXED(_xlfn.NUMBERVALUE(F145*(1-Hn!$A$3)*(Hn!$C$3+Hn!$D$3*N145)-Hn!$E$3*V145*V145*V145*V145*(0.56-0.092*AD145)*(0.1+0.9*N145)),1)</f>
        <v>5.1</v>
      </c>
      <c r="AM145" s="9" t="str">
        <f>FIXED(_xlfn.NUMBERVALUE(G145*(1-Hn!$A$3)*(Hn!$C$3+Hn!$D$3*O145)-Hn!$E$3*W145*W145*W145*W145*(0.56-0.092*AE145)*(0.1+0.9*O145)),1)</f>
        <v>5.0</v>
      </c>
    </row>
    <row r="146" spans="1:39" x14ac:dyDescent="0.25">
      <c r="A146" s="9">
        <f>Hn!I164</f>
        <v>143</v>
      </c>
      <c r="B146" s="9">
        <f>_xlfn.NUMBERVALUE(Hn!J164)</f>
        <v>16</v>
      </c>
      <c r="C146" s="9">
        <f>_xlfn.NUMBERVALUE(Hn!K164)</f>
        <v>16</v>
      </c>
      <c r="D146" s="9">
        <f>_xlfn.NUMBERVALUE(Hn!L164)</f>
        <v>16</v>
      </c>
      <c r="E146" s="9">
        <f>_xlfn.NUMBERVALUE(Hn!M164)</f>
        <v>16</v>
      </c>
      <c r="F146" s="9">
        <f>_xlfn.NUMBERVALUE(Hn!N164)</f>
        <v>16</v>
      </c>
      <c r="G146" s="9">
        <f>_xlfn.NUMBERVALUE(Hn!O164)</f>
        <v>16</v>
      </c>
      <c r="I146" s="9">
        <f>Hn!Q164</f>
        <v>143</v>
      </c>
      <c r="J146" s="9" t="str">
        <f>FIXED(_xlfn.NUMBERVALUE(sunshine!B145/Hn!R164),2)</f>
        <v>0.57</v>
      </c>
      <c r="K146" s="9" t="str">
        <f>FIXED(_xlfn.NUMBERVALUE(sunshine!C145/Hn!S164),2)</f>
        <v>0.57</v>
      </c>
      <c r="L146" s="9" t="str">
        <f>FIXED(_xlfn.NUMBERVALUE(sunshine!D145/Hn!T164),2)</f>
        <v>0.57</v>
      </c>
      <c r="M146" s="9" t="str">
        <f>FIXED(_xlfn.NUMBERVALUE(sunshine!E145/Hn!U164),2)</f>
        <v>0.57</v>
      </c>
      <c r="N146" s="9" t="str">
        <f>FIXED(_xlfn.NUMBERVALUE(sunshine!F145/Hn!V164),2)</f>
        <v>0.57</v>
      </c>
      <c r="O146" s="9" t="str">
        <f>FIXED(_xlfn.NUMBERVALUE(sunshine!G145/Hn!W164),2)</f>
        <v>0.57</v>
      </c>
      <c r="Q146" s="9">
        <v>143</v>
      </c>
      <c r="R146" s="9">
        <f>_xlfn.NUMBERVALUE(273+'temperature_&amp;_Ea'!B146)</f>
        <v>298.39999999999998</v>
      </c>
      <c r="S146" s="9">
        <f>_xlfn.NUMBERVALUE(273+'temperature_&amp;_Ea'!C146)</f>
        <v>301.39999999999998</v>
      </c>
      <c r="T146" s="9">
        <f>_xlfn.NUMBERVALUE(273+'temperature_&amp;_Ea'!D146)</f>
        <v>302</v>
      </c>
      <c r="U146" s="9">
        <f>_xlfn.NUMBERVALUE(273+'temperature_&amp;_Ea'!E146)</f>
        <v>303.89999999999998</v>
      </c>
      <c r="V146" s="9">
        <f>_xlfn.NUMBERVALUE(273+'temperature_&amp;_Ea'!F146)</f>
        <v>298.8</v>
      </c>
      <c r="W146" s="9">
        <f>_xlfn.NUMBERVALUE(273+'temperature_&amp;_Ea'!G146)</f>
        <v>300.8</v>
      </c>
      <c r="Y146" s="9">
        <v>143</v>
      </c>
      <c r="Z146" s="9" t="str">
        <f>FIXED(_xlfn.NUMBERVALUE(SQRT('temperature_&amp;_Ea'!R146)),2)</f>
        <v>3.59</v>
      </c>
      <c r="AA146" s="9" t="str">
        <f>FIXED(_xlfn.NUMBERVALUE(SQRT('temperature_&amp;_Ea'!S146)),2)</f>
        <v>3.82</v>
      </c>
      <c r="AB146" s="9" t="str">
        <f>FIXED(_xlfn.NUMBERVALUE(SQRT('temperature_&amp;_Ea'!T146)),2)</f>
        <v>3.83</v>
      </c>
      <c r="AC146" s="9" t="str">
        <f>FIXED(_xlfn.NUMBERVALUE(SQRT('temperature_&amp;_Ea'!U146)),2)</f>
        <v>3.92</v>
      </c>
      <c r="AD146" s="9" t="str">
        <f>FIXED(_xlfn.NUMBERVALUE(SQRT('temperature_&amp;_Ea'!V146)),2)</f>
        <v>3.41</v>
      </c>
      <c r="AE146" s="9" t="str">
        <f>FIXED(_xlfn.NUMBERVALUE(SQRT('temperature_&amp;_Ea'!W146)),2)</f>
        <v>2.92</v>
      </c>
      <c r="AG146" s="9">
        <v>143</v>
      </c>
      <c r="AH146" s="9" t="str">
        <f>FIXED(_xlfn.NUMBERVALUE(B146*(1-Hn!$A$3)*(Hn!$C$3+Hn!$D$3*J146)-Hn!$E$3*R146*R146*R146*R146*(0.56-0.092*Z146)*(0.1+0.9*J146)),1)</f>
        <v>5.3</v>
      </c>
      <c r="AI146" s="9" t="str">
        <f>FIXED(_xlfn.NUMBERVALUE(C146*(1-Hn!$A$3)*(Hn!$C$3+Hn!$D$3*K146)-Hn!$E$3*S146*S146*S146*S146*(0.56-0.092*AA146)*(0.1+0.9*K146)),1)</f>
        <v>5.4</v>
      </c>
      <c r="AJ146" s="9" t="str">
        <f>FIXED(_xlfn.NUMBERVALUE(D146*(1-Hn!$A$3)*(Hn!$C$3+Hn!$D$3*L146)-Hn!$E$3*T146*T146*T146*T146*(0.56-0.092*AB146)*(0.1+0.9*L146)),1)</f>
        <v>5.4</v>
      </c>
      <c r="AK146" s="9" t="str">
        <f>FIXED(_xlfn.NUMBERVALUE(E146*(1-Hn!$A$3)*(Hn!$C$3+Hn!$D$3*M146)-Hn!$E$3*U146*U146*U146*U146*(0.56-0.092*AC146)*(0.1+0.9*M146)),1)</f>
        <v>5.4</v>
      </c>
      <c r="AL146" s="9" t="str">
        <f>FIXED(_xlfn.NUMBERVALUE(F146*(1-Hn!$A$3)*(Hn!$C$3+Hn!$D$3*N146)-Hn!$E$3*V146*V146*V146*V146*(0.56-0.092*AD146)*(0.1+0.9*N146)),1)</f>
        <v>5.1</v>
      </c>
      <c r="AM146" s="9" t="str">
        <f>FIXED(_xlfn.NUMBERVALUE(G146*(1-Hn!$A$3)*(Hn!$C$3+Hn!$D$3*O146)-Hn!$E$3*W146*W146*W146*W146*(0.56-0.092*AE146)*(0.1+0.9*O146)),1)</f>
        <v>4.6</v>
      </c>
    </row>
    <row r="147" spans="1:39" x14ac:dyDescent="0.25">
      <c r="A147" s="9">
        <f>Hn!I165</f>
        <v>144</v>
      </c>
      <c r="B147" s="9">
        <f>_xlfn.NUMBERVALUE(Hn!J165)</f>
        <v>16</v>
      </c>
      <c r="C147" s="9">
        <f>_xlfn.NUMBERVALUE(Hn!K165)</f>
        <v>16</v>
      </c>
      <c r="D147" s="9">
        <f>_xlfn.NUMBERVALUE(Hn!L165)</f>
        <v>16</v>
      </c>
      <c r="E147" s="9">
        <f>_xlfn.NUMBERVALUE(Hn!M165)</f>
        <v>16</v>
      </c>
      <c r="F147" s="9">
        <f>_xlfn.NUMBERVALUE(Hn!N165)</f>
        <v>16</v>
      </c>
      <c r="G147" s="9">
        <f>_xlfn.NUMBERVALUE(Hn!O165)</f>
        <v>16</v>
      </c>
      <c r="I147" s="9">
        <f>Hn!Q165</f>
        <v>144</v>
      </c>
      <c r="J147" s="9" t="str">
        <f>FIXED(_xlfn.NUMBERVALUE(sunshine!B146/Hn!R165),2)</f>
        <v>0.52</v>
      </c>
      <c r="K147" s="9" t="str">
        <f>FIXED(_xlfn.NUMBERVALUE(sunshine!C146/Hn!S165),2)</f>
        <v>0.52</v>
      </c>
      <c r="L147" s="9" t="str">
        <f>FIXED(_xlfn.NUMBERVALUE(sunshine!D146/Hn!T165),2)</f>
        <v>0.52</v>
      </c>
      <c r="M147" s="9" t="str">
        <f>FIXED(_xlfn.NUMBERVALUE(sunshine!E146/Hn!U165),2)</f>
        <v>0.52</v>
      </c>
      <c r="N147" s="9" t="str">
        <f>FIXED(_xlfn.NUMBERVALUE(sunshine!F146/Hn!V165),2)</f>
        <v>0.52</v>
      </c>
      <c r="O147" s="9" t="str">
        <f>FIXED(_xlfn.NUMBERVALUE(sunshine!G146/Hn!W165),2)</f>
        <v>0.52</v>
      </c>
      <c r="Q147" s="9">
        <v>144</v>
      </c>
      <c r="R147" s="9">
        <f>_xlfn.NUMBERVALUE(273+'temperature_&amp;_Ea'!B147)</f>
        <v>300</v>
      </c>
      <c r="S147" s="9">
        <f>_xlfn.NUMBERVALUE(273+'temperature_&amp;_Ea'!C147)</f>
        <v>301.3</v>
      </c>
      <c r="T147" s="9">
        <f>_xlfn.NUMBERVALUE(273+'temperature_&amp;_Ea'!D147)</f>
        <v>300.2</v>
      </c>
      <c r="U147" s="9">
        <f>_xlfn.NUMBERVALUE(273+'temperature_&amp;_Ea'!E147)</f>
        <v>301.89999999999998</v>
      </c>
      <c r="V147" s="9">
        <f>_xlfn.NUMBERVALUE(273+'temperature_&amp;_Ea'!F147)</f>
        <v>297.10000000000002</v>
      </c>
      <c r="W147" s="9">
        <f>_xlfn.NUMBERVALUE(273+'temperature_&amp;_Ea'!G147)</f>
        <v>302</v>
      </c>
      <c r="Y147" s="9">
        <v>144</v>
      </c>
      <c r="Z147" s="9" t="str">
        <f>FIXED(_xlfn.NUMBERVALUE(SQRT('temperature_&amp;_Ea'!R147)),2)</f>
        <v>4.12</v>
      </c>
      <c r="AA147" s="9" t="str">
        <f>FIXED(_xlfn.NUMBERVALUE(SQRT('temperature_&amp;_Ea'!S147)),2)</f>
        <v>3.75</v>
      </c>
      <c r="AB147" s="9" t="str">
        <f>FIXED(_xlfn.NUMBERVALUE(SQRT('temperature_&amp;_Ea'!T147)),2)</f>
        <v>3.56</v>
      </c>
      <c r="AC147" s="9" t="str">
        <f>FIXED(_xlfn.NUMBERVALUE(SQRT('temperature_&amp;_Ea'!U147)),2)</f>
        <v>4.02</v>
      </c>
      <c r="AD147" s="9" t="str">
        <f>FIXED(_xlfn.NUMBERVALUE(SQRT('temperature_&amp;_Ea'!V147)),2)</f>
        <v>3.00</v>
      </c>
      <c r="AE147" s="9" t="str">
        <f>FIXED(_xlfn.NUMBERVALUE(SQRT('temperature_&amp;_Ea'!W147)),2)</f>
        <v>2.86</v>
      </c>
      <c r="AG147" s="9">
        <v>144</v>
      </c>
      <c r="AH147" s="9" t="str">
        <f>FIXED(_xlfn.NUMBERVALUE(B147*(1-Hn!$A$3)*(Hn!$C$3+Hn!$D$3*J147)-Hn!$E$3*R147*R147*R147*R147*(0.56-0.092*Z147)*(0.1+0.9*J147)),1)</f>
        <v>5.5</v>
      </c>
      <c r="AI147" s="9" t="str">
        <f>FIXED(_xlfn.NUMBERVALUE(C147*(1-Hn!$A$3)*(Hn!$C$3+Hn!$D$3*K147)-Hn!$E$3*S147*S147*S147*S147*(0.56-0.092*AA147)*(0.1+0.9*K147)),1)</f>
        <v>5.1</v>
      </c>
      <c r="AJ147" s="9" t="str">
        <f>FIXED(_xlfn.NUMBERVALUE(D147*(1-Hn!$A$3)*(Hn!$C$3+Hn!$D$3*L147)-Hn!$E$3*T147*T147*T147*T147*(0.56-0.092*AB147)*(0.1+0.9*L147)),1)</f>
        <v>5.0</v>
      </c>
      <c r="AK147" s="9" t="str">
        <f>FIXED(_xlfn.NUMBERVALUE(E147*(1-Hn!$A$3)*(Hn!$C$3+Hn!$D$3*M147)-Hn!$E$3*U147*U147*U147*U147*(0.56-0.092*AC147)*(0.1+0.9*M147)),1)</f>
        <v>5.4</v>
      </c>
      <c r="AL147" s="9" t="str">
        <f>FIXED(_xlfn.NUMBERVALUE(F147*(1-Hn!$A$3)*(Hn!$C$3+Hn!$D$3*N147)-Hn!$E$3*V147*V147*V147*V147*(0.56-0.092*AD147)*(0.1+0.9*N147)),1)</f>
        <v>4.6</v>
      </c>
      <c r="AM147" s="9" t="str">
        <f>FIXED(_xlfn.NUMBERVALUE(G147*(1-Hn!$A$3)*(Hn!$C$3+Hn!$D$3*O147)-Hn!$E$3*W147*W147*W147*W147*(0.56-0.092*AE147)*(0.1+0.9*O147)),1)</f>
        <v>4.3</v>
      </c>
    </row>
    <row r="148" spans="1:39" x14ac:dyDescent="0.25">
      <c r="A148" s="9">
        <f>Hn!I166</f>
        <v>145</v>
      </c>
      <c r="B148" s="9">
        <f>_xlfn.NUMBERVALUE(Hn!J166)</f>
        <v>16</v>
      </c>
      <c r="C148" s="9">
        <f>_xlfn.NUMBERVALUE(Hn!K166)</f>
        <v>16</v>
      </c>
      <c r="D148" s="9">
        <f>_xlfn.NUMBERVALUE(Hn!L166)</f>
        <v>16</v>
      </c>
      <c r="E148" s="9">
        <f>_xlfn.NUMBERVALUE(Hn!M166)</f>
        <v>16</v>
      </c>
      <c r="F148" s="9">
        <f>_xlfn.NUMBERVALUE(Hn!N166)</f>
        <v>16</v>
      </c>
      <c r="G148" s="9">
        <f>_xlfn.NUMBERVALUE(Hn!O166)</f>
        <v>16</v>
      </c>
      <c r="I148" s="9">
        <f>Hn!Q166</f>
        <v>145</v>
      </c>
      <c r="J148" s="9" t="str">
        <f>FIXED(_xlfn.NUMBERVALUE(sunshine!B147/Hn!R166),2)</f>
        <v>0.57</v>
      </c>
      <c r="K148" s="9" t="str">
        <f>FIXED(_xlfn.NUMBERVALUE(sunshine!C147/Hn!S166),2)</f>
        <v>0.57</v>
      </c>
      <c r="L148" s="9" t="str">
        <f>FIXED(_xlfn.NUMBERVALUE(sunshine!D147/Hn!T166),2)</f>
        <v>0.57</v>
      </c>
      <c r="M148" s="9" t="str">
        <f>FIXED(_xlfn.NUMBERVALUE(sunshine!E147/Hn!U166),2)</f>
        <v>0.57</v>
      </c>
      <c r="N148" s="9" t="str">
        <f>FIXED(_xlfn.NUMBERVALUE(sunshine!F147/Hn!V166),2)</f>
        <v>0.57</v>
      </c>
      <c r="O148" s="9" t="str">
        <f>FIXED(_xlfn.NUMBERVALUE(sunshine!G147/Hn!W166),2)</f>
        <v>0.57</v>
      </c>
      <c r="Q148" s="9">
        <v>145</v>
      </c>
      <c r="R148" s="9">
        <f>_xlfn.NUMBERVALUE(273+'temperature_&amp;_Ea'!B148)</f>
        <v>300.7</v>
      </c>
      <c r="S148" s="9">
        <f>_xlfn.NUMBERVALUE(273+'temperature_&amp;_Ea'!C148)</f>
        <v>299.7</v>
      </c>
      <c r="T148" s="9">
        <f>_xlfn.NUMBERVALUE(273+'temperature_&amp;_Ea'!D148)</f>
        <v>300.7</v>
      </c>
      <c r="U148" s="9">
        <f>_xlfn.NUMBERVALUE(273+'temperature_&amp;_Ea'!E148)</f>
        <v>300.39999999999998</v>
      </c>
      <c r="V148" s="9">
        <f>_xlfn.NUMBERVALUE(273+'temperature_&amp;_Ea'!F148)</f>
        <v>298.89999999999998</v>
      </c>
      <c r="W148" s="9">
        <f>_xlfn.NUMBERVALUE(273+'temperature_&amp;_Ea'!G148)</f>
        <v>303</v>
      </c>
      <c r="Y148" s="9">
        <v>145</v>
      </c>
      <c r="Z148" s="9" t="str">
        <f>FIXED(_xlfn.NUMBERVALUE(SQRT('temperature_&amp;_Ea'!R148)),2)</f>
        <v>4.36</v>
      </c>
      <c r="AA148" s="9" t="str">
        <f>FIXED(_xlfn.NUMBERVALUE(SQRT('temperature_&amp;_Ea'!S148)),2)</f>
        <v>3.58</v>
      </c>
      <c r="AB148" s="9" t="str">
        <f>FIXED(_xlfn.NUMBERVALUE(SQRT('temperature_&amp;_Ea'!T148)),2)</f>
        <v>4.43</v>
      </c>
      <c r="AC148" s="9" t="str">
        <f>FIXED(_xlfn.NUMBERVALUE(SQRT('temperature_&amp;_Ea'!U148)),2)</f>
        <v>4.23</v>
      </c>
      <c r="AD148" s="9" t="str">
        <f>FIXED(_xlfn.NUMBERVALUE(SQRT('temperature_&amp;_Ea'!V148)),2)</f>
        <v>3.02</v>
      </c>
      <c r="AE148" s="9" t="str">
        <f>FIXED(_xlfn.NUMBERVALUE(SQRT('temperature_&amp;_Ea'!W148)),2)</f>
        <v>2.35</v>
      </c>
      <c r="AG148" s="9">
        <v>145</v>
      </c>
      <c r="AH148" s="9" t="str">
        <f>FIXED(_xlfn.NUMBERVALUE(B148*(1-Hn!$A$3)*(Hn!$C$3+Hn!$D$3*J148)-Hn!$E$3*R148*R148*R148*R148*(0.56-0.092*Z148)*(0.1+0.9*J148)),1)</f>
        <v>5.9</v>
      </c>
      <c r="AI148" s="9" t="str">
        <f>FIXED(_xlfn.NUMBERVALUE(C148*(1-Hn!$A$3)*(Hn!$C$3+Hn!$D$3*K148)-Hn!$E$3*S148*S148*S148*S148*(0.56-0.092*AA148)*(0.1+0.9*K148)),1)</f>
        <v>5.2</v>
      </c>
      <c r="AJ148" s="9" t="str">
        <f>FIXED(_xlfn.NUMBERVALUE(D148*(1-Hn!$A$3)*(Hn!$C$3+Hn!$D$3*L148)-Hn!$E$3*T148*T148*T148*T148*(0.56-0.092*AB148)*(0.1+0.9*L148)),1)</f>
        <v>6.0</v>
      </c>
      <c r="AK148" s="9" t="str">
        <f>FIXED(_xlfn.NUMBERVALUE(E148*(1-Hn!$A$3)*(Hn!$C$3+Hn!$D$3*M148)-Hn!$E$3*U148*U148*U148*U148*(0.56-0.092*AC148)*(0.1+0.9*M148)),1)</f>
        <v>5.8</v>
      </c>
      <c r="AL148" s="9" t="str">
        <f>FIXED(_xlfn.NUMBERVALUE(F148*(1-Hn!$A$3)*(Hn!$C$3+Hn!$D$3*N148)-Hn!$E$3*V148*V148*V148*V148*(0.56-0.092*AD148)*(0.1+0.9*N148)),1)</f>
        <v>4.7</v>
      </c>
      <c r="AM148" s="9" t="str">
        <f>FIXED(_xlfn.NUMBERVALUE(G148*(1-Hn!$A$3)*(Hn!$C$3+Hn!$D$3*O148)-Hn!$E$3*W148*W148*W148*W148*(0.56-0.092*AE148)*(0.1+0.9*O148)),1)</f>
        <v>3.9</v>
      </c>
    </row>
    <row r="149" spans="1:39" x14ac:dyDescent="0.25">
      <c r="A149" s="9">
        <f>Hn!I167</f>
        <v>146</v>
      </c>
      <c r="B149" s="9">
        <f>_xlfn.NUMBERVALUE(Hn!J167)</f>
        <v>16</v>
      </c>
      <c r="C149" s="9">
        <f>_xlfn.NUMBERVALUE(Hn!K167)</f>
        <v>16</v>
      </c>
      <c r="D149" s="9">
        <f>_xlfn.NUMBERVALUE(Hn!L167)</f>
        <v>16</v>
      </c>
      <c r="E149" s="9">
        <f>_xlfn.NUMBERVALUE(Hn!M167)</f>
        <v>16</v>
      </c>
      <c r="F149" s="9">
        <f>_xlfn.NUMBERVALUE(Hn!N167)</f>
        <v>16</v>
      </c>
      <c r="G149" s="9">
        <f>_xlfn.NUMBERVALUE(Hn!O167)</f>
        <v>16</v>
      </c>
      <c r="I149" s="9">
        <f>Hn!Q167</f>
        <v>146</v>
      </c>
      <c r="J149" s="9" t="str">
        <f>FIXED(_xlfn.NUMBERVALUE(sunshine!B148/Hn!R167),2)</f>
        <v>0.58</v>
      </c>
      <c r="K149" s="9" t="str">
        <f>FIXED(_xlfn.NUMBERVALUE(sunshine!C148/Hn!S167),2)</f>
        <v>0.58</v>
      </c>
      <c r="L149" s="9" t="str">
        <f>FIXED(_xlfn.NUMBERVALUE(sunshine!D148/Hn!T167),2)</f>
        <v>0.58</v>
      </c>
      <c r="M149" s="9" t="str">
        <f>FIXED(_xlfn.NUMBERVALUE(sunshine!E148/Hn!U167),2)</f>
        <v>0.58</v>
      </c>
      <c r="N149" s="9" t="str">
        <f>FIXED(_xlfn.NUMBERVALUE(sunshine!F148/Hn!V167),2)</f>
        <v>0.58</v>
      </c>
      <c r="O149" s="9" t="str">
        <f>FIXED(_xlfn.NUMBERVALUE(sunshine!G148/Hn!W167),2)</f>
        <v>0.58</v>
      </c>
      <c r="Q149" s="9">
        <v>146</v>
      </c>
      <c r="R149" s="9">
        <f>_xlfn.NUMBERVALUE(273+'temperature_&amp;_Ea'!B149)</f>
        <v>301.5</v>
      </c>
      <c r="S149" s="9">
        <f>_xlfn.NUMBERVALUE(273+'temperature_&amp;_Ea'!C149)</f>
        <v>301.3</v>
      </c>
      <c r="T149" s="9">
        <f>_xlfn.NUMBERVALUE(273+'temperature_&amp;_Ea'!D149)</f>
        <v>299.5</v>
      </c>
      <c r="U149" s="9">
        <f>_xlfn.NUMBERVALUE(273+'temperature_&amp;_Ea'!E149)</f>
        <v>300.3</v>
      </c>
      <c r="V149" s="9">
        <f>_xlfn.NUMBERVALUE(273+'temperature_&amp;_Ea'!F149)</f>
        <v>299.5</v>
      </c>
      <c r="W149" s="9">
        <f>_xlfn.NUMBERVALUE(273+'temperature_&amp;_Ea'!G149)</f>
        <v>302.60000000000002</v>
      </c>
      <c r="Y149" s="9">
        <v>146</v>
      </c>
      <c r="Z149" s="9" t="str">
        <f>FIXED(_xlfn.NUMBERVALUE(SQRT('temperature_&amp;_Ea'!R149)),2)</f>
        <v>3.91</v>
      </c>
      <c r="AA149" s="9" t="str">
        <f>FIXED(_xlfn.NUMBERVALUE(SQRT('temperature_&amp;_Ea'!S149)),2)</f>
        <v>3.83</v>
      </c>
      <c r="AB149" s="9" t="str">
        <f>FIXED(_xlfn.NUMBERVALUE(SQRT('temperature_&amp;_Ea'!T149)),2)</f>
        <v>3.77</v>
      </c>
      <c r="AC149" s="9" t="str">
        <f>FIXED(_xlfn.NUMBERVALUE(SQRT('temperature_&amp;_Ea'!U149)),2)</f>
        <v>4.05</v>
      </c>
      <c r="AD149" s="9" t="str">
        <f>FIXED(_xlfn.NUMBERVALUE(SQRT('temperature_&amp;_Ea'!V149)),2)</f>
        <v>3.56</v>
      </c>
      <c r="AE149" s="9" t="str">
        <f>FIXED(_xlfn.NUMBERVALUE(SQRT('temperature_&amp;_Ea'!W149)),2)</f>
        <v>2.66</v>
      </c>
      <c r="AG149" s="9">
        <v>146</v>
      </c>
      <c r="AH149" s="9" t="str">
        <f>FIXED(_xlfn.NUMBERVALUE(B149*(1-Hn!$A$3)*(Hn!$C$3+Hn!$D$3*J149)-Hn!$E$3*R149*R149*R149*R149*(0.56-0.092*Z149)*(0.1+0.9*J149)),1)</f>
        <v>5.5</v>
      </c>
      <c r="AI149" s="9" t="str">
        <f>FIXED(_xlfn.NUMBERVALUE(C149*(1-Hn!$A$3)*(Hn!$C$3+Hn!$D$3*K149)-Hn!$E$3*S149*S149*S149*S149*(0.56-0.092*AA149)*(0.1+0.9*K149)),1)</f>
        <v>5.4</v>
      </c>
      <c r="AJ149" s="9" t="str">
        <f>FIXED(_xlfn.NUMBERVALUE(D149*(1-Hn!$A$3)*(Hn!$C$3+Hn!$D$3*L149)-Hn!$E$3*T149*T149*T149*T149*(0.56-0.092*AB149)*(0.1+0.9*L149)),1)</f>
        <v>5.4</v>
      </c>
      <c r="AK149" s="9" t="str">
        <f>FIXED(_xlfn.NUMBERVALUE(E149*(1-Hn!$A$3)*(Hn!$C$3+Hn!$D$3*M149)-Hn!$E$3*U149*U149*U149*U149*(0.56-0.092*AC149)*(0.1+0.9*M149)),1)</f>
        <v>5.7</v>
      </c>
      <c r="AL149" s="9" t="str">
        <f>FIXED(_xlfn.NUMBERVALUE(F149*(1-Hn!$A$3)*(Hn!$C$3+Hn!$D$3*N149)-Hn!$E$3*V149*V149*V149*V149*(0.56-0.092*AD149)*(0.1+0.9*N149)),1)</f>
        <v>5.2</v>
      </c>
      <c r="AM149" s="9" t="str">
        <f>FIXED(_xlfn.NUMBERVALUE(G149*(1-Hn!$A$3)*(Hn!$C$3+Hn!$D$3*O149)-Hn!$E$3*W149*W149*W149*W149*(0.56-0.092*AE149)*(0.1+0.9*O149)),1)</f>
        <v>4.3</v>
      </c>
    </row>
    <row r="150" spans="1:39" x14ac:dyDescent="0.25">
      <c r="A150" s="9">
        <f>Hn!I168</f>
        <v>147</v>
      </c>
      <c r="B150" s="9">
        <f>_xlfn.NUMBERVALUE(Hn!J168)</f>
        <v>16</v>
      </c>
      <c r="C150" s="9">
        <f>_xlfn.NUMBERVALUE(Hn!K168)</f>
        <v>16</v>
      </c>
      <c r="D150" s="9">
        <f>_xlfn.NUMBERVALUE(Hn!L168)</f>
        <v>16</v>
      </c>
      <c r="E150" s="9">
        <f>_xlfn.NUMBERVALUE(Hn!M168)</f>
        <v>16</v>
      </c>
      <c r="F150" s="9">
        <f>_xlfn.NUMBERVALUE(Hn!N168)</f>
        <v>16</v>
      </c>
      <c r="G150" s="9">
        <f>_xlfn.NUMBERVALUE(Hn!O168)</f>
        <v>16</v>
      </c>
      <c r="I150" s="9">
        <f>Hn!Q168</f>
        <v>147</v>
      </c>
      <c r="J150" s="9" t="str">
        <f>FIXED(_xlfn.NUMBERVALUE(sunshine!B149/Hn!R168),2)</f>
        <v>0.62</v>
      </c>
      <c r="K150" s="9" t="str">
        <f>FIXED(_xlfn.NUMBERVALUE(sunshine!C149/Hn!S168),2)</f>
        <v>0.62</v>
      </c>
      <c r="L150" s="9" t="str">
        <f>FIXED(_xlfn.NUMBERVALUE(sunshine!D149/Hn!T168),2)</f>
        <v>0.62</v>
      </c>
      <c r="M150" s="9" t="str">
        <f>FIXED(_xlfn.NUMBERVALUE(sunshine!E149/Hn!U168),2)</f>
        <v>0.62</v>
      </c>
      <c r="N150" s="9" t="str">
        <f>FIXED(_xlfn.NUMBERVALUE(sunshine!F149/Hn!V168),2)</f>
        <v>0.62</v>
      </c>
      <c r="O150" s="9" t="str">
        <f>FIXED(_xlfn.NUMBERVALUE(sunshine!G149/Hn!W168),2)</f>
        <v>0.62</v>
      </c>
      <c r="Q150" s="9">
        <v>147</v>
      </c>
      <c r="R150" s="9">
        <f>_xlfn.NUMBERVALUE(273+'temperature_&amp;_Ea'!B150)</f>
        <v>303.60000000000002</v>
      </c>
      <c r="S150" s="9">
        <f>_xlfn.NUMBERVALUE(273+'temperature_&amp;_Ea'!C150)</f>
        <v>301.3</v>
      </c>
      <c r="T150" s="9">
        <f>_xlfn.NUMBERVALUE(273+'temperature_&amp;_Ea'!D150)</f>
        <v>301.3</v>
      </c>
      <c r="U150" s="9">
        <f>_xlfn.NUMBERVALUE(273+'temperature_&amp;_Ea'!E150)</f>
        <v>300</v>
      </c>
      <c r="V150" s="9">
        <f>_xlfn.NUMBERVALUE(273+'temperature_&amp;_Ea'!F150)</f>
        <v>299.60000000000002</v>
      </c>
      <c r="W150" s="9">
        <f>_xlfn.NUMBERVALUE(273+'temperature_&amp;_Ea'!G150)</f>
        <v>300.60000000000002</v>
      </c>
      <c r="Y150" s="9">
        <v>147</v>
      </c>
      <c r="Z150" s="9" t="str">
        <f>FIXED(_xlfn.NUMBERVALUE(SQRT('temperature_&amp;_Ea'!R150)),2)</f>
        <v>4.75</v>
      </c>
      <c r="AA150" s="9" t="str">
        <f>FIXED(_xlfn.NUMBERVALUE(SQRT('temperature_&amp;_Ea'!S150)),2)</f>
        <v>3.66</v>
      </c>
      <c r="AB150" s="9" t="str">
        <f>FIXED(_xlfn.NUMBERVALUE(SQRT('temperature_&amp;_Ea'!T150)),2)</f>
        <v>3.77</v>
      </c>
      <c r="AC150" s="9" t="str">
        <f>FIXED(_xlfn.NUMBERVALUE(SQRT('temperature_&amp;_Ea'!U150)),2)</f>
        <v>3.51</v>
      </c>
      <c r="AD150" s="9" t="str">
        <f>FIXED(_xlfn.NUMBERVALUE(SQRT('temperature_&amp;_Ea'!V150)),2)</f>
        <v>3.19</v>
      </c>
      <c r="AE150" s="9" t="str">
        <f>FIXED(_xlfn.NUMBERVALUE(SQRT('temperature_&amp;_Ea'!W150)),2)</f>
        <v>3.58</v>
      </c>
      <c r="AG150" s="9">
        <v>147</v>
      </c>
      <c r="AH150" s="9" t="str">
        <f>FIXED(_xlfn.NUMBERVALUE(B150*(1-Hn!$A$3)*(Hn!$C$3+Hn!$D$3*J150)-Hn!$E$3*R150*R150*R150*R150*(0.56-0.092*Z150)*(0.1+0.9*J150)),1)</f>
        <v>6.5</v>
      </c>
      <c r="AI150" s="9" t="str">
        <f>FIXED(_xlfn.NUMBERVALUE(C150*(1-Hn!$A$3)*(Hn!$C$3+Hn!$D$3*K150)-Hn!$E$3*S150*S150*S150*S150*(0.56-0.092*AA150)*(0.1+0.9*K150)),1)</f>
        <v>5.4</v>
      </c>
      <c r="AJ150" s="9" t="str">
        <f>FIXED(_xlfn.NUMBERVALUE(D150*(1-Hn!$A$3)*(Hn!$C$3+Hn!$D$3*L150)-Hn!$E$3*T150*T150*T150*T150*(0.56-0.092*AB150)*(0.1+0.9*L150)),1)</f>
        <v>5.5</v>
      </c>
      <c r="AK150" s="9" t="str">
        <f>FIXED(_xlfn.NUMBERVALUE(E150*(1-Hn!$A$3)*(Hn!$C$3+Hn!$D$3*M150)-Hn!$E$3*U150*U150*U150*U150*(0.56-0.092*AC150)*(0.1+0.9*M150)),1)</f>
        <v>5.3</v>
      </c>
      <c r="AL150" s="9" t="str">
        <f>FIXED(_xlfn.NUMBERVALUE(F150*(1-Hn!$A$3)*(Hn!$C$3+Hn!$D$3*N150)-Hn!$E$3*V150*V150*V150*V150*(0.56-0.092*AD150)*(0.1+0.9*N150)),1)</f>
        <v>5.0</v>
      </c>
      <c r="AM150" s="9" t="str">
        <f>FIXED(_xlfn.NUMBERVALUE(G150*(1-Hn!$A$3)*(Hn!$C$3+Hn!$D$3*O150)-Hn!$E$3*W150*W150*W150*W150*(0.56-0.092*AE150)*(0.1+0.9*O150)),1)</f>
        <v>5.4</v>
      </c>
    </row>
    <row r="151" spans="1:39" x14ac:dyDescent="0.25">
      <c r="A151" s="9">
        <f>Hn!I169</f>
        <v>148</v>
      </c>
      <c r="B151" s="9">
        <f>_xlfn.NUMBERVALUE(Hn!J169)</f>
        <v>16</v>
      </c>
      <c r="C151" s="9">
        <f>_xlfn.NUMBERVALUE(Hn!K169)</f>
        <v>16</v>
      </c>
      <c r="D151" s="9">
        <f>_xlfn.NUMBERVALUE(Hn!L169)</f>
        <v>16</v>
      </c>
      <c r="E151" s="9">
        <f>_xlfn.NUMBERVALUE(Hn!M169)</f>
        <v>16</v>
      </c>
      <c r="F151" s="9">
        <f>_xlfn.NUMBERVALUE(Hn!N169)</f>
        <v>16</v>
      </c>
      <c r="G151" s="9">
        <f>_xlfn.NUMBERVALUE(Hn!O169)</f>
        <v>16</v>
      </c>
      <c r="I151" s="9">
        <f>Hn!Q169</f>
        <v>148</v>
      </c>
      <c r="J151" s="9" t="str">
        <f>FIXED(_xlfn.NUMBERVALUE(sunshine!B150/Hn!R169),2)</f>
        <v>0.56</v>
      </c>
      <c r="K151" s="9" t="str">
        <f>FIXED(_xlfn.NUMBERVALUE(sunshine!C150/Hn!S169),2)</f>
        <v>0.56</v>
      </c>
      <c r="L151" s="9" t="str">
        <f>FIXED(_xlfn.NUMBERVALUE(sunshine!D150/Hn!T169),2)</f>
        <v>0.56</v>
      </c>
      <c r="M151" s="9" t="str">
        <f>FIXED(_xlfn.NUMBERVALUE(sunshine!E150/Hn!U169),2)</f>
        <v>0.56</v>
      </c>
      <c r="N151" s="9" t="str">
        <f>FIXED(_xlfn.NUMBERVALUE(sunshine!F150/Hn!V169),2)</f>
        <v>0.56</v>
      </c>
      <c r="O151" s="9" t="str">
        <f>FIXED(_xlfn.NUMBERVALUE(sunshine!G150/Hn!W169),2)</f>
        <v>0.56</v>
      </c>
      <c r="Q151" s="9">
        <v>148</v>
      </c>
      <c r="R151" s="9">
        <f>_xlfn.NUMBERVALUE(273+'temperature_&amp;_Ea'!B151)</f>
        <v>302.8</v>
      </c>
      <c r="S151" s="9">
        <f>_xlfn.NUMBERVALUE(273+'temperature_&amp;_Ea'!C151)</f>
        <v>302.39999999999998</v>
      </c>
      <c r="T151" s="9">
        <f>_xlfn.NUMBERVALUE(273+'temperature_&amp;_Ea'!D151)</f>
        <v>302.60000000000002</v>
      </c>
      <c r="U151" s="9">
        <f>_xlfn.NUMBERVALUE(273+'temperature_&amp;_Ea'!E151)</f>
        <v>301.39999999999998</v>
      </c>
      <c r="V151" s="9">
        <f>_xlfn.NUMBERVALUE(273+'temperature_&amp;_Ea'!F151)</f>
        <v>299.5</v>
      </c>
      <c r="W151" s="9">
        <f>_xlfn.NUMBERVALUE(273+'temperature_&amp;_Ea'!G151)</f>
        <v>299.8</v>
      </c>
      <c r="Y151" s="9">
        <v>148</v>
      </c>
      <c r="Z151" s="9" t="str">
        <f>FIXED(_xlfn.NUMBERVALUE(SQRT('temperature_&amp;_Ea'!R151)),2)</f>
        <v>4.80</v>
      </c>
      <c r="AA151" s="9" t="str">
        <f>FIXED(_xlfn.NUMBERVALUE(SQRT('temperature_&amp;_Ea'!S151)),2)</f>
        <v>3.32</v>
      </c>
      <c r="AB151" s="9" t="str">
        <f>FIXED(_xlfn.NUMBERVALUE(SQRT('temperature_&amp;_Ea'!T151)),2)</f>
        <v>3.70</v>
      </c>
      <c r="AC151" s="9" t="str">
        <f>FIXED(_xlfn.NUMBERVALUE(SQRT('temperature_&amp;_Ea'!U151)),2)</f>
        <v>3.29</v>
      </c>
      <c r="AD151" s="9" t="str">
        <f>FIXED(_xlfn.NUMBERVALUE(SQRT('temperature_&amp;_Ea'!V151)),2)</f>
        <v>2.86</v>
      </c>
      <c r="AE151" s="9" t="str">
        <f>FIXED(_xlfn.NUMBERVALUE(SQRT('temperature_&amp;_Ea'!W151)),2)</f>
        <v>3.49</v>
      </c>
      <c r="AG151" s="9">
        <v>148</v>
      </c>
      <c r="AH151" s="9" t="str">
        <f>FIXED(_xlfn.NUMBERVALUE(B151*(1-Hn!$A$3)*(Hn!$C$3+Hn!$D$3*J151)-Hn!$E$3*R151*R151*R151*R151*(0.56-0.092*Z151)*(0.1+0.9*J151)),1)</f>
        <v>6.2</v>
      </c>
      <c r="AI151" s="9" t="str">
        <f>FIXED(_xlfn.NUMBERVALUE(C151*(1-Hn!$A$3)*(Hn!$C$3+Hn!$D$3*K151)-Hn!$E$3*S151*S151*S151*S151*(0.56-0.092*AA151)*(0.1+0.9*K151)),1)</f>
        <v>4.9</v>
      </c>
      <c r="AJ151" s="9" t="str">
        <f>FIXED(_xlfn.NUMBERVALUE(D151*(1-Hn!$A$3)*(Hn!$C$3+Hn!$D$3*L151)-Hn!$E$3*T151*T151*T151*T151*(0.56-0.092*AB151)*(0.1+0.9*L151)),1)</f>
        <v>5.2</v>
      </c>
      <c r="AK151" s="9" t="str">
        <f>FIXED(_xlfn.NUMBERVALUE(E151*(1-Hn!$A$3)*(Hn!$C$3+Hn!$D$3*M151)-Hn!$E$3*U151*U151*U151*U151*(0.56-0.092*AC151)*(0.1+0.9*M151)),1)</f>
        <v>4.9</v>
      </c>
      <c r="AL151" s="9" t="str">
        <f>FIXED(_xlfn.NUMBERVALUE(F151*(1-Hn!$A$3)*(Hn!$C$3+Hn!$D$3*N151)-Hn!$E$3*V151*V151*V151*V151*(0.56-0.092*AD151)*(0.1+0.9*N151)),1)</f>
        <v>4.5</v>
      </c>
      <c r="AM151" s="9" t="str">
        <f>FIXED(_xlfn.NUMBERVALUE(G151*(1-Hn!$A$3)*(Hn!$C$3+Hn!$D$3*O151)-Hn!$E$3*W151*W151*W151*W151*(0.56-0.092*AE151)*(0.1+0.9*O151)),1)</f>
        <v>5.1</v>
      </c>
    </row>
    <row r="152" spans="1:39" x14ac:dyDescent="0.25">
      <c r="A152" s="9">
        <f>Hn!I170</f>
        <v>149</v>
      </c>
      <c r="B152" s="9">
        <f>_xlfn.NUMBERVALUE(Hn!J170)</f>
        <v>16</v>
      </c>
      <c r="C152" s="9">
        <f>_xlfn.NUMBERVALUE(Hn!K170)</f>
        <v>16</v>
      </c>
      <c r="D152" s="9">
        <f>_xlfn.NUMBERVALUE(Hn!L170)</f>
        <v>16</v>
      </c>
      <c r="E152" s="9">
        <f>_xlfn.NUMBERVALUE(Hn!M170)</f>
        <v>16</v>
      </c>
      <c r="F152" s="9">
        <f>_xlfn.NUMBERVALUE(Hn!N170)</f>
        <v>16</v>
      </c>
      <c r="G152" s="9">
        <f>_xlfn.NUMBERVALUE(Hn!O170)</f>
        <v>16</v>
      </c>
      <c r="I152" s="9">
        <f>Hn!Q170</f>
        <v>149</v>
      </c>
      <c r="J152" s="9" t="str">
        <f>FIXED(_xlfn.NUMBERVALUE(sunshine!B151/Hn!R170),2)</f>
        <v>0.53</v>
      </c>
      <c r="K152" s="9" t="str">
        <f>FIXED(_xlfn.NUMBERVALUE(sunshine!C151/Hn!S170),2)</f>
        <v>0.53</v>
      </c>
      <c r="L152" s="9" t="str">
        <f>FIXED(_xlfn.NUMBERVALUE(sunshine!D151/Hn!T170),2)</f>
        <v>0.53</v>
      </c>
      <c r="M152" s="9" t="str">
        <f>FIXED(_xlfn.NUMBERVALUE(sunshine!E151/Hn!U170),2)</f>
        <v>0.53</v>
      </c>
      <c r="N152" s="9" t="str">
        <f>FIXED(_xlfn.NUMBERVALUE(sunshine!F151/Hn!V170),2)</f>
        <v>0.53</v>
      </c>
      <c r="O152" s="9" t="str">
        <f>FIXED(_xlfn.NUMBERVALUE(sunshine!G151/Hn!W170),2)</f>
        <v>0.53</v>
      </c>
      <c r="Q152" s="9">
        <v>149</v>
      </c>
      <c r="R152" s="9">
        <f>_xlfn.NUMBERVALUE(273+'temperature_&amp;_Ea'!B152)</f>
        <v>303.8</v>
      </c>
      <c r="S152" s="9">
        <f>_xlfn.NUMBERVALUE(273+'temperature_&amp;_Ea'!C152)</f>
        <v>301.8</v>
      </c>
      <c r="T152" s="9">
        <f>_xlfn.NUMBERVALUE(273+'temperature_&amp;_Ea'!D152)</f>
        <v>301.60000000000002</v>
      </c>
      <c r="U152" s="9">
        <f>_xlfn.NUMBERVALUE(273+'temperature_&amp;_Ea'!E152)</f>
        <v>302.39999999999998</v>
      </c>
      <c r="V152" s="9">
        <f>_xlfn.NUMBERVALUE(273+'temperature_&amp;_Ea'!F152)</f>
        <v>299.5</v>
      </c>
      <c r="W152" s="9">
        <f>_xlfn.NUMBERVALUE(273+'temperature_&amp;_Ea'!G152)</f>
        <v>300.7</v>
      </c>
      <c r="Y152" s="9">
        <v>149</v>
      </c>
      <c r="Z152" s="9" t="str">
        <f>FIXED(_xlfn.NUMBERVALUE(SQRT('temperature_&amp;_Ea'!R152)),2)</f>
        <v>4.46</v>
      </c>
      <c r="AA152" s="9" t="str">
        <f>FIXED(_xlfn.NUMBERVALUE(SQRT('temperature_&amp;_Ea'!S152)),2)</f>
        <v>3.24</v>
      </c>
      <c r="AB152" s="9" t="str">
        <f>FIXED(_xlfn.NUMBERVALUE(SQRT('temperature_&amp;_Ea'!T152)),2)</f>
        <v>3.70</v>
      </c>
      <c r="AC152" s="9" t="str">
        <f>FIXED(_xlfn.NUMBERVALUE(SQRT('temperature_&amp;_Ea'!U152)),2)</f>
        <v>1.22</v>
      </c>
      <c r="AD152" s="9" t="str">
        <f>FIXED(_xlfn.NUMBERVALUE(SQRT('temperature_&amp;_Ea'!V152)),2)</f>
        <v>3.05</v>
      </c>
      <c r="AE152" s="9" t="str">
        <f>FIXED(_xlfn.NUMBERVALUE(SQRT('temperature_&amp;_Ea'!W152)),2)</f>
        <v>3.71</v>
      </c>
      <c r="AG152" s="9">
        <v>149</v>
      </c>
      <c r="AH152" s="9" t="str">
        <f>FIXED(_xlfn.NUMBERVALUE(B152*(1-Hn!$A$3)*(Hn!$C$3+Hn!$D$3*J152)-Hn!$E$3*R152*R152*R152*R152*(0.56-0.092*Z152)*(0.1+0.9*J152)),1)</f>
        <v>5.7</v>
      </c>
      <c r="AI152" s="9" t="str">
        <f>FIXED(_xlfn.NUMBERVALUE(C152*(1-Hn!$A$3)*(Hn!$C$3+Hn!$D$3*K152)-Hn!$E$3*S152*S152*S152*S152*(0.56-0.092*AA152)*(0.1+0.9*K152)),1)</f>
        <v>4.7</v>
      </c>
      <c r="AJ152" s="9" t="str">
        <f>FIXED(_xlfn.NUMBERVALUE(D152*(1-Hn!$A$3)*(Hn!$C$3+Hn!$D$3*L152)-Hn!$E$3*T152*T152*T152*T152*(0.56-0.092*AB152)*(0.1+0.9*L152)),1)</f>
        <v>5.1</v>
      </c>
      <c r="AK152" s="9" t="str">
        <f>FIXED(_xlfn.NUMBERVALUE(E152*(1-Hn!$A$3)*(Hn!$C$3+Hn!$D$3*M152)-Hn!$E$3*U152*U152*U152*U152*(0.56-0.092*AC152)*(0.1+0.9*M152)),1)</f>
        <v>2.9</v>
      </c>
      <c r="AL152" s="9" t="str">
        <f>FIXED(_xlfn.NUMBERVALUE(F152*(1-Hn!$A$3)*(Hn!$C$3+Hn!$D$3*N152)-Hn!$E$3*V152*V152*V152*V152*(0.56-0.092*AD152)*(0.1+0.9*N152)),1)</f>
        <v>4.6</v>
      </c>
      <c r="AM152" s="9" t="str">
        <f>FIXED(_xlfn.NUMBERVALUE(G152*(1-Hn!$A$3)*(Hn!$C$3+Hn!$D$3*O152)-Hn!$E$3*W152*W152*W152*W152*(0.56-0.092*AE152)*(0.1+0.9*O152)),1)</f>
        <v>5.2</v>
      </c>
    </row>
    <row r="153" spans="1:39" x14ac:dyDescent="0.25">
      <c r="A153" s="9">
        <f>Hn!I171</f>
        <v>150</v>
      </c>
      <c r="B153" s="9">
        <f>_xlfn.NUMBERVALUE(Hn!J171)</f>
        <v>16</v>
      </c>
      <c r="C153" s="9">
        <f>_xlfn.NUMBERVALUE(Hn!K171)</f>
        <v>16</v>
      </c>
      <c r="D153" s="9">
        <f>_xlfn.NUMBERVALUE(Hn!L171)</f>
        <v>16</v>
      </c>
      <c r="E153" s="9">
        <f>_xlfn.NUMBERVALUE(Hn!M171)</f>
        <v>16</v>
      </c>
      <c r="F153" s="9">
        <f>_xlfn.NUMBERVALUE(Hn!N171)</f>
        <v>16</v>
      </c>
      <c r="G153" s="9">
        <f>_xlfn.NUMBERVALUE(Hn!O171)</f>
        <v>16</v>
      </c>
      <c r="I153" s="9">
        <f>Hn!Q171</f>
        <v>150</v>
      </c>
      <c r="J153" s="9" t="str">
        <f>FIXED(_xlfn.NUMBERVALUE(sunshine!B152/Hn!R171),2)</f>
        <v>0.70</v>
      </c>
      <c r="K153" s="9" t="str">
        <f>FIXED(_xlfn.NUMBERVALUE(sunshine!C152/Hn!S171),2)</f>
        <v>0.70</v>
      </c>
      <c r="L153" s="9" t="str">
        <f>FIXED(_xlfn.NUMBERVALUE(sunshine!D152/Hn!T171),2)</f>
        <v>0.70</v>
      </c>
      <c r="M153" s="9" t="str">
        <f>FIXED(_xlfn.NUMBERVALUE(sunshine!E152/Hn!U171),2)</f>
        <v>0.70</v>
      </c>
      <c r="N153" s="9" t="str">
        <f>FIXED(_xlfn.NUMBERVALUE(sunshine!F152/Hn!V171),2)</f>
        <v>0.70</v>
      </c>
      <c r="O153" s="9" t="str">
        <f>FIXED(_xlfn.NUMBERVALUE(sunshine!G152/Hn!W171),2)</f>
        <v>0.70</v>
      </c>
      <c r="Q153" s="9">
        <v>150</v>
      </c>
      <c r="R153" s="9">
        <f>_xlfn.NUMBERVALUE(273+'temperature_&amp;_Ea'!B153)</f>
        <v>303.5</v>
      </c>
      <c r="S153" s="9">
        <f>_xlfn.NUMBERVALUE(273+'temperature_&amp;_Ea'!C153)</f>
        <v>301.89999999999998</v>
      </c>
      <c r="T153" s="9">
        <f>_xlfn.NUMBERVALUE(273+'temperature_&amp;_Ea'!D153)</f>
        <v>302.8</v>
      </c>
      <c r="U153" s="9">
        <f>_xlfn.NUMBERVALUE(273+'temperature_&amp;_Ea'!E153)</f>
        <v>303</v>
      </c>
      <c r="V153" s="9">
        <f>_xlfn.NUMBERVALUE(273+'temperature_&amp;_Ea'!F153)</f>
        <v>298.8</v>
      </c>
      <c r="W153" s="9">
        <f>_xlfn.NUMBERVALUE(273+'temperature_&amp;_Ea'!G153)</f>
        <v>298.39999999999998</v>
      </c>
      <c r="Y153" s="9">
        <v>150</v>
      </c>
      <c r="Z153" s="9" t="str">
        <f>FIXED(_xlfn.NUMBERVALUE(SQRT('temperature_&amp;_Ea'!R153)),2)</f>
        <v>4.95</v>
      </c>
      <c r="AA153" s="9" t="str">
        <f>FIXED(_xlfn.NUMBERVALUE(SQRT('temperature_&amp;_Ea'!S153)),2)</f>
        <v>2.61</v>
      </c>
      <c r="AB153" s="9" t="str">
        <f>FIXED(_xlfn.NUMBERVALUE(SQRT('temperature_&amp;_Ea'!T153)),2)</f>
        <v>3.45</v>
      </c>
      <c r="AC153" s="9" t="str">
        <f>FIXED(_xlfn.NUMBERVALUE(SQRT('temperature_&amp;_Ea'!U153)),2)</f>
        <v>3.38</v>
      </c>
      <c r="AD153" s="9" t="str">
        <f>FIXED(_xlfn.NUMBERVALUE(SQRT('temperature_&amp;_Ea'!V153)),2)</f>
        <v>2.74</v>
      </c>
      <c r="AE153" s="9" t="str">
        <f>FIXED(_xlfn.NUMBERVALUE(SQRT('temperature_&amp;_Ea'!W153)),2)</f>
        <v>3.79</v>
      </c>
      <c r="AG153" s="9">
        <v>150</v>
      </c>
      <c r="AH153" s="9" t="str">
        <f>FIXED(_xlfn.NUMBERVALUE(B153*(1-Hn!$A$3)*(Hn!$C$3+Hn!$D$3*J153)-Hn!$E$3*R153*R153*R153*R153*(0.56-0.092*Z153)*(0.1+0.9*J153)),1)</f>
        <v>7.1</v>
      </c>
      <c r="AI153" s="9" t="str">
        <f>FIXED(_xlfn.NUMBERVALUE(C153*(1-Hn!$A$3)*(Hn!$C$3+Hn!$D$3*K153)-Hn!$E$3*S153*S153*S153*S153*(0.56-0.092*AA153)*(0.1+0.9*K153)),1)</f>
        <v>4.5</v>
      </c>
      <c r="AJ153" s="9" t="str">
        <f>FIXED(_xlfn.NUMBERVALUE(D153*(1-Hn!$A$3)*(Hn!$C$3+Hn!$D$3*L153)-Hn!$E$3*T153*T153*T153*T153*(0.56-0.092*AB153)*(0.1+0.9*L153)),1)</f>
        <v>5.4</v>
      </c>
      <c r="AK153" s="9" t="str">
        <f>FIXED(_xlfn.NUMBERVALUE(E153*(1-Hn!$A$3)*(Hn!$C$3+Hn!$D$3*M153)-Hn!$E$3*U153*U153*U153*U153*(0.56-0.092*AC153)*(0.1+0.9*M153)),1)</f>
        <v>5.3</v>
      </c>
      <c r="AL153" s="9" t="str">
        <f>FIXED(_xlfn.NUMBERVALUE(F153*(1-Hn!$A$3)*(Hn!$C$3+Hn!$D$3*N153)-Hn!$E$3*V153*V153*V153*V153*(0.56-0.092*AD153)*(0.1+0.9*N153)),1)</f>
        <v>4.8</v>
      </c>
      <c r="AM153" s="9" t="str">
        <f>FIXED(_xlfn.NUMBERVALUE(G153*(1-Hn!$A$3)*(Hn!$C$3+Hn!$D$3*O153)-Hn!$E$3*W153*W153*W153*W153*(0.56-0.092*AE153)*(0.1+0.9*O153)),1)</f>
        <v>6.0</v>
      </c>
    </row>
    <row r="154" spans="1:39" x14ac:dyDescent="0.25">
      <c r="A154" s="9">
        <f>Hn!I172</f>
        <v>151</v>
      </c>
      <c r="B154" s="9">
        <f>_xlfn.NUMBERVALUE(Hn!J172)</f>
        <v>16</v>
      </c>
      <c r="C154" s="9">
        <f>_xlfn.NUMBERVALUE(Hn!K172)</f>
        <v>16</v>
      </c>
      <c r="D154" s="9">
        <f>_xlfn.NUMBERVALUE(Hn!L172)</f>
        <v>16</v>
      </c>
      <c r="E154" s="9">
        <f>_xlfn.NUMBERVALUE(Hn!M172)</f>
        <v>16</v>
      </c>
      <c r="F154" s="9">
        <f>_xlfn.NUMBERVALUE(Hn!N172)</f>
        <v>16</v>
      </c>
      <c r="G154" s="9">
        <f>_xlfn.NUMBERVALUE(Hn!O172)</f>
        <v>16</v>
      </c>
      <c r="I154" s="9">
        <f>Hn!Q172</f>
        <v>151</v>
      </c>
      <c r="J154" s="9" t="str">
        <f>FIXED(_xlfn.NUMBERVALUE(sunshine!B153/Hn!R172),2)</f>
        <v>0.75</v>
      </c>
      <c r="K154" s="9" t="str">
        <f>FIXED(_xlfn.NUMBERVALUE(sunshine!C153/Hn!S172),2)</f>
        <v>0.75</v>
      </c>
      <c r="L154" s="9" t="str">
        <f>FIXED(_xlfn.NUMBERVALUE(sunshine!D153/Hn!T172),2)</f>
        <v>0.75</v>
      </c>
      <c r="M154" s="9" t="str">
        <f>FIXED(_xlfn.NUMBERVALUE(sunshine!E153/Hn!U172),2)</f>
        <v>0.75</v>
      </c>
      <c r="N154" s="9" t="str">
        <f>FIXED(_xlfn.NUMBERVALUE(sunshine!F153/Hn!V172),2)</f>
        <v>0.75</v>
      </c>
      <c r="O154" s="9" t="str">
        <f>FIXED(_xlfn.NUMBERVALUE(sunshine!G153/Hn!W172),2)</f>
        <v>0.75</v>
      </c>
      <c r="Q154" s="9">
        <v>151</v>
      </c>
      <c r="R154" s="9">
        <f>_xlfn.NUMBERVALUE(273+'temperature_&amp;_Ea'!B154)</f>
        <v>302.7</v>
      </c>
      <c r="S154" s="9">
        <f>_xlfn.NUMBERVALUE(273+'temperature_&amp;_Ea'!C154)</f>
        <v>302.60000000000002</v>
      </c>
      <c r="T154" s="9">
        <f>_xlfn.NUMBERVALUE(273+'temperature_&amp;_Ea'!D154)</f>
        <v>302.89999999999998</v>
      </c>
      <c r="U154" s="9">
        <f>_xlfn.NUMBERVALUE(273+'temperature_&amp;_Ea'!E154)</f>
        <v>303.10000000000002</v>
      </c>
      <c r="V154" s="9">
        <f>_xlfn.NUMBERVALUE(273+'temperature_&amp;_Ea'!F154)</f>
        <v>299.39999999999998</v>
      </c>
      <c r="W154" s="9">
        <f>_xlfn.NUMBERVALUE(273+'temperature_&amp;_Ea'!G154)</f>
        <v>300.7</v>
      </c>
      <c r="Y154" s="9">
        <v>151</v>
      </c>
      <c r="Z154" s="9" t="str">
        <f>FIXED(_xlfn.NUMBERVALUE(SQRT('temperature_&amp;_Ea'!R154)),2)</f>
        <v>4.68</v>
      </c>
      <c r="AA154" s="9" t="str">
        <f>FIXED(_xlfn.NUMBERVALUE(SQRT('temperature_&amp;_Ea'!S154)),2)</f>
        <v>3.30</v>
      </c>
      <c r="AB154" s="9" t="str">
        <f>FIXED(_xlfn.NUMBERVALUE(SQRT('temperature_&amp;_Ea'!T154)),2)</f>
        <v>3.18</v>
      </c>
      <c r="AC154" s="9" t="str">
        <f>FIXED(_xlfn.NUMBERVALUE(SQRT('temperature_&amp;_Ea'!U154)),2)</f>
        <v>3.52</v>
      </c>
      <c r="AD154" s="9" t="str">
        <f>FIXED(_xlfn.NUMBERVALUE(SQRT('temperature_&amp;_Ea'!V154)),2)</f>
        <v>2.70</v>
      </c>
      <c r="AE154" s="9" t="str">
        <f>FIXED(_xlfn.NUMBERVALUE(SQRT('temperature_&amp;_Ea'!W154)),2)</f>
        <v>4.31</v>
      </c>
      <c r="AG154" s="9">
        <v>151</v>
      </c>
      <c r="AH154" s="9" t="str">
        <f>FIXED(_xlfn.NUMBERVALUE(B154*(1-Hn!$A$3)*(Hn!$C$3+Hn!$D$3*J154)-Hn!$E$3*R154*R154*R154*R154*(0.56-0.092*Z154)*(0.1+0.9*J154)),1)</f>
        <v>7.1</v>
      </c>
      <c r="AI154" s="9" t="str">
        <f>FIXED(_xlfn.NUMBERVALUE(C154*(1-Hn!$A$3)*(Hn!$C$3+Hn!$D$3*K154)-Hn!$E$3*S154*S154*S154*S154*(0.56-0.092*AA154)*(0.1+0.9*K154)),1)</f>
        <v>5.4</v>
      </c>
      <c r="AJ154" s="9" t="str">
        <f>FIXED(_xlfn.NUMBERVALUE(D154*(1-Hn!$A$3)*(Hn!$C$3+Hn!$D$3*L154)-Hn!$E$3*T154*T154*T154*T154*(0.56-0.092*AB154)*(0.1+0.9*L154)),1)</f>
        <v>5.3</v>
      </c>
      <c r="AK154" s="9" t="str">
        <f>FIXED(_xlfn.NUMBERVALUE(E154*(1-Hn!$A$3)*(Hn!$C$3+Hn!$D$3*M154)-Hn!$E$3*U154*U154*U154*U154*(0.56-0.092*AC154)*(0.1+0.9*M154)),1)</f>
        <v>5.7</v>
      </c>
      <c r="AL154" s="9" t="str">
        <f>FIXED(_xlfn.NUMBERVALUE(F154*(1-Hn!$A$3)*(Hn!$C$3+Hn!$D$3*N154)-Hn!$E$3*V154*V154*V154*V154*(0.56-0.092*AD154)*(0.1+0.9*N154)),1)</f>
        <v>4.9</v>
      </c>
      <c r="AM154" s="9" t="str">
        <f>FIXED(_xlfn.NUMBERVALUE(G154*(1-Hn!$A$3)*(Hn!$C$3+Hn!$D$3*O154)-Hn!$E$3*W154*W154*W154*W154*(0.56-0.092*AE154)*(0.1+0.9*O154)),1)</f>
        <v>6.7</v>
      </c>
    </row>
    <row r="155" spans="1:39" x14ac:dyDescent="0.25">
      <c r="A155" s="9">
        <f>Hn!I173</f>
        <v>152</v>
      </c>
      <c r="B155" s="9">
        <f>_xlfn.NUMBERVALUE(Hn!J173)</f>
        <v>16.399999999999999</v>
      </c>
      <c r="C155" s="9">
        <f>_xlfn.NUMBERVALUE(Hn!K173)</f>
        <v>16</v>
      </c>
      <c r="D155" s="9">
        <f>_xlfn.NUMBERVALUE(Hn!L173)</f>
        <v>16.399999999999999</v>
      </c>
      <c r="E155" s="9">
        <f>_xlfn.NUMBERVALUE(Hn!M173)</f>
        <v>16.399999999999999</v>
      </c>
      <c r="F155" s="9">
        <f>_xlfn.NUMBERVALUE(Hn!N173)</f>
        <v>16.399999999999999</v>
      </c>
      <c r="G155" s="9">
        <f>_xlfn.NUMBERVALUE(Hn!O173)</f>
        <v>16</v>
      </c>
      <c r="I155" s="9">
        <f>Hn!Q173</f>
        <v>152</v>
      </c>
      <c r="J155" s="9" t="str">
        <f>FIXED(_xlfn.NUMBERVALUE(sunshine!B154/Hn!R173),2)</f>
        <v>0.71</v>
      </c>
      <c r="K155" s="9" t="str">
        <f>FIXED(_xlfn.NUMBERVALUE(sunshine!C154/Hn!S173),2)</f>
        <v>0.73</v>
      </c>
      <c r="L155" s="9" t="str">
        <f>FIXED(_xlfn.NUMBERVALUE(sunshine!D154/Hn!T173),2)</f>
        <v>0.71</v>
      </c>
      <c r="M155" s="9" t="str">
        <f>FIXED(_xlfn.NUMBERVALUE(sunshine!E154/Hn!U173),2)</f>
        <v>0.71</v>
      </c>
      <c r="N155" s="9" t="str">
        <f>FIXED(_xlfn.NUMBERVALUE(sunshine!F154/Hn!V173),2)</f>
        <v>0.71</v>
      </c>
      <c r="O155" s="9" t="str">
        <f>FIXED(_xlfn.NUMBERVALUE(sunshine!G154/Hn!W173),2)</f>
        <v>0.73</v>
      </c>
      <c r="Q155" s="9">
        <v>152</v>
      </c>
      <c r="R155" s="9">
        <f>_xlfn.NUMBERVALUE(273+'temperature_&amp;_Ea'!B155)</f>
        <v>301.5</v>
      </c>
      <c r="S155" s="9">
        <f>_xlfn.NUMBERVALUE(273+'temperature_&amp;_Ea'!C155)</f>
        <v>303.60000000000002</v>
      </c>
      <c r="T155" s="9">
        <f>_xlfn.NUMBERVALUE(273+'temperature_&amp;_Ea'!D155)</f>
        <v>303.10000000000002</v>
      </c>
      <c r="U155" s="9">
        <f>_xlfn.NUMBERVALUE(273+'temperature_&amp;_Ea'!E155)</f>
        <v>301.60000000000002</v>
      </c>
      <c r="V155" s="9">
        <f>_xlfn.NUMBERVALUE(273+'temperature_&amp;_Ea'!F155)</f>
        <v>301</v>
      </c>
      <c r="W155" s="9">
        <f>_xlfn.NUMBERVALUE(273+'temperature_&amp;_Ea'!G155)</f>
        <v>297.2</v>
      </c>
      <c r="Y155" s="9">
        <v>152</v>
      </c>
      <c r="Z155" s="9" t="str">
        <f>FIXED(_xlfn.NUMBERVALUE(SQRT('temperature_&amp;_Ea'!R155)),2)</f>
        <v>4.71</v>
      </c>
      <c r="AA155" s="9" t="str">
        <f>FIXED(_xlfn.NUMBERVALUE(SQRT('temperature_&amp;_Ea'!S155)),2)</f>
        <v>3.55</v>
      </c>
      <c r="AB155" s="9" t="str">
        <f>FIXED(_xlfn.NUMBERVALUE(SQRT('temperature_&amp;_Ea'!T155)),2)</f>
        <v>2.77</v>
      </c>
      <c r="AC155" s="9" t="str">
        <f>FIXED(_xlfn.NUMBERVALUE(SQRT('temperature_&amp;_Ea'!U155)),2)</f>
        <v>3.56</v>
      </c>
      <c r="AD155" s="9" t="str">
        <f>FIXED(_xlfn.NUMBERVALUE(SQRT('temperature_&amp;_Ea'!V155)),2)</f>
        <v>3.59</v>
      </c>
      <c r="AE155" s="9" t="str">
        <f>FIXED(_xlfn.NUMBERVALUE(SQRT('temperature_&amp;_Ea'!W155)),2)</f>
        <v>4.21</v>
      </c>
      <c r="AG155" s="9">
        <v>152</v>
      </c>
      <c r="AH155" s="9" t="str">
        <f>FIXED(_xlfn.NUMBERVALUE(B155*(1-Hn!$A$3)*(Hn!$C$3+Hn!$D$3*J155)-Hn!$E$3*R155*R155*R155*R155*(0.56-0.092*Z155)*(0.1+0.9*J155)),1)</f>
        <v>7.2</v>
      </c>
      <c r="AI155" s="9" t="str">
        <f>FIXED(_xlfn.NUMBERVALUE(C155*(1-Hn!$A$3)*(Hn!$C$3+Hn!$D$3*K155)-Hn!$E$3*S155*S155*S155*S155*(0.56-0.092*AA155)*(0.1+0.9*K155)),1)</f>
        <v>5.6</v>
      </c>
      <c r="AJ155" s="9" t="str">
        <f>FIXED(_xlfn.NUMBERVALUE(D155*(1-Hn!$A$3)*(Hn!$C$3+Hn!$D$3*L155)-Hn!$E$3*T155*T155*T155*T155*(0.56-0.092*AB155)*(0.1+0.9*L155)),1)</f>
        <v>4.9</v>
      </c>
      <c r="AK155" s="9" t="str">
        <f>FIXED(_xlfn.NUMBERVALUE(E155*(1-Hn!$A$3)*(Hn!$C$3+Hn!$D$3*M155)-Hn!$E$3*U155*U155*U155*U155*(0.56-0.092*AC155)*(0.1+0.9*M155)),1)</f>
        <v>5.9</v>
      </c>
      <c r="AL155" s="9" t="str">
        <f>FIXED(_xlfn.NUMBERVALUE(F155*(1-Hn!$A$3)*(Hn!$C$3+Hn!$D$3*N155)-Hn!$E$3*V155*V155*V155*V155*(0.56-0.092*AD155)*(0.1+0.9*N155)),1)</f>
        <v>5.9</v>
      </c>
      <c r="AM155" s="9" t="str">
        <f>FIXED(_xlfn.NUMBERVALUE(G155*(1-Hn!$A$3)*(Hn!$C$3+Hn!$D$3*O155)-Hn!$E$3*W155*W155*W155*W155*(0.56-0.092*AE155)*(0.1+0.9*O155)),1)</f>
        <v>6.6</v>
      </c>
    </row>
    <row r="156" spans="1:39" x14ac:dyDescent="0.25">
      <c r="A156" s="9">
        <f>Hn!I174</f>
        <v>153</v>
      </c>
      <c r="B156" s="9">
        <f>_xlfn.NUMBERVALUE(Hn!J174)</f>
        <v>16.399999999999999</v>
      </c>
      <c r="C156" s="9">
        <f>_xlfn.NUMBERVALUE(Hn!K174)</f>
        <v>16.399999999999999</v>
      </c>
      <c r="D156" s="9">
        <f>_xlfn.NUMBERVALUE(Hn!L174)</f>
        <v>16.399999999999999</v>
      </c>
      <c r="E156" s="9">
        <f>_xlfn.NUMBERVALUE(Hn!M174)</f>
        <v>16.399999999999999</v>
      </c>
      <c r="F156" s="9">
        <f>_xlfn.NUMBERVALUE(Hn!N174)</f>
        <v>16.399999999999999</v>
      </c>
      <c r="G156" s="9">
        <f>_xlfn.NUMBERVALUE(Hn!O174)</f>
        <v>16.399999999999999</v>
      </c>
      <c r="I156" s="9">
        <f>Hn!Q174</f>
        <v>153</v>
      </c>
      <c r="J156" s="9" t="str">
        <f>FIXED(_xlfn.NUMBERVALUE(sunshine!B155/Hn!R174),2)</f>
        <v>0.74</v>
      </c>
      <c r="K156" s="9" t="str">
        <f>FIXED(_xlfn.NUMBERVALUE(sunshine!C155/Hn!S174),2)</f>
        <v>0.74</v>
      </c>
      <c r="L156" s="9" t="str">
        <f>FIXED(_xlfn.NUMBERVALUE(sunshine!D155/Hn!T174),2)</f>
        <v>0.74</v>
      </c>
      <c r="M156" s="9" t="str">
        <f>FIXED(_xlfn.NUMBERVALUE(sunshine!E155/Hn!U174),2)</f>
        <v>0.74</v>
      </c>
      <c r="N156" s="9" t="str">
        <f>FIXED(_xlfn.NUMBERVALUE(sunshine!F155/Hn!V174),2)</f>
        <v>0.74</v>
      </c>
      <c r="O156" s="9" t="str">
        <f>FIXED(_xlfn.NUMBERVALUE(sunshine!G155/Hn!W174),2)</f>
        <v>0.74</v>
      </c>
      <c r="Q156" s="9">
        <v>153</v>
      </c>
      <c r="R156" s="9">
        <f>_xlfn.NUMBERVALUE(273+'temperature_&amp;_Ea'!B156)</f>
        <v>300.39999999999998</v>
      </c>
      <c r="S156" s="9">
        <f>_xlfn.NUMBERVALUE(273+'temperature_&amp;_Ea'!C156)</f>
        <v>304.5</v>
      </c>
      <c r="T156" s="9">
        <f>_xlfn.NUMBERVALUE(273+'temperature_&amp;_Ea'!D156)</f>
        <v>303.10000000000002</v>
      </c>
      <c r="U156" s="9">
        <f>_xlfn.NUMBERVALUE(273+'temperature_&amp;_Ea'!E156)</f>
        <v>303.3</v>
      </c>
      <c r="V156" s="9">
        <f>_xlfn.NUMBERVALUE(273+'temperature_&amp;_Ea'!F156)</f>
        <v>301</v>
      </c>
      <c r="W156" s="9">
        <f>_xlfn.NUMBERVALUE(273+'temperature_&amp;_Ea'!G156)</f>
        <v>299.89999999999998</v>
      </c>
      <c r="Y156" s="9">
        <v>153</v>
      </c>
      <c r="Z156" s="9" t="str">
        <f>FIXED(_xlfn.NUMBERVALUE(SQRT('temperature_&amp;_Ea'!R156)),2)</f>
        <v>4.46</v>
      </c>
      <c r="AA156" s="9" t="str">
        <f>FIXED(_xlfn.NUMBERVALUE(SQRT('temperature_&amp;_Ea'!S156)),2)</f>
        <v>3.82</v>
      </c>
      <c r="AB156" s="9" t="str">
        <f>FIXED(_xlfn.NUMBERVALUE(SQRT('temperature_&amp;_Ea'!T156)),2)</f>
        <v>2.81</v>
      </c>
      <c r="AC156" s="9" t="str">
        <f>FIXED(_xlfn.NUMBERVALUE(SQRT('temperature_&amp;_Ea'!U156)),2)</f>
        <v>3.61</v>
      </c>
      <c r="AD156" s="9" t="str">
        <f>FIXED(_xlfn.NUMBERVALUE(SQRT('temperature_&amp;_Ea'!V156)),2)</f>
        <v>2.98</v>
      </c>
      <c r="AE156" s="9" t="str">
        <f>FIXED(_xlfn.NUMBERVALUE(SQRT('temperature_&amp;_Ea'!W156)),2)</f>
        <v>4.71</v>
      </c>
      <c r="AG156" s="9">
        <v>153</v>
      </c>
      <c r="AH156" s="9" t="str">
        <f>FIXED(_xlfn.NUMBERVALUE(B156*(1-Hn!$A$3)*(Hn!$C$3+Hn!$D$3*J156)-Hn!$E$3*R156*R156*R156*R156*(0.56-0.092*Z156)*(0.1+0.9*J156)),1)</f>
        <v>7.1</v>
      </c>
      <c r="AI156" s="9" t="str">
        <f>FIXED(_xlfn.NUMBERVALUE(C156*(1-Hn!$A$3)*(Hn!$C$3+Hn!$D$3*K156)-Hn!$E$3*S156*S156*S156*S156*(0.56-0.092*AA156)*(0.1+0.9*K156)),1)</f>
        <v>6.2</v>
      </c>
      <c r="AJ156" s="9" t="str">
        <f>FIXED(_xlfn.NUMBERVALUE(D156*(1-Hn!$A$3)*(Hn!$C$3+Hn!$D$3*L156)-Hn!$E$3*T156*T156*T156*T156*(0.56-0.092*AB156)*(0.1+0.9*L156)),1)</f>
        <v>5.0</v>
      </c>
      <c r="AK156" s="9" t="str">
        <f>FIXED(_xlfn.NUMBERVALUE(E156*(1-Hn!$A$3)*(Hn!$C$3+Hn!$D$3*M156)-Hn!$E$3*U156*U156*U156*U156*(0.56-0.092*AC156)*(0.1+0.9*M156)),1)</f>
        <v>6.0</v>
      </c>
      <c r="AL156" s="9" t="str">
        <f>FIXED(_xlfn.NUMBERVALUE(F156*(1-Hn!$A$3)*(Hn!$C$3+Hn!$D$3*N156)-Hn!$E$3*V156*V156*V156*V156*(0.56-0.092*AD156)*(0.1+0.9*N156)),1)</f>
        <v>5.3</v>
      </c>
      <c r="AM156" s="9" t="str">
        <f>FIXED(_xlfn.NUMBERVALUE(G156*(1-Hn!$A$3)*(Hn!$C$3+Hn!$D$3*O156)-Hn!$E$3*W156*W156*W156*W156*(0.56-0.092*AE156)*(0.1+0.9*O156)),1)</f>
        <v>7.4</v>
      </c>
    </row>
    <row r="157" spans="1:39" x14ac:dyDescent="0.25">
      <c r="A157" s="9">
        <f>Hn!I175</f>
        <v>154</v>
      </c>
      <c r="B157" s="9">
        <f>_xlfn.NUMBERVALUE(Hn!J175)</f>
        <v>16.399999999999999</v>
      </c>
      <c r="C157" s="9">
        <f>_xlfn.NUMBERVALUE(Hn!K175)</f>
        <v>16.399999999999999</v>
      </c>
      <c r="D157" s="9">
        <f>_xlfn.NUMBERVALUE(Hn!L175)</f>
        <v>16.399999999999999</v>
      </c>
      <c r="E157" s="9">
        <f>_xlfn.NUMBERVALUE(Hn!M175)</f>
        <v>16.399999999999999</v>
      </c>
      <c r="F157" s="9">
        <f>_xlfn.NUMBERVALUE(Hn!N175)</f>
        <v>16.399999999999999</v>
      </c>
      <c r="G157" s="9">
        <f>_xlfn.NUMBERVALUE(Hn!O175)</f>
        <v>16.399999999999999</v>
      </c>
      <c r="I157" s="9">
        <f>Hn!Q175</f>
        <v>154</v>
      </c>
      <c r="J157" s="9" t="str">
        <f>FIXED(_xlfn.NUMBERVALUE(sunshine!B156/Hn!R175),2)</f>
        <v>0.78</v>
      </c>
      <c r="K157" s="9" t="str">
        <f>FIXED(_xlfn.NUMBERVALUE(sunshine!C156/Hn!S175),2)</f>
        <v>0.78</v>
      </c>
      <c r="L157" s="9" t="str">
        <f>FIXED(_xlfn.NUMBERVALUE(sunshine!D156/Hn!T175),2)</f>
        <v>0.78</v>
      </c>
      <c r="M157" s="9" t="str">
        <f>FIXED(_xlfn.NUMBERVALUE(sunshine!E156/Hn!U175),2)</f>
        <v>0.78</v>
      </c>
      <c r="N157" s="9" t="str">
        <f>FIXED(_xlfn.NUMBERVALUE(sunshine!F156/Hn!V175),2)</f>
        <v>0.78</v>
      </c>
      <c r="O157" s="9" t="str">
        <f>FIXED(_xlfn.NUMBERVALUE(sunshine!G156/Hn!W175),2)</f>
        <v>0.78</v>
      </c>
      <c r="Q157" s="9">
        <v>154</v>
      </c>
      <c r="R157" s="9">
        <f>_xlfn.NUMBERVALUE(273+'temperature_&amp;_Ea'!B157)</f>
        <v>297.7</v>
      </c>
      <c r="S157" s="9">
        <f>_xlfn.NUMBERVALUE(273+'temperature_&amp;_Ea'!C157)</f>
        <v>305.10000000000002</v>
      </c>
      <c r="T157" s="9">
        <f>_xlfn.NUMBERVALUE(273+'temperature_&amp;_Ea'!D157)</f>
        <v>303.3</v>
      </c>
      <c r="U157" s="9">
        <f>_xlfn.NUMBERVALUE(273+'temperature_&amp;_Ea'!E157)</f>
        <v>303.60000000000002</v>
      </c>
      <c r="V157" s="9">
        <f>_xlfn.NUMBERVALUE(273+'temperature_&amp;_Ea'!F157)</f>
        <v>301.5</v>
      </c>
      <c r="W157" s="9">
        <f>_xlfn.NUMBERVALUE(273+'temperature_&amp;_Ea'!G157)</f>
        <v>299.60000000000002</v>
      </c>
      <c r="Y157" s="9">
        <v>154</v>
      </c>
      <c r="Z157" s="9" t="str">
        <f>FIXED(_xlfn.NUMBERVALUE(SQRT('temperature_&amp;_Ea'!R157)),2)</f>
        <v>3.95</v>
      </c>
      <c r="AA157" s="9" t="str">
        <f>FIXED(_xlfn.NUMBERVALUE(SQRT('temperature_&amp;_Ea'!S157)),2)</f>
        <v>3.82</v>
      </c>
      <c r="AB157" s="9" t="str">
        <f>FIXED(_xlfn.NUMBERVALUE(SQRT('temperature_&amp;_Ea'!T157)),2)</f>
        <v>3.16</v>
      </c>
      <c r="AC157" s="9" t="str">
        <f>FIXED(_xlfn.NUMBERVALUE(SQRT('temperature_&amp;_Ea'!U157)),2)</f>
        <v>3.56</v>
      </c>
      <c r="AD157" s="9" t="str">
        <f>FIXED(_xlfn.NUMBERVALUE(SQRT('temperature_&amp;_Ea'!V157)),2)</f>
        <v>3.00</v>
      </c>
      <c r="AE157" s="9" t="str">
        <f>FIXED(_xlfn.NUMBERVALUE(SQRT('temperature_&amp;_Ea'!W157)),2)</f>
        <v>4.39</v>
      </c>
      <c r="AG157" s="9">
        <v>154</v>
      </c>
      <c r="AH157" s="9" t="str">
        <f>FIXED(_xlfn.NUMBERVALUE(B157*(1-Hn!$A$3)*(Hn!$C$3+Hn!$D$3*J157)-Hn!$E$3*R157*R157*R157*R157*(0.56-0.092*Z157)*(0.1+0.9*J157)),1)</f>
        <v>6.7</v>
      </c>
      <c r="AI157" s="9" t="str">
        <f>FIXED(_xlfn.NUMBERVALUE(C157*(1-Hn!$A$3)*(Hn!$C$3+Hn!$D$3*K157)-Hn!$E$3*S157*S157*S157*S157*(0.56-0.092*AA157)*(0.1+0.9*K157)),1)</f>
        <v>6.3</v>
      </c>
      <c r="AJ157" s="9" t="str">
        <f>FIXED(_xlfn.NUMBERVALUE(D157*(1-Hn!$A$3)*(Hn!$C$3+Hn!$D$3*L157)-Hn!$E$3*T157*T157*T157*T157*(0.56-0.092*AB157)*(0.1+0.9*L157)),1)</f>
        <v>5.5</v>
      </c>
      <c r="AK157" s="9" t="str">
        <f>FIXED(_xlfn.NUMBERVALUE(E157*(1-Hn!$A$3)*(Hn!$C$3+Hn!$D$3*M157)-Hn!$E$3*U157*U157*U157*U157*(0.56-0.092*AC157)*(0.1+0.9*M157)),1)</f>
        <v>6.0</v>
      </c>
      <c r="AL157" s="9" t="str">
        <f>FIXED(_xlfn.NUMBERVALUE(F157*(1-Hn!$A$3)*(Hn!$C$3+Hn!$D$3*N157)-Hn!$E$3*V157*V157*V157*V157*(0.56-0.092*AD157)*(0.1+0.9*N157)),1)</f>
        <v>5.4</v>
      </c>
      <c r="AM157" s="9" t="str">
        <f>FIXED(_xlfn.NUMBERVALUE(G157*(1-Hn!$A$3)*(Hn!$C$3+Hn!$D$3*O157)-Hn!$E$3*W157*W157*W157*W157*(0.56-0.092*AE157)*(0.1+0.9*O157)),1)</f>
        <v>7.2</v>
      </c>
    </row>
    <row r="158" spans="1:39" x14ac:dyDescent="0.25">
      <c r="A158" s="9">
        <f>Hn!I176</f>
        <v>155</v>
      </c>
      <c r="B158" s="9">
        <f>_xlfn.NUMBERVALUE(Hn!J176)</f>
        <v>16.399999999999999</v>
      </c>
      <c r="C158" s="9">
        <f>_xlfn.NUMBERVALUE(Hn!K176)</f>
        <v>16.399999999999999</v>
      </c>
      <c r="D158" s="9">
        <f>_xlfn.NUMBERVALUE(Hn!L176)</f>
        <v>16.399999999999999</v>
      </c>
      <c r="E158" s="9">
        <f>_xlfn.NUMBERVALUE(Hn!M176)</f>
        <v>16.399999999999999</v>
      </c>
      <c r="F158" s="9">
        <f>_xlfn.NUMBERVALUE(Hn!N176)</f>
        <v>16.399999999999999</v>
      </c>
      <c r="G158" s="9">
        <f>_xlfn.NUMBERVALUE(Hn!O176)</f>
        <v>16.399999999999999</v>
      </c>
      <c r="I158" s="9">
        <f>Hn!Q176</f>
        <v>155</v>
      </c>
      <c r="J158" s="9" t="str">
        <f>FIXED(_xlfn.NUMBERVALUE(sunshine!B157/Hn!R176),2)</f>
        <v>0.76</v>
      </c>
      <c r="K158" s="9" t="str">
        <f>FIXED(_xlfn.NUMBERVALUE(sunshine!C157/Hn!S176),2)</f>
        <v>0.76</v>
      </c>
      <c r="L158" s="9" t="str">
        <f>FIXED(_xlfn.NUMBERVALUE(sunshine!D157/Hn!T176),2)</f>
        <v>0.76</v>
      </c>
      <c r="M158" s="9" t="str">
        <f>FIXED(_xlfn.NUMBERVALUE(sunshine!E157/Hn!U176),2)</f>
        <v>0.76</v>
      </c>
      <c r="N158" s="9" t="str">
        <f>FIXED(_xlfn.NUMBERVALUE(sunshine!F157/Hn!V176),2)</f>
        <v>0.76</v>
      </c>
      <c r="O158" s="9" t="str">
        <f>FIXED(_xlfn.NUMBERVALUE(sunshine!G157/Hn!W176),2)</f>
        <v>0.76</v>
      </c>
      <c r="Q158" s="9">
        <v>155</v>
      </c>
      <c r="R158" s="9">
        <f>_xlfn.NUMBERVALUE(273+'temperature_&amp;_Ea'!B158)</f>
        <v>300.3</v>
      </c>
      <c r="S158" s="9">
        <f>_xlfn.NUMBERVALUE(273+'temperature_&amp;_Ea'!C158)</f>
        <v>305.10000000000002</v>
      </c>
      <c r="T158" s="9">
        <f>_xlfn.NUMBERVALUE(273+'temperature_&amp;_Ea'!D158)</f>
        <v>302</v>
      </c>
      <c r="U158" s="9">
        <f>_xlfn.NUMBERVALUE(273+'temperature_&amp;_Ea'!E158)</f>
        <v>303.39999999999998</v>
      </c>
      <c r="V158" s="9">
        <f>_xlfn.NUMBERVALUE(273+'temperature_&amp;_Ea'!F158)</f>
        <v>301.2</v>
      </c>
      <c r="W158" s="9">
        <f>_xlfn.NUMBERVALUE(273+'temperature_&amp;_Ea'!G158)</f>
        <v>297.3</v>
      </c>
      <c r="Y158" s="9">
        <v>155</v>
      </c>
      <c r="Z158" s="9" t="str">
        <f>FIXED(_xlfn.NUMBERVALUE(SQRT('temperature_&amp;_Ea'!R158)),2)</f>
        <v>4.17</v>
      </c>
      <c r="AA158" s="9" t="str">
        <f>FIXED(_xlfn.NUMBERVALUE(SQRT('temperature_&amp;_Ea'!S158)),2)</f>
        <v>3.92</v>
      </c>
      <c r="AB158" s="9" t="str">
        <f>FIXED(_xlfn.NUMBERVALUE(SQRT('temperature_&amp;_Ea'!T158)),2)</f>
        <v>3.32</v>
      </c>
      <c r="AC158" s="9" t="str">
        <f>FIXED(_xlfn.NUMBERVALUE(SQRT('temperature_&amp;_Ea'!U158)),2)</f>
        <v>3.86</v>
      </c>
      <c r="AD158" s="9" t="str">
        <f>FIXED(_xlfn.NUMBERVALUE(SQRT('temperature_&amp;_Ea'!V158)),2)</f>
        <v>2.88</v>
      </c>
      <c r="AE158" s="9" t="str">
        <f>FIXED(_xlfn.NUMBERVALUE(SQRT('temperature_&amp;_Ea'!W158)),2)</f>
        <v>3.89</v>
      </c>
      <c r="AG158" s="9">
        <v>155</v>
      </c>
      <c r="AH158" s="9" t="str">
        <f>FIXED(_xlfn.NUMBERVALUE(B158*(1-Hn!$A$3)*(Hn!$C$3+Hn!$D$3*J158)-Hn!$E$3*R158*R158*R158*R158*(0.56-0.092*Z158)*(0.1+0.9*J158)),1)</f>
        <v>6.8</v>
      </c>
      <c r="AI158" s="9" t="str">
        <f>FIXED(_xlfn.NUMBERVALUE(C158*(1-Hn!$A$3)*(Hn!$C$3+Hn!$D$3*K158)-Hn!$E$3*S158*S158*S158*S158*(0.56-0.092*AA158)*(0.1+0.9*K158)),1)</f>
        <v>6.4</v>
      </c>
      <c r="AJ158" s="9" t="str">
        <f>FIXED(_xlfn.NUMBERVALUE(D158*(1-Hn!$A$3)*(Hn!$C$3+Hn!$D$3*L158)-Hn!$E$3*T158*T158*T158*T158*(0.56-0.092*AB158)*(0.1+0.9*L158)),1)</f>
        <v>5.7</v>
      </c>
      <c r="AK158" s="9" t="str">
        <f>FIXED(_xlfn.NUMBERVALUE(E158*(1-Hn!$A$3)*(Hn!$C$3+Hn!$D$3*M158)-Hn!$E$3*U158*U158*U158*U158*(0.56-0.092*AC158)*(0.1+0.9*M158)),1)</f>
        <v>6.3</v>
      </c>
      <c r="AL158" s="9" t="str">
        <f>FIXED(_xlfn.NUMBERVALUE(F158*(1-Hn!$A$3)*(Hn!$C$3+Hn!$D$3*N158)-Hn!$E$3*V158*V158*V158*V158*(0.56-0.092*AD158)*(0.1+0.9*N158)),1)</f>
        <v>5.2</v>
      </c>
      <c r="AM158" s="9" t="str">
        <f>FIXED(_xlfn.NUMBERVALUE(G158*(1-Hn!$A$3)*(Hn!$C$3+Hn!$D$3*O158)-Hn!$E$3*W158*W158*W158*W158*(0.56-0.092*AE158)*(0.1+0.9*O158)),1)</f>
        <v>6.6</v>
      </c>
    </row>
    <row r="159" spans="1:39" x14ac:dyDescent="0.25">
      <c r="A159" s="9">
        <f>Hn!I177</f>
        <v>156</v>
      </c>
      <c r="B159" s="9">
        <f>_xlfn.NUMBERVALUE(Hn!J177)</f>
        <v>16.399999999999999</v>
      </c>
      <c r="C159" s="9">
        <f>_xlfn.NUMBERVALUE(Hn!K177)</f>
        <v>16.399999999999999</v>
      </c>
      <c r="D159" s="9">
        <f>_xlfn.NUMBERVALUE(Hn!L177)</f>
        <v>16.399999999999999</v>
      </c>
      <c r="E159" s="9">
        <f>_xlfn.NUMBERVALUE(Hn!M177)</f>
        <v>16.399999999999999</v>
      </c>
      <c r="F159" s="9">
        <f>_xlfn.NUMBERVALUE(Hn!N177)</f>
        <v>16.399999999999999</v>
      </c>
      <c r="G159" s="9">
        <f>_xlfn.NUMBERVALUE(Hn!O177)</f>
        <v>16.399999999999999</v>
      </c>
      <c r="I159" s="9">
        <f>Hn!Q177</f>
        <v>156</v>
      </c>
      <c r="J159" s="9" t="str">
        <f>FIXED(_xlfn.NUMBERVALUE(sunshine!B158/Hn!R177),2)</f>
        <v>0.78</v>
      </c>
      <c r="K159" s="9" t="str">
        <f>FIXED(_xlfn.NUMBERVALUE(sunshine!C158/Hn!S177),2)</f>
        <v>0.78</v>
      </c>
      <c r="L159" s="9" t="str">
        <f>FIXED(_xlfn.NUMBERVALUE(sunshine!D158/Hn!T177),2)</f>
        <v>0.78</v>
      </c>
      <c r="M159" s="9" t="str">
        <f>FIXED(_xlfn.NUMBERVALUE(sunshine!E158/Hn!U177),2)</f>
        <v>0.78</v>
      </c>
      <c r="N159" s="9" t="str">
        <f>FIXED(_xlfn.NUMBERVALUE(sunshine!F158/Hn!V177),2)</f>
        <v>0.78</v>
      </c>
      <c r="O159" s="9" t="str">
        <f>FIXED(_xlfn.NUMBERVALUE(sunshine!G158/Hn!W177),2)</f>
        <v>0.78</v>
      </c>
      <c r="Q159" s="9">
        <v>156</v>
      </c>
      <c r="R159" s="9">
        <f>_xlfn.NUMBERVALUE(273+'temperature_&amp;_Ea'!B159)</f>
        <v>302.39999999999998</v>
      </c>
      <c r="S159" s="9">
        <f>_xlfn.NUMBERVALUE(273+'temperature_&amp;_Ea'!C159)</f>
        <v>304.8</v>
      </c>
      <c r="T159" s="9">
        <f>_xlfn.NUMBERVALUE(273+'temperature_&amp;_Ea'!D159)</f>
        <v>302</v>
      </c>
      <c r="U159" s="9">
        <f>_xlfn.NUMBERVALUE(273+'temperature_&amp;_Ea'!E159)</f>
        <v>303.89999999999998</v>
      </c>
      <c r="V159" s="9">
        <f>_xlfn.NUMBERVALUE(273+'temperature_&amp;_Ea'!F159)</f>
        <v>302.7</v>
      </c>
      <c r="W159" s="9">
        <f>_xlfn.NUMBERVALUE(273+'temperature_&amp;_Ea'!G159)</f>
        <v>299.3</v>
      </c>
      <c r="Y159" s="9">
        <v>156</v>
      </c>
      <c r="Z159" s="9" t="str">
        <f>FIXED(_xlfn.NUMBERVALUE(SQRT('temperature_&amp;_Ea'!R159)),2)</f>
        <v>4.29</v>
      </c>
      <c r="AA159" s="9" t="str">
        <f>FIXED(_xlfn.NUMBERVALUE(SQRT('temperature_&amp;_Ea'!S159)),2)</f>
        <v>4.38</v>
      </c>
      <c r="AB159" s="9" t="str">
        <f>FIXED(_xlfn.NUMBERVALUE(SQRT('temperature_&amp;_Ea'!T159)),2)</f>
        <v>3.67</v>
      </c>
      <c r="AC159" s="9" t="str">
        <f>FIXED(_xlfn.NUMBERVALUE(SQRT('temperature_&amp;_Ea'!U159)),2)</f>
        <v>4.17</v>
      </c>
      <c r="AD159" s="9" t="str">
        <f>FIXED(_xlfn.NUMBERVALUE(SQRT('temperature_&amp;_Ea'!V159)),2)</f>
        <v>3.02</v>
      </c>
      <c r="AE159" s="9" t="str">
        <f>FIXED(_xlfn.NUMBERVALUE(SQRT('temperature_&amp;_Ea'!W159)),2)</f>
        <v>4.11</v>
      </c>
      <c r="AG159" s="9">
        <v>156</v>
      </c>
      <c r="AH159" s="9" t="str">
        <f>FIXED(_xlfn.NUMBERVALUE(B159*(1-Hn!$A$3)*(Hn!$C$3+Hn!$D$3*J159)-Hn!$E$3*R159*R159*R159*R159*(0.56-0.092*Z159)*(0.1+0.9*J159)),1)</f>
        <v>7.0</v>
      </c>
      <c r="AI159" s="9" t="str">
        <f>FIXED(_xlfn.NUMBERVALUE(C159*(1-Hn!$A$3)*(Hn!$C$3+Hn!$D$3*K159)-Hn!$E$3*S159*S159*S159*S159*(0.56-0.092*AA159)*(0.1+0.9*K159)),1)</f>
        <v>7.0</v>
      </c>
      <c r="AJ159" s="9" t="str">
        <f>FIXED(_xlfn.NUMBERVALUE(D159*(1-Hn!$A$3)*(Hn!$C$3+Hn!$D$3*L159)-Hn!$E$3*T159*T159*T159*T159*(0.56-0.092*AB159)*(0.1+0.9*L159)),1)</f>
        <v>6.2</v>
      </c>
      <c r="AK159" s="9" t="str">
        <f>FIXED(_xlfn.NUMBERVALUE(E159*(1-Hn!$A$3)*(Hn!$C$3+Hn!$D$3*M159)-Hn!$E$3*U159*U159*U159*U159*(0.56-0.092*AC159)*(0.1+0.9*M159)),1)</f>
        <v>6.8</v>
      </c>
      <c r="AL159" s="9" t="str">
        <f>FIXED(_xlfn.NUMBERVALUE(F159*(1-Hn!$A$3)*(Hn!$C$3+Hn!$D$3*N159)-Hn!$E$3*V159*V159*V159*V159*(0.56-0.092*AD159)*(0.1+0.9*N159)),1)</f>
        <v>5.4</v>
      </c>
      <c r="AM159" s="9" t="str">
        <f>FIXED(_xlfn.NUMBERVALUE(G159*(1-Hn!$A$3)*(Hn!$C$3+Hn!$D$3*O159)-Hn!$E$3*W159*W159*W159*W159*(0.56-0.092*AE159)*(0.1+0.9*O159)),1)</f>
        <v>6.9</v>
      </c>
    </row>
    <row r="160" spans="1:39" x14ac:dyDescent="0.25">
      <c r="A160" s="9">
        <f>Hn!I178</f>
        <v>157</v>
      </c>
      <c r="B160" s="9">
        <f>_xlfn.NUMBERVALUE(Hn!J178)</f>
        <v>16.399999999999999</v>
      </c>
      <c r="C160" s="9">
        <f>_xlfn.NUMBERVALUE(Hn!K178)</f>
        <v>16.399999999999999</v>
      </c>
      <c r="D160" s="9">
        <f>_xlfn.NUMBERVALUE(Hn!L178)</f>
        <v>16.399999999999999</v>
      </c>
      <c r="E160" s="9">
        <f>_xlfn.NUMBERVALUE(Hn!M178)</f>
        <v>16.399999999999999</v>
      </c>
      <c r="F160" s="9">
        <f>_xlfn.NUMBERVALUE(Hn!N178)</f>
        <v>16.399999999999999</v>
      </c>
      <c r="G160" s="9">
        <f>_xlfn.NUMBERVALUE(Hn!O178)</f>
        <v>16.399999999999999</v>
      </c>
      <c r="I160" s="9">
        <f>Hn!Q178</f>
        <v>157</v>
      </c>
      <c r="J160" s="9" t="str">
        <f>FIXED(_xlfn.NUMBERVALUE(sunshine!B159/Hn!R178),2)</f>
        <v>0.74</v>
      </c>
      <c r="K160" s="9" t="str">
        <f>FIXED(_xlfn.NUMBERVALUE(sunshine!C159/Hn!S178),2)</f>
        <v>0.74</v>
      </c>
      <c r="L160" s="9" t="str">
        <f>FIXED(_xlfn.NUMBERVALUE(sunshine!D159/Hn!T178),2)</f>
        <v>0.74</v>
      </c>
      <c r="M160" s="9" t="str">
        <f>FIXED(_xlfn.NUMBERVALUE(sunshine!E159/Hn!U178),2)</f>
        <v>0.74</v>
      </c>
      <c r="N160" s="9" t="str">
        <f>FIXED(_xlfn.NUMBERVALUE(sunshine!F159/Hn!V178),2)</f>
        <v>0.74</v>
      </c>
      <c r="O160" s="9" t="str">
        <f>FIXED(_xlfn.NUMBERVALUE(sunshine!G159/Hn!W178),2)</f>
        <v>0.74</v>
      </c>
      <c r="Q160" s="9">
        <v>157</v>
      </c>
      <c r="R160" s="9">
        <f>_xlfn.NUMBERVALUE(273+'temperature_&amp;_Ea'!B160)</f>
        <v>303</v>
      </c>
      <c r="S160" s="9">
        <f>_xlfn.NUMBERVALUE(273+'temperature_&amp;_Ea'!C160)</f>
        <v>300.60000000000002</v>
      </c>
      <c r="T160" s="9">
        <f>_xlfn.NUMBERVALUE(273+'temperature_&amp;_Ea'!D160)</f>
        <v>300.5</v>
      </c>
      <c r="U160" s="9">
        <f>_xlfn.NUMBERVALUE(273+'temperature_&amp;_Ea'!E160)</f>
        <v>301.8</v>
      </c>
      <c r="V160" s="9">
        <f>_xlfn.NUMBERVALUE(273+'temperature_&amp;_Ea'!F160)</f>
        <v>303.3</v>
      </c>
      <c r="W160" s="9">
        <f>_xlfn.NUMBERVALUE(273+'temperature_&amp;_Ea'!G160)</f>
        <v>299.8</v>
      </c>
      <c r="Y160" s="9">
        <v>157</v>
      </c>
      <c r="Z160" s="9" t="str">
        <f>FIXED(_xlfn.NUMBERVALUE(SQRT('temperature_&amp;_Ea'!R160)),2)</f>
        <v>4.39</v>
      </c>
      <c r="AA160" s="9" t="str">
        <f>FIXED(_xlfn.NUMBERVALUE(SQRT('temperature_&amp;_Ea'!S160)),2)</f>
        <v>4.22</v>
      </c>
      <c r="AB160" s="9" t="str">
        <f>FIXED(_xlfn.NUMBERVALUE(SQRT('temperature_&amp;_Ea'!T160)),2)</f>
        <v>3.18</v>
      </c>
      <c r="AC160" s="9" t="str">
        <f>FIXED(_xlfn.NUMBERVALUE(SQRT('temperature_&amp;_Ea'!U160)),2)</f>
        <v>4.45</v>
      </c>
      <c r="AD160" s="9" t="str">
        <f>FIXED(_xlfn.NUMBERVALUE(SQRT('temperature_&amp;_Ea'!V160)),2)</f>
        <v>3.02</v>
      </c>
      <c r="AE160" s="9" t="str">
        <f>FIXED(_xlfn.NUMBERVALUE(SQRT('temperature_&amp;_Ea'!W160)),2)</f>
        <v>3.90</v>
      </c>
      <c r="AG160" s="9">
        <v>157</v>
      </c>
      <c r="AH160" s="9" t="str">
        <f>FIXED(_xlfn.NUMBERVALUE(B160*(1-Hn!$A$3)*(Hn!$C$3+Hn!$D$3*J160)-Hn!$E$3*R160*R160*R160*R160*(0.56-0.092*Z160)*(0.1+0.9*J160)),1)</f>
        <v>6.9</v>
      </c>
      <c r="AI160" s="9" t="str">
        <f>FIXED(_xlfn.NUMBERVALUE(C160*(1-Hn!$A$3)*(Hn!$C$3+Hn!$D$3*K160)-Hn!$E$3*S160*S160*S160*S160*(0.56-0.092*AA160)*(0.1+0.9*K160)),1)</f>
        <v>6.8</v>
      </c>
      <c r="AJ160" s="9" t="str">
        <f>FIXED(_xlfn.NUMBERVALUE(D160*(1-Hn!$A$3)*(Hn!$C$3+Hn!$D$3*L160)-Hn!$E$3*T160*T160*T160*T160*(0.56-0.092*AB160)*(0.1+0.9*L160)),1)</f>
        <v>5.6</v>
      </c>
      <c r="AK160" s="9" t="str">
        <f>FIXED(_xlfn.NUMBERVALUE(E160*(1-Hn!$A$3)*(Hn!$C$3+Hn!$D$3*M160)-Hn!$E$3*U160*U160*U160*U160*(0.56-0.092*AC160)*(0.1+0.9*M160)),1)</f>
        <v>7.0</v>
      </c>
      <c r="AL160" s="9" t="str">
        <f>FIXED(_xlfn.NUMBERVALUE(F160*(1-Hn!$A$3)*(Hn!$C$3+Hn!$D$3*N160)-Hn!$E$3*V160*V160*V160*V160*(0.56-0.092*AD160)*(0.1+0.9*N160)),1)</f>
        <v>5.3</v>
      </c>
      <c r="AM160" s="9" t="str">
        <f>FIXED(_xlfn.NUMBERVALUE(G160*(1-Hn!$A$3)*(Hn!$C$3+Hn!$D$3*O160)-Hn!$E$3*W160*W160*W160*W160*(0.56-0.092*AE160)*(0.1+0.9*O160)),1)</f>
        <v>6.4</v>
      </c>
    </row>
    <row r="161" spans="1:39" x14ac:dyDescent="0.25">
      <c r="A161" s="9">
        <f>Hn!I179</f>
        <v>158</v>
      </c>
      <c r="B161" s="9">
        <f>_xlfn.NUMBERVALUE(Hn!J179)</f>
        <v>16.399999999999999</v>
      </c>
      <c r="C161" s="9">
        <f>_xlfn.NUMBERVALUE(Hn!K179)</f>
        <v>16.399999999999999</v>
      </c>
      <c r="D161" s="9">
        <f>_xlfn.NUMBERVALUE(Hn!L179)</f>
        <v>16.399999999999999</v>
      </c>
      <c r="E161" s="9">
        <f>_xlfn.NUMBERVALUE(Hn!M179)</f>
        <v>16.399999999999999</v>
      </c>
      <c r="F161" s="9">
        <f>_xlfn.NUMBERVALUE(Hn!N179)</f>
        <v>16.399999999999999</v>
      </c>
      <c r="G161" s="9">
        <f>_xlfn.NUMBERVALUE(Hn!O179)</f>
        <v>16.399999999999999</v>
      </c>
      <c r="I161" s="9">
        <f>Hn!Q179</f>
        <v>158</v>
      </c>
      <c r="J161" s="9" t="str">
        <f>FIXED(_xlfn.NUMBERVALUE(sunshine!B160/Hn!R179),2)</f>
        <v>0.71</v>
      </c>
      <c r="K161" s="9" t="str">
        <f>FIXED(_xlfn.NUMBERVALUE(sunshine!C160/Hn!S179),2)</f>
        <v>0.71</v>
      </c>
      <c r="L161" s="9" t="str">
        <f>FIXED(_xlfn.NUMBERVALUE(sunshine!D160/Hn!T179),2)</f>
        <v>0.71</v>
      </c>
      <c r="M161" s="9" t="str">
        <f>FIXED(_xlfn.NUMBERVALUE(sunshine!E160/Hn!U179),2)</f>
        <v>0.71</v>
      </c>
      <c r="N161" s="9" t="str">
        <f>FIXED(_xlfn.NUMBERVALUE(sunshine!F160/Hn!V179),2)</f>
        <v>0.71</v>
      </c>
      <c r="O161" s="9" t="str">
        <f>FIXED(_xlfn.NUMBERVALUE(sunshine!G160/Hn!W179),2)</f>
        <v>0.71</v>
      </c>
      <c r="Q161" s="9">
        <v>158</v>
      </c>
      <c r="R161" s="9">
        <f>_xlfn.NUMBERVALUE(273+'temperature_&amp;_Ea'!B161)</f>
        <v>303.10000000000002</v>
      </c>
      <c r="S161" s="9">
        <f>_xlfn.NUMBERVALUE(273+'temperature_&amp;_Ea'!C161)</f>
        <v>296.39999999999998</v>
      </c>
      <c r="T161" s="9">
        <f>_xlfn.NUMBERVALUE(273+'temperature_&amp;_Ea'!D161)</f>
        <v>302.5</v>
      </c>
      <c r="U161" s="9">
        <f>_xlfn.NUMBERVALUE(273+'temperature_&amp;_Ea'!E161)</f>
        <v>301.60000000000002</v>
      </c>
      <c r="V161" s="9">
        <f>_xlfn.NUMBERVALUE(273+'temperature_&amp;_Ea'!F161)</f>
        <v>303.60000000000002</v>
      </c>
      <c r="W161" s="9">
        <f>_xlfn.NUMBERVALUE(273+'temperature_&amp;_Ea'!G161)</f>
        <v>300.89999999999998</v>
      </c>
      <c r="Y161" s="9">
        <v>158</v>
      </c>
      <c r="Z161" s="9" t="str">
        <f>FIXED(_xlfn.NUMBERVALUE(SQRT('temperature_&amp;_Ea'!R161)),2)</f>
        <v>4.44</v>
      </c>
      <c r="AA161" s="9" t="str">
        <f>FIXED(_xlfn.NUMBERVALUE(SQRT('temperature_&amp;_Ea'!S161)),2)</f>
        <v>4.35</v>
      </c>
      <c r="AB161" s="9" t="str">
        <f>FIXED(_xlfn.NUMBERVALUE(SQRT('temperature_&amp;_Ea'!T161)),2)</f>
        <v>3.69</v>
      </c>
      <c r="AC161" s="9" t="str">
        <f>FIXED(_xlfn.NUMBERVALUE(SQRT('temperature_&amp;_Ea'!U161)),2)</f>
        <v>4.56</v>
      </c>
      <c r="AD161" s="9" t="str">
        <f>FIXED(_xlfn.NUMBERVALUE(SQRT('temperature_&amp;_Ea'!V161)),2)</f>
        <v>3.03</v>
      </c>
      <c r="AE161" s="9" t="str">
        <f>FIXED(_xlfn.NUMBERVALUE(SQRT('temperature_&amp;_Ea'!W161)),2)</f>
        <v>3.96</v>
      </c>
      <c r="AG161" s="9">
        <v>158</v>
      </c>
      <c r="AH161" s="9" t="str">
        <f>FIXED(_xlfn.NUMBERVALUE(B161*(1-Hn!$A$3)*(Hn!$C$3+Hn!$D$3*J161)-Hn!$E$3*R161*R161*R161*R161*(0.56-0.092*Z161)*(0.1+0.9*J161)),1)</f>
        <v>6.8</v>
      </c>
      <c r="AI161" s="9" t="str">
        <f>FIXED(_xlfn.NUMBERVALUE(C161*(1-Hn!$A$3)*(Hn!$C$3+Hn!$D$3*K161)-Hn!$E$3*S161*S161*S161*S161*(0.56-0.092*AA161)*(0.1+0.9*K161)),1)</f>
        <v>6.9</v>
      </c>
      <c r="AJ161" s="9" t="str">
        <f>FIXED(_xlfn.NUMBERVALUE(D161*(1-Hn!$A$3)*(Hn!$C$3+Hn!$D$3*L161)-Hn!$E$3*T161*T161*T161*T161*(0.56-0.092*AB161)*(0.1+0.9*L161)),1)</f>
        <v>6.0</v>
      </c>
      <c r="AK161" s="9" t="str">
        <f>FIXED(_xlfn.NUMBERVALUE(E161*(1-Hn!$A$3)*(Hn!$C$3+Hn!$D$3*M161)-Hn!$E$3*U161*U161*U161*U161*(0.56-0.092*AC161)*(0.1+0.9*M161)),1)</f>
        <v>7.0</v>
      </c>
      <c r="AL161" s="9" t="str">
        <f>FIXED(_xlfn.NUMBERVALUE(F161*(1-Hn!$A$3)*(Hn!$C$3+Hn!$D$3*N161)-Hn!$E$3*V161*V161*V161*V161*(0.56-0.092*AD161)*(0.1+0.9*N161)),1)</f>
        <v>5.2</v>
      </c>
      <c r="AM161" s="9" t="str">
        <f>FIXED(_xlfn.NUMBERVALUE(G161*(1-Hn!$A$3)*(Hn!$C$3+Hn!$D$3*O161)-Hn!$E$3*W161*W161*W161*W161*(0.56-0.092*AE161)*(0.1+0.9*O161)),1)</f>
        <v>6.3</v>
      </c>
    </row>
    <row r="162" spans="1:39" x14ac:dyDescent="0.25">
      <c r="A162" s="9">
        <f>Hn!I180</f>
        <v>159</v>
      </c>
      <c r="B162" s="9">
        <f>_xlfn.NUMBERVALUE(Hn!J180)</f>
        <v>16.399999999999999</v>
      </c>
      <c r="C162" s="9">
        <f>_xlfn.NUMBERVALUE(Hn!K180)</f>
        <v>16.399999999999999</v>
      </c>
      <c r="D162" s="9">
        <f>_xlfn.NUMBERVALUE(Hn!L180)</f>
        <v>16.399999999999999</v>
      </c>
      <c r="E162" s="9">
        <f>_xlfn.NUMBERVALUE(Hn!M180)</f>
        <v>16.399999999999999</v>
      </c>
      <c r="F162" s="9">
        <f>_xlfn.NUMBERVALUE(Hn!N180)</f>
        <v>16.399999999999999</v>
      </c>
      <c r="G162" s="9">
        <f>_xlfn.NUMBERVALUE(Hn!O180)</f>
        <v>16.399999999999999</v>
      </c>
      <c r="I162" s="9">
        <f>Hn!Q180</f>
        <v>159</v>
      </c>
      <c r="J162" s="9" t="str">
        <f>FIXED(_xlfn.NUMBERVALUE(sunshine!B161/Hn!R180),2)</f>
        <v>0.53</v>
      </c>
      <c r="K162" s="9" t="str">
        <f>FIXED(_xlfn.NUMBERVALUE(sunshine!C161/Hn!S180),2)</f>
        <v>0.53</v>
      </c>
      <c r="L162" s="9" t="str">
        <f>FIXED(_xlfn.NUMBERVALUE(sunshine!D161/Hn!T180),2)</f>
        <v>0.53</v>
      </c>
      <c r="M162" s="9" t="str">
        <f>FIXED(_xlfn.NUMBERVALUE(sunshine!E161/Hn!U180),2)</f>
        <v>0.53</v>
      </c>
      <c r="N162" s="9" t="str">
        <f>FIXED(_xlfn.NUMBERVALUE(sunshine!F161/Hn!V180),2)</f>
        <v>0.53</v>
      </c>
      <c r="O162" s="9" t="str">
        <f>FIXED(_xlfn.NUMBERVALUE(sunshine!G161/Hn!W180),2)</f>
        <v>0.53</v>
      </c>
      <c r="Q162" s="9">
        <v>159</v>
      </c>
      <c r="R162" s="9">
        <f>_xlfn.NUMBERVALUE(273+'temperature_&amp;_Ea'!B162)</f>
        <v>300.8</v>
      </c>
      <c r="S162" s="9">
        <f>_xlfn.NUMBERVALUE(273+'temperature_&amp;_Ea'!C162)</f>
        <v>298.3</v>
      </c>
      <c r="T162" s="9">
        <f>_xlfn.NUMBERVALUE(273+'temperature_&amp;_Ea'!D162)</f>
        <v>297.60000000000002</v>
      </c>
      <c r="U162" s="9">
        <f>_xlfn.NUMBERVALUE(273+'temperature_&amp;_Ea'!E162)</f>
        <v>303.10000000000002</v>
      </c>
      <c r="V162" s="9">
        <f>_xlfn.NUMBERVALUE(273+'temperature_&amp;_Ea'!F162)</f>
        <v>303.3</v>
      </c>
      <c r="W162" s="9">
        <f>_xlfn.NUMBERVALUE(273+'temperature_&amp;_Ea'!G162)</f>
        <v>299.39999999999998</v>
      </c>
      <c r="Y162" s="9">
        <v>159</v>
      </c>
      <c r="Z162" s="9" t="str">
        <f>FIXED(_xlfn.NUMBERVALUE(SQRT('temperature_&amp;_Ea'!R162)),2)</f>
        <v>3.94</v>
      </c>
      <c r="AA162" s="9" t="str">
        <f>FIXED(_xlfn.NUMBERVALUE(SQRT('temperature_&amp;_Ea'!S162)),2)</f>
        <v>4.47</v>
      </c>
      <c r="AB162" s="9" t="str">
        <f>FIXED(_xlfn.NUMBERVALUE(SQRT('temperature_&amp;_Ea'!T162)),2)</f>
        <v>3.65</v>
      </c>
      <c r="AC162" s="9" t="str">
        <f>FIXED(_xlfn.NUMBERVALUE(SQRT('temperature_&amp;_Ea'!U162)),2)</f>
        <v>4.58</v>
      </c>
      <c r="AD162" s="9" t="str">
        <f>FIXED(_xlfn.NUMBERVALUE(SQRT('temperature_&amp;_Ea'!V162)),2)</f>
        <v>3.48</v>
      </c>
      <c r="AE162" s="9" t="str">
        <f>FIXED(_xlfn.NUMBERVALUE(SQRT('temperature_&amp;_Ea'!W162)),2)</f>
        <v>4.05</v>
      </c>
      <c r="AG162" s="9">
        <v>159</v>
      </c>
      <c r="AH162" s="9" t="str">
        <f>FIXED(_xlfn.NUMBERVALUE(B162*(1-Hn!$A$3)*(Hn!$C$3+Hn!$D$3*J162)-Hn!$E$3*R162*R162*R162*R162*(0.56-0.092*Z162)*(0.1+0.9*J162)),1)</f>
        <v>5.5</v>
      </c>
      <c r="AI162" s="9" t="str">
        <f>FIXED(_xlfn.NUMBERVALUE(C162*(1-Hn!$A$3)*(Hn!$C$3+Hn!$D$3*K162)-Hn!$E$3*S162*S162*S162*S162*(0.56-0.092*AA162)*(0.1+0.9*K162)),1)</f>
        <v>6.0</v>
      </c>
      <c r="AJ162" s="9" t="str">
        <f>FIXED(_xlfn.NUMBERVALUE(D162*(1-Hn!$A$3)*(Hn!$C$3+Hn!$D$3*L162)-Hn!$E$3*T162*T162*T162*T162*(0.56-0.092*AB162)*(0.1+0.9*L162)),1)</f>
        <v>5.4</v>
      </c>
      <c r="AK162" s="9" t="str">
        <f>FIXED(_xlfn.NUMBERVALUE(E162*(1-Hn!$A$3)*(Hn!$C$3+Hn!$D$3*M162)-Hn!$E$3*U162*U162*U162*U162*(0.56-0.092*AC162)*(0.1+0.9*M162)),1)</f>
        <v>6.0</v>
      </c>
      <c r="AL162" s="9" t="str">
        <f>FIXED(_xlfn.NUMBERVALUE(F162*(1-Hn!$A$3)*(Hn!$C$3+Hn!$D$3*N162)-Hn!$E$3*V162*V162*V162*V162*(0.56-0.092*AD162)*(0.1+0.9*N162)),1)</f>
        <v>5.1</v>
      </c>
      <c r="AM162" s="9" t="str">
        <f>FIXED(_xlfn.NUMBERVALUE(G162*(1-Hn!$A$3)*(Hn!$C$3+Hn!$D$3*O162)-Hn!$E$3*W162*W162*W162*W162*(0.56-0.092*AE162)*(0.1+0.9*O162)),1)</f>
        <v>5.7</v>
      </c>
    </row>
    <row r="163" spans="1:39" x14ac:dyDescent="0.25">
      <c r="A163" s="9">
        <f>Hn!I181</f>
        <v>160</v>
      </c>
      <c r="B163" s="9">
        <f>_xlfn.NUMBERVALUE(Hn!J181)</f>
        <v>16.399999999999999</v>
      </c>
      <c r="C163" s="9">
        <f>_xlfn.NUMBERVALUE(Hn!K181)</f>
        <v>16.399999999999999</v>
      </c>
      <c r="D163" s="9">
        <f>_xlfn.NUMBERVALUE(Hn!L181)</f>
        <v>16.399999999999999</v>
      </c>
      <c r="E163" s="9">
        <f>_xlfn.NUMBERVALUE(Hn!M181)</f>
        <v>16.399999999999999</v>
      </c>
      <c r="F163" s="9">
        <f>_xlfn.NUMBERVALUE(Hn!N181)</f>
        <v>16.399999999999999</v>
      </c>
      <c r="G163" s="9">
        <f>_xlfn.NUMBERVALUE(Hn!O181)</f>
        <v>16.399999999999999</v>
      </c>
      <c r="I163" s="9">
        <f>Hn!Q181</f>
        <v>160</v>
      </c>
      <c r="J163" s="9" t="str">
        <f>FIXED(_xlfn.NUMBERVALUE(sunshine!B162/Hn!R181),2)</f>
        <v>0.51</v>
      </c>
      <c r="K163" s="9" t="str">
        <f>FIXED(_xlfn.NUMBERVALUE(sunshine!C162/Hn!S181),2)</f>
        <v>0.51</v>
      </c>
      <c r="L163" s="9" t="str">
        <f>FIXED(_xlfn.NUMBERVALUE(sunshine!D162/Hn!T181),2)</f>
        <v>0.51</v>
      </c>
      <c r="M163" s="9" t="str">
        <f>FIXED(_xlfn.NUMBERVALUE(sunshine!E162/Hn!U181),2)</f>
        <v>0.51</v>
      </c>
      <c r="N163" s="9" t="str">
        <f>FIXED(_xlfn.NUMBERVALUE(sunshine!F162/Hn!V181),2)</f>
        <v>0.51</v>
      </c>
      <c r="O163" s="9" t="str">
        <f>FIXED(_xlfn.NUMBERVALUE(sunshine!G162/Hn!W181),2)</f>
        <v>0.51</v>
      </c>
      <c r="Q163" s="9">
        <v>160</v>
      </c>
      <c r="R163" s="9">
        <f>_xlfn.NUMBERVALUE(273+'temperature_&amp;_Ea'!B163)</f>
        <v>302.60000000000002</v>
      </c>
      <c r="S163" s="9">
        <f>_xlfn.NUMBERVALUE(273+'temperature_&amp;_Ea'!C163)</f>
        <v>299.89999999999998</v>
      </c>
      <c r="T163" s="9">
        <f>_xlfn.NUMBERVALUE(273+'temperature_&amp;_Ea'!D163)</f>
        <v>301</v>
      </c>
      <c r="U163" s="9">
        <f>_xlfn.NUMBERVALUE(273+'temperature_&amp;_Ea'!E163)</f>
        <v>300.8</v>
      </c>
      <c r="V163" s="9">
        <f>_xlfn.NUMBERVALUE(273+'temperature_&amp;_Ea'!F163)</f>
        <v>299.7</v>
      </c>
      <c r="W163" s="9">
        <f>_xlfn.NUMBERVALUE(273+'temperature_&amp;_Ea'!G163)</f>
        <v>298.5</v>
      </c>
      <c r="Y163" s="9">
        <v>160</v>
      </c>
      <c r="Z163" s="9" t="str">
        <f>FIXED(_xlfn.NUMBERVALUE(SQRT('temperature_&amp;_Ea'!R163)),2)</f>
        <v>4.14</v>
      </c>
      <c r="AA163" s="9" t="str">
        <f>FIXED(_xlfn.NUMBERVALUE(SQRT('temperature_&amp;_Ea'!S163)),2)</f>
        <v>4.29</v>
      </c>
      <c r="AB163" s="9" t="str">
        <f>FIXED(_xlfn.NUMBERVALUE(SQRT('temperature_&amp;_Ea'!T163)),2)</f>
        <v>3.58</v>
      </c>
      <c r="AC163" s="9" t="str">
        <f>FIXED(_xlfn.NUMBERVALUE(SQRT('temperature_&amp;_Ea'!U163)),2)</f>
        <v>4.34</v>
      </c>
      <c r="AD163" s="9" t="str">
        <f>FIXED(_xlfn.NUMBERVALUE(SQRT('temperature_&amp;_Ea'!V163)),2)</f>
        <v>3.78</v>
      </c>
      <c r="AE163" s="9" t="str">
        <f>FIXED(_xlfn.NUMBERVALUE(SQRT('temperature_&amp;_Ea'!W163)),2)</f>
        <v>4.09</v>
      </c>
      <c r="AG163" s="9">
        <v>160</v>
      </c>
      <c r="AH163" s="9" t="str">
        <f>FIXED(_xlfn.NUMBERVALUE(B163*(1-Hn!$A$3)*(Hn!$C$3+Hn!$D$3*J163)-Hn!$E$3*R163*R163*R163*R163*(0.56-0.092*Z163)*(0.1+0.9*J163)),1)</f>
        <v>5.6</v>
      </c>
      <c r="AI163" s="9" t="str">
        <f>FIXED(_xlfn.NUMBERVALUE(C163*(1-Hn!$A$3)*(Hn!$C$3+Hn!$D$3*K163)-Hn!$E$3*S163*S163*S163*S163*(0.56-0.092*AA163)*(0.1+0.9*K163)),1)</f>
        <v>5.8</v>
      </c>
      <c r="AJ163" s="9" t="str">
        <f>FIXED(_xlfn.NUMBERVALUE(D163*(1-Hn!$A$3)*(Hn!$C$3+Hn!$D$3*L163)-Hn!$E$3*T163*T163*T163*T163*(0.56-0.092*AB163)*(0.1+0.9*L163)),1)</f>
        <v>5.1</v>
      </c>
      <c r="AK163" s="9" t="str">
        <f>FIXED(_xlfn.NUMBERVALUE(E163*(1-Hn!$A$3)*(Hn!$C$3+Hn!$D$3*M163)-Hn!$E$3*U163*U163*U163*U163*(0.56-0.092*AC163)*(0.1+0.9*M163)),1)</f>
        <v>5.8</v>
      </c>
      <c r="AL163" s="9" t="str">
        <f>FIXED(_xlfn.NUMBERVALUE(F163*(1-Hn!$A$3)*(Hn!$C$3+Hn!$D$3*N163)-Hn!$E$3*V163*V163*V163*V163*(0.56-0.092*AD163)*(0.1+0.9*N163)),1)</f>
        <v>5.3</v>
      </c>
      <c r="AM163" s="9" t="str">
        <f>FIXED(_xlfn.NUMBERVALUE(G163*(1-Hn!$A$3)*(Hn!$C$3+Hn!$D$3*O163)-Hn!$E$3*W163*W163*W163*W163*(0.56-0.092*AE163)*(0.1+0.9*O163)),1)</f>
        <v>5.6</v>
      </c>
    </row>
    <row r="164" spans="1:39" x14ac:dyDescent="0.25">
      <c r="A164" s="9">
        <f>Hn!I182</f>
        <v>161</v>
      </c>
      <c r="B164" s="9">
        <f>_xlfn.NUMBERVALUE(Hn!J182)</f>
        <v>16.399999999999999</v>
      </c>
      <c r="C164" s="9">
        <f>_xlfn.NUMBERVALUE(Hn!K182)</f>
        <v>16.399999999999999</v>
      </c>
      <c r="D164" s="9">
        <f>_xlfn.NUMBERVALUE(Hn!L182)</f>
        <v>16.399999999999999</v>
      </c>
      <c r="E164" s="9">
        <f>_xlfn.NUMBERVALUE(Hn!M182)</f>
        <v>16.399999999999999</v>
      </c>
      <c r="F164" s="9">
        <f>_xlfn.NUMBERVALUE(Hn!N182)</f>
        <v>16.399999999999999</v>
      </c>
      <c r="G164" s="9">
        <f>_xlfn.NUMBERVALUE(Hn!O182)</f>
        <v>16.399999999999999</v>
      </c>
      <c r="I164" s="9">
        <f>Hn!Q182</f>
        <v>161</v>
      </c>
      <c r="J164" s="9" t="str">
        <f>FIXED(_xlfn.NUMBERVALUE(sunshine!B163/Hn!R182),2)</f>
        <v>0.36</v>
      </c>
      <c r="K164" s="9" t="str">
        <f>FIXED(_xlfn.NUMBERVALUE(sunshine!C163/Hn!S182),2)</f>
        <v>0.36</v>
      </c>
      <c r="L164" s="9" t="str">
        <f>FIXED(_xlfn.NUMBERVALUE(sunshine!D163/Hn!T182),2)</f>
        <v>0.36</v>
      </c>
      <c r="M164" s="9" t="str">
        <f>FIXED(_xlfn.NUMBERVALUE(sunshine!E163/Hn!U182),2)</f>
        <v>0.36</v>
      </c>
      <c r="N164" s="9" t="str">
        <f>FIXED(_xlfn.NUMBERVALUE(sunshine!F163/Hn!V182),2)</f>
        <v>0.36</v>
      </c>
      <c r="O164" s="9" t="str">
        <f>FIXED(_xlfn.NUMBERVALUE(sunshine!G163/Hn!W182),2)</f>
        <v>0.36</v>
      </c>
      <c r="Q164" s="9">
        <v>161</v>
      </c>
      <c r="R164" s="9">
        <f>_xlfn.NUMBERVALUE(273+'temperature_&amp;_Ea'!B164)</f>
        <v>302.8</v>
      </c>
      <c r="S164" s="9">
        <f>_xlfn.NUMBERVALUE(273+'temperature_&amp;_Ea'!C164)</f>
        <v>301</v>
      </c>
      <c r="T164" s="9">
        <f>_xlfn.NUMBERVALUE(273+'temperature_&amp;_Ea'!D164)</f>
        <v>299.8</v>
      </c>
      <c r="U164" s="9">
        <f>_xlfn.NUMBERVALUE(273+'temperature_&amp;_Ea'!E164)</f>
        <v>301.2</v>
      </c>
      <c r="V164" s="9">
        <f>_xlfn.NUMBERVALUE(273+'temperature_&amp;_Ea'!F164)</f>
        <v>302.39999999999998</v>
      </c>
      <c r="W164" s="9">
        <f>_xlfn.NUMBERVALUE(273+'temperature_&amp;_Ea'!G164)</f>
        <v>298.60000000000002</v>
      </c>
      <c r="Y164" s="9">
        <v>161</v>
      </c>
      <c r="Z164" s="9" t="str">
        <f>FIXED(_xlfn.NUMBERVALUE(SQRT('temperature_&amp;_Ea'!R164)),2)</f>
        <v>4.02</v>
      </c>
      <c r="AA164" s="9" t="str">
        <f>FIXED(_xlfn.NUMBERVALUE(SQRT('temperature_&amp;_Ea'!S164)),2)</f>
        <v>4.81</v>
      </c>
      <c r="AB164" s="9" t="str">
        <f>FIXED(_xlfn.NUMBERVALUE(SQRT('temperature_&amp;_Ea'!T164)),2)</f>
        <v>3.39</v>
      </c>
      <c r="AC164" s="9" t="str">
        <f>FIXED(_xlfn.NUMBERVALUE(SQRT('temperature_&amp;_Ea'!U164)),2)</f>
        <v>4.60</v>
      </c>
      <c r="AD164" s="9" t="str">
        <f>FIXED(_xlfn.NUMBERVALUE(SQRT('temperature_&amp;_Ea'!V164)),2)</f>
        <v>4.35</v>
      </c>
      <c r="AE164" s="9" t="str">
        <f>FIXED(_xlfn.NUMBERVALUE(SQRT('temperature_&amp;_Ea'!W164)),2)</f>
        <v>4.38</v>
      </c>
      <c r="AG164" s="9">
        <v>161</v>
      </c>
      <c r="AH164" s="9" t="str">
        <f>FIXED(_xlfn.NUMBERVALUE(B164*(1-Hn!$A$3)*(Hn!$C$3+Hn!$D$3*J164)-Hn!$E$3*R164*R164*R164*R164*(0.56-0.092*Z164)*(0.1+0.9*J164)),1)</f>
        <v>4.8</v>
      </c>
      <c r="AI164" s="9" t="str">
        <f>FIXED(_xlfn.NUMBERVALUE(C164*(1-Hn!$A$3)*(Hn!$C$3+Hn!$D$3*K164)-Hn!$E$3*S164*S164*S164*S164*(0.56-0.092*AA164)*(0.1+0.9*K164)),1)</f>
        <v>5.4</v>
      </c>
      <c r="AJ164" s="9" t="str">
        <f>FIXED(_xlfn.NUMBERVALUE(D164*(1-Hn!$A$3)*(Hn!$C$3+Hn!$D$3*L164)-Hn!$E$3*T164*T164*T164*T164*(0.56-0.092*AB164)*(0.1+0.9*L164)),1)</f>
        <v>4.5</v>
      </c>
      <c r="AK164" s="9" t="str">
        <f>FIXED(_xlfn.NUMBERVALUE(E164*(1-Hn!$A$3)*(Hn!$C$3+Hn!$D$3*M164)-Hn!$E$3*U164*U164*U164*U164*(0.56-0.092*AC164)*(0.1+0.9*M164)),1)</f>
        <v>5.2</v>
      </c>
      <c r="AL164" s="9" t="str">
        <f>FIXED(_xlfn.NUMBERVALUE(F164*(1-Hn!$A$3)*(Hn!$C$3+Hn!$D$3*N164)-Hn!$E$3*V164*V164*V164*V164*(0.56-0.092*AD164)*(0.1+0.9*N164)),1)</f>
        <v>5.0</v>
      </c>
      <c r="AM164" s="9" t="str">
        <f>FIXED(_xlfn.NUMBERVALUE(G164*(1-Hn!$A$3)*(Hn!$C$3+Hn!$D$3*O164)-Hn!$E$3*W164*W164*W164*W164*(0.56-0.092*AE164)*(0.1+0.9*O164)),1)</f>
        <v>5.1</v>
      </c>
    </row>
    <row r="165" spans="1:39" x14ac:dyDescent="0.25">
      <c r="A165" s="9">
        <f>Hn!I183</f>
        <v>162</v>
      </c>
      <c r="B165" s="9">
        <f>_xlfn.NUMBERVALUE(Hn!J183)</f>
        <v>16.399999999999999</v>
      </c>
      <c r="C165" s="9">
        <f>_xlfn.NUMBERVALUE(Hn!K183)</f>
        <v>16.399999999999999</v>
      </c>
      <c r="D165" s="9">
        <f>_xlfn.NUMBERVALUE(Hn!L183)</f>
        <v>16.399999999999999</v>
      </c>
      <c r="E165" s="9">
        <f>_xlfn.NUMBERVALUE(Hn!M183)</f>
        <v>16.399999999999999</v>
      </c>
      <c r="F165" s="9">
        <f>_xlfn.NUMBERVALUE(Hn!N183)</f>
        <v>16.399999999999999</v>
      </c>
      <c r="G165" s="9">
        <f>_xlfn.NUMBERVALUE(Hn!O183)</f>
        <v>16.399999999999999</v>
      </c>
      <c r="I165" s="9">
        <f>Hn!Q183</f>
        <v>162</v>
      </c>
      <c r="J165" s="9" t="str">
        <f>FIXED(_xlfn.NUMBERVALUE(sunshine!B164/Hn!R183),2)</f>
        <v>0.48</v>
      </c>
      <c r="K165" s="9" t="str">
        <f>FIXED(_xlfn.NUMBERVALUE(sunshine!C164/Hn!S183),2)</f>
        <v>0.48</v>
      </c>
      <c r="L165" s="9" t="str">
        <f>FIXED(_xlfn.NUMBERVALUE(sunshine!D164/Hn!T183),2)</f>
        <v>0.48</v>
      </c>
      <c r="M165" s="9" t="str">
        <f>FIXED(_xlfn.NUMBERVALUE(sunshine!E164/Hn!U183),2)</f>
        <v>0.48</v>
      </c>
      <c r="N165" s="9" t="str">
        <f>FIXED(_xlfn.NUMBERVALUE(sunshine!F164/Hn!V183),2)</f>
        <v>0.48</v>
      </c>
      <c r="O165" s="9" t="str">
        <f>FIXED(_xlfn.NUMBERVALUE(sunshine!G164/Hn!W183),2)</f>
        <v>0.48</v>
      </c>
      <c r="Q165" s="9">
        <v>162</v>
      </c>
      <c r="R165" s="9">
        <f>_xlfn.NUMBERVALUE(273+'temperature_&amp;_Ea'!B165)</f>
        <v>304.8</v>
      </c>
      <c r="S165" s="9">
        <f>_xlfn.NUMBERVALUE(273+'temperature_&amp;_Ea'!C165)</f>
        <v>301</v>
      </c>
      <c r="T165" s="9">
        <f>_xlfn.NUMBERVALUE(273+'temperature_&amp;_Ea'!D165)</f>
        <v>299.89999999999998</v>
      </c>
      <c r="U165" s="9">
        <f>_xlfn.NUMBERVALUE(273+'temperature_&amp;_Ea'!E165)</f>
        <v>298.89999999999998</v>
      </c>
      <c r="V165" s="9">
        <f>_xlfn.NUMBERVALUE(273+'temperature_&amp;_Ea'!F165)</f>
        <v>300.60000000000002</v>
      </c>
      <c r="W165" s="9">
        <f>_xlfn.NUMBERVALUE(273+'temperature_&amp;_Ea'!G165)</f>
        <v>299.89999999999998</v>
      </c>
      <c r="Y165" s="9">
        <v>162</v>
      </c>
      <c r="Z165" s="9" t="str">
        <f>FIXED(_xlfn.NUMBERVALUE(SQRT('temperature_&amp;_Ea'!R165)),2)</f>
        <v>4.59</v>
      </c>
      <c r="AA165" s="9" t="str">
        <f>FIXED(_xlfn.NUMBERVALUE(SQRT('temperature_&amp;_Ea'!S165)),2)</f>
        <v>4.52</v>
      </c>
      <c r="AB165" s="9" t="str">
        <f>FIXED(_xlfn.NUMBERVALUE(SQRT('temperature_&amp;_Ea'!T165)),2)</f>
        <v>3.86</v>
      </c>
      <c r="AC165" s="9" t="str">
        <f>FIXED(_xlfn.NUMBERVALUE(SQRT('temperature_&amp;_Ea'!U165)),2)</f>
        <v>4.20</v>
      </c>
      <c r="AD165" s="9" t="str">
        <f>FIXED(_xlfn.NUMBERVALUE(SQRT('temperature_&amp;_Ea'!V165)),2)</f>
        <v>4.60</v>
      </c>
      <c r="AE165" s="9" t="str">
        <f>FIXED(_xlfn.NUMBERVALUE(SQRT('temperature_&amp;_Ea'!W165)),2)</f>
        <v>3.96</v>
      </c>
      <c r="AG165" s="9">
        <v>162</v>
      </c>
      <c r="AH165" s="9" t="str">
        <f>FIXED(_xlfn.NUMBERVALUE(B165*(1-Hn!$A$3)*(Hn!$C$3+Hn!$D$3*J165)-Hn!$E$3*R165*R165*R165*R165*(0.56-0.092*Z165)*(0.1+0.9*J165)),1)</f>
        <v>5.8</v>
      </c>
      <c r="AI165" s="9" t="str">
        <f>FIXED(_xlfn.NUMBERVALUE(C165*(1-Hn!$A$3)*(Hn!$C$3+Hn!$D$3*K165)-Hn!$E$3*S165*S165*S165*S165*(0.56-0.092*AA165)*(0.1+0.9*K165)),1)</f>
        <v>5.8</v>
      </c>
      <c r="AJ165" s="9" t="str">
        <f>FIXED(_xlfn.NUMBERVALUE(D165*(1-Hn!$A$3)*(Hn!$C$3+Hn!$D$3*L165)-Hn!$E$3*T165*T165*T165*T165*(0.56-0.092*AB165)*(0.1+0.9*L165)),1)</f>
        <v>5.3</v>
      </c>
      <c r="AK165" s="9" t="str">
        <f>FIXED(_xlfn.NUMBERVALUE(E165*(1-Hn!$A$3)*(Hn!$C$3+Hn!$D$3*M165)-Hn!$E$3*U165*U165*U165*U165*(0.56-0.092*AC165)*(0.1+0.9*M165)),1)</f>
        <v>5.6</v>
      </c>
      <c r="AL165" s="9" t="str">
        <f>FIXED(_xlfn.NUMBERVALUE(F165*(1-Hn!$A$3)*(Hn!$C$3+Hn!$D$3*N165)-Hn!$E$3*V165*V165*V165*V165*(0.56-0.092*AD165)*(0.1+0.9*N165)),1)</f>
        <v>5.8</v>
      </c>
      <c r="AM165" s="9" t="str">
        <f>FIXED(_xlfn.NUMBERVALUE(G165*(1-Hn!$A$3)*(Hn!$C$3+Hn!$D$3*O165)-Hn!$E$3*W165*W165*W165*W165*(0.56-0.092*AE165)*(0.1+0.9*O165)),1)</f>
        <v>5.4</v>
      </c>
    </row>
    <row r="166" spans="1:39" x14ac:dyDescent="0.25">
      <c r="A166" s="9">
        <f>Hn!I184</f>
        <v>163</v>
      </c>
      <c r="B166" s="9">
        <f>_xlfn.NUMBERVALUE(Hn!J184)</f>
        <v>16.399999999999999</v>
      </c>
      <c r="C166" s="9">
        <f>_xlfn.NUMBERVALUE(Hn!K184)</f>
        <v>16.399999999999999</v>
      </c>
      <c r="D166" s="9">
        <f>_xlfn.NUMBERVALUE(Hn!L184)</f>
        <v>16.399999999999999</v>
      </c>
      <c r="E166" s="9">
        <f>_xlfn.NUMBERVALUE(Hn!M184)</f>
        <v>16.399999999999999</v>
      </c>
      <c r="F166" s="9">
        <f>_xlfn.NUMBERVALUE(Hn!N184)</f>
        <v>16.399999999999999</v>
      </c>
      <c r="G166" s="9">
        <f>_xlfn.NUMBERVALUE(Hn!O184)</f>
        <v>16.399999999999999</v>
      </c>
      <c r="I166" s="9">
        <f>Hn!Q184</f>
        <v>163</v>
      </c>
      <c r="J166" s="9" t="str">
        <f>FIXED(_xlfn.NUMBERVALUE(sunshine!B165/Hn!R184),2)</f>
        <v>0.50</v>
      </c>
      <c r="K166" s="9" t="str">
        <f>FIXED(_xlfn.NUMBERVALUE(sunshine!C165/Hn!S184),2)</f>
        <v>0.50</v>
      </c>
      <c r="L166" s="9" t="str">
        <f>FIXED(_xlfn.NUMBERVALUE(sunshine!D165/Hn!T184),2)</f>
        <v>0.50</v>
      </c>
      <c r="M166" s="9" t="str">
        <f>FIXED(_xlfn.NUMBERVALUE(sunshine!E165/Hn!U184),2)</f>
        <v>0.50</v>
      </c>
      <c r="N166" s="9" t="str">
        <f>FIXED(_xlfn.NUMBERVALUE(sunshine!F165/Hn!V184),2)</f>
        <v>0.50</v>
      </c>
      <c r="O166" s="9" t="str">
        <f>FIXED(_xlfn.NUMBERVALUE(sunshine!G165/Hn!W184),2)</f>
        <v>0.50</v>
      </c>
      <c r="Q166" s="9">
        <v>163</v>
      </c>
      <c r="R166" s="9">
        <f>_xlfn.NUMBERVALUE(273+'temperature_&amp;_Ea'!B166)</f>
        <v>304.60000000000002</v>
      </c>
      <c r="S166" s="9">
        <f>_xlfn.NUMBERVALUE(273+'temperature_&amp;_Ea'!C166)</f>
        <v>300.60000000000002</v>
      </c>
      <c r="T166" s="9">
        <f>_xlfn.NUMBERVALUE(273+'temperature_&amp;_Ea'!D166)</f>
        <v>299.89999999999998</v>
      </c>
      <c r="U166" s="9">
        <f>_xlfn.NUMBERVALUE(273+'temperature_&amp;_Ea'!E166)</f>
        <v>300.3</v>
      </c>
      <c r="V166" s="9">
        <f>_xlfn.NUMBERVALUE(273+'temperature_&amp;_Ea'!F166)</f>
        <v>296.10000000000002</v>
      </c>
      <c r="W166" s="9">
        <f>_xlfn.NUMBERVALUE(273+'temperature_&amp;_Ea'!G166)</f>
        <v>301.2</v>
      </c>
      <c r="Y166" s="9">
        <v>163</v>
      </c>
      <c r="Z166" s="9" t="str">
        <f>FIXED(_xlfn.NUMBERVALUE(SQRT('temperature_&amp;_Ea'!R166)),2)</f>
        <v>4.62</v>
      </c>
      <c r="AA166" s="9" t="str">
        <f>FIXED(_xlfn.NUMBERVALUE(SQRT('temperature_&amp;_Ea'!S166)),2)</f>
        <v>4.35</v>
      </c>
      <c r="AB166" s="9" t="str">
        <f>FIXED(_xlfn.NUMBERVALUE(SQRT('temperature_&amp;_Ea'!T166)),2)</f>
        <v>3.51</v>
      </c>
      <c r="AC166" s="9" t="str">
        <f>FIXED(_xlfn.NUMBERVALUE(SQRT('temperature_&amp;_Ea'!U166)),2)</f>
        <v>4.11</v>
      </c>
      <c r="AD166" s="9" t="str">
        <f>FIXED(_xlfn.NUMBERVALUE(SQRT('temperature_&amp;_Ea'!V166)),2)</f>
        <v>4.27</v>
      </c>
      <c r="AE166" s="9" t="str">
        <f>FIXED(_xlfn.NUMBERVALUE(SQRT('temperature_&amp;_Ea'!W166)),2)</f>
        <v>4.38</v>
      </c>
      <c r="AG166" s="9">
        <v>163</v>
      </c>
      <c r="AH166" s="9" t="str">
        <f>FIXED(_xlfn.NUMBERVALUE(B166*(1-Hn!$A$3)*(Hn!$C$3+Hn!$D$3*J166)-Hn!$E$3*R166*R166*R166*R166*(0.56-0.092*Z166)*(0.1+0.9*J166)),1)</f>
        <v>5.9</v>
      </c>
      <c r="AI166" s="9" t="str">
        <f>FIXED(_xlfn.NUMBERVALUE(C166*(1-Hn!$A$3)*(Hn!$C$3+Hn!$D$3*K166)-Hn!$E$3*S166*S166*S166*S166*(0.56-0.092*AA166)*(0.1+0.9*K166)),1)</f>
        <v>5.7</v>
      </c>
      <c r="AJ166" s="9" t="str">
        <f>FIXED(_xlfn.NUMBERVALUE(D166*(1-Hn!$A$3)*(Hn!$C$3+Hn!$D$3*L166)-Hn!$E$3*T166*T166*T166*T166*(0.56-0.092*AB166)*(0.1+0.9*L166)),1)</f>
        <v>5.1</v>
      </c>
      <c r="AK166" s="9" t="str">
        <f>FIXED(_xlfn.NUMBERVALUE(E166*(1-Hn!$A$3)*(Hn!$C$3+Hn!$D$3*M166)-Hn!$E$3*U166*U166*U166*U166*(0.56-0.092*AC166)*(0.1+0.9*M166)),1)</f>
        <v>5.6</v>
      </c>
      <c r="AL166" s="9" t="str">
        <f>FIXED(_xlfn.NUMBERVALUE(F166*(1-Hn!$A$3)*(Hn!$C$3+Hn!$D$3*N166)-Hn!$E$3*V166*V166*V166*V166*(0.56-0.092*AD166)*(0.1+0.9*N166)),1)</f>
        <v>5.8</v>
      </c>
      <c r="AM166" s="9" t="str">
        <f>FIXED(_xlfn.NUMBERVALUE(G166*(1-Hn!$A$3)*(Hn!$C$3+Hn!$D$3*O166)-Hn!$E$3*W166*W166*W166*W166*(0.56-0.092*AE166)*(0.1+0.9*O166)),1)</f>
        <v>5.8</v>
      </c>
    </row>
    <row r="167" spans="1:39" x14ac:dyDescent="0.25">
      <c r="A167" s="9">
        <f>Hn!I185</f>
        <v>164</v>
      </c>
      <c r="B167" s="9">
        <f>_xlfn.NUMBERVALUE(Hn!J185)</f>
        <v>16.399999999999999</v>
      </c>
      <c r="C167" s="9">
        <f>_xlfn.NUMBERVALUE(Hn!K185)</f>
        <v>16.399999999999999</v>
      </c>
      <c r="D167" s="9">
        <f>_xlfn.NUMBERVALUE(Hn!L185)</f>
        <v>16.399999999999999</v>
      </c>
      <c r="E167" s="9">
        <f>_xlfn.NUMBERVALUE(Hn!M185)</f>
        <v>16.399999999999999</v>
      </c>
      <c r="F167" s="9">
        <f>_xlfn.NUMBERVALUE(Hn!N185)</f>
        <v>16.399999999999999</v>
      </c>
      <c r="G167" s="9">
        <f>_xlfn.NUMBERVALUE(Hn!O185)</f>
        <v>16.399999999999999</v>
      </c>
      <c r="I167" s="9">
        <f>Hn!Q185</f>
        <v>164</v>
      </c>
      <c r="J167" s="9" t="str">
        <f>FIXED(_xlfn.NUMBERVALUE(sunshine!B166/Hn!R185),2)</f>
        <v>0.56</v>
      </c>
      <c r="K167" s="9" t="str">
        <f>FIXED(_xlfn.NUMBERVALUE(sunshine!C166/Hn!S185),2)</f>
        <v>0.56</v>
      </c>
      <c r="L167" s="9" t="str">
        <f>FIXED(_xlfn.NUMBERVALUE(sunshine!D166/Hn!T185),2)</f>
        <v>0.56</v>
      </c>
      <c r="M167" s="9" t="str">
        <f>FIXED(_xlfn.NUMBERVALUE(sunshine!E166/Hn!U185),2)</f>
        <v>0.56</v>
      </c>
      <c r="N167" s="9" t="str">
        <f>FIXED(_xlfn.NUMBERVALUE(sunshine!F166/Hn!V185),2)</f>
        <v>0.56</v>
      </c>
      <c r="O167" s="9" t="str">
        <f>FIXED(_xlfn.NUMBERVALUE(sunshine!G166/Hn!W185),2)</f>
        <v>0.56</v>
      </c>
      <c r="Q167" s="9">
        <v>164</v>
      </c>
      <c r="R167" s="9">
        <f>_xlfn.NUMBERVALUE(273+'temperature_&amp;_Ea'!B167)</f>
        <v>305.10000000000002</v>
      </c>
      <c r="S167" s="9">
        <f>_xlfn.NUMBERVALUE(273+'temperature_&amp;_Ea'!C167)</f>
        <v>298.8</v>
      </c>
      <c r="T167" s="9">
        <f>_xlfn.NUMBERVALUE(273+'temperature_&amp;_Ea'!D167)</f>
        <v>302.89999999999998</v>
      </c>
      <c r="U167" s="9">
        <f>_xlfn.NUMBERVALUE(273+'temperature_&amp;_Ea'!E167)</f>
        <v>301</v>
      </c>
      <c r="V167" s="9">
        <f>_xlfn.NUMBERVALUE(273+'temperature_&amp;_Ea'!F167)</f>
        <v>298.8</v>
      </c>
      <c r="W167" s="9">
        <f>_xlfn.NUMBERVALUE(273+'temperature_&amp;_Ea'!G167)</f>
        <v>296.7</v>
      </c>
      <c r="Y167" s="9">
        <v>164</v>
      </c>
      <c r="Z167" s="9" t="str">
        <f>FIXED(_xlfn.NUMBERVALUE(SQRT('temperature_&amp;_Ea'!R167)),2)</f>
        <v>4.52</v>
      </c>
      <c r="AA167" s="9" t="str">
        <f>FIXED(_xlfn.NUMBERVALUE(SQRT('temperature_&amp;_Ea'!S167)),2)</f>
        <v>4.14</v>
      </c>
      <c r="AB167" s="9" t="str">
        <f>FIXED(_xlfn.NUMBERVALUE(SQRT('temperature_&amp;_Ea'!T167)),2)</f>
        <v>3.07</v>
      </c>
      <c r="AC167" s="9" t="str">
        <f>FIXED(_xlfn.NUMBERVALUE(SQRT('temperature_&amp;_Ea'!U167)),2)</f>
        <v>4.16</v>
      </c>
      <c r="AD167" s="9" t="str">
        <f>FIXED(_xlfn.NUMBERVALUE(SQRT('temperature_&amp;_Ea'!V167)),2)</f>
        <v>4.17</v>
      </c>
      <c r="AE167" s="9" t="str">
        <f>FIXED(_xlfn.NUMBERVALUE(SQRT('temperature_&amp;_Ea'!W167)),2)</f>
        <v>4.27</v>
      </c>
      <c r="AG167" s="9">
        <v>164</v>
      </c>
      <c r="AH167" s="9" t="str">
        <f>FIXED(_xlfn.NUMBERVALUE(B167*(1-Hn!$A$3)*(Hn!$C$3+Hn!$D$3*J167)-Hn!$E$3*R167*R167*R167*R167*(0.56-0.092*Z167)*(0.1+0.9*J167)),1)</f>
        <v>6.1</v>
      </c>
      <c r="AI167" s="9" t="str">
        <f>FIXED(_xlfn.NUMBERVALUE(C167*(1-Hn!$A$3)*(Hn!$C$3+Hn!$D$3*K167)-Hn!$E$3*S167*S167*S167*S167*(0.56-0.092*AA167)*(0.1+0.9*K167)),1)</f>
        <v>5.9</v>
      </c>
      <c r="AJ167" s="9" t="str">
        <f>FIXED(_xlfn.NUMBERVALUE(D167*(1-Hn!$A$3)*(Hn!$C$3+Hn!$D$3*L167)-Hn!$E$3*T167*T167*T167*T167*(0.56-0.092*AB167)*(0.1+0.9*L167)),1)</f>
        <v>4.8</v>
      </c>
      <c r="AK167" s="9" t="str">
        <f>FIXED(_xlfn.NUMBERVALUE(E167*(1-Hn!$A$3)*(Hn!$C$3+Hn!$D$3*M167)-Hn!$E$3*U167*U167*U167*U167*(0.56-0.092*AC167)*(0.1+0.9*M167)),1)</f>
        <v>5.9</v>
      </c>
      <c r="AL167" s="9" t="str">
        <f>FIXED(_xlfn.NUMBERVALUE(F167*(1-Hn!$A$3)*(Hn!$C$3+Hn!$D$3*N167)-Hn!$E$3*V167*V167*V167*V167*(0.56-0.092*AD167)*(0.1+0.9*N167)),1)</f>
        <v>5.9</v>
      </c>
      <c r="AM167" s="9" t="str">
        <f>FIXED(_xlfn.NUMBERVALUE(G167*(1-Hn!$A$3)*(Hn!$C$3+Hn!$D$3*O167)-Hn!$E$3*W167*W167*W167*W167*(0.56-0.092*AE167)*(0.1+0.9*O167)),1)</f>
        <v>6.1</v>
      </c>
    </row>
    <row r="168" spans="1:39" x14ac:dyDescent="0.25">
      <c r="A168" s="9">
        <f>Hn!I186</f>
        <v>165</v>
      </c>
      <c r="B168" s="9">
        <f>_xlfn.NUMBERVALUE(Hn!J186)</f>
        <v>16.399999999999999</v>
      </c>
      <c r="C168" s="9">
        <f>_xlfn.NUMBERVALUE(Hn!K186)</f>
        <v>16.399999999999999</v>
      </c>
      <c r="D168" s="9">
        <f>_xlfn.NUMBERVALUE(Hn!L186)</f>
        <v>16.399999999999999</v>
      </c>
      <c r="E168" s="9">
        <f>_xlfn.NUMBERVALUE(Hn!M186)</f>
        <v>16.399999999999999</v>
      </c>
      <c r="F168" s="9">
        <f>_xlfn.NUMBERVALUE(Hn!N186)</f>
        <v>16.399999999999999</v>
      </c>
      <c r="G168" s="9">
        <f>_xlfn.NUMBERVALUE(Hn!O186)</f>
        <v>16.399999999999999</v>
      </c>
      <c r="I168" s="9">
        <f>Hn!Q186</f>
        <v>165</v>
      </c>
      <c r="J168" s="9" t="str">
        <f>FIXED(_xlfn.NUMBERVALUE(sunshine!B167/Hn!R186),2)</f>
        <v>0.61</v>
      </c>
      <c r="K168" s="9" t="str">
        <f>FIXED(_xlfn.NUMBERVALUE(sunshine!C167/Hn!S186),2)</f>
        <v>0.61</v>
      </c>
      <c r="L168" s="9" t="str">
        <f>FIXED(_xlfn.NUMBERVALUE(sunshine!D167/Hn!T186),2)</f>
        <v>0.61</v>
      </c>
      <c r="M168" s="9" t="str">
        <f>FIXED(_xlfn.NUMBERVALUE(sunshine!E167/Hn!U186),2)</f>
        <v>0.61</v>
      </c>
      <c r="N168" s="9" t="str">
        <f>FIXED(_xlfn.NUMBERVALUE(sunshine!F167/Hn!V186),2)</f>
        <v>0.61</v>
      </c>
      <c r="O168" s="9" t="str">
        <f>FIXED(_xlfn.NUMBERVALUE(sunshine!G167/Hn!W186),2)</f>
        <v>0.61</v>
      </c>
      <c r="Q168" s="9">
        <v>165</v>
      </c>
      <c r="R168" s="9">
        <f>_xlfn.NUMBERVALUE(273+'temperature_&amp;_Ea'!B168)</f>
        <v>305.2</v>
      </c>
      <c r="S168" s="9">
        <f>_xlfn.NUMBERVALUE(273+'temperature_&amp;_Ea'!C168)</f>
        <v>298.89999999999998</v>
      </c>
      <c r="T168" s="9">
        <f>_xlfn.NUMBERVALUE(273+'temperature_&amp;_Ea'!D168)</f>
        <v>301.39999999999998</v>
      </c>
      <c r="U168" s="9">
        <f>_xlfn.NUMBERVALUE(273+'temperature_&amp;_Ea'!E168)</f>
        <v>301.10000000000002</v>
      </c>
      <c r="V168" s="9">
        <f>_xlfn.NUMBERVALUE(273+'temperature_&amp;_Ea'!F168)</f>
        <v>299.8</v>
      </c>
      <c r="W168" s="9">
        <f>_xlfn.NUMBERVALUE(273+'temperature_&amp;_Ea'!G168)</f>
        <v>300.3</v>
      </c>
      <c r="Y168" s="9">
        <v>165</v>
      </c>
      <c r="Z168" s="9" t="str">
        <f>FIXED(_xlfn.NUMBERVALUE(SQRT('temperature_&amp;_Ea'!R168)),2)</f>
        <v>4.52</v>
      </c>
      <c r="AA168" s="9" t="str">
        <f>FIXED(_xlfn.NUMBERVALUE(SQRT('temperature_&amp;_Ea'!S168)),2)</f>
        <v>4.39</v>
      </c>
      <c r="AB168" s="9" t="str">
        <f>FIXED(_xlfn.NUMBERVALUE(SQRT('temperature_&amp;_Ea'!T168)),2)</f>
        <v>3.39</v>
      </c>
      <c r="AC168" s="9" t="str">
        <f>FIXED(_xlfn.NUMBERVALUE(SQRT('temperature_&amp;_Ea'!U168)),2)</f>
        <v>4.37</v>
      </c>
      <c r="AD168" s="9" t="str">
        <f>FIXED(_xlfn.NUMBERVALUE(SQRT('temperature_&amp;_Ea'!V168)),2)</f>
        <v>4.06</v>
      </c>
      <c r="AE168" s="9" t="str">
        <f>FIXED(_xlfn.NUMBERVALUE(SQRT('temperature_&amp;_Ea'!W168)),2)</f>
        <v>4.28</v>
      </c>
      <c r="AG168" s="9">
        <v>165</v>
      </c>
      <c r="AH168" s="9" t="str">
        <f>FIXED(_xlfn.NUMBERVALUE(B168*(1-Hn!$A$3)*(Hn!$C$3+Hn!$D$3*J168)-Hn!$E$3*R168*R168*R168*R168*(0.56-0.092*Z168)*(0.1+0.9*J168)),1)</f>
        <v>6.4</v>
      </c>
      <c r="AI168" s="9" t="str">
        <f>FIXED(_xlfn.NUMBERVALUE(C168*(1-Hn!$A$3)*(Hn!$C$3+Hn!$D$3*K168)-Hn!$E$3*S168*S168*S168*S168*(0.56-0.092*AA168)*(0.1+0.9*K168)),1)</f>
        <v>6.4</v>
      </c>
      <c r="AJ168" s="9" t="str">
        <f>FIXED(_xlfn.NUMBERVALUE(D168*(1-Hn!$A$3)*(Hn!$C$3+Hn!$D$3*L168)-Hn!$E$3*T168*T168*T168*T168*(0.56-0.092*AB168)*(0.1+0.9*L168)),1)</f>
        <v>5.3</v>
      </c>
      <c r="AK168" s="9" t="str">
        <f>FIXED(_xlfn.NUMBERVALUE(E168*(1-Hn!$A$3)*(Hn!$C$3+Hn!$D$3*M168)-Hn!$E$3*U168*U168*U168*U168*(0.56-0.092*AC168)*(0.1+0.9*M168)),1)</f>
        <v>6.3</v>
      </c>
      <c r="AL168" s="9" t="str">
        <f>FIXED(_xlfn.NUMBERVALUE(F168*(1-Hn!$A$3)*(Hn!$C$3+Hn!$D$3*N168)-Hn!$E$3*V168*V168*V168*V168*(0.56-0.092*AD168)*(0.1+0.9*N168)),1)</f>
        <v>6.0</v>
      </c>
      <c r="AM168" s="9" t="str">
        <f>FIXED(_xlfn.NUMBERVALUE(G168*(1-Hn!$A$3)*(Hn!$C$3+Hn!$D$3*O168)-Hn!$E$3*W168*W168*W168*W168*(0.56-0.092*AE168)*(0.1+0.9*O168)),1)</f>
        <v>6.2</v>
      </c>
    </row>
    <row r="169" spans="1:39" x14ac:dyDescent="0.25">
      <c r="A169" s="9">
        <f>Hn!I187</f>
        <v>166</v>
      </c>
      <c r="B169" s="9">
        <f>_xlfn.NUMBERVALUE(Hn!J187)</f>
        <v>16.399999999999999</v>
      </c>
      <c r="C169" s="9">
        <f>_xlfn.NUMBERVALUE(Hn!K187)</f>
        <v>16.399999999999999</v>
      </c>
      <c r="D169" s="9">
        <f>_xlfn.NUMBERVALUE(Hn!L187)</f>
        <v>16.399999999999999</v>
      </c>
      <c r="E169" s="9">
        <f>_xlfn.NUMBERVALUE(Hn!M187)</f>
        <v>16.399999999999999</v>
      </c>
      <c r="F169" s="9">
        <f>_xlfn.NUMBERVALUE(Hn!N187)</f>
        <v>16.399999999999999</v>
      </c>
      <c r="G169" s="9">
        <f>_xlfn.NUMBERVALUE(Hn!O187)</f>
        <v>16.399999999999999</v>
      </c>
      <c r="I169" s="9">
        <f>Hn!Q187</f>
        <v>166</v>
      </c>
      <c r="J169" s="9" t="str">
        <f>FIXED(_xlfn.NUMBERVALUE(sunshine!B168/Hn!R187),2)</f>
        <v>0.74</v>
      </c>
      <c r="K169" s="9" t="str">
        <f>FIXED(_xlfn.NUMBERVALUE(sunshine!C168/Hn!S187),2)</f>
        <v>0.74</v>
      </c>
      <c r="L169" s="9" t="str">
        <f>FIXED(_xlfn.NUMBERVALUE(sunshine!D168/Hn!T187),2)</f>
        <v>0.74</v>
      </c>
      <c r="M169" s="9" t="str">
        <f>FIXED(_xlfn.NUMBERVALUE(sunshine!E168/Hn!U187),2)</f>
        <v>0.74</v>
      </c>
      <c r="N169" s="9" t="str">
        <f>FIXED(_xlfn.NUMBERVALUE(sunshine!F168/Hn!V187),2)</f>
        <v>0.74</v>
      </c>
      <c r="O169" s="9" t="str">
        <f>FIXED(_xlfn.NUMBERVALUE(sunshine!G168/Hn!W187),2)</f>
        <v>0.74</v>
      </c>
      <c r="Q169" s="9">
        <v>166</v>
      </c>
      <c r="R169" s="9">
        <f>_xlfn.NUMBERVALUE(273+'temperature_&amp;_Ea'!B169)</f>
        <v>305.60000000000002</v>
      </c>
      <c r="S169" s="9">
        <f>_xlfn.NUMBERVALUE(273+'temperature_&amp;_Ea'!C169)</f>
        <v>296.5</v>
      </c>
      <c r="T169" s="9">
        <f>_xlfn.NUMBERVALUE(273+'temperature_&amp;_Ea'!D169)</f>
        <v>301.8</v>
      </c>
      <c r="U169" s="9">
        <f>_xlfn.NUMBERVALUE(273+'temperature_&amp;_Ea'!E169)</f>
        <v>297.8</v>
      </c>
      <c r="V169" s="9">
        <f>_xlfn.NUMBERVALUE(273+'temperature_&amp;_Ea'!F169)</f>
        <v>298.7</v>
      </c>
      <c r="W169" s="9">
        <f>_xlfn.NUMBERVALUE(273+'temperature_&amp;_Ea'!G169)</f>
        <v>301</v>
      </c>
      <c r="Y169" s="9">
        <v>166</v>
      </c>
      <c r="Z169" s="9" t="str">
        <f>FIXED(_xlfn.NUMBERVALUE(SQRT('temperature_&amp;_Ea'!R169)),2)</f>
        <v>5.49</v>
      </c>
      <c r="AA169" s="9" t="str">
        <f>FIXED(_xlfn.NUMBERVALUE(SQRT('temperature_&amp;_Ea'!S169)),2)</f>
        <v>4.12</v>
      </c>
      <c r="AB169" s="9" t="str">
        <f>FIXED(_xlfn.NUMBERVALUE(SQRT('temperature_&amp;_Ea'!T169)),2)</f>
        <v>3.56</v>
      </c>
      <c r="AC169" s="9" t="str">
        <f>FIXED(_xlfn.NUMBERVALUE(SQRT('temperature_&amp;_Ea'!U169)),2)</f>
        <v>4.39</v>
      </c>
      <c r="AD169" s="9" t="str">
        <f>FIXED(_xlfn.NUMBERVALUE(SQRT('temperature_&amp;_Ea'!V169)),2)</f>
        <v>4.10</v>
      </c>
      <c r="AE169" s="9" t="str">
        <f>FIXED(_xlfn.NUMBERVALUE(SQRT('temperature_&amp;_Ea'!W169)),2)</f>
        <v>4.57</v>
      </c>
      <c r="AG169" s="9">
        <v>166</v>
      </c>
      <c r="AH169" s="9" t="str">
        <f>FIXED(_xlfn.NUMBERVALUE(B169*(1-Hn!$A$3)*(Hn!$C$3+Hn!$D$3*J169)-Hn!$E$3*R169*R169*R169*R169*(0.56-0.092*Z169)*(0.1+0.9*J169)),1)</f>
        <v>8.2</v>
      </c>
      <c r="AI169" s="9" t="str">
        <f>FIXED(_xlfn.NUMBERVALUE(C169*(1-Hn!$A$3)*(Hn!$C$3+Hn!$D$3*K169)-Hn!$E$3*S169*S169*S169*S169*(0.56-0.092*AA169)*(0.1+0.9*K169)),1)</f>
        <v>6.8</v>
      </c>
      <c r="AJ169" s="9" t="str">
        <f>FIXED(_xlfn.NUMBERVALUE(D169*(1-Hn!$A$3)*(Hn!$C$3+Hn!$D$3*L169)-Hn!$E$3*T169*T169*T169*T169*(0.56-0.092*AB169)*(0.1+0.9*L169)),1)</f>
        <v>6.0</v>
      </c>
      <c r="AK169" s="9" t="str">
        <f>FIXED(_xlfn.NUMBERVALUE(E169*(1-Hn!$A$3)*(Hn!$C$3+Hn!$D$3*M169)-Hn!$E$3*U169*U169*U169*U169*(0.56-0.092*AC169)*(0.1+0.9*M169)),1)</f>
        <v>7.0</v>
      </c>
      <c r="AL169" s="9" t="str">
        <f>FIXED(_xlfn.NUMBERVALUE(F169*(1-Hn!$A$3)*(Hn!$C$3+Hn!$D$3*N169)-Hn!$E$3*V169*V169*V169*V169*(0.56-0.092*AD169)*(0.1+0.9*N169)),1)</f>
        <v>6.7</v>
      </c>
      <c r="AM169" s="9" t="str">
        <f>FIXED(_xlfn.NUMBERVALUE(G169*(1-Hn!$A$3)*(Hn!$C$3+Hn!$D$3*O169)-Hn!$E$3*W169*W169*W169*W169*(0.56-0.092*AE169)*(0.1+0.9*O169)),1)</f>
        <v>7.2</v>
      </c>
    </row>
    <row r="170" spans="1:39" x14ac:dyDescent="0.25">
      <c r="A170" s="9">
        <f>Hn!I188</f>
        <v>167</v>
      </c>
      <c r="B170" s="9">
        <f>_xlfn.NUMBERVALUE(Hn!J188)</f>
        <v>16.399999999999999</v>
      </c>
      <c r="C170" s="9">
        <f>_xlfn.NUMBERVALUE(Hn!K188)</f>
        <v>16.399999999999999</v>
      </c>
      <c r="D170" s="9">
        <f>_xlfn.NUMBERVALUE(Hn!L188)</f>
        <v>16.399999999999999</v>
      </c>
      <c r="E170" s="9">
        <f>_xlfn.NUMBERVALUE(Hn!M188)</f>
        <v>16.399999999999999</v>
      </c>
      <c r="F170" s="9">
        <f>_xlfn.NUMBERVALUE(Hn!N188)</f>
        <v>16.399999999999999</v>
      </c>
      <c r="G170" s="9">
        <f>_xlfn.NUMBERVALUE(Hn!O188)</f>
        <v>16.399999999999999</v>
      </c>
      <c r="I170" s="9">
        <f>Hn!Q188</f>
        <v>167</v>
      </c>
      <c r="J170" s="9" t="str">
        <f>FIXED(_xlfn.NUMBERVALUE(sunshine!B169/Hn!R188),2)</f>
        <v>0.44</v>
      </c>
      <c r="K170" s="9" t="str">
        <f>FIXED(_xlfn.NUMBERVALUE(sunshine!C169/Hn!S188),2)</f>
        <v>0.44</v>
      </c>
      <c r="L170" s="9" t="str">
        <f>FIXED(_xlfn.NUMBERVALUE(sunshine!D169/Hn!T188),2)</f>
        <v>0.44</v>
      </c>
      <c r="M170" s="9" t="str">
        <f>FIXED(_xlfn.NUMBERVALUE(sunshine!E169/Hn!U188),2)</f>
        <v>0.44</v>
      </c>
      <c r="N170" s="9" t="str">
        <f>FIXED(_xlfn.NUMBERVALUE(sunshine!F169/Hn!V188),2)</f>
        <v>0.44</v>
      </c>
      <c r="O170" s="9" t="str">
        <f>FIXED(_xlfn.NUMBERVALUE(sunshine!G169/Hn!W188),2)</f>
        <v>0.44</v>
      </c>
      <c r="Q170" s="9">
        <v>167</v>
      </c>
      <c r="R170" s="9">
        <f>_xlfn.NUMBERVALUE(273+'temperature_&amp;_Ea'!B170)</f>
        <v>304.10000000000002</v>
      </c>
      <c r="S170" s="9">
        <f>_xlfn.NUMBERVALUE(273+'temperature_&amp;_Ea'!C170)</f>
        <v>298.10000000000002</v>
      </c>
      <c r="T170" s="9">
        <f>_xlfn.NUMBERVALUE(273+'temperature_&amp;_Ea'!D170)</f>
        <v>300.7</v>
      </c>
      <c r="U170" s="9">
        <f>_xlfn.NUMBERVALUE(273+'temperature_&amp;_Ea'!E170)</f>
        <v>300.2</v>
      </c>
      <c r="V170" s="9">
        <f>_xlfn.NUMBERVALUE(273+'temperature_&amp;_Ea'!F170)</f>
        <v>300.5</v>
      </c>
      <c r="W170" s="9">
        <f>_xlfn.NUMBERVALUE(273+'temperature_&amp;_Ea'!G170)</f>
        <v>301.89999999999998</v>
      </c>
      <c r="Y170" s="9">
        <v>167</v>
      </c>
      <c r="Z170" s="9" t="str">
        <f>FIXED(_xlfn.NUMBERVALUE(SQRT('temperature_&amp;_Ea'!R170)),2)</f>
        <v>5.41</v>
      </c>
      <c r="AA170" s="9" t="str">
        <f>FIXED(_xlfn.NUMBERVALUE(SQRT('temperature_&amp;_Ea'!S170)),2)</f>
        <v>4.06</v>
      </c>
      <c r="AB170" s="9" t="str">
        <f>FIXED(_xlfn.NUMBERVALUE(SQRT('temperature_&amp;_Ea'!T170)),2)</f>
        <v>3.36</v>
      </c>
      <c r="AC170" s="9" t="str">
        <f>FIXED(_xlfn.NUMBERVALUE(SQRT('temperature_&amp;_Ea'!U170)),2)</f>
        <v>4.42</v>
      </c>
      <c r="AD170" s="9" t="str">
        <f>FIXED(_xlfn.NUMBERVALUE(SQRT('temperature_&amp;_Ea'!V170)),2)</f>
        <v>3.95</v>
      </c>
      <c r="AE170" s="9" t="str">
        <f>FIXED(_xlfn.NUMBERVALUE(SQRT('temperature_&amp;_Ea'!W170)),2)</f>
        <v>4.25</v>
      </c>
      <c r="AG170" s="9">
        <v>167</v>
      </c>
      <c r="AH170" s="9" t="str">
        <f>FIXED(_xlfn.NUMBERVALUE(B170*(1-Hn!$A$3)*(Hn!$C$3+Hn!$D$3*J170)-Hn!$E$3*R170*R170*R170*R170*(0.56-0.092*Z170)*(0.1+0.9*J170)),1)</f>
        <v>6.2</v>
      </c>
      <c r="AI170" s="9" t="str">
        <f>FIXED(_xlfn.NUMBERVALUE(C170*(1-Hn!$A$3)*(Hn!$C$3+Hn!$D$3*K170)-Hn!$E$3*S170*S170*S170*S170*(0.56-0.092*AA170)*(0.1+0.9*K170)),1)</f>
        <v>5.3</v>
      </c>
      <c r="AJ170" s="9" t="str">
        <f>FIXED(_xlfn.NUMBERVALUE(D170*(1-Hn!$A$3)*(Hn!$C$3+Hn!$D$3*L170)-Hn!$E$3*T170*T170*T170*T170*(0.56-0.092*AB170)*(0.1+0.9*L170)),1)</f>
        <v>4.7</v>
      </c>
      <c r="AK170" s="9" t="str">
        <f>FIXED(_xlfn.NUMBERVALUE(E170*(1-Hn!$A$3)*(Hn!$C$3+Hn!$D$3*M170)-Hn!$E$3*U170*U170*U170*U170*(0.56-0.092*AC170)*(0.1+0.9*M170)),1)</f>
        <v>5.5</v>
      </c>
      <c r="AL170" s="9" t="str">
        <f>FIXED(_xlfn.NUMBERVALUE(F170*(1-Hn!$A$3)*(Hn!$C$3+Hn!$D$3*N170)-Hn!$E$3*V170*V170*V170*V170*(0.56-0.092*AD170)*(0.1+0.9*N170)),1)</f>
        <v>5.2</v>
      </c>
      <c r="AM170" s="9" t="str">
        <f>FIXED(_xlfn.NUMBERVALUE(G170*(1-Hn!$A$3)*(Hn!$C$3+Hn!$D$3*O170)-Hn!$E$3*W170*W170*W170*W170*(0.56-0.092*AE170)*(0.1+0.9*O170)),1)</f>
        <v>5.4</v>
      </c>
    </row>
    <row r="171" spans="1:39" x14ac:dyDescent="0.25">
      <c r="A171" s="9">
        <f>Hn!I189</f>
        <v>168</v>
      </c>
      <c r="B171" s="9">
        <f>_xlfn.NUMBERVALUE(Hn!J189)</f>
        <v>16.399999999999999</v>
      </c>
      <c r="C171" s="9">
        <f>_xlfn.NUMBERVALUE(Hn!K189)</f>
        <v>16.399999999999999</v>
      </c>
      <c r="D171" s="9">
        <f>_xlfn.NUMBERVALUE(Hn!L189)</f>
        <v>16.399999999999999</v>
      </c>
      <c r="E171" s="9">
        <f>_xlfn.NUMBERVALUE(Hn!M189)</f>
        <v>16.399999999999999</v>
      </c>
      <c r="F171" s="9">
        <f>_xlfn.NUMBERVALUE(Hn!N189)</f>
        <v>16.399999999999999</v>
      </c>
      <c r="G171" s="9">
        <f>_xlfn.NUMBERVALUE(Hn!O189)</f>
        <v>16.399999999999999</v>
      </c>
      <c r="I171" s="9">
        <f>Hn!Q189</f>
        <v>168</v>
      </c>
      <c r="J171" s="9" t="str">
        <f>FIXED(_xlfn.NUMBERVALUE(sunshine!B170/Hn!R189),2)</f>
        <v>0.33</v>
      </c>
      <c r="K171" s="9" t="str">
        <f>FIXED(_xlfn.NUMBERVALUE(sunshine!C170/Hn!S189),2)</f>
        <v>0.33</v>
      </c>
      <c r="L171" s="9" t="str">
        <f>FIXED(_xlfn.NUMBERVALUE(sunshine!D170/Hn!T189),2)</f>
        <v>0.33</v>
      </c>
      <c r="M171" s="9" t="str">
        <f>FIXED(_xlfn.NUMBERVALUE(sunshine!E170/Hn!U189),2)</f>
        <v>0.33</v>
      </c>
      <c r="N171" s="9" t="str">
        <f>FIXED(_xlfn.NUMBERVALUE(sunshine!F170/Hn!V189),2)</f>
        <v>0.33</v>
      </c>
      <c r="O171" s="9" t="str">
        <f>FIXED(_xlfn.NUMBERVALUE(sunshine!G170/Hn!W189),2)</f>
        <v>0.33</v>
      </c>
      <c r="Q171" s="9">
        <v>168</v>
      </c>
      <c r="R171" s="9">
        <f>_xlfn.NUMBERVALUE(273+'temperature_&amp;_Ea'!B171)</f>
        <v>300.89999999999998</v>
      </c>
      <c r="S171" s="9">
        <f>_xlfn.NUMBERVALUE(273+'temperature_&amp;_Ea'!C171)</f>
        <v>297.2</v>
      </c>
      <c r="T171" s="9">
        <f>_xlfn.NUMBERVALUE(273+'temperature_&amp;_Ea'!D171)</f>
        <v>301.8</v>
      </c>
      <c r="U171" s="9">
        <f>_xlfn.NUMBERVALUE(273+'temperature_&amp;_Ea'!E171)</f>
        <v>301.60000000000002</v>
      </c>
      <c r="V171" s="9">
        <f>_xlfn.NUMBERVALUE(273+'temperature_&amp;_Ea'!F171)</f>
        <v>301.3</v>
      </c>
      <c r="W171" s="9">
        <f>_xlfn.NUMBERVALUE(273+'temperature_&amp;_Ea'!G171)</f>
        <v>301.3</v>
      </c>
      <c r="Y171" s="9">
        <v>168</v>
      </c>
      <c r="Z171" s="9" t="str">
        <f>FIXED(_xlfn.NUMBERVALUE(SQRT('temperature_&amp;_Ea'!R171)),2)</f>
        <v>4.44</v>
      </c>
      <c r="AA171" s="9" t="str">
        <f>FIXED(_xlfn.NUMBERVALUE(SQRT('temperature_&amp;_Ea'!S171)),2)</f>
        <v>4.07</v>
      </c>
      <c r="AB171" s="9" t="str">
        <f>FIXED(_xlfn.NUMBERVALUE(SQRT('temperature_&amp;_Ea'!T171)),2)</f>
        <v>3.63</v>
      </c>
      <c r="AC171" s="9" t="str">
        <f>FIXED(_xlfn.NUMBERVALUE(SQRT('temperature_&amp;_Ea'!U171)),2)</f>
        <v>4.35</v>
      </c>
      <c r="AD171" s="9" t="str">
        <f>FIXED(_xlfn.NUMBERVALUE(SQRT('temperature_&amp;_Ea'!V171)),2)</f>
        <v>3.79</v>
      </c>
      <c r="AE171" s="9" t="str">
        <f>FIXED(_xlfn.NUMBERVALUE(SQRT('temperature_&amp;_Ea'!W171)),2)</f>
        <v>3.89</v>
      </c>
      <c r="AG171" s="9">
        <v>168</v>
      </c>
      <c r="AH171" s="9" t="str">
        <f>FIXED(_xlfn.NUMBERVALUE(B171*(1-Hn!$A$3)*(Hn!$C$3+Hn!$D$3*J171)-Hn!$E$3*R171*R171*R171*R171*(0.56-0.092*Z171)*(0.1+0.9*J171)),1)</f>
        <v>5.0</v>
      </c>
      <c r="AI171" s="9" t="str">
        <f>FIXED(_xlfn.NUMBERVALUE(C171*(1-Hn!$A$3)*(Hn!$C$3+Hn!$D$3*K171)-Hn!$E$3*S171*S171*S171*S171*(0.56-0.092*AA171)*(0.1+0.9*K171)),1)</f>
        <v>4.8</v>
      </c>
      <c r="AJ171" s="9" t="str">
        <f>FIXED(_xlfn.NUMBERVALUE(D171*(1-Hn!$A$3)*(Hn!$C$3+Hn!$D$3*L171)-Hn!$E$3*T171*T171*T171*T171*(0.56-0.092*AB171)*(0.1+0.9*L171)),1)</f>
        <v>4.5</v>
      </c>
      <c r="AK171" s="9" t="str">
        <f>FIXED(_xlfn.NUMBERVALUE(E171*(1-Hn!$A$3)*(Hn!$C$3+Hn!$D$3*M171)-Hn!$E$3*U171*U171*U171*U171*(0.56-0.092*AC171)*(0.1+0.9*M171)),1)</f>
        <v>4.9</v>
      </c>
      <c r="AL171" s="9" t="str">
        <f>FIXED(_xlfn.NUMBERVALUE(F171*(1-Hn!$A$3)*(Hn!$C$3+Hn!$D$3*N171)-Hn!$E$3*V171*V171*V171*V171*(0.56-0.092*AD171)*(0.1+0.9*N171)),1)</f>
        <v>4.6</v>
      </c>
      <c r="AM171" s="9" t="str">
        <f>FIXED(_xlfn.NUMBERVALUE(G171*(1-Hn!$A$3)*(Hn!$C$3+Hn!$D$3*O171)-Hn!$E$3*W171*W171*W171*W171*(0.56-0.092*AE171)*(0.1+0.9*O171)),1)</f>
        <v>4.6</v>
      </c>
    </row>
    <row r="172" spans="1:39" x14ac:dyDescent="0.25">
      <c r="A172" s="9">
        <f>Hn!I190</f>
        <v>169</v>
      </c>
      <c r="B172" s="9">
        <f>_xlfn.NUMBERVALUE(Hn!J190)</f>
        <v>16.399999999999999</v>
      </c>
      <c r="C172" s="9">
        <f>_xlfn.NUMBERVALUE(Hn!K190)</f>
        <v>16.399999999999999</v>
      </c>
      <c r="D172" s="9">
        <f>_xlfn.NUMBERVALUE(Hn!L190)</f>
        <v>16.399999999999999</v>
      </c>
      <c r="E172" s="9">
        <f>_xlfn.NUMBERVALUE(Hn!M190)</f>
        <v>16.399999999999999</v>
      </c>
      <c r="F172" s="9">
        <f>_xlfn.NUMBERVALUE(Hn!N190)</f>
        <v>16.399999999999999</v>
      </c>
      <c r="G172" s="9">
        <f>_xlfn.NUMBERVALUE(Hn!O190)</f>
        <v>16.399999999999999</v>
      </c>
      <c r="I172" s="9">
        <f>Hn!Q190</f>
        <v>169</v>
      </c>
      <c r="J172" s="9" t="str">
        <f>FIXED(_xlfn.NUMBERVALUE(sunshine!B171/Hn!R190),2)</f>
        <v>0.44</v>
      </c>
      <c r="K172" s="9" t="str">
        <f>FIXED(_xlfn.NUMBERVALUE(sunshine!C171/Hn!S190),2)</f>
        <v>0.44</v>
      </c>
      <c r="L172" s="9" t="str">
        <f>FIXED(_xlfn.NUMBERVALUE(sunshine!D171/Hn!T190),2)</f>
        <v>0.44</v>
      </c>
      <c r="M172" s="9" t="str">
        <f>FIXED(_xlfn.NUMBERVALUE(sunshine!E171/Hn!U190),2)</f>
        <v>0.44</v>
      </c>
      <c r="N172" s="9" t="str">
        <f>FIXED(_xlfn.NUMBERVALUE(sunshine!F171/Hn!V190),2)</f>
        <v>0.44</v>
      </c>
      <c r="O172" s="9" t="str">
        <f>FIXED(_xlfn.NUMBERVALUE(sunshine!G171/Hn!W190),2)</f>
        <v>0.44</v>
      </c>
      <c r="Q172" s="9">
        <v>169</v>
      </c>
      <c r="R172" s="9">
        <f>_xlfn.NUMBERVALUE(273+'temperature_&amp;_Ea'!B172)</f>
        <v>299.2</v>
      </c>
      <c r="S172" s="9">
        <f>_xlfn.NUMBERVALUE(273+'temperature_&amp;_Ea'!C172)</f>
        <v>296.7</v>
      </c>
      <c r="T172" s="9">
        <f>_xlfn.NUMBERVALUE(273+'temperature_&amp;_Ea'!D172)</f>
        <v>301.8</v>
      </c>
      <c r="U172" s="9">
        <f>_xlfn.NUMBERVALUE(273+'temperature_&amp;_Ea'!E172)</f>
        <v>301.39999999999998</v>
      </c>
      <c r="V172" s="9">
        <f>_xlfn.NUMBERVALUE(273+'temperature_&amp;_Ea'!F172)</f>
        <v>302.10000000000002</v>
      </c>
      <c r="W172" s="9">
        <f>_xlfn.NUMBERVALUE(273+'temperature_&amp;_Ea'!G172)</f>
        <v>300.2</v>
      </c>
      <c r="Y172" s="9">
        <v>169</v>
      </c>
      <c r="Z172" s="9" t="str">
        <f>FIXED(_xlfn.NUMBERVALUE(SQRT('temperature_&amp;_Ea'!R172)),2)</f>
        <v>4.75</v>
      </c>
      <c r="AA172" s="9" t="str">
        <f>FIXED(_xlfn.NUMBERVALUE(SQRT('temperature_&amp;_Ea'!S172)),2)</f>
        <v>4.11</v>
      </c>
      <c r="AB172" s="9" t="str">
        <f>FIXED(_xlfn.NUMBERVALUE(SQRT('temperature_&amp;_Ea'!T172)),2)</f>
        <v>3.83</v>
      </c>
      <c r="AC172" s="9" t="str">
        <f>FIXED(_xlfn.NUMBERVALUE(SQRT('temperature_&amp;_Ea'!U172)),2)</f>
        <v>4.69</v>
      </c>
      <c r="AD172" s="9" t="str">
        <f>FIXED(_xlfn.NUMBERVALUE(SQRT('temperature_&amp;_Ea'!V172)),2)</f>
        <v>3.71</v>
      </c>
      <c r="AE172" s="9" t="str">
        <f>FIXED(_xlfn.NUMBERVALUE(SQRT('temperature_&amp;_Ea'!W172)),2)</f>
        <v>4.09</v>
      </c>
      <c r="AG172" s="9">
        <v>169</v>
      </c>
      <c r="AH172" s="9" t="str">
        <f>FIXED(_xlfn.NUMBERVALUE(B172*(1-Hn!$A$3)*(Hn!$C$3+Hn!$D$3*J172)-Hn!$E$3*R172*R172*R172*R172*(0.56-0.092*Z172)*(0.1+0.9*J172)),1)</f>
        <v>5.8</v>
      </c>
      <c r="AI172" s="9" t="str">
        <f>FIXED(_xlfn.NUMBERVALUE(C172*(1-Hn!$A$3)*(Hn!$C$3+Hn!$D$3*K172)-Hn!$E$3*S172*S172*S172*S172*(0.56-0.092*AA172)*(0.1+0.9*K172)),1)</f>
        <v>5.3</v>
      </c>
      <c r="AJ172" s="9" t="str">
        <f>FIXED(_xlfn.NUMBERVALUE(D172*(1-Hn!$A$3)*(Hn!$C$3+Hn!$D$3*L172)-Hn!$E$3*T172*T172*T172*T172*(0.56-0.092*AB172)*(0.1+0.9*L172)),1)</f>
        <v>5.0</v>
      </c>
      <c r="AK172" s="9" t="str">
        <f>FIXED(_xlfn.NUMBERVALUE(E172*(1-Hn!$A$3)*(Hn!$C$3+Hn!$D$3*M172)-Hn!$E$3*U172*U172*U172*U172*(0.56-0.092*AC172)*(0.1+0.9*M172)),1)</f>
        <v>5.7</v>
      </c>
      <c r="AL172" s="9" t="str">
        <f>FIXED(_xlfn.NUMBERVALUE(F172*(1-Hn!$A$3)*(Hn!$C$3+Hn!$D$3*N172)-Hn!$E$3*V172*V172*V172*V172*(0.56-0.092*AD172)*(0.1+0.9*N172)),1)</f>
        <v>4.9</v>
      </c>
      <c r="AM172" s="9" t="str">
        <f>FIXED(_xlfn.NUMBERVALUE(G172*(1-Hn!$A$3)*(Hn!$C$3+Hn!$D$3*O172)-Hn!$E$3*W172*W172*W172*W172*(0.56-0.092*AE172)*(0.1+0.9*O172)),1)</f>
        <v>5.3</v>
      </c>
    </row>
    <row r="173" spans="1:39" x14ac:dyDescent="0.25">
      <c r="A173" s="9">
        <f>Hn!I191</f>
        <v>170</v>
      </c>
      <c r="B173" s="9">
        <f>_xlfn.NUMBERVALUE(Hn!J191)</f>
        <v>16.399999999999999</v>
      </c>
      <c r="C173" s="9">
        <f>_xlfn.NUMBERVALUE(Hn!K191)</f>
        <v>16.399999999999999</v>
      </c>
      <c r="D173" s="9">
        <f>_xlfn.NUMBERVALUE(Hn!L191)</f>
        <v>16.399999999999999</v>
      </c>
      <c r="E173" s="9">
        <f>_xlfn.NUMBERVALUE(Hn!M191)</f>
        <v>16.399999999999999</v>
      </c>
      <c r="F173" s="9">
        <f>_xlfn.NUMBERVALUE(Hn!N191)</f>
        <v>16.399999999999999</v>
      </c>
      <c r="G173" s="9">
        <f>_xlfn.NUMBERVALUE(Hn!O191)</f>
        <v>16.399999999999999</v>
      </c>
      <c r="I173" s="9">
        <f>Hn!Q191</f>
        <v>170</v>
      </c>
      <c r="J173" s="9" t="str">
        <f>FIXED(_xlfn.NUMBERVALUE(sunshine!B172/Hn!R191),2)</f>
        <v>0.59</v>
      </c>
      <c r="K173" s="9" t="str">
        <f>FIXED(_xlfn.NUMBERVALUE(sunshine!C172/Hn!S191),2)</f>
        <v>0.59</v>
      </c>
      <c r="L173" s="9" t="str">
        <f>FIXED(_xlfn.NUMBERVALUE(sunshine!D172/Hn!T191),2)</f>
        <v>0.59</v>
      </c>
      <c r="M173" s="9" t="str">
        <f>FIXED(_xlfn.NUMBERVALUE(sunshine!E172/Hn!U191),2)</f>
        <v>0.59</v>
      </c>
      <c r="N173" s="9" t="str">
        <f>FIXED(_xlfn.NUMBERVALUE(sunshine!F172/Hn!V191),2)</f>
        <v>0.59</v>
      </c>
      <c r="O173" s="9" t="str">
        <f>FIXED(_xlfn.NUMBERVALUE(sunshine!G172/Hn!W191),2)</f>
        <v>0.59</v>
      </c>
      <c r="Q173" s="9">
        <v>170</v>
      </c>
      <c r="R173" s="9">
        <f>_xlfn.NUMBERVALUE(273+'temperature_&amp;_Ea'!B173)</f>
        <v>300</v>
      </c>
      <c r="S173" s="9">
        <f>_xlfn.NUMBERVALUE(273+'temperature_&amp;_Ea'!C173)</f>
        <v>297.89999999999998</v>
      </c>
      <c r="T173" s="9">
        <f>_xlfn.NUMBERVALUE(273+'temperature_&amp;_Ea'!D173)</f>
        <v>303.5</v>
      </c>
      <c r="U173" s="9">
        <f>_xlfn.NUMBERVALUE(273+'temperature_&amp;_Ea'!E173)</f>
        <v>297.2</v>
      </c>
      <c r="V173" s="9">
        <f>_xlfn.NUMBERVALUE(273+'temperature_&amp;_Ea'!F173)</f>
        <v>302.10000000000002</v>
      </c>
      <c r="W173" s="9">
        <f>_xlfn.NUMBERVALUE(273+'temperature_&amp;_Ea'!G173)</f>
        <v>302</v>
      </c>
      <c r="Y173" s="9">
        <v>170</v>
      </c>
      <c r="Z173" s="9" t="str">
        <f>FIXED(_xlfn.NUMBERVALUE(SQRT('temperature_&amp;_Ea'!R173)),2)</f>
        <v>4.93</v>
      </c>
      <c r="AA173" s="9" t="str">
        <f>FIXED(_xlfn.NUMBERVALUE(SQRT('temperature_&amp;_Ea'!S173)),2)</f>
        <v>4.29</v>
      </c>
      <c r="AB173" s="9" t="str">
        <f>FIXED(_xlfn.NUMBERVALUE(SQRT('temperature_&amp;_Ea'!T173)),2)</f>
        <v>3.69</v>
      </c>
      <c r="AC173" s="9" t="str">
        <f>FIXED(_xlfn.NUMBERVALUE(SQRT('temperature_&amp;_Ea'!U173)),2)</f>
        <v>4.45</v>
      </c>
      <c r="AD173" s="9" t="str">
        <f>FIXED(_xlfn.NUMBERVALUE(SQRT('temperature_&amp;_Ea'!V173)),2)</f>
        <v>4.91</v>
      </c>
      <c r="AE173" s="9" t="str">
        <f>FIXED(_xlfn.NUMBERVALUE(SQRT('temperature_&amp;_Ea'!W173)),2)</f>
        <v>4.31</v>
      </c>
      <c r="AG173" s="9">
        <v>170</v>
      </c>
      <c r="AH173" s="9" t="str">
        <f>FIXED(_xlfn.NUMBERVALUE(B173*(1-Hn!$A$3)*(Hn!$C$3+Hn!$D$3*J173)-Hn!$E$3*R173*R173*R173*R173*(0.56-0.092*Z173)*(0.1+0.9*J173)),1)</f>
        <v>6.7</v>
      </c>
      <c r="AI173" s="9" t="str">
        <f>FIXED(_xlfn.NUMBERVALUE(C173*(1-Hn!$A$3)*(Hn!$C$3+Hn!$D$3*K173)-Hn!$E$3*S173*S173*S173*S173*(0.56-0.092*AA173)*(0.1+0.9*K173)),1)</f>
        <v>6.2</v>
      </c>
      <c r="AJ173" s="9" t="str">
        <f>FIXED(_xlfn.NUMBERVALUE(D173*(1-Hn!$A$3)*(Hn!$C$3+Hn!$D$3*L173)-Hn!$E$3*T173*T173*T173*T173*(0.56-0.092*AB173)*(0.1+0.9*L173)),1)</f>
        <v>5.5</v>
      </c>
      <c r="AK173" s="9" t="str">
        <f>FIXED(_xlfn.NUMBERVALUE(E173*(1-Hn!$A$3)*(Hn!$C$3+Hn!$D$3*M173)-Hn!$E$3*U173*U173*U173*U173*(0.56-0.092*AC173)*(0.1+0.9*M173)),1)</f>
        <v>6.4</v>
      </c>
      <c r="AL173" s="9" t="str">
        <f>FIXED(_xlfn.NUMBERVALUE(F173*(1-Hn!$A$3)*(Hn!$C$3+Hn!$D$3*N173)-Hn!$E$3*V173*V173*V173*V173*(0.56-0.092*AD173)*(0.1+0.9*N173)),1)</f>
        <v>6.7</v>
      </c>
      <c r="AM173" s="9" t="str">
        <f>FIXED(_xlfn.NUMBERVALUE(G173*(1-Hn!$A$3)*(Hn!$C$3+Hn!$D$3*O173)-Hn!$E$3*W173*W173*W173*W173*(0.56-0.092*AE173)*(0.1+0.9*O173)),1)</f>
        <v>6.1</v>
      </c>
    </row>
    <row r="174" spans="1:39" x14ac:dyDescent="0.25">
      <c r="A174" s="9">
        <f>Hn!I192</f>
        <v>171</v>
      </c>
      <c r="B174" s="9">
        <f>_xlfn.NUMBERVALUE(Hn!J192)</f>
        <v>16.399999999999999</v>
      </c>
      <c r="C174" s="9">
        <f>_xlfn.NUMBERVALUE(Hn!K192)</f>
        <v>16.399999999999999</v>
      </c>
      <c r="D174" s="9">
        <f>_xlfn.NUMBERVALUE(Hn!L192)</f>
        <v>16.399999999999999</v>
      </c>
      <c r="E174" s="9">
        <f>_xlfn.NUMBERVALUE(Hn!M192)</f>
        <v>16.399999999999999</v>
      </c>
      <c r="F174" s="9">
        <f>_xlfn.NUMBERVALUE(Hn!N192)</f>
        <v>16.399999999999999</v>
      </c>
      <c r="G174" s="9">
        <f>_xlfn.NUMBERVALUE(Hn!O192)</f>
        <v>16.399999999999999</v>
      </c>
      <c r="I174" s="9">
        <f>Hn!Q192</f>
        <v>171</v>
      </c>
      <c r="J174" s="9" t="str">
        <f>FIXED(_xlfn.NUMBERVALUE(sunshine!B173/Hn!R192),2)</f>
        <v>0.56</v>
      </c>
      <c r="K174" s="9" t="str">
        <f>FIXED(_xlfn.NUMBERVALUE(sunshine!C173/Hn!S192),2)</f>
        <v>0.56</v>
      </c>
      <c r="L174" s="9" t="str">
        <f>FIXED(_xlfn.NUMBERVALUE(sunshine!D173/Hn!T192),2)</f>
        <v>0.56</v>
      </c>
      <c r="M174" s="9" t="str">
        <f>FIXED(_xlfn.NUMBERVALUE(sunshine!E173/Hn!U192),2)</f>
        <v>0.56</v>
      </c>
      <c r="N174" s="9" t="str">
        <f>FIXED(_xlfn.NUMBERVALUE(sunshine!F173/Hn!V192),2)</f>
        <v>0.56</v>
      </c>
      <c r="O174" s="9" t="str">
        <f>FIXED(_xlfn.NUMBERVALUE(sunshine!G173/Hn!W192),2)</f>
        <v>0.56</v>
      </c>
      <c r="Q174" s="9">
        <v>171</v>
      </c>
      <c r="R174" s="9">
        <f>_xlfn.NUMBERVALUE(273+'temperature_&amp;_Ea'!B174)</f>
        <v>299.89999999999998</v>
      </c>
      <c r="S174" s="9">
        <f>_xlfn.NUMBERVALUE(273+'temperature_&amp;_Ea'!C174)</f>
        <v>297.89999999999998</v>
      </c>
      <c r="T174" s="9">
        <f>_xlfn.NUMBERVALUE(273+'temperature_&amp;_Ea'!D174)</f>
        <v>303.5</v>
      </c>
      <c r="U174" s="9">
        <f>_xlfn.NUMBERVALUE(273+'temperature_&amp;_Ea'!E174)</f>
        <v>298.60000000000002</v>
      </c>
      <c r="V174" s="9">
        <f>_xlfn.NUMBERVALUE(273+'temperature_&amp;_Ea'!F174)</f>
        <v>299.8</v>
      </c>
      <c r="W174" s="9">
        <f>_xlfn.NUMBERVALUE(273+'temperature_&amp;_Ea'!G174)</f>
        <v>300.60000000000002</v>
      </c>
      <c r="Y174" s="9">
        <v>171</v>
      </c>
      <c r="Z174" s="9" t="str">
        <f>FIXED(_xlfn.NUMBERVALUE(SQRT('temperature_&amp;_Ea'!R174)),2)</f>
        <v>4.69</v>
      </c>
      <c r="AA174" s="9" t="str">
        <f>FIXED(_xlfn.NUMBERVALUE(SQRT('temperature_&amp;_Ea'!S174)),2)</f>
        <v>3.94</v>
      </c>
      <c r="AB174" s="9" t="str">
        <f>FIXED(_xlfn.NUMBERVALUE(SQRT('temperature_&amp;_Ea'!T174)),2)</f>
        <v>3.96</v>
      </c>
      <c r="AC174" s="9" t="str">
        <f>FIXED(_xlfn.NUMBERVALUE(SQRT('temperature_&amp;_Ea'!U174)),2)</f>
        <v>4.54</v>
      </c>
      <c r="AD174" s="9" t="str">
        <f>FIXED(_xlfn.NUMBERVALUE(SQRT('temperature_&amp;_Ea'!V174)),2)</f>
        <v>4.46</v>
      </c>
      <c r="AE174" s="9" t="str">
        <f>FIXED(_xlfn.NUMBERVALUE(SQRT('temperature_&amp;_Ea'!W174)),2)</f>
        <v>4.82</v>
      </c>
      <c r="AG174" s="9">
        <v>171</v>
      </c>
      <c r="AH174" s="9" t="str">
        <f>FIXED(_xlfn.NUMBERVALUE(B174*(1-Hn!$A$3)*(Hn!$C$3+Hn!$D$3*J174)-Hn!$E$3*R174*R174*R174*R174*(0.56-0.092*Z174)*(0.1+0.9*J174)),1)</f>
        <v>6.4</v>
      </c>
      <c r="AI174" s="9" t="str">
        <f>FIXED(_xlfn.NUMBERVALUE(C174*(1-Hn!$A$3)*(Hn!$C$3+Hn!$D$3*K174)-Hn!$E$3*S174*S174*S174*S174*(0.56-0.092*AA174)*(0.1+0.9*K174)),1)</f>
        <v>5.7</v>
      </c>
      <c r="AJ174" s="9" t="str">
        <f>FIXED(_xlfn.NUMBERVALUE(D174*(1-Hn!$A$3)*(Hn!$C$3+Hn!$D$3*L174)-Hn!$E$3*T174*T174*T174*T174*(0.56-0.092*AB174)*(0.1+0.9*L174)),1)</f>
        <v>5.6</v>
      </c>
      <c r="AK174" s="9" t="str">
        <f>FIXED(_xlfn.NUMBERVALUE(E174*(1-Hn!$A$3)*(Hn!$C$3+Hn!$D$3*M174)-Hn!$E$3*U174*U174*U174*U174*(0.56-0.092*AC174)*(0.1+0.9*M174)),1)</f>
        <v>6.3</v>
      </c>
      <c r="AL174" s="9" t="str">
        <f>FIXED(_xlfn.NUMBERVALUE(F174*(1-Hn!$A$3)*(Hn!$C$3+Hn!$D$3*N174)-Hn!$E$3*V174*V174*V174*V174*(0.56-0.092*AD174)*(0.1+0.9*N174)),1)</f>
        <v>6.2</v>
      </c>
      <c r="AM174" s="9" t="str">
        <f>FIXED(_xlfn.NUMBERVALUE(G174*(1-Hn!$A$3)*(Hn!$C$3+Hn!$D$3*O174)-Hn!$E$3*W174*W174*W174*W174*(0.56-0.092*AE174)*(0.1+0.9*O174)),1)</f>
        <v>6.5</v>
      </c>
    </row>
    <row r="175" spans="1:39" x14ac:dyDescent="0.25">
      <c r="A175" s="9">
        <f>Hn!I193</f>
        <v>172</v>
      </c>
      <c r="B175" s="9">
        <f>_xlfn.NUMBERVALUE(Hn!J193)</f>
        <v>16.399999999999999</v>
      </c>
      <c r="C175" s="9">
        <f>_xlfn.NUMBERVALUE(Hn!K193)</f>
        <v>16.399999999999999</v>
      </c>
      <c r="D175" s="9">
        <f>_xlfn.NUMBERVALUE(Hn!L193)</f>
        <v>16.399999999999999</v>
      </c>
      <c r="E175" s="9">
        <f>_xlfn.NUMBERVALUE(Hn!M193)</f>
        <v>16.399999999999999</v>
      </c>
      <c r="F175" s="9">
        <f>_xlfn.NUMBERVALUE(Hn!N193)</f>
        <v>16.399999999999999</v>
      </c>
      <c r="G175" s="9">
        <f>_xlfn.NUMBERVALUE(Hn!O193)</f>
        <v>16.399999999999999</v>
      </c>
      <c r="I175" s="9">
        <f>Hn!Q193</f>
        <v>172</v>
      </c>
      <c r="J175" s="9" t="str">
        <f>FIXED(_xlfn.NUMBERVALUE(sunshine!B174/Hn!R193),2)</f>
        <v>0.54</v>
      </c>
      <c r="K175" s="9" t="str">
        <f>FIXED(_xlfn.NUMBERVALUE(sunshine!C174/Hn!S193),2)</f>
        <v>0.54</v>
      </c>
      <c r="L175" s="9" t="str">
        <f>FIXED(_xlfn.NUMBERVALUE(sunshine!D174/Hn!T193),2)</f>
        <v>0.54</v>
      </c>
      <c r="M175" s="9" t="str">
        <f>FIXED(_xlfn.NUMBERVALUE(sunshine!E174/Hn!U193),2)</f>
        <v>0.54</v>
      </c>
      <c r="N175" s="9" t="str">
        <f>FIXED(_xlfn.NUMBERVALUE(sunshine!F174/Hn!V193),2)</f>
        <v>0.54</v>
      </c>
      <c r="O175" s="9" t="str">
        <f>FIXED(_xlfn.NUMBERVALUE(sunshine!G174/Hn!W193),2)</f>
        <v>0.54</v>
      </c>
      <c r="Q175" s="9">
        <v>172</v>
      </c>
      <c r="R175" s="9">
        <f>_xlfn.NUMBERVALUE(273+'temperature_&amp;_Ea'!B175)</f>
        <v>296.39999999999998</v>
      </c>
      <c r="S175" s="9">
        <f>_xlfn.NUMBERVALUE(273+'temperature_&amp;_Ea'!C175)</f>
        <v>299.3</v>
      </c>
      <c r="T175" s="9">
        <f>_xlfn.NUMBERVALUE(273+'temperature_&amp;_Ea'!D175)</f>
        <v>301.8</v>
      </c>
      <c r="U175" s="9">
        <f>_xlfn.NUMBERVALUE(273+'temperature_&amp;_Ea'!E175)</f>
        <v>299.5</v>
      </c>
      <c r="V175" s="9">
        <f>_xlfn.NUMBERVALUE(273+'temperature_&amp;_Ea'!F175)</f>
        <v>298.5</v>
      </c>
      <c r="W175" s="9">
        <f>_xlfn.NUMBERVALUE(273+'temperature_&amp;_Ea'!G175)</f>
        <v>297.8</v>
      </c>
      <c r="Y175" s="9">
        <v>172</v>
      </c>
      <c r="Z175" s="9" t="str">
        <f>FIXED(_xlfn.NUMBERVALUE(SQRT('temperature_&amp;_Ea'!R175)),2)</f>
        <v>4.39</v>
      </c>
      <c r="AA175" s="9" t="str">
        <f>FIXED(_xlfn.NUMBERVALUE(SQRT('temperature_&amp;_Ea'!S175)),2)</f>
        <v>4.11</v>
      </c>
      <c r="AB175" s="9" t="str">
        <f>FIXED(_xlfn.NUMBERVALUE(SQRT('temperature_&amp;_Ea'!T175)),2)</f>
        <v>4.60</v>
      </c>
      <c r="AC175" s="9" t="str">
        <f>FIXED(_xlfn.NUMBERVALUE(SQRT('temperature_&amp;_Ea'!U175)),2)</f>
        <v>4.49</v>
      </c>
      <c r="AD175" s="9" t="str">
        <f>FIXED(_xlfn.NUMBERVALUE(SQRT('temperature_&amp;_Ea'!V175)),2)</f>
        <v>4.51</v>
      </c>
      <c r="AE175" s="9" t="str">
        <f>FIXED(_xlfn.NUMBERVALUE(SQRT('temperature_&amp;_Ea'!W175)),2)</f>
        <v>4.56</v>
      </c>
      <c r="AG175" s="9">
        <v>172</v>
      </c>
      <c r="AH175" s="9" t="str">
        <f>FIXED(_xlfn.NUMBERVALUE(B175*(1-Hn!$A$3)*(Hn!$C$3+Hn!$D$3*J175)-Hn!$E$3*R175*R175*R175*R175*(0.56-0.092*Z175)*(0.1+0.9*J175)),1)</f>
        <v>6.1</v>
      </c>
      <c r="AI175" s="9" t="str">
        <f>FIXED(_xlfn.NUMBERVALUE(C175*(1-Hn!$A$3)*(Hn!$C$3+Hn!$D$3*K175)-Hn!$E$3*S175*S175*S175*S175*(0.56-0.092*AA175)*(0.1+0.9*K175)),1)</f>
        <v>5.8</v>
      </c>
      <c r="AJ175" s="9" t="str">
        <f>FIXED(_xlfn.NUMBERVALUE(D175*(1-Hn!$A$3)*(Hn!$C$3+Hn!$D$3*L175)-Hn!$E$3*T175*T175*T175*T175*(0.56-0.092*AB175)*(0.1+0.9*L175)),1)</f>
        <v>6.1</v>
      </c>
      <c r="AK175" s="9" t="str">
        <f>FIXED(_xlfn.NUMBERVALUE(E175*(1-Hn!$A$3)*(Hn!$C$3+Hn!$D$3*M175)-Hn!$E$3*U175*U175*U175*U175*(0.56-0.092*AC175)*(0.1+0.9*M175)),1)</f>
        <v>6.1</v>
      </c>
      <c r="AL175" s="9" t="str">
        <f>FIXED(_xlfn.NUMBERVALUE(F175*(1-Hn!$A$3)*(Hn!$C$3+Hn!$D$3*N175)-Hn!$E$3*V175*V175*V175*V175*(0.56-0.092*AD175)*(0.1+0.9*N175)),1)</f>
        <v>6.1</v>
      </c>
      <c r="AM175" s="9" t="str">
        <f>FIXED(_xlfn.NUMBERVALUE(G175*(1-Hn!$A$3)*(Hn!$C$3+Hn!$D$3*O175)-Hn!$E$3*W175*W175*W175*W175*(0.56-0.092*AE175)*(0.1+0.9*O175)),1)</f>
        <v>6.2</v>
      </c>
    </row>
    <row r="176" spans="1:39" x14ac:dyDescent="0.25">
      <c r="A176" s="9">
        <f>Hn!I194</f>
        <v>173</v>
      </c>
      <c r="B176" s="9">
        <f>_xlfn.NUMBERVALUE(Hn!J194)</f>
        <v>16.399999999999999</v>
      </c>
      <c r="C176" s="9">
        <f>_xlfn.NUMBERVALUE(Hn!K194)</f>
        <v>16.399999999999999</v>
      </c>
      <c r="D176" s="9">
        <f>_xlfn.NUMBERVALUE(Hn!L194)</f>
        <v>16.399999999999999</v>
      </c>
      <c r="E176" s="9">
        <f>_xlfn.NUMBERVALUE(Hn!M194)</f>
        <v>16.399999999999999</v>
      </c>
      <c r="F176" s="9">
        <f>_xlfn.NUMBERVALUE(Hn!N194)</f>
        <v>16.399999999999999</v>
      </c>
      <c r="G176" s="9">
        <f>_xlfn.NUMBERVALUE(Hn!O194)</f>
        <v>16.399999999999999</v>
      </c>
      <c r="I176" s="9">
        <f>Hn!Q194</f>
        <v>173</v>
      </c>
      <c r="J176" s="9" t="str">
        <f>FIXED(_xlfn.NUMBERVALUE(sunshine!B175/Hn!R194),2)</f>
        <v>0.43</v>
      </c>
      <c r="K176" s="9" t="str">
        <f>FIXED(_xlfn.NUMBERVALUE(sunshine!C175/Hn!S194),2)</f>
        <v>0.43</v>
      </c>
      <c r="L176" s="9" t="str">
        <f>FIXED(_xlfn.NUMBERVALUE(sunshine!D175/Hn!T194),2)</f>
        <v>0.43</v>
      </c>
      <c r="M176" s="9" t="str">
        <f>FIXED(_xlfn.NUMBERVALUE(sunshine!E175/Hn!U194),2)</f>
        <v>0.43</v>
      </c>
      <c r="N176" s="9" t="str">
        <f>FIXED(_xlfn.NUMBERVALUE(sunshine!F175/Hn!V194),2)</f>
        <v>0.43</v>
      </c>
      <c r="O176" s="9" t="str">
        <f>FIXED(_xlfn.NUMBERVALUE(sunshine!G175/Hn!W194),2)</f>
        <v>0.43</v>
      </c>
      <c r="Q176" s="9">
        <v>173</v>
      </c>
      <c r="R176" s="9">
        <f>_xlfn.NUMBERVALUE(273+'temperature_&amp;_Ea'!B176)</f>
        <v>293.8</v>
      </c>
      <c r="S176" s="9">
        <f>_xlfn.NUMBERVALUE(273+'temperature_&amp;_Ea'!C176)</f>
        <v>300.2</v>
      </c>
      <c r="T176" s="9">
        <f>_xlfn.NUMBERVALUE(273+'temperature_&amp;_Ea'!D176)</f>
        <v>296.89999999999998</v>
      </c>
      <c r="U176" s="9">
        <f>_xlfn.NUMBERVALUE(273+'temperature_&amp;_Ea'!E176)</f>
        <v>300</v>
      </c>
      <c r="V176" s="9">
        <f>_xlfn.NUMBERVALUE(273+'temperature_&amp;_Ea'!F176)</f>
        <v>300.2</v>
      </c>
      <c r="W176" s="9">
        <f>_xlfn.NUMBERVALUE(273+'temperature_&amp;_Ea'!G176)</f>
        <v>301.2</v>
      </c>
      <c r="Y176" s="9">
        <v>173</v>
      </c>
      <c r="Z176" s="9" t="str">
        <f>FIXED(_xlfn.NUMBERVALUE(SQRT('temperature_&amp;_Ea'!R176)),2)</f>
        <v>3.95</v>
      </c>
      <c r="AA176" s="9" t="str">
        <f>FIXED(_xlfn.NUMBERVALUE(SQRT('temperature_&amp;_Ea'!S176)),2)</f>
        <v>4.00</v>
      </c>
      <c r="AB176" s="9" t="str">
        <f>FIXED(_xlfn.NUMBERVALUE(SQRT('temperature_&amp;_Ea'!T176)),2)</f>
        <v>4.39</v>
      </c>
      <c r="AC176" s="9" t="str">
        <f>FIXED(_xlfn.NUMBERVALUE(SQRT('temperature_&amp;_Ea'!U176)),2)</f>
        <v>4.69</v>
      </c>
      <c r="AD176" s="9" t="str">
        <f>FIXED(_xlfn.NUMBERVALUE(SQRT('temperature_&amp;_Ea'!V176)),2)</f>
        <v>4.46</v>
      </c>
      <c r="AE176" s="9" t="str">
        <f>FIXED(_xlfn.NUMBERVALUE(SQRT('temperature_&amp;_Ea'!W176)),2)</f>
        <v>4.57</v>
      </c>
      <c r="AG176" s="9">
        <v>173</v>
      </c>
      <c r="AH176" s="9" t="str">
        <f>FIXED(_xlfn.NUMBERVALUE(B176*(1-Hn!$A$3)*(Hn!$C$3+Hn!$D$3*J176)-Hn!$E$3*R176*R176*R176*R176*(0.56-0.092*Z176)*(0.1+0.9*J176)),1)</f>
        <v>5.2</v>
      </c>
      <c r="AI176" s="9" t="str">
        <f>FIXED(_xlfn.NUMBERVALUE(C176*(1-Hn!$A$3)*(Hn!$C$3+Hn!$D$3*K176)-Hn!$E$3*S176*S176*S176*S176*(0.56-0.092*AA176)*(0.1+0.9*K176)),1)</f>
        <v>5.2</v>
      </c>
      <c r="AJ176" s="9" t="str">
        <f>FIXED(_xlfn.NUMBERVALUE(D176*(1-Hn!$A$3)*(Hn!$C$3+Hn!$D$3*L176)-Hn!$E$3*T176*T176*T176*T176*(0.56-0.092*AB176)*(0.1+0.9*L176)),1)</f>
        <v>5.5</v>
      </c>
      <c r="AK176" s="9" t="str">
        <f>FIXED(_xlfn.NUMBERVALUE(E176*(1-Hn!$A$3)*(Hn!$C$3+Hn!$D$3*M176)-Hn!$E$3*U176*U176*U176*U176*(0.56-0.092*AC176)*(0.1+0.9*M176)),1)</f>
        <v>5.7</v>
      </c>
      <c r="AL176" s="9" t="str">
        <f>FIXED(_xlfn.NUMBERVALUE(F176*(1-Hn!$A$3)*(Hn!$C$3+Hn!$D$3*N176)-Hn!$E$3*V176*V176*V176*V176*(0.56-0.092*AD176)*(0.1+0.9*N176)),1)</f>
        <v>5.5</v>
      </c>
      <c r="AM176" s="9" t="str">
        <f>FIXED(_xlfn.NUMBERVALUE(G176*(1-Hn!$A$3)*(Hn!$C$3+Hn!$D$3*O176)-Hn!$E$3*W176*W176*W176*W176*(0.56-0.092*AE176)*(0.1+0.9*O176)),1)</f>
        <v>5.6</v>
      </c>
    </row>
    <row r="177" spans="1:39" x14ac:dyDescent="0.25">
      <c r="A177" s="9">
        <f>Hn!I195</f>
        <v>174</v>
      </c>
      <c r="B177" s="9">
        <f>_xlfn.NUMBERVALUE(Hn!J195)</f>
        <v>16.399999999999999</v>
      </c>
      <c r="C177" s="9">
        <f>_xlfn.NUMBERVALUE(Hn!K195)</f>
        <v>16.399999999999999</v>
      </c>
      <c r="D177" s="9">
        <f>_xlfn.NUMBERVALUE(Hn!L195)</f>
        <v>16.399999999999999</v>
      </c>
      <c r="E177" s="9">
        <f>_xlfn.NUMBERVALUE(Hn!M195)</f>
        <v>16.399999999999999</v>
      </c>
      <c r="F177" s="9">
        <f>_xlfn.NUMBERVALUE(Hn!N195)</f>
        <v>16.399999999999999</v>
      </c>
      <c r="G177" s="9">
        <f>_xlfn.NUMBERVALUE(Hn!O195)</f>
        <v>16.399999999999999</v>
      </c>
      <c r="I177" s="9">
        <f>Hn!Q195</f>
        <v>174</v>
      </c>
      <c r="J177" s="9" t="str">
        <f>FIXED(_xlfn.NUMBERVALUE(sunshine!B176/Hn!R195),2)</f>
        <v>0.32</v>
      </c>
      <c r="K177" s="9" t="str">
        <f>FIXED(_xlfn.NUMBERVALUE(sunshine!C176/Hn!S195),2)</f>
        <v>0.32</v>
      </c>
      <c r="L177" s="9" t="str">
        <f>FIXED(_xlfn.NUMBERVALUE(sunshine!D176/Hn!T195),2)</f>
        <v>0.32</v>
      </c>
      <c r="M177" s="9" t="str">
        <f>FIXED(_xlfn.NUMBERVALUE(sunshine!E176/Hn!U195),2)</f>
        <v>0.32</v>
      </c>
      <c r="N177" s="9" t="str">
        <f>FIXED(_xlfn.NUMBERVALUE(sunshine!F176/Hn!V195),2)</f>
        <v>0.32</v>
      </c>
      <c r="O177" s="9" t="str">
        <f>FIXED(_xlfn.NUMBERVALUE(sunshine!G176/Hn!W195),2)</f>
        <v>0.32</v>
      </c>
      <c r="Q177" s="9">
        <v>174</v>
      </c>
      <c r="R177" s="9">
        <f>_xlfn.NUMBERVALUE(273+'temperature_&amp;_Ea'!B177)</f>
        <v>296.5</v>
      </c>
      <c r="S177" s="9">
        <f>_xlfn.NUMBERVALUE(273+'temperature_&amp;_Ea'!C177)</f>
        <v>301.10000000000002</v>
      </c>
      <c r="T177" s="9">
        <f>_xlfn.NUMBERVALUE(273+'temperature_&amp;_Ea'!D177)</f>
        <v>300.8</v>
      </c>
      <c r="U177" s="9">
        <f>_xlfn.NUMBERVALUE(273+'temperature_&amp;_Ea'!E177)</f>
        <v>299.7</v>
      </c>
      <c r="V177" s="9">
        <f>_xlfn.NUMBERVALUE(273+'temperature_&amp;_Ea'!F177)</f>
        <v>300.3</v>
      </c>
      <c r="W177" s="9">
        <f>_xlfn.NUMBERVALUE(273+'temperature_&amp;_Ea'!G177)</f>
        <v>301.3</v>
      </c>
      <c r="Y177" s="9">
        <v>174</v>
      </c>
      <c r="Z177" s="9" t="str">
        <f>FIXED(_xlfn.NUMBERVALUE(SQRT('temperature_&amp;_Ea'!R177)),2)</f>
        <v>4.25</v>
      </c>
      <c r="AA177" s="9" t="str">
        <f>FIXED(_xlfn.NUMBERVALUE(SQRT('temperature_&amp;_Ea'!S177)),2)</f>
        <v>4.56</v>
      </c>
      <c r="AB177" s="9" t="str">
        <f>FIXED(_xlfn.NUMBERVALUE(SQRT('temperature_&amp;_Ea'!T177)),2)</f>
        <v>4.65</v>
      </c>
      <c r="AC177" s="9" t="str">
        <f>FIXED(_xlfn.NUMBERVALUE(SQRT('temperature_&amp;_Ea'!U177)),2)</f>
        <v>4.73</v>
      </c>
      <c r="AD177" s="9" t="str">
        <f>FIXED(_xlfn.NUMBERVALUE(SQRT('temperature_&amp;_Ea'!V177)),2)</f>
        <v>4.44</v>
      </c>
      <c r="AE177" s="9" t="str">
        <f>FIXED(_xlfn.NUMBERVALUE(SQRT('temperature_&amp;_Ea'!W177)),2)</f>
        <v>4.66</v>
      </c>
      <c r="AG177" s="9">
        <v>174</v>
      </c>
      <c r="AH177" s="9" t="str">
        <f>FIXED(_xlfn.NUMBERVALUE(B177*(1-Hn!$A$3)*(Hn!$C$3+Hn!$D$3*J177)-Hn!$E$3*R177*R177*R177*R177*(0.56-0.092*Z177)*(0.1+0.9*J177)),1)</f>
        <v>4.9</v>
      </c>
      <c r="AI177" s="9" t="str">
        <f>FIXED(_xlfn.NUMBERVALUE(C177*(1-Hn!$A$3)*(Hn!$C$3+Hn!$D$3*K177)-Hn!$E$3*S177*S177*S177*S177*(0.56-0.092*AA177)*(0.1+0.9*K177)),1)</f>
        <v>5.0</v>
      </c>
      <c r="AJ177" s="9" t="str">
        <f>FIXED(_xlfn.NUMBERVALUE(D177*(1-Hn!$A$3)*(Hn!$C$3+Hn!$D$3*L177)-Hn!$E$3*T177*T177*T177*T177*(0.56-0.092*AB177)*(0.1+0.9*L177)),1)</f>
        <v>5.0</v>
      </c>
      <c r="AK177" s="9" t="str">
        <f>FIXED(_xlfn.NUMBERVALUE(E177*(1-Hn!$A$3)*(Hn!$C$3+Hn!$D$3*M177)-Hn!$E$3*U177*U177*U177*U177*(0.56-0.092*AC177)*(0.1+0.9*M177)),1)</f>
        <v>5.1</v>
      </c>
      <c r="AL177" s="9" t="str">
        <f>FIXED(_xlfn.NUMBERVALUE(F177*(1-Hn!$A$3)*(Hn!$C$3+Hn!$D$3*N177)-Hn!$E$3*V177*V177*V177*V177*(0.56-0.092*AD177)*(0.1+0.9*N177)),1)</f>
        <v>4.9</v>
      </c>
      <c r="AM177" s="9" t="str">
        <f>FIXED(_xlfn.NUMBERVALUE(G177*(1-Hn!$A$3)*(Hn!$C$3+Hn!$D$3*O177)-Hn!$E$3*W177*W177*W177*W177*(0.56-0.092*AE177)*(0.1+0.9*O177)),1)</f>
        <v>5.0</v>
      </c>
    </row>
    <row r="178" spans="1:39" x14ac:dyDescent="0.25">
      <c r="A178" s="9">
        <f>Hn!I196</f>
        <v>175</v>
      </c>
      <c r="B178" s="9">
        <f>_xlfn.NUMBERVALUE(Hn!J196)</f>
        <v>16.399999999999999</v>
      </c>
      <c r="C178" s="9">
        <f>_xlfn.NUMBERVALUE(Hn!K196)</f>
        <v>16.399999999999999</v>
      </c>
      <c r="D178" s="9">
        <f>_xlfn.NUMBERVALUE(Hn!L196)</f>
        <v>16.399999999999999</v>
      </c>
      <c r="E178" s="9">
        <f>_xlfn.NUMBERVALUE(Hn!M196)</f>
        <v>16.399999999999999</v>
      </c>
      <c r="F178" s="9">
        <f>_xlfn.NUMBERVALUE(Hn!N196)</f>
        <v>16.399999999999999</v>
      </c>
      <c r="G178" s="9">
        <f>_xlfn.NUMBERVALUE(Hn!O196)</f>
        <v>16.399999999999999</v>
      </c>
      <c r="I178" s="9">
        <f>Hn!Q196</f>
        <v>175</v>
      </c>
      <c r="J178" s="9" t="str">
        <f>FIXED(_xlfn.NUMBERVALUE(sunshine!B177/Hn!R196),2)</f>
        <v>0.44</v>
      </c>
      <c r="K178" s="9" t="str">
        <f>FIXED(_xlfn.NUMBERVALUE(sunshine!C177/Hn!S196),2)</f>
        <v>0.44</v>
      </c>
      <c r="L178" s="9" t="str">
        <f>FIXED(_xlfn.NUMBERVALUE(sunshine!D177/Hn!T196),2)</f>
        <v>0.44</v>
      </c>
      <c r="M178" s="9" t="str">
        <f>FIXED(_xlfn.NUMBERVALUE(sunshine!E177/Hn!U196),2)</f>
        <v>0.44</v>
      </c>
      <c r="N178" s="9" t="str">
        <f>FIXED(_xlfn.NUMBERVALUE(sunshine!F177/Hn!V196),2)</f>
        <v>0.44</v>
      </c>
      <c r="O178" s="9" t="str">
        <f>FIXED(_xlfn.NUMBERVALUE(sunshine!G177/Hn!W196),2)</f>
        <v>0.44</v>
      </c>
      <c r="Q178" s="9">
        <v>175</v>
      </c>
      <c r="R178" s="9">
        <f>_xlfn.NUMBERVALUE(273+'temperature_&amp;_Ea'!B178)</f>
        <v>299.89999999999998</v>
      </c>
      <c r="S178" s="9">
        <f>_xlfn.NUMBERVALUE(273+'temperature_&amp;_Ea'!C178)</f>
        <v>301.2</v>
      </c>
      <c r="T178" s="9">
        <f>_xlfn.NUMBERVALUE(273+'temperature_&amp;_Ea'!D178)</f>
        <v>300.89999999999998</v>
      </c>
      <c r="U178" s="9">
        <f>_xlfn.NUMBERVALUE(273+'temperature_&amp;_Ea'!E178)</f>
        <v>299.10000000000002</v>
      </c>
      <c r="V178" s="9">
        <f>_xlfn.NUMBERVALUE(273+'temperature_&amp;_Ea'!F178)</f>
        <v>301.60000000000002</v>
      </c>
      <c r="W178" s="9">
        <f>_xlfn.NUMBERVALUE(273+'temperature_&amp;_Ea'!G178)</f>
        <v>300.2</v>
      </c>
      <c r="Y178" s="9">
        <v>175</v>
      </c>
      <c r="Z178" s="9" t="str">
        <f>FIXED(_xlfn.NUMBERVALUE(SQRT('temperature_&amp;_Ea'!R178)),2)</f>
        <v>4.45</v>
      </c>
      <c r="AA178" s="9" t="str">
        <f>FIXED(_xlfn.NUMBERVALUE(SQRT('temperature_&amp;_Ea'!S178)),2)</f>
        <v>3.81</v>
      </c>
      <c r="AB178" s="9" t="str">
        <f>FIXED(_xlfn.NUMBERVALUE(SQRT('temperature_&amp;_Ea'!T178)),2)</f>
        <v>4.45</v>
      </c>
      <c r="AC178" s="9" t="str">
        <f>FIXED(_xlfn.NUMBERVALUE(SQRT('temperature_&amp;_Ea'!U178)),2)</f>
        <v>4.48</v>
      </c>
      <c r="AD178" s="9" t="str">
        <f>FIXED(_xlfn.NUMBERVALUE(SQRT('temperature_&amp;_Ea'!V178)),2)</f>
        <v>4.64</v>
      </c>
      <c r="AE178" s="9" t="str">
        <f>FIXED(_xlfn.NUMBERVALUE(SQRT('temperature_&amp;_Ea'!W178)),2)</f>
        <v>4.87</v>
      </c>
      <c r="AG178" s="9">
        <v>175</v>
      </c>
      <c r="AH178" s="9" t="str">
        <f>FIXED(_xlfn.NUMBERVALUE(B178*(1-Hn!$A$3)*(Hn!$C$3+Hn!$D$3*J178)-Hn!$E$3*R178*R178*R178*R178*(0.56-0.092*Z178)*(0.1+0.9*J178)),1)</f>
        <v>5.5</v>
      </c>
      <c r="AI178" s="9" t="str">
        <f>FIXED(_xlfn.NUMBERVALUE(C178*(1-Hn!$A$3)*(Hn!$C$3+Hn!$D$3*K178)-Hn!$E$3*S178*S178*S178*S178*(0.56-0.092*AA178)*(0.1+0.9*K178)),1)</f>
        <v>5.0</v>
      </c>
      <c r="AJ178" s="9" t="str">
        <f>FIXED(_xlfn.NUMBERVALUE(D178*(1-Hn!$A$3)*(Hn!$C$3+Hn!$D$3*L178)-Hn!$E$3*T178*T178*T178*T178*(0.56-0.092*AB178)*(0.1+0.9*L178)),1)</f>
        <v>5.5</v>
      </c>
      <c r="AK178" s="9" t="str">
        <f>FIXED(_xlfn.NUMBERVALUE(E178*(1-Hn!$A$3)*(Hn!$C$3+Hn!$D$3*M178)-Hn!$E$3*U178*U178*U178*U178*(0.56-0.092*AC178)*(0.1+0.9*M178)),1)</f>
        <v>5.6</v>
      </c>
      <c r="AL178" s="9" t="str">
        <f>FIXED(_xlfn.NUMBERVALUE(F178*(1-Hn!$A$3)*(Hn!$C$3+Hn!$D$3*N178)-Hn!$E$3*V178*V178*V178*V178*(0.56-0.092*AD178)*(0.1+0.9*N178)),1)</f>
        <v>5.7</v>
      </c>
      <c r="AM178" s="9" t="str">
        <f>FIXED(_xlfn.NUMBERVALUE(G178*(1-Hn!$A$3)*(Hn!$C$3+Hn!$D$3*O178)-Hn!$E$3*W178*W178*W178*W178*(0.56-0.092*AE178)*(0.1+0.9*O178)),1)</f>
        <v>5.8</v>
      </c>
    </row>
    <row r="179" spans="1:39" x14ac:dyDescent="0.25">
      <c r="A179" s="9">
        <f>Hn!I197</f>
        <v>176</v>
      </c>
      <c r="B179" s="9">
        <f>_xlfn.NUMBERVALUE(Hn!J197)</f>
        <v>16.399999999999999</v>
      </c>
      <c r="C179" s="9">
        <f>_xlfn.NUMBERVALUE(Hn!K197)</f>
        <v>16.399999999999999</v>
      </c>
      <c r="D179" s="9">
        <f>_xlfn.NUMBERVALUE(Hn!L197)</f>
        <v>16.399999999999999</v>
      </c>
      <c r="E179" s="9">
        <f>_xlfn.NUMBERVALUE(Hn!M197)</f>
        <v>16.399999999999999</v>
      </c>
      <c r="F179" s="9">
        <f>_xlfn.NUMBERVALUE(Hn!N197)</f>
        <v>16.399999999999999</v>
      </c>
      <c r="G179" s="9">
        <f>_xlfn.NUMBERVALUE(Hn!O197)</f>
        <v>16.399999999999999</v>
      </c>
      <c r="I179" s="9">
        <f>Hn!Q197</f>
        <v>176</v>
      </c>
      <c r="J179" s="9" t="str">
        <f>FIXED(_xlfn.NUMBERVALUE(sunshine!B178/Hn!R197),2)</f>
        <v>0.51</v>
      </c>
      <c r="K179" s="9" t="str">
        <f>FIXED(_xlfn.NUMBERVALUE(sunshine!C178/Hn!S197),2)</f>
        <v>0.51</v>
      </c>
      <c r="L179" s="9" t="str">
        <f>FIXED(_xlfn.NUMBERVALUE(sunshine!D178/Hn!T197),2)</f>
        <v>0.51</v>
      </c>
      <c r="M179" s="9" t="str">
        <f>FIXED(_xlfn.NUMBERVALUE(sunshine!E178/Hn!U197),2)</f>
        <v>0.51</v>
      </c>
      <c r="N179" s="9" t="str">
        <f>FIXED(_xlfn.NUMBERVALUE(sunshine!F178/Hn!V197),2)</f>
        <v>0.51</v>
      </c>
      <c r="O179" s="9" t="str">
        <f>FIXED(_xlfn.NUMBERVALUE(sunshine!G178/Hn!W197),2)</f>
        <v>0.51</v>
      </c>
      <c r="Q179" s="9">
        <v>176</v>
      </c>
      <c r="R179" s="9">
        <f>_xlfn.NUMBERVALUE(273+'temperature_&amp;_Ea'!B179)</f>
        <v>301.39999999999998</v>
      </c>
      <c r="S179" s="9">
        <f>_xlfn.NUMBERVALUE(273+'temperature_&amp;_Ea'!C179)</f>
        <v>300.89999999999998</v>
      </c>
      <c r="T179" s="9">
        <f>_xlfn.NUMBERVALUE(273+'temperature_&amp;_Ea'!D179)</f>
        <v>299.8</v>
      </c>
      <c r="U179" s="9">
        <f>_xlfn.NUMBERVALUE(273+'temperature_&amp;_Ea'!E179)</f>
        <v>298.89999999999998</v>
      </c>
      <c r="V179" s="9">
        <f>_xlfn.NUMBERVALUE(273+'temperature_&amp;_Ea'!F179)</f>
        <v>301.60000000000002</v>
      </c>
      <c r="W179" s="9">
        <f>_xlfn.NUMBERVALUE(273+'temperature_&amp;_Ea'!G179)</f>
        <v>300.39999999999998</v>
      </c>
      <c r="Y179" s="9">
        <v>176</v>
      </c>
      <c r="Z179" s="9" t="str">
        <f>FIXED(_xlfn.NUMBERVALUE(SQRT('temperature_&amp;_Ea'!R179)),2)</f>
        <v>4.89</v>
      </c>
      <c r="AA179" s="9" t="str">
        <f>FIXED(_xlfn.NUMBERVALUE(SQRT('temperature_&amp;_Ea'!S179)),2)</f>
        <v>3.75</v>
      </c>
      <c r="AB179" s="9" t="str">
        <f>FIXED(_xlfn.NUMBERVALUE(SQRT('temperature_&amp;_Ea'!T179)),2)</f>
        <v>4.54</v>
      </c>
      <c r="AC179" s="9" t="str">
        <f>FIXED(_xlfn.NUMBERVALUE(SQRT('temperature_&amp;_Ea'!U179)),2)</f>
        <v>4.53</v>
      </c>
      <c r="AD179" s="9" t="str">
        <f>FIXED(_xlfn.NUMBERVALUE(SQRT('temperature_&amp;_Ea'!V179)),2)</f>
        <v>4.42</v>
      </c>
      <c r="AE179" s="9" t="str">
        <f>FIXED(_xlfn.NUMBERVALUE(SQRT('temperature_&amp;_Ea'!W179)),2)</f>
        <v>4.85</v>
      </c>
      <c r="AG179" s="9">
        <v>176</v>
      </c>
      <c r="AH179" s="9" t="str">
        <f>FIXED(_xlfn.NUMBERVALUE(B179*(1-Hn!$A$3)*(Hn!$C$3+Hn!$D$3*J179)-Hn!$E$3*R179*R179*R179*R179*(0.56-0.092*Z179)*(0.1+0.9*J179)),1)</f>
        <v>6.2</v>
      </c>
      <c r="AI179" s="9" t="str">
        <f>FIXED(_xlfn.NUMBERVALUE(C179*(1-Hn!$A$3)*(Hn!$C$3+Hn!$D$3*K179)-Hn!$E$3*S179*S179*S179*S179*(0.56-0.092*AA179)*(0.1+0.9*K179)),1)</f>
        <v>5.3</v>
      </c>
      <c r="AJ179" s="9" t="str">
        <f>FIXED(_xlfn.NUMBERVALUE(D179*(1-Hn!$A$3)*(Hn!$C$3+Hn!$D$3*L179)-Hn!$E$3*T179*T179*T179*T179*(0.56-0.092*AB179)*(0.1+0.9*L179)),1)</f>
        <v>6.0</v>
      </c>
      <c r="AK179" s="9" t="str">
        <f>FIXED(_xlfn.NUMBERVALUE(E179*(1-Hn!$A$3)*(Hn!$C$3+Hn!$D$3*M179)-Hn!$E$3*U179*U179*U179*U179*(0.56-0.092*AC179)*(0.1+0.9*M179)),1)</f>
        <v>6.0</v>
      </c>
      <c r="AL179" s="9" t="str">
        <f>FIXED(_xlfn.NUMBERVALUE(F179*(1-Hn!$A$3)*(Hn!$C$3+Hn!$D$3*N179)-Hn!$E$3*V179*V179*V179*V179*(0.56-0.092*AD179)*(0.1+0.9*N179)),1)</f>
        <v>5.8</v>
      </c>
      <c r="AM179" s="9" t="str">
        <f>FIXED(_xlfn.NUMBERVALUE(G179*(1-Hn!$A$3)*(Hn!$C$3+Hn!$D$3*O179)-Hn!$E$3*W179*W179*W179*W179*(0.56-0.092*AE179)*(0.1+0.9*O179)),1)</f>
        <v>6.2</v>
      </c>
    </row>
    <row r="180" spans="1:39" x14ac:dyDescent="0.25">
      <c r="A180" s="9">
        <f>Hn!I198</f>
        <v>177</v>
      </c>
      <c r="B180" s="9">
        <f>_xlfn.NUMBERVALUE(Hn!J198)</f>
        <v>16.399999999999999</v>
      </c>
      <c r="C180" s="9">
        <f>_xlfn.NUMBERVALUE(Hn!K198)</f>
        <v>16.399999999999999</v>
      </c>
      <c r="D180" s="9">
        <f>_xlfn.NUMBERVALUE(Hn!L198)</f>
        <v>16.399999999999999</v>
      </c>
      <c r="E180" s="9">
        <f>_xlfn.NUMBERVALUE(Hn!M198)</f>
        <v>16.399999999999999</v>
      </c>
      <c r="F180" s="9">
        <f>_xlfn.NUMBERVALUE(Hn!N198)</f>
        <v>16.399999999999999</v>
      </c>
      <c r="G180" s="9">
        <f>_xlfn.NUMBERVALUE(Hn!O198)</f>
        <v>16.399999999999999</v>
      </c>
      <c r="I180" s="9">
        <f>Hn!Q198</f>
        <v>177</v>
      </c>
      <c r="J180" s="9" t="str">
        <f>FIXED(_xlfn.NUMBERVALUE(sunshine!B179/Hn!R198),2)</f>
        <v>0.48</v>
      </c>
      <c r="K180" s="9" t="str">
        <f>FIXED(_xlfn.NUMBERVALUE(sunshine!C179/Hn!S198),2)</f>
        <v>0.48</v>
      </c>
      <c r="L180" s="9" t="str">
        <f>FIXED(_xlfn.NUMBERVALUE(sunshine!D179/Hn!T198),2)</f>
        <v>0.48</v>
      </c>
      <c r="M180" s="9" t="str">
        <f>FIXED(_xlfn.NUMBERVALUE(sunshine!E179/Hn!U198),2)</f>
        <v>0.48</v>
      </c>
      <c r="N180" s="9" t="str">
        <f>FIXED(_xlfn.NUMBERVALUE(sunshine!F179/Hn!V198),2)</f>
        <v>0.48</v>
      </c>
      <c r="O180" s="9" t="str">
        <f>FIXED(_xlfn.NUMBERVALUE(sunshine!G179/Hn!W198),2)</f>
        <v>0.48</v>
      </c>
      <c r="Q180" s="9">
        <v>177</v>
      </c>
      <c r="R180" s="9">
        <f>_xlfn.NUMBERVALUE(273+'temperature_&amp;_Ea'!B180)</f>
        <v>301.5</v>
      </c>
      <c r="S180" s="9">
        <f>_xlfn.NUMBERVALUE(273+'temperature_&amp;_Ea'!C180)</f>
        <v>301.5</v>
      </c>
      <c r="T180" s="9">
        <f>_xlfn.NUMBERVALUE(273+'temperature_&amp;_Ea'!D180)</f>
        <v>302.2</v>
      </c>
      <c r="U180" s="9">
        <f>_xlfn.NUMBERVALUE(273+'temperature_&amp;_Ea'!E180)</f>
        <v>300</v>
      </c>
      <c r="V180" s="9">
        <f>_xlfn.NUMBERVALUE(273+'temperature_&amp;_Ea'!F180)</f>
        <v>301.10000000000002</v>
      </c>
      <c r="W180" s="9">
        <f>_xlfn.NUMBERVALUE(273+'temperature_&amp;_Ea'!G180)</f>
        <v>301</v>
      </c>
      <c r="Y180" s="9">
        <v>177</v>
      </c>
      <c r="Z180" s="9" t="str">
        <f>FIXED(_xlfn.NUMBERVALUE(SQRT('temperature_&amp;_Ea'!R180)),2)</f>
        <v>4.65</v>
      </c>
      <c r="AA180" s="9" t="str">
        <f>FIXED(_xlfn.NUMBERVALUE(SQRT('temperature_&amp;_Ea'!S180)),2)</f>
        <v>4.00</v>
      </c>
      <c r="AB180" s="9" t="str">
        <f>FIXED(_xlfn.NUMBERVALUE(SQRT('temperature_&amp;_Ea'!T180)),2)</f>
        <v>4.85</v>
      </c>
      <c r="AC180" s="9" t="str">
        <f>FIXED(_xlfn.NUMBERVALUE(SQRT('temperature_&amp;_Ea'!U180)),2)</f>
        <v>4.66</v>
      </c>
      <c r="AD180" s="9" t="str">
        <f>FIXED(_xlfn.NUMBERVALUE(SQRT('temperature_&amp;_Ea'!V180)),2)</f>
        <v>4.89</v>
      </c>
      <c r="AE180" s="9" t="str">
        <f>FIXED(_xlfn.NUMBERVALUE(SQRT('temperature_&amp;_Ea'!W180)),2)</f>
        <v>4.90</v>
      </c>
      <c r="AG180" s="9">
        <v>177</v>
      </c>
      <c r="AH180" s="9" t="str">
        <f>FIXED(_xlfn.NUMBERVALUE(B180*(1-Hn!$A$3)*(Hn!$C$3+Hn!$D$3*J180)-Hn!$E$3*R180*R180*R180*R180*(0.56-0.092*Z180)*(0.1+0.9*J180)),1)</f>
        <v>5.9</v>
      </c>
      <c r="AI180" s="9" t="str">
        <f>FIXED(_xlfn.NUMBERVALUE(C180*(1-Hn!$A$3)*(Hn!$C$3+Hn!$D$3*K180)-Hn!$E$3*S180*S180*S180*S180*(0.56-0.092*AA180)*(0.1+0.9*K180)),1)</f>
        <v>5.3</v>
      </c>
      <c r="AJ180" s="9" t="str">
        <f>FIXED(_xlfn.NUMBERVALUE(D180*(1-Hn!$A$3)*(Hn!$C$3+Hn!$D$3*L180)-Hn!$E$3*T180*T180*T180*T180*(0.56-0.092*AB180)*(0.1+0.9*L180)),1)</f>
        <v>6.0</v>
      </c>
      <c r="AK180" s="9" t="str">
        <f>FIXED(_xlfn.NUMBERVALUE(E180*(1-Hn!$A$3)*(Hn!$C$3+Hn!$D$3*M180)-Hn!$E$3*U180*U180*U180*U180*(0.56-0.092*AC180)*(0.1+0.9*M180)),1)</f>
        <v>5.9</v>
      </c>
      <c r="AL180" s="9" t="str">
        <f>FIXED(_xlfn.NUMBERVALUE(F180*(1-Hn!$A$3)*(Hn!$C$3+Hn!$D$3*N180)-Hn!$E$3*V180*V180*V180*V180*(0.56-0.092*AD180)*(0.1+0.9*N180)),1)</f>
        <v>6.1</v>
      </c>
      <c r="AM180" s="9" t="str">
        <f>FIXED(_xlfn.NUMBERVALUE(G180*(1-Hn!$A$3)*(Hn!$C$3+Hn!$D$3*O180)-Hn!$E$3*W180*W180*W180*W180*(0.56-0.092*AE180)*(0.1+0.9*O180)),1)</f>
        <v>6.1</v>
      </c>
    </row>
    <row r="181" spans="1:39" x14ac:dyDescent="0.25">
      <c r="A181" s="9">
        <f>Hn!I199</f>
        <v>178</v>
      </c>
      <c r="B181" s="9">
        <f>_xlfn.NUMBERVALUE(Hn!J199)</f>
        <v>16.399999999999999</v>
      </c>
      <c r="C181" s="9">
        <f>_xlfn.NUMBERVALUE(Hn!K199)</f>
        <v>16.399999999999999</v>
      </c>
      <c r="D181" s="9">
        <f>_xlfn.NUMBERVALUE(Hn!L199)</f>
        <v>16.399999999999999</v>
      </c>
      <c r="E181" s="9">
        <f>_xlfn.NUMBERVALUE(Hn!M199)</f>
        <v>16.399999999999999</v>
      </c>
      <c r="F181" s="9">
        <f>_xlfn.NUMBERVALUE(Hn!N199)</f>
        <v>16.399999999999999</v>
      </c>
      <c r="G181" s="9">
        <f>_xlfn.NUMBERVALUE(Hn!O199)</f>
        <v>16.399999999999999</v>
      </c>
      <c r="I181" s="9">
        <f>Hn!Q199</f>
        <v>178</v>
      </c>
      <c r="J181" s="9" t="str">
        <f>FIXED(_xlfn.NUMBERVALUE(sunshine!B180/Hn!R199),2)</f>
        <v>0.33</v>
      </c>
      <c r="K181" s="9" t="str">
        <f>FIXED(_xlfn.NUMBERVALUE(sunshine!C180/Hn!S199),2)</f>
        <v>0.33</v>
      </c>
      <c r="L181" s="9" t="str">
        <f>FIXED(_xlfn.NUMBERVALUE(sunshine!D180/Hn!T199),2)</f>
        <v>0.33</v>
      </c>
      <c r="M181" s="9" t="str">
        <f>FIXED(_xlfn.NUMBERVALUE(sunshine!E180/Hn!U199),2)</f>
        <v>0.33</v>
      </c>
      <c r="N181" s="9" t="str">
        <f>FIXED(_xlfn.NUMBERVALUE(sunshine!F180/Hn!V199),2)</f>
        <v>0.33</v>
      </c>
      <c r="O181" s="9" t="str">
        <f>FIXED(_xlfn.NUMBERVALUE(sunshine!G180/Hn!W199),2)</f>
        <v>0.33</v>
      </c>
      <c r="Q181" s="9">
        <v>178</v>
      </c>
      <c r="R181" s="9">
        <f>_xlfn.NUMBERVALUE(273+'temperature_&amp;_Ea'!B181)</f>
        <v>301.7</v>
      </c>
      <c r="S181" s="9">
        <f>_xlfn.NUMBERVALUE(273+'temperature_&amp;_Ea'!C181)</f>
        <v>301.60000000000002</v>
      </c>
      <c r="T181" s="9">
        <f>_xlfn.NUMBERVALUE(273+'temperature_&amp;_Ea'!D181)</f>
        <v>300.2</v>
      </c>
      <c r="U181" s="9">
        <f>_xlfn.NUMBERVALUE(273+'temperature_&amp;_Ea'!E181)</f>
        <v>299.3</v>
      </c>
      <c r="V181" s="9">
        <f>_xlfn.NUMBERVALUE(273+'temperature_&amp;_Ea'!F181)</f>
        <v>302</v>
      </c>
      <c r="W181" s="9">
        <f>_xlfn.NUMBERVALUE(273+'temperature_&amp;_Ea'!G181)</f>
        <v>301.89999999999998</v>
      </c>
      <c r="Y181" s="9">
        <v>178</v>
      </c>
      <c r="Z181" s="9" t="str">
        <f>FIXED(_xlfn.NUMBERVALUE(SQRT('temperature_&amp;_Ea'!R181)),2)</f>
        <v>5.05</v>
      </c>
      <c r="AA181" s="9" t="str">
        <f>FIXED(_xlfn.NUMBERVALUE(SQRT('temperature_&amp;_Ea'!S181)),2)</f>
        <v>4.62</v>
      </c>
      <c r="AB181" s="9" t="str">
        <f>FIXED(_xlfn.NUMBERVALUE(SQRT('temperature_&amp;_Ea'!T181)),2)</f>
        <v>4.46</v>
      </c>
      <c r="AC181" s="9" t="str">
        <f>FIXED(_xlfn.NUMBERVALUE(SQRT('temperature_&amp;_Ea'!U181)),2)</f>
        <v>4.55</v>
      </c>
      <c r="AD181" s="9" t="str">
        <f>FIXED(_xlfn.NUMBERVALUE(SQRT('temperature_&amp;_Ea'!V181)),2)</f>
        <v>5.06</v>
      </c>
      <c r="AE181" s="9" t="str">
        <f>FIXED(_xlfn.NUMBERVALUE(SQRT('temperature_&amp;_Ea'!W181)),2)</f>
        <v>4.85</v>
      </c>
      <c r="AG181" s="9">
        <v>178</v>
      </c>
      <c r="AH181" s="9" t="str">
        <f>FIXED(_xlfn.NUMBERVALUE(B181*(1-Hn!$A$3)*(Hn!$C$3+Hn!$D$3*J181)-Hn!$E$3*R181*R181*R181*R181*(0.56-0.092*Z181)*(0.1+0.9*J181)),1)</f>
        <v>5.3</v>
      </c>
      <c r="AI181" s="9" t="str">
        <f>FIXED(_xlfn.NUMBERVALUE(C181*(1-Hn!$A$3)*(Hn!$C$3+Hn!$D$3*K181)-Hn!$E$3*S181*S181*S181*S181*(0.56-0.092*AA181)*(0.1+0.9*K181)),1)</f>
        <v>5.1</v>
      </c>
      <c r="AJ181" s="9" t="str">
        <f>FIXED(_xlfn.NUMBERVALUE(D181*(1-Hn!$A$3)*(Hn!$C$3+Hn!$D$3*L181)-Hn!$E$3*T181*T181*T181*T181*(0.56-0.092*AB181)*(0.1+0.9*L181)),1)</f>
        <v>5.0</v>
      </c>
      <c r="AK181" s="9" t="str">
        <f>FIXED(_xlfn.NUMBERVALUE(E181*(1-Hn!$A$3)*(Hn!$C$3+Hn!$D$3*M181)-Hn!$E$3*U181*U181*U181*U181*(0.56-0.092*AC181)*(0.1+0.9*M181)),1)</f>
        <v>5.1</v>
      </c>
      <c r="AL181" s="9" t="str">
        <f>FIXED(_xlfn.NUMBERVALUE(F181*(1-Hn!$A$3)*(Hn!$C$3+Hn!$D$3*N181)-Hn!$E$3*V181*V181*V181*V181*(0.56-0.092*AD181)*(0.1+0.9*N181)),1)</f>
        <v>5.3</v>
      </c>
      <c r="AM181" s="9" t="str">
        <f>FIXED(_xlfn.NUMBERVALUE(G181*(1-Hn!$A$3)*(Hn!$C$3+Hn!$D$3*O181)-Hn!$E$3*W181*W181*W181*W181*(0.56-0.092*AE181)*(0.1+0.9*O181)),1)</f>
        <v>5.2</v>
      </c>
    </row>
    <row r="182" spans="1:39" x14ac:dyDescent="0.25">
      <c r="A182" s="9">
        <f>Hn!I200</f>
        <v>179</v>
      </c>
      <c r="B182" s="9">
        <f>_xlfn.NUMBERVALUE(Hn!J200)</f>
        <v>16.399999999999999</v>
      </c>
      <c r="C182" s="9">
        <f>_xlfn.NUMBERVALUE(Hn!K200)</f>
        <v>16.399999999999999</v>
      </c>
      <c r="D182" s="9">
        <f>_xlfn.NUMBERVALUE(Hn!L200)</f>
        <v>16.399999999999999</v>
      </c>
      <c r="E182" s="9">
        <f>_xlfn.NUMBERVALUE(Hn!M200)</f>
        <v>16.399999999999999</v>
      </c>
      <c r="F182" s="9">
        <f>_xlfn.NUMBERVALUE(Hn!N200)</f>
        <v>16.399999999999999</v>
      </c>
      <c r="G182" s="9">
        <f>_xlfn.NUMBERVALUE(Hn!O200)</f>
        <v>16.399999999999999</v>
      </c>
      <c r="I182" s="9">
        <f>Hn!Q200</f>
        <v>179</v>
      </c>
      <c r="J182" s="9" t="str">
        <f>FIXED(_xlfn.NUMBERVALUE(sunshine!B181/Hn!R200),2)</f>
        <v>0.27</v>
      </c>
      <c r="K182" s="9" t="str">
        <f>FIXED(_xlfn.NUMBERVALUE(sunshine!C181/Hn!S200),2)</f>
        <v>0.27</v>
      </c>
      <c r="L182" s="9" t="str">
        <f>FIXED(_xlfn.NUMBERVALUE(sunshine!D181/Hn!T200),2)</f>
        <v>0.27</v>
      </c>
      <c r="M182" s="9" t="str">
        <f>FIXED(_xlfn.NUMBERVALUE(sunshine!E181/Hn!U200),2)</f>
        <v>0.27</v>
      </c>
      <c r="N182" s="9" t="str">
        <f>FIXED(_xlfn.NUMBERVALUE(sunshine!F181/Hn!V200),2)</f>
        <v>0.27</v>
      </c>
      <c r="O182" s="9" t="str">
        <f>FIXED(_xlfn.NUMBERVALUE(sunshine!G181/Hn!W200),2)</f>
        <v>0.27</v>
      </c>
      <c r="Q182" s="9">
        <v>179</v>
      </c>
      <c r="R182" s="9">
        <f>_xlfn.NUMBERVALUE(273+'temperature_&amp;_Ea'!B182)</f>
        <v>299.60000000000002</v>
      </c>
      <c r="S182" s="9">
        <f>_xlfn.NUMBERVALUE(273+'temperature_&amp;_Ea'!C182)</f>
        <v>301.10000000000002</v>
      </c>
      <c r="T182" s="9">
        <f>_xlfn.NUMBERVALUE(273+'temperature_&amp;_Ea'!D182)</f>
        <v>300.2</v>
      </c>
      <c r="U182" s="9">
        <f>_xlfn.NUMBERVALUE(273+'temperature_&amp;_Ea'!E182)</f>
        <v>299</v>
      </c>
      <c r="V182" s="9">
        <f>_xlfn.NUMBERVALUE(273+'temperature_&amp;_Ea'!F182)</f>
        <v>300.5</v>
      </c>
      <c r="W182" s="9">
        <f>_xlfn.NUMBERVALUE(273+'temperature_&amp;_Ea'!G182)</f>
        <v>300.2</v>
      </c>
      <c r="Y182" s="9">
        <v>179</v>
      </c>
      <c r="Z182" s="9" t="str">
        <f>FIXED(_xlfn.NUMBERVALUE(SQRT('temperature_&amp;_Ea'!R182)),2)</f>
        <v>4.74</v>
      </c>
      <c r="AA182" s="9" t="str">
        <f>FIXED(_xlfn.NUMBERVALUE(SQRT('temperature_&amp;_Ea'!S182)),2)</f>
        <v>4.68</v>
      </c>
      <c r="AB182" s="9" t="str">
        <f>FIXED(_xlfn.NUMBERVALUE(SQRT('temperature_&amp;_Ea'!T182)),2)</f>
        <v>4.58</v>
      </c>
      <c r="AC182" s="9" t="str">
        <f>FIXED(_xlfn.NUMBERVALUE(SQRT('temperature_&amp;_Ea'!U182)),2)</f>
        <v>4.59</v>
      </c>
      <c r="AD182" s="9" t="str">
        <f>FIXED(_xlfn.NUMBERVALUE(SQRT('temperature_&amp;_Ea'!V182)),2)</f>
        <v>4.81</v>
      </c>
      <c r="AE182" s="9" t="str">
        <f>FIXED(_xlfn.NUMBERVALUE(SQRT('temperature_&amp;_Ea'!W182)),2)</f>
        <v>4.67</v>
      </c>
      <c r="AG182" s="9">
        <v>179</v>
      </c>
      <c r="AH182" s="9" t="str">
        <f>FIXED(_xlfn.NUMBERVALUE(B182*(1-Hn!$A$3)*(Hn!$C$3+Hn!$D$3*J182)-Hn!$E$3*R182*R182*R182*R182*(0.56-0.092*Z182)*(0.1+0.9*J182)),1)</f>
        <v>4.8</v>
      </c>
      <c r="AI182" s="9" t="str">
        <f>FIXED(_xlfn.NUMBERVALUE(C182*(1-Hn!$A$3)*(Hn!$C$3+Hn!$D$3*K182)-Hn!$E$3*S182*S182*S182*S182*(0.56-0.092*AA182)*(0.1+0.9*K182)),1)</f>
        <v>4.8</v>
      </c>
      <c r="AJ182" s="9" t="str">
        <f>FIXED(_xlfn.NUMBERVALUE(D182*(1-Hn!$A$3)*(Hn!$C$3+Hn!$D$3*L182)-Hn!$E$3*T182*T182*T182*T182*(0.56-0.092*AB182)*(0.1+0.9*L182)),1)</f>
        <v>4.7</v>
      </c>
      <c r="AK182" s="9" t="str">
        <f>FIXED(_xlfn.NUMBERVALUE(E182*(1-Hn!$A$3)*(Hn!$C$3+Hn!$D$3*M182)-Hn!$E$3*U182*U182*U182*U182*(0.56-0.092*AC182)*(0.1+0.9*M182)),1)</f>
        <v>4.8</v>
      </c>
      <c r="AL182" s="9" t="str">
        <f>FIXED(_xlfn.NUMBERVALUE(F182*(1-Hn!$A$3)*(Hn!$C$3+Hn!$D$3*N182)-Hn!$E$3*V182*V182*V182*V182*(0.56-0.092*AD182)*(0.1+0.9*N182)),1)</f>
        <v>4.9</v>
      </c>
      <c r="AM182" s="9" t="str">
        <f>FIXED(_xlfn.NUMBERVALUE(G182*(1-Hn!$A$3)*(Hn!$C$3+Hn!$D$3*O182)-Hn!$E$3*W182*W182*W182*W182*(0.56-0.092*AE182)*(0.1+0.9*O182)),1)</f>
        <v>4.8</v>
      </c>
    </row>
    <row r="183" spans="1:39" x14ac:dyDescent="0.25">
      <c r="A183" s="9">
        <f>Hn!I201</f>
        <v>180</v>
      </c>
      <c r="B183" s="9">
        <f>_xlfn.NUMBERVALUE(Hn!J201)</f>
        <v>16.399999999999999</v>
      </c>
      <c r="C183" s="9">
        <f>_xlfn.NUMBERVALUE(Hn!K201)</f>
        <v>16.399999999999999</v>
      </c>
      <c r="D183" s="9">
        <f>_xlfn.NUMBERVALUE(Hn!L201)</f>
        <v>16.399999999999999</v>
      </c>
      <c r="E183" s="9">
        <f>_xlfn.NUMBERVALUE(Hn!M201)</f>
        <v>16.399999999999999</v>
      </c>
      <c r="F183" s="9">
        <f>_xlfn.NUMBERVALUE(Hn!N201)</f>
        <v>16.399999999999999</v>
      </c>
      <c r="G183" s="9">
        <f>_xlfn.NUMBERVALUE(Hn!O201)</f>
        <v>16.399999999999999</v>
      </c>
      <c r="I183" s="9">
        <f>Hn!Q201</f>
        <v>180</v>
      </c>
      <c r="J183" s="9" t="str">
        <f>FIXED(_xlfn.NUMBERVALUE(sunshine!B182/Hn!R201),2)</f>
        <v>0.44</v>
      </c>
      <c r="K183" s="9" t="str">
        <f>FIXED(_xlfn.NUMBERVALUE(sunshine!C182/Hn!S201),2)</f>
        <v>0.44</v>
      </c>
      <c r="L183" s="9" t="str">
        <f>FIXED(_xlfn.NUMBERVALUE(sunshine!D182/Hn!T201),2)</f>
        <v>0.44</v>
      </c>
      <c r="M183" s="9" t="str">
        <f>FIXED(_xlfn.NUMBERVALUE(sunshine!E182/Hn!U201),2)</f>
        <v>0.44</v>
      </c>
      <c r="N183" s="9" t="str">
        <f>FIXED(_xlfn.NUMBERVALUE(sunshine!F182/Hn!V201),2)</f>
        <v>0.44</v>
      </c>
      <c r="O183" s="9" t="str">
        <f>FIXED(_xlfn.NUMBERVALUE(sunshine!G182/Hn!W201),2)</f>
        <v>0.44</v>
      </c>
      <c r="Q183" s="9">
        <v>180</v>
      </c>
      <c r="R183" s="9">
        <f>_xlfn.NUMBERVALUE(273+'temperature_&amp;_Ea'!B183)</f>
        <v>299.39999999999998</v>
      </c>
      <c r="S183" s="9">
        <f>_xlfn.NUMBERVALUE(273+'temperature_&amp;_Ea'!C183)</f>
        <v>302.5</v>
      </c>
      <c r="T183" s="9">
        <f>_xlfn.NUMBERVALUE(273+'temperature_&amp;_Ea'!D183)</f>
        <v>300.39999999999998</v>
      </c>
      <c r="U183" s="9">
        <f>_xlfn.NUMBERVALUE(273+'temperature_&amp;_Ea'!E183)</f>
        <v>299.7</v>
      </c>
      <c r="V183" s="9">
        <f>_xlfn.NUMBERVALUE(273+'temperature_&amp;_Ea'!F183)</f>
        <v>299.8</v>
      </c>
      <c r="W183" s="9">
        <f>_xlfn.NUMBERVALUE(273+'temperature_&amp;_Ea'!G183)</f>
        <v>300.39999999999998</v>
      </c>
      <c r="Y183" s="9">
        <v>180</v>
      </c>
      <c r="Z183" s="9" t="str">
        <f>FIXED(_xlfn.NUMBERVALUE(SQRT('temperature_&amp;_Ea'!R183)),2)</f>
        <v>4.71</v>
      </c>
      <c r="AA183" s="9" t="str">
        <f>FIXED(_xlfn.NUMBERVALUE(SQRT('temperature_&amp;_Ea'!S183)),2)</f>
        <v>4.45</v>
      </c>
      <c r="AB183" s="9" t="str">
        <f>FIXED(_xlfn.NUMBERVALUE(SQRT('temperature_&amp;_Ea'!T183)),2)</f>
        <v>4.86</v>
      </c>
      <c r="AC183" s="9" t="str">
        <f>FIXED(_xlfn.NUMBERVALUE(SQRT('temperature_&amp;_Ea'!U183)),2)</f>
        <v>4.29</v>
      </c>
      <c r="AD183" s="9" t="str">
        <f>FIXED(_xlfn.NUMBERVALUE(SQRT('temperature_&amp;_Ea'!V183)),2)</f>
        <v>4.87</v>
      </c>
      <c r="AE183" s="9" t="str">
        <f>FIXED(_xlfn.NUMBERVALUE(SQRT('temperature_&amp;_Ea'!W183)),2)</f>
        <v>4.53</v>
      </c>
      <c r="AG183" s="9">
        <v>180</v>
      </c>
      <c r="AH183" s="9" t="str">
        <f>FIXED(_xlfn.NUMBERVALUE(B183*(1-Hn!$A$3)*(Hn!$C$3+Hn!$D$3*J183)-Hn!$E$3*R183*R183*R183*R183*(0.56-0.092*Z183)*(0.1+0.9*J183)),1)</f>
        <v>5.7</v>
      </c>
      <c r="AI183" s="9" t="str">
        <f>FIXED(_xlfn.NUMBERVALUE(C183*(1-Hn!$A$3)*(Hn!$C$3+Hn!$D$3*K183)-Hn!$E$3*S183*S183*S183*S183*(0.56-0.092*AA183)*(0.1+0.9*K183)),1)</f>
        <v>5.5</v>
      </c>
      <c r="AJ183" s="9" t="str">
        <f>FIXED(_xlfn.NUMBERVALUE(D183*(1-Hn!$A$3)*(Hn!$C$3+Hn!$D$3*L183)-Hn!$E$3*T183*T183*T183*T183*(0.56-0.092*AB183)*(0.1+0.9*L183)),1)</f>
        <v>5.8</v>
      </c>
      <c r="AK183" s="9" t="str">
        <f>FIXED(_xlfn.NUMBERVALUE(E183*(1-Hn!$A$3)*(Hn!$C$3+Hn!$D$3*M183)-Hn!$E$3*U183*U183*U183*U183*(0.56-0.092*AC183)*(0.1+0.9*M183)),1)</f>
        <v>5.4</v>
      </c>
      <c r="AL183" s="9" t="str">
        <f>FIXED(_xlfn.NUMBERVALUE(F183*(1-Hn!$A$3)*(Hn!$C$3+Hn!$D$3*N183)-Hn!$E$3*V183*V183*V183*V183*(0.56-0.092*AD183)*(0.1+0.9*N183)),1)</f>
        <v>5.9</v>
      </c>
      <c r="AM183" s="9" t="str">
        <f>FIXED(_xlfn.NUMBERVALUE(G183*(1-Hn!$A$3)*(Hn!$C$3+Hn!$D$3*O183)-Hn!$E$3*W183*W183*W183*W183*(0.56-0.092*AE183)*(0.1+0.9*O183)),1)</f>
        <v>5.6</v>
      </c>
    </row>
    <row r="184" spans="1:39" x14ac:dyDescent="0.25">
      <c r="A184" s="9">
        <f>Hn!I202</f>
        <v>181</v>
      </c>
      <c r="B184" s="9">
        <f>_xlfn.NUMBERVALUE(Hn!J202)</f>
        <v>16.399999999999999</v>
      </c>
      <c r="C184" s="9">
        <f>_xlfn.NUMBERVALUE(Hn!K202)</f>
        <v>16.399999999999999</v>
      </c>
      <c r="D184" s="9">
        <f>_xlfn.NUMBERVALUE(Hn!L202)</f>
        <v>16.399999999999999</v>
      </c>
      <c r="E184" s="9">
        <f>_xlfn.NUMBERVALUE(Hn!M202)</f>
        <v>16.399999999999999</v>
      </c>
      <c r="F184" s="9">
        <f>_xlfn.NUMBERVALUE(Hn!N202)</f>
        <v>16.399999999999999</v>
      </c>
      <c r="G184" s="9">
        <f>_xlfn.NUMBERVALUE(Hn!O202)</f>
        <v>16.399999999999999</v>
      </c>
      <c r="I184" s="9">
        <f>Hn!Q202</f>
        <v>181</v>
      </c>
      <c r="J184" s="9" t="str">
        <f>FIXED(_xlfn.NUMBERVALUE(sunshine!B183/Hn!R202),2)</f>
        <v>0.38</v>
      </c>
      <c r="K184" s="9" t="str">
        <f>FIXED(_xlfn.NUMBERVALUE(sunshine!C183/Hn!S202),2)</f>
        <v>0.38</v>
      </c>
      <c r="L184" s="9" t="str">
        <f>FIXED(_xlfn.NUMBERVALUE(sunshine!D183/Hn!T202),2)</f>
        <v>0.38</v>
      </c>
      <c r="M184" s="9" t="str">
        <f>FIXED(_xlfn.NUMBERVALUE(sunshine!E183/Hn!U202),2)</f>
        <v>0.38</v>
      </c>
      <c r="N184" s="9" t="str">
        <f>FIXED(_xlfn.NUMBERVALUE(sunshine!F183/Hn!V202),2)</f>
        <v>0.38</v>
      </c>
      <c r="O184" s="9" t="str">
        <f>FIXED(_xlfn.NUMBERVALUE(sunshine!G183/Hn!W202),2)</f>
        <v>0.38</v>
      </c>
      <c r="Q184" s="9">
        <v>181</v>
      </c>
      <c r="R184" s="9">
        <f>_xlfn.NUMBERVALUE(273+'temperature_&amp;_Ea'!B184)</f>
        <v>293.89999999999998</v>
      </c>
      <c r="S184" s="9">
        <f>_xlfn.NUMBERVALUE(273+'temperature_&amp;_Ea'!C184)</f>
        <v>302.2</v>
      </c>
      <c r="T184" s="9">
        <f>_xlfn.NUMBERVALUE(273+'temperature_&amp;_Ea'!D184)</f>
        <v>297.89999999999998</v>
      </c>
      <c r="U184" s="9">
        <f>_xlfn.NUMBERVALUE(273+'temperature_&amp;_Ea'!E184)</f>
        <v>299.7</v>
      </c>
      <c r="V184" s="9">
        <f>_xlfn.NUMBERVALUE(273+'temperature_&amp;_Ea'!F184)</f>
        <v>300.5</v>
      </c>
      <c r="W184" s="9">
        <f>_xlfn.NUMBERVALUE(273+'temperature_&amp;_Ea'!G184)</f>
        <v>301.8</v>
      </c>
      <c r="Y184" s="9">
        <v>181</v>
      </c>
      <c r="Z184" s="9" t="str">
        <f>FIXED(_xlfn.NUMBERVALUE(SQRT('temperature_&amp;_Ea'!R184)),2)</f>
        <v>4.18</v>
      </c>
      <c r="AA184" s="9" t="str">
        <f>FIXED(_xlfn.NUMBERVALUE(SQRT('temperature_&amp;_Ea'!S184)),2)</f>
        <v>4.93</v>
      </c>
      <c r="AB184" s="9" t="str">
        <f>FIXED(_xlfn.NUMBERVALUE(SQRT('temperature_&amp;_Ea'!T184)),2)</f>
        <v>4.12</v>
      </c>
      <c r="AC184" s="9" t="str">
        <f>FIXED(_xlfn.NUMBERVALUE(SQRT('temperature_&amp;_Ea'!U184)),2)</f>
        <v>4.54</v>
      </c>
      <c r="AD184" s="9" t="str">
        <f>FIXED(_xlfn.NUMBERVALUE(SQRT('temperature_&amp;_Ea'!V184)),2)</f>
        <v>4.68</v>
      </c>
      <c r="AE184" s="9" t="str">
        <f>FIXED(_xlfn.NUMBERVALUE(SQRT('temperature_&amp;_Ea'!W184)),2)</f>
        <v>4.89</v>
      </c>
      <c r="AG184" s="9">
        <v>181</v>
      </c>
      <c r="AH184" s="9" t="str">
        <f>FIXED(_xlfn.NUMBERVALUE(B184*(1-Hn!$A$3)*(Hn!$C$3+Hn!$D$3*J184)-Hn!$E$3*R184*R184*R184*R184*(0.56-0.092*Z184)*(0.1+0.9*J184)),1)</f>
        <v>5.2</v>
      </c>
      <c r="AI184" s="9" t="str">
        <f>FIXED(_xlfn.NUMBERVALUE(C184*(1-Hn!$A$3)*(Hn!$C$3+Hn!$D$3*K184)-Hn!$E$3*S184*S184*S184*S184*(0.56-0.092*AA184)*(0.1+0.9*K184)),1)</f>
        <v>5.5</v>
      </c>
      <c r="AJ184" s="9" t="str">
        <f>FIXED(_xlfn.NUMBERVALUE(D184*(1-Hn!$A$3)*(Hn!$C$3+Hn!$D$3*L184)-Hn!$E$3*T184*T184*T184*T184*(0.56-0.092*AB184)*(0.1+0.9*L184)),1)</f>
        <v>5.1</v>
      </c>
      <c r="AK184" s="9" t="str">
        <f>FIXED(_xlfn.NUMBERVALUE(E184*(1-Hn!$A$3)*(Hn!$C$3+Hn!$D$3*M184)-Hn!$E$3*U184*U184*U184*U184*(0.56-0.092*AC184)*(0.1+0.9*M184)),1)</f>
        <v>5.3</v>
      </c>
      <c r="AL184" s="9" t="str">
        <f>FIXED(_xlfn.NUMBERVALUE(F184*(1-Hn!$A$3)*(Hn!$C$3+Hn!$D$3*N184)-Hn!$E$3*V184*V184*V184*V184*(0.56-0.092*AD184)*(0.1+0.9*N184)),1)</f>
        <v>5.4</v>
      </c>
      <c r="AM184" s="9" t="str">
        <f>FIXED(_xlfn.NUMBERVALUE(G184*(1-Hn!$A$3)*(Hn!$C$3+Hn!$D$3*O184)-Hn!$E$3*W184*W184*W184*W184*(0.56-0.092*AE184)*(0.1+0.9*O184)),1)</f>
        <v>5.5</v>
      </c>
    </row>
    <row r="185" spans="1:39" x14ac:dyDescent="0.25">
      <c r="A185" s="9">
        <f>Hn!I203</f>
        <v>182</v>
      </c>
      <c r="B185" s="9">
        <f>_xlfn.NUMBERVALUE(Hn!J203)</f>
        <v>16.100000000000001</v>
      </c>
      <c r="C185" s="9">
        <f>_xlfn.NUMBERVALUE(Hn!K203)</f>
        <v>16.399999999999999</v>
      </c>
      <c r="D185" s="9">
        <f>_xlfn.NUMBERVALUE(Hn!L203)</f>
        <v>16.100000000000001</v>
      </c>
      <c r="E185" s="9">
        <f>_xlfn.NUMBERVALUE(Hn!M203)</f>
        <v>16.100000000000001</v>
      </c>
      <c r="F185" s="9">
        <f>_xlfn.NUMBERVALUE(Hn!N203)</f>
        <v>16.100000000000001</v>
      </c>
      <c r="G185" s="9">
        <f>_xlfn.NUMBERVALUE(Hn!O203)</f>
        <v>16.399999999999999</v>
      </c>
      <c r="I185" s="9">
        <f>Hn!Q203</f>
        <v>182</v>
      </c>
      <c r="J185" s="9" t="str">
        <f>FIXED(_xlfn.NUMBERVALUE(sunshine!B184/Hn!R203),2)</f>
        <v>0.66</v>
      </c>
      <c r="K185" s="9" t="str">
        <f>FIXED(_xlfn.NUMBERVALUE(sunshine!C184/Hn!S203),2)</f>
        <v>0.65</v>
      </c>
      <c r="L185" s="9" t="str">
        <f>FIXED(_xlfn.NUMBERVALUE(sunshine!D184/Hn!T203),2)</f>
        <v>0.66</v>
      </c>
      <c r="M185" s="9" t="str">
        <f>FIXED(_xlfn.NUMBERVALUE(sunshine!E184/Hn!U203),2)</f>
        <v>0.66</v>
      </c>
      <c r="N185" s="9" t="str">
        <f>FIXED(_xlfn.NUMBERVALUE(sunshine!F184/Hn!V203),2)</f>
        <v>0.66</v>
      </c>
      <c r="O185" s="9" t="str">
        <f>FIXED(_xlfn.NUMBERVALUE(sunshine!G184/Hn!W203),2)</f>
        <v>0.65</v>
      </c>
      <c r="Q185" s="9">
        <v>182</v>
      </c>
      <c r="R185" s="9">
        <f>_xlfn.NUMBERVALUE(273+'temperature_&amp;_Ea'!B185)</f>
        <v>295.39999999999998</v>
      </c>
      <c r="S185" s="9">
        <f>_xlfn.NUMBERVALUE(273+'temperature_&amp;_Ea'!C185)</f>
        <v>301</v>
      </c>
      <c r="T185" s="9">
        <f>_xlfn.NUMBERVALUE(273+'temperature_&amp;_Ea'!D185)</f>
        <v>300.39999999999998</v>
      </c>
      <c r="U185" s="9">
        <f>_xlfn.NUMBERVALUE(273+'temperature_&amp;_Ea'!E185)</f>
        <v>299.10000000000002</v>
      </c>
      <c r="V185" s="9">
        <f>_xlfn.NUMBERVALUE(273+'temperature_&amp;_Ea'!F185)</f>
        <v>299.39999999999998</v>
      </c>
      <c r="W185" s="9">
        <f>_xlfn.NUMBERVALUE(273+'temperature_&amp;_Ea'!G185)</f>
        <v>301.8</v>
      </c>
      <c r="Y185" s="9">
        <v>182</v>
      </c>
      <c r="Z185" s="9" t="str">
        <f>FIXED(_xlfn.NUMBERVALUE(SQRT('temperature_&amp;_Ea'!R185)),2)</f>
        <v>4.24</v>
      </c>
      <c r="AA185" s="9" t="str">
        <f>FIXED(_xlfn.NUMBERVALUE(SQRT('temperature_&amp;_Ea'!S185)),2)</f>
        <v>4.68</v>
      </c>
      <c r="AB185" s="9" t="str">
        <f>FIXED(_xlfn.NUMBERVALUE(SQRT('temperature_&amp;_Ea'!T185)),2)</f>
        <v>4.71</v>
      </c>
      <c r="AC185" s="9" t="str">
        <f>FIXED(_xlfn.NUMBERVALUE(SQRT('temperature_&amp;_Ea'!U185)),2)</f>
        <v>4.60</v>
      </c>
      <c r="AD185" s="9" t="str">
        <f>FIXED(_xlfn.NUMBERVALUE(SQRT('temperature_&amp;_Ea'!V185)),2)</f>
        <v>4.60</v>
      </c>
      <c r="AE185" s="9" t="str">
        <f>FIXED(_xlfn.NUMBERVALUE(SQRT('temperature_&amp;_Ea'!W185)),2)</f>
        <v>5.11</v>
      </c>
      <c r="AG185" s="9">
        <v>182</v>
      </c>
      <c r="AH185" s="9" t="str">
        <f>FIXED(_xlfn.NUMBERVALUE(B185*(1-Hn!$A$3)*(Hn!$C$3+Hn!$D$3*J185)-Hn!$E$3*R185*R185*R185*R185*(0.56-0.092*Z185)*(0.1+0.9*J185)),1)</f>
        <v>6.4</v>
      </c>
      <c r="AI185" s="9" t="str">
        <f>FIXED(_xlfn.NUMBERVALUE(C185*(1-Hn!$A$3)*(Hn!$C$3+Hn!$D$3*K185)-Hn!$E$3*S185*S185*S185*S185*(0.56-0.092*AA185)*(0.1+0.9*K185)),1)</f>
        <v>6.8</v>
      </c>
      <c r="AJ185" s="9" t="str">
        <f>FIXED(_xlfn.NUMBERVALUE(D185*(1-Hn!$A$3)*(Hn!$C$3+Hn!$D$3*L185)-Hn!$E$3*T185*T185*T185*T185*(0.56-0.092*AB185)*(0.1+0.9*L185)),1)</f>
        <v>6.8</v>
      </c>
      <c r="AK185" s="9" t="str">
        <f>FIXED(_xlfn.NUMBERVALUE(E185*(1-Hn!$A$3)*(Hn!$C$3+Hn!$D$3*M185)-Hn!$E$3*U185*U185*U185*U185*(0.56-0.092*AC185)*(0.1+0.9*M185)),1)</f>
        <v>6.7</v>
      </c>
      <c r="AL185" s="9" t="str">
        <f>FIXED(_xlfn.NUMBERVALUE(F185*(1-Hn!$A$3)*(Hn!$C$3+Hn!$D$3*N185)-Hn!$E$3*V185*V185*V185*V185*(0.56-0.092*AD185)*(0.1+0.9*N185)),1)</f>
        <v>6.7</v>
      </c>
      <c r="AM185" s="9" t="str">
        <f>FIXED(_xlfn.NUMBERVALUE(G185*(1-Hn!$A$3)*(Hn!$C$3+Hn!$D$3*O185)-Hn!$E$3*W185*W185*W185*W185*(0.56-0.092*AE185)*(0.1+0.9*O185)),1)</f>
        <v>7.2</v>
      </c>
    </row>
    <row r="186" spans="1:39" x14ac:dyDescent="0.25">
      <c r="A186" s="9">
        <f>Hn!I204</f>
        <v>183</v>
      </c>
      <c r="B186" s="9">
        <f>_xlfn.NUMBERVALUE(Hn!J204)</f>
        <v>16.100000000000001</v>
      </c>
      <c r="C186" s="9">
        <f>_xlfn.NUMBERVALUE(Hn!K204)</f>
        <v>16.100000000000001</v>
      </c>
      <c r="D186" s="9">
        <f>_xlfn.NUMBERVALUE(Hn!L204)</f>
        <v>16.100000000000001</v>
      </c>
      <c r="E186" s="9">
        <f>_xlfn.NUMBERVALUE(Hn!M204)</f>
        <v>16.100000000000001</v>
      </c>
      <c r="F186" s="9">
        <f>_xlfn.NUMBERVALUE(Hn!N204)</f>
        <v>16.100000000000001</v>
      </c>
      <c r="G186" s="9">
        <f>_xlfn.NUMBERVALUE(Hn!O204)</f>
        <v>16.100000000000001</v>
      </c>
      <c r="I186" s="9">
        <f>Hn!Q204</f>
        <v>183</v>
      </c>
      <c r="J186" s="9" t="str">
        <f>FIXED(_xlfn.NUMBERVALUE(sunshine!B185/Hn!R204),2)</f>
        <v>0.47</v>
      </c>
      <c r="K186" s="9" t="str">
        <f>FIXED(_xlfn.NUMBERVALUE(sunshine!C185/Hn!S204),2)</f>
        <v>0.47</v>
      </c>
      <c r="L186" s="9" t="str">
        <f>FIXED(_xlfn.NUMBERVALUE(sunshine!D185/Hn!T204),2)</f>
        <v>0.47</v>
      </c>
      <c r="M186" s="9" t="str">
        <f>FIXED(_xlfn.NUMBERVALUE(sunshine!E185/Hn!U204),2)</f>
        <v>0.47</v>
      </c>
      <c r="N186" s="9" t="str">
        <f>FIXED(_xlfn.NUMBERVALUE(sunshine!F185/Hn!V204),2)</f>
        <v>0.47</v>
      </c>
      <c r="O186" s="9" t="str">
        <f>FIXED(_xlfn.NUMBERVALUE(sunshine!G185/Hn!W204),2)</f>
        <v>0.47</v>
      </c>
      <c r="Q186" s="9">
        <v>183</v>
      </c>
      <c r="R186" s="9">
        <f>_xlfn.NUMBERVALUE(273+'temperature_&amp;_Ea'!B186)</f>
        <v>298.8</v>
      </c>
      <c r="S186" s="9">
        <f>_xlfn.NUMBERVALUE(273+'temperature_&amp;_Ea'!C186)</f>
        <v>298.89999999999998</v>
      </c>
      <c r="T186" s="9">
        <f>_xlfn.NUMBERVALUE(273+'temperature_&amp;_Ea'!D186)</f>
        <v>300</v>
      </c>
      <c r="U186" s="9">
        <f>_xlfn.NUMBERVALUE(273+'temperature_&amp;_Ea'!E186)</f>
        <v>299</v>
      </c>
      <c r="V186" s="9">
        <f>_xlfn.NUMBERVALUE(273+'temperature_&amp;_Ea'!F186)</f>
        <v>299.89999999999998</v>
      </c>
      <c r="W186" s="9">
        <f>_xlfn.NUMBERVALUE(273+'temperature_&amp;_Ea'!G186)</f>
        <v>300.7</v>
      </c>
      <c r="Y186" s="9">
        <v>183</v>
      </c>
      <c r="Z186" s="9" t="str">
        <f>FIXED(_xlfn.NUMBERVALUE(SQRT('temperature_&amp;_Ea'!R186)),2)</f>
        <v>4.75</v>
      </c>
      <c r="AA186" s="9" t="str">
        <f>FIXED(_xlfn.NUMBERVALUE(SQRT('temperature_&amp;_Ea'!S186)),2)</f>
        <v>4.62</v>
      </c>
      <c r="AB186" s="9" t="str">
        <f>FIXED(_xlfn.NUMBERVALUE(SQRT('temperature_&amp;_Ea'!T186)),2)</f>
        <v>4.51</v>
      </c>
      <c r="AC186" s="9" t="str">
        <f>FIXED(_xlfn.NUMBERVALUE(SQRT('temperature_&amp;_Ea'!U186)),2)</f>
        <v>4.65</v>
      </c>
      <c r="AD186" s="9" t="str">
        <f>FIXED(_xlfn.NUMBERVALUE(SQRT('temperature_&amp;_Ea'!V186)),2)</f>
        <v>4.53</v>
      </c>
      <c r="AE186" s="9" t="str">
        <f>FIXED(_xlfn.NUMBERVALUE(SQRT('temperature_&amp;_Ea'!W186)),2)</f>
        <v>4.90</v>
      </c>
      <c r="AG186" s="9">
        <v>183</v>
      </c>
      <c r="AH186" s="9" t="str">
        <f>FIXED(_xlfn.NUMBERVALUE(B186*(1-Hn!$A$3)*(Hn!$C$3+Hn!$D$3*J186)-Hn!$E$3*R186*R186*R186*R186*(0.56-0.092*Z186)*(0.1+0.9*J186)),1)</f>
        <v>5.8</v>
      </c>
      <c r="AI186" s="9" t="str">
        <f>FIXED(_xlfn.NUMBERVALUE(C186*(1-Hn!$A$3)*(Hn!$C$3+Hn!$D$3*K186)-Hn!$E$3*S186*S186*S186*S186*(0.56-0.092*AA186)*(0.1+0.9*K186)),1)</f>
        <v>5.7</v>
      </c>
      <c r="AJ186" s="9" t="str">
        <f>FIXED(_xlfn.NUMBERVALUE(D186*(1-Hn!$A$3)*(Hn!$C$3+Hn!$D$3*L186)-Hn!$E$3*T186*T186*T186*T186*(0.56-0.092*AB186)*(0.1+0.9*L186)),1)</f>
        <v>5.6</v>
      </c>
      <c r="AK186" s="9" t="str">
        <f>FIXED(_xlfn.NUMBERVALUE(E186*(1-Hn!$A$3)*(Hn!$C$3+Hn!$D$3*M186)-Hn!$E$3*U186*U186*U186*U186*(0.56-0.092*AC186)*(0.1+0.9*M186)),1)</f>
        <v>5.7</v>
      </c>
      <c r="AL186" s="9" t="str">
        <f>FIXED(_xlfn.NUMBERVALUE(F186*(1-Hn!$A$3)*(Hn!$C$3+Hn!$D$3*N186)-Hn!$E$3*V186*V186*V186*V186*(0.56-0.092*AD186)*(0.1+0.9*N186)),1)</f>
        <v>5.6</v>
      </c>
      <c r="AM186" s="9" t="str">
        <f>FIXED(_xlfn.NUMBERVALUE(G186*(1-Hn!$A$3)*(Hn!$C$3+Hn!$D$3*O186)-Hn!$E$3*W186*W186*W186*W186*(0.56-0.092*AE186)*(0.1+0.9*O186)),1)</f>
        <v>5.9</v>
      </c>
    </row>
    <row r="187" spans="1:39" x14ac:dyDescent="0.25">
      <c r="A187" s="9">
        <f>Hn!I205</f>
        <v>184</v>
      </c>
      <c r="B187" s="9">
        <f>_xlfn.NUMBERVALUE(Hn!J205)</f>
        <v>16.100000000000001</v>
      </c>
      <c r="C187" s="9">
        <f>_xlfn.NUMBERVALUE(Hn!K205)</f>
        <v>16.100000000000001</v>
      </c>
      <c r="D187" s="9">
        <f>_xlfn.NUMBERVALUE(Hn!L205)</f>
        <v>16.100000000000001</v>
      </c>
      <c r="E187" s="9">
        <f>_xlfn.NUMBERVALUE(Hn!M205)</f>
        <v>16.100000000000001</v>
      </c>
      <c r="F187" s="9">
        <f>_xlfn.NUMBERVALUE(Hn!N205)</f>
        <v>16.100000000000001</v>
      </c>
      <c r="G187" s="9">
        <f>_xlfn.NUMBERVALUE(Hn!O205)</f>
        <v>16.100000000000001</v>
      </c>
      <c r="I187" s="9">
        <f>Hn!Q205</f>
        <v>184</v>
      </c>
      <c r="J187" s="9" t="str">
        <f>FIXED(_xlfn.NUMBERVALUE(sunshine!B186/Hn!R205),2)</f>
        <v>0.43</v>
      </c>
      <c r="K187" s="9" t="str">
        <f>FIXED(_xlfn.NUMBERVALUE(sunshine!C186/Hn!S205),2)</f>
        <v>0.43</v>
      </c>
      <c r="L187" s="9" t="str">
        <f>FIXED(_xlfn.NUMBERVALUE(sunshine!D186/Hn!T205),2)</f>
        <v>0.43</v>
      </c>
      <c r="M187" s="9" t="str">
        <f>FIXED(_xlfn.NUMBERVALUE(sunshine!E186/Hn!U205),2)</f>
        <v>0.43</v>
      </c>
      <c r="N187" s="9" t="str">
        <f>FIXED(_xlfn.NUMBERVALUE(sunshine!F186/Hn!V205),2)</f>
        <v>0.43</v>
      </c>
      <c r="O187" s="9" t="str">
        <f>FIXED(_xlfn.NUMBERVALUE(sunshine!G186/Hn!W205),2)</f>
        <v>0.43</v>
      </c>
      <c r="Q187" s="9">
        <v>184</v>
      </c>
      <c r="R187" s="9">
        <f>_xlfn.NUMBERVALUE(273+'temperature_&amp;_Ea'!B187)</f>
        <v>299.10000000000002</v>
      </c>
      <c r="S187" s="9">
        <f>_xlfn.NUMBERVALUE(273+'temperature_&amp;_Ea'!C187)</f>
        <v>300</v>
      </c>
      <c r="T187" s="9">
        <f>_xlfn.NUMBERVALUE(273+'temperature_&amp;_Ea'!D187)</f>
        <v>299.8</v>
      </c>
      <c r="U187" s="9">
        <f>_xlfn.NUMBERVALUE(273+'temperature_&amp;_Ea'!E187)</f>
        <v>298.5</v>
      </c>
      <c r="V187" s="9">
        <f>_xlfn.NUMBERVALUE(273+'temperature_&amp;_Ea'!F187)</f>
        <v>301.2</v>
      </c>
      <c r="W187" s="9">
        <f>_xlfn.NUMBERVALUE(273+'temperature_&amp;_Ea'!G187)</f>
        <v>301.10000000000002</v>
      </c>
      <c r="Y187" s="9">
        <v>184</v>
      </c>
      <c r="Z187" s="9" t="str">
        <f>FIXED(_xlfn.NUMBERVALUE(SQRT('temperature_&amp;_Ea'!R187)),2)</f>
        <v>4.95</v>
      </c>
      <c r="AA187" s="9" t="str">
        <f>FIXED(_xlfn.NUMBERVALUE(SQRT('temperature_&amp;_Ea'!S187)),2)</f>
        <v>4.25</v>
      </c>
      <c r="AB187" s="9" t="str">
        <f>FIXED(_xlfn.NUMBERVALUE(SQRT('temperature_&amp;_Ea'!T187)),2)</f>
        <v>4.64</v>
      </c>
      <c r="AC187" s="9" t="str">
        <f>FIXED(_xlfn.NUMBERVALUE(SQRT('temperature_&amp;_Ea'!U187)),2)</f>
        <v>4.56</v>
      </c>
      <c r="AD187" s="9" t="str">
        <f>FIXED(_xlfn.NUMBERVALUE(SQRT('temperature_&amp;_Ea'!V187)),2)</f>
        <v>4.81</v>
      </c>
      <c r="AE187" s="9" t="str">
        <f>FIXED(_xlfn.NUMBERVALUE(SQRT('temperature_&amp;_Ea'!W187)),2)</f>
        <v>4.86</v>
      </c>
      <c r="AG187" s="9">
        <v>184</v>
      </c>
      <c r="AH187" s="9" t="str">
        <f>FIXED(_xlfn.NUMBERVALUE(B187*(1-Hn!$A$3)*(Hn!$C$3+Hn!$D$3*J187)-Hn!$E$3*R187*R187*R187*R187*(0.56-0.092*Z187)*(0.1+0.9*J187)),1)</f>
        <v>5.7</v>
      </c>
      <c r="AI187" s="9" t="str">
        <f>FIXED(_xlfn.NUMBERVALUE(C187*(1-Hn!$A$3)*(Hn!$C$3+Hn!$D$3*K187)-Hn!$E$3*S187*S187*S187*S187*(0.56-0.092*AA187)*(0.1+0.9*K187)),1)</f>
        <v>5.2</v>
      </c>
      <c r="AJ187" s="9" t="str">
        <f>FIXED(_xlfn.NUMBERVALUE(D187*(1-Hn!$A$3)*(Hn!$C$3+Hn!$D$3*L187)-Hn!$E$3*T187*T187*T187*T187*(0.56-0.092*AB187)*(0.1+0.9*L187)),1)</f>
        <v>5.5</v>
      </c>
      <c r="AK187" s="9" t="str">
        <f>FIXED(_xlfn.NUMBERVALUE(E187*(1-Hn!$A$3)*(Hn!$C$3+Hn!$D$3*M187)-Hn!$E$3*U187*U187*U187*U187*(0.56-0.092*AC187)*(0.1+0.9*M187)),1)</f>
        <v>5.5</v>
      </c>
      <c r="AL187" s="9" t="str">
        <f>FIXED(_xlfn.NUMBERVALUE(F187*(1-Hn!$A$3)*(Hn!$C$3+Hn!$D$3*N187)-Hn!$E$3*V187*V187*V187*V187*(0.56-0.092*AD187)*(0.1+0.9*N187)),1)</f>
        <v>5.6</v>
      </c>
      <c r="AM187" s="9" t="str">
        <f>FIXED(_xlfn.NUMBERVALUE(G187*(1-Hn!$A$3)*(Hn!$C$3+Hn!$D$3*O187)-Hn!$E$3*W187*W187*W187*W187*(0.56-0.092*AE187)*(0.1+0.9*O187)),1)</f>
        <v>5.7</v>
      </c>
    </row>
    <row r="188" spans="1:39" x14ac:dyDescent="0.25">
      <c r="A188" s="9">
        <f>Hn!I206</f>
        <v>185</v>
      </c>
      <c r="B188" s="9">
        <f>_xlfn.NUMBERVALUE(Hn!J206)</f>
        <v>16.100000000000001</v>
      </c>
      <c r="C188" s="9">
        <f>_xlfn.NUMBERVALUE(Hn!K206)</f>
        <v>16.100000000000001</v>
      </c>
      <c r="D188" s="9">
        <f>_xlfn.NUMBERVALUE(Hn!L206)</f>
        <v>16.100000000000001</v>
      </c>
      <c r="E188" s="9">
        <f>_xlfn.NUMBERVALUE(Hn!M206)</f>
        <v>16.100000000000001</v>
      </c>
      <c r="F188" s="9">
        <f>_xlfn.NUMBERVALUE(Hn!N206)</f>
        <v>16.100000000000001</v>
      </c>
      <c r="G188" s="9">
        <f>_xlfn.NUMBERVALUE(Hn!O206)</f>
        <v>16.100000000000001</v>
      </c>
      <c r="I188" s="9">
        <f>Hn!Q206</f>
        <v>185</v>
      </c>
      <c r="J188" s="9" t="str">
        <f>FIXED(_xlfn.NUMBERVALUE(sunshine!B187/Hn!R206),2)</f>
        <v>0.35</v>
      </c>
      <c r="K188" s="9" t="str">
        <f>FIXED(_xlfn.NUMBERVALUE(sunshine!C187/Hn!S206),2)</f>
        <v>0.35</v>
      </c>
      <c r="L188" s="9" t="str">
        <f>FIXED(_xlfn.NUMBERVALUE(sunshine!D187/Hn!T206),2)</f>
        <v>0.35</v>
      </c>
      <c r="M188" s="9" t="str">
        <f>FIXED(_xlfn.NUMBERVALUE(sunshine!E187/Hn!U206),2)</f>
        <v>0.35</v>
      </c>
      <c r="N188" s="9" t="str">
        <f>FIXED(_xlfn.NUMBERVALUE(sunshine!F187/Hn!V206),2)</f>
        <v>0.35</v>
      </c>
      <c r="O188" s="9" t="str">
        <f>FIXED(_xlfn.NUMBERVALUE(sunshine!G187/Hn!W206),2)</f>
        <v>0.35</v>
      </c>
      <c r="Q188" s="9">
        <v>185</v>
      </c>
      <c r="R188" s="9">
        <f>_xlfn.NUMBERVALUE(273+'temperature_&amp;_Ea'!B188)</f>
        <v>295.39999999999998</v>
      </c>
      <c r="S188" s="9">
        <f>_xlfn.NUMBERVALUE(273+'temperature_&amp;_Ea'!C188)</f>
        <v>298.89999999999998</v>
      </c>
      <c r="T188" s="9">
        <f>_xlfn.NUMBERVALUE(273+'temperature_&amp;_Ea'!D188)</f>
        <v>300.39999999999998</v>
      </c>
      <c r="U188" s="9">
        <f>_xlfn.NUMBERVALUE(273+'temperature_&amp;_Ea'!E188)</f>
        <v>300.10000000000002</v>
      </c>
      <c r="V188" s="9">
        <f>_xlfn.NUMBERVALUE(273+'temperature_&amp;_Ea'!F188)</f>
        <v>300.5</v>
      </c>
      <c r="W188" s="9">
        <f>_xlfn.NUMBERVALUE(273+'temperature_&amp;_Ea'!G188)</f>
        <v>300.39999999999998</v>
      </c>
      <c r="Y188" s="9">
        <v>185</v>
      </c>
      <c r="Z188" s="9" t="str">
        <f>FIXED(_xlfn.NUMBERVALUE(SQRT('temperature_&amp;_Ea'!R188)),2)</f>
        <v>4.04</v>
      </c>
      <c r="AA188" s="9" t="str">
        <f>FIXED(_xlfn.NUMBERVALUE(SQRT('temperature_&amp;_Ea'!S188)),2)</f>
        <v>4.25</v>
      </c>
      <c r="AB188" s="9" t="str">
        <f>FIXED(_xlfn.NUMBERVALUE(SQRT('temperature_&amp;_Ea'!T188)),2)</f>
        <v>4.71</v>
      </c>
      <c r="AC188" s="9" t="str">
        <f>FIXED(_xlfn.NUMBERVALUE(SQRT('temperature_&amp;_Ea'!U188)),2)</f>
        <v>4.76</v>
      </c>
      <c r="AD188" s="9" t="str">
        <f>FIXED(_xlfn.NUMBERVALUE(SQRT('temperature_&amp;_Ea'!V188)),2)</f>
        <v>4.23</v>
      </c>
      <c r="AE188" s="9" t="str">
        <f>FIXED(_xlfn.NUMBERVALUE(SQRT('temperature_&amp;_Ea'!W188)),2)</f>
        <v>4.62</v>
      </c>
      <c r="AG188" s="9">
        <v>185</v>
      </c>
      <c r="AH188" s="9" t="str">
        <f>FIXED(_xlfn.NUMBERVALUE(B188*(1-Hn!$A$3)*(Hn!$C$3+Hn!$D$3*J188)-Hn!$E$3*R188*R188*R188*R188*(0.56-0.092*Z188)*(0.1+0.9*J188)),1)</f>
        <v>4.8</v>
      </c>
      <c r="AI188" s="9" t="str">
        <f>FIXED(_xlfn.NUMBERVALUE(C188*(1-Hn!$A$3)*(Hn!$C$3+Hn!$D$3*K188)-Hn!$E$3*S188*S188*S188*S188*(0.56-0.092*AA188)*(0.1+0.9*K188)),1)</f>
        <v>4.9</v>
      </c>
      <c r="AJ188" s="9" t="str">
        <f>FIXED(_xlfn.NUMBERVALUE(D188*(1-Hn!$A$3)*(Hn!$C$3+Hn!$D$3*L188)-Hn!$E$3*T188*T188*T188*T188*(0.56-0.092*AB188)*(0.1+0.9*L188)),1)</f>
        <v>5.1</v>
      </c>
      <c r="AK188" s="9" t="str">
        <f>FIXED(_xlfn.NUMBERVALUE(E188*(1-Hn!$A$3)*(Hn!$C$3+Hn!$D$3*M188)-Hn!$E$3*U188*U188*U188*U188*(0.56-0.092*AC188)*(0.1+0.9*M188)),1)</f>
        <v>5.2</v>
      </c>
      <c r="AL188" s="9" t="str">
        <f>FIXED(_xlfn.NUMBERVALUE(F188*(1-Hn!$A$3)*(Hn!$C$3+Hn!$D$3*N188)-Hn!$E$3*V188*V188*V188*V188*(0.56-0.092*AD188)*(0.1+0.9*N188)),1)</f>
        <v>4.8</v>
      </c>
      <c r="AM188" s="9" t="str">
        <f>FIXED(_xlfn.NUMBERVALUE(G188*(1-Hn!$A$3)*(Hn!$C$3+Hn!$D$3*O188)-Hn!$E$3*W188*W188*W188*W188*(0.56-0.092*AE188)*(0.1+0.9*O188)),1)</f>
        <v>5.1</v>
      </c>
    </row>
    <row r="189" spans="1:39" x14ac:dyDescent="0.25">
      <c r="A189" s="9">
        <f>Hn!I207</f>
        <v>186</v>
      </c>
      <c r="B189" s="9">
        <f>_xlfn.NUMBERVALUE(Hn!J207)</f>
        <v>16.100000000000001</v>
      </c>
      <c r="C189" s="9">
        <f>_xlfn.NUMBERVALUE(Hn!K207)</f>
        <v>16.100000000000001</v>
      </c>
      <c r="D189" s="9">
        <f>_xlfn.NUMBERVALUE(Hn!L207)</f>
        <v>16.100000000000001</v>
      </c>
      <c r="E189" s="9">
        <f>_xlfn.NUMBERVALUE(Hn!M207)</f>
        <v>16.100000000000001</v>
      </c>
      <c r="F189" s="9">
        <f>_xlfn.NUMBERVALUE(Hn!N207)</f>
        <v>16.100000000000001</v>
      </c>
      <c r="G189" s="9">
        <f>_xlfn.NUMBERVALUE(Hn!O207)</f>
        <v>16.100000000000001</v>
      </c>
      <c r="I189" s="9">
        <f>Hn!Q207</f>
        <v>186</v>
      </c>
      <c r="J189" s="9" t="str">
        <f>FIXED(_xlfn.NUMBERVALUE(sunshine!B188/Hn!R207),2)</f>
        <v>0.45</v>
      </c>
      <c r="K189" s="9" t="str">
        <f>FIXED(_xlfn.NUMBERVALUE(sunshine!C188/Hn!S207),2)</f>
        <v>0.45</v>
      </c>
      <c r="L189" s="9" t="str">
        <f>FIXED(_xlfn.NUMBERVALUE(sunshine!D188/Hn!T207),2)</f>
        <v>0.45</v>
      </c>
      <c r="M189" s="9" t="str">
        <f>FIXED(_xlfn.NUMBERVALUE(sunshine!E188/Hn!U207),2)</f>
        <v>0.45</v>
      </c>
      <c r="N189" s="9" t="str">
        <f>FIXED(_xlfn.NUMBERVALUE(sunshine!F188/Hn!V207),2)</f>
        <v>0.45</v>
      </c>
      <c r="O189" s="9" t="str">
        <f>FIXED(_xlfn.NUMBERVALUE(sunshine!G188/Hn!W207),2)</f>
        <v>0.45</v>
      </c>
      <c r="Q189" s="9">
        <v>186</v>
      </c>
      <c r="R189" s="9">
        <f>_xlfn.NUMBERVALUE(273+'temperature_&amp;_Ea'!B189)</f>
        <v>297.5</v>
      </c>
      <c r="S189" s="9">
        <f>_xlfn.NUMBERVALUE(273+'temperature_&amp;_Ea'!C189)</f>
        <v>298.60000000000002</v>
      </c>
      <c r="T189" s="9">
        <f>_xlfn.NUMBERVALUE(273+'temperature_&amp;_Ea'!D189)</f>
        <v>299.3</v>
      </c>
      <c r="U189" s="9">
        <f>_xlfn.NUMBERVALUE(273+'temperature_&amp;_Ea'!E189)</f>
        <v>298.39999999999998</v>
      </c>
      <c r="V189" s="9">
        <f>_xlfn.NUMBERVALUE(273+'temperature_&amp;_Ea'!F189)</f>
        <v>300.60000000000002</v>
      </c>
      <c r="W189" s="9">
        <f>_xlfn.NUMBERVALUE(273+'temperature_&amp;_Ea'!G189)</f>
        <v>301.10000000000002</v>
      </c>
      <c r="Y189" s="9">
        <v>186</v>
      </c>
      <c r="Z189" s="9" t="str">
        <f>FIXED(_xlfn.NUMBERVALUE(SQRT('temperature_&amp;_Ea'!R189)),2)</f>
        <v>4.44</v>
      </c>
      <c r="AA189" s="9" t="str">
        <f>FIXED(_xlfn.NUMBERVALUE(SQRT('temperature_&amp;_Ea'!S189)),2)</f>
        <v>4.40</v>
      </c>
      <c r="AB189" s="9" t="str">
        <f>FIXED(_xlfn.NUMBERVALUE(SQRT('temperature_&amp;_Ea'!T189)),2)</f>
        <v>4.73</v>
      </c>
      <c r="AC189" s="9" t="str">
        <f>FIXED(_xlfn.NUMBERVALUE(SQRT('temperature_&amp;_Ea'!U189)),2)</f>
        <v>4.74</v>
      </c>
      <c r="AD189" s="9" t="str">
        <f>FIXED(_xlfn.NUMBERVALUE(SQRT('temperature_&amp;_Ea'!V189)),2)</f>
        <v>4.39</v>
      </c>
      <c r="AE189" s="9" t="str">
        <f>FIXED(_xlfn.NUMBERVALUE(SQRT('temperature_&amp;_Ea'!W189)),2)</f>
        <v>5.15</v>
      </c>
      <c r="AG189" s="9">
        <v>186</v>
      </c>
      <c r="AH189" s="9" t="str">
        <f>FIXED(_xlfn.NUMBERVALUE(B189*(1-Hn!$A$3)*(Hn!$C$3+Hn!$D$3*J189)-Hn!$E$3*R189*R189*R189*R189*(0.56-0.092*Z189)*(0.1+0.9*J189)),1)</f>
        <v>5.5</v>
      </c>
      <c r="AI189" s="9" t="str">
        <f>FIXED(_xlfn.NUMBERVALUE(C189*(1-Hn!$A$3)*(Hn!$C$3+Hn!$D$3*K189)-Hn!$E$3*S189*S189*S189*S189*(0.56-0.092*AA189)*(0.1+0.9*K189)),1)</f>
        <v>5.4</v>
      </c>
      <c r="AJ189" s="9" t="str">
        <f>FIXED(_xlfn.NUMBERVALUE(D189*(1-Hn!$A$3)*(Hn!$C$3+Hn!$D$3*L189)-Hn!$E$3*T189*T189*T189*T189*(0.56-0.092*AB189)*(0.1+0.9*L189)),1)</f>
        <v>5.7</v>
      </c>
      <c r="AK189" s="9" t="str">
        <f>FIXED(_xlfn.NUMBERVALUE(E189*(1-Hn!$A$3)*(Hn!$C$3+Hn!$D$3*M189)-Hn!$E$3*U189*U189*U189*U189*(0.56-0.092*AC189)*(0.1+0.9*M189)),1)</f>
        <v>5.7</v>
      </c>
      <c r="AL189" s="9" t="str">
        <f>FIXED(_xlfn.NUMBERVALUE(F189*(1-Hn!$A$3)*(Hn!$C$3+Hn!$D$3*N189)-Hn!$E$3*V189*V189*V189*V189*(0.56-0.092*AD189)*(0.1+0.9*N189)),1)</f>
        <v>5.4</v>
      </c>
      <c r="AM189" s="9" t="str">
        <f>FIXED(_xlfn.NUMBERVALUE(G189*(1-Hn!$A$3)*(Hn!$C$3+Hn!$D$3*O189)-Hn!$E$3*W189*W189*W189*W189*(0.56-0.092*AE189)*(0.1+0.9*O189)),1)</f>
        <v>6.0</v>
      </c>
    </row>
    <row r="190" spans="1:39" x14ac:dyDescent="0.25">
      <c r="A190" s="9">
        <f>Hn!I208</f>
        <v>187</v>
      </c>
      <c r="B190" s="9">
        <f>_xlfn.NUMBERVALUE(Hn!J208)</f>
        <v>16.100000000000001</v>
      </c>
      <c r="C190" s="9">
        <f>_xlfn.NUMBERVALUE(Hn!K208)</f>
        <v>16.100000000000001</v>
      </c>
      <c r="D190" s="9">
        <f>_xlfn.NUMBERVALUE(Hn!L208)</f>
        <v>16.100000000000001</v>
      </c>
      <c r="E190" s="9">
        <f>_xlfn.NUMBERVALUE(Hn!M208)</f>
        <v>16.100000000000001</v>
      </c>
      <c r="F190" s="9">
        <f>_xlfn.NUMBERVALUE(Hn!N208)</f>
        <v>16.100000000000001</v>
      </c>
      <c r="G190" s="9">
        <f>_xlfn.NUMBERVALUE(Hn!O208)</f>
        <v>16.100000000000001</v>
      </c>
      <c r="I190" s="9">
        <f>Hn!Q208</f>
        <v>187</v>
      </c>
      <c r="J190" s="9" t="str">
        <f>FIXED(_xlfn.NUMBERVALUE(sunshine!B189/Hn!R208),2)</f>
        <v>0.49</v>
      </c>
      <c r="K190" s="9" t="str">
        <f>FIXED(_xlfn.NUMBERVALUE(sunshine!C189/Hn!S208),2)</f>
        <v>0.49</v>
      </c>
      <c r="L190" s="9" t="str">
        <f>FIXED(_xlfn.NUMBERVALUE(sunshine!D189/Hn!T208),2)</f>
        <v>0.49</v>
      </c>
      <c r="M190" s="9" t="str">
        <f>FIXED(_xlfn.NUMBERVALUE(sunshine!E189/Hn!U208),2)</f>
        <v>0.49</v>
      </c>
      <c r="N190" s="9" t="str">
        <f>FIXED(_xlfn.NUMBERVALUE(sunshine!F189/Hn!V208),2)</f>
        <v>0.49</v>
      </c>
      <c r="O190" s="9" t="str">
        <f>FIXED(_xlfn.NUMBERVALUE(sunshine!G189/Hn!W208),2)</f>
        <v>0.49</v>
      </c>
      <c r="Q190" s="9">
        <v>187</v>
      </c>
      <c r="R190" s="9">
        <f>_xlfn.NUMBERVALUE(273+'temperature_&amp;_Ea'!B190)</f>
        <v>299.8</v>
      </c>
      <c r="S190" s="9">
        <f>_xlfn.NUMBERVALUE(273+'temperature_&amp;_Ea'!C190)</f>
        <v>300.5</v>
      </c>
      <c r="T190" s="9">
        <f>_xlfn.NUMBERVALUE(273+'temperature_&amp;_Ea'!D190)</f>
        <v>301.7</v>
      </c>
      <c r="U190" s="9">
        <f>_xlfn.NUMBERVALUE(273+'temperature_&amp;_Ea'!E190)</f>
        <v>299.10000000000002</v>
      </c>
      <c r="V190" s="9">
        <f>_xlfn.NUMBERVALUE(273+'temperature_&amp;_Ea'!F190)</f>
        <v>301.39999999999998</v>
      </c>
      <c r="W190" s="9">
        <f>_xlfn.NUMBERVALUE(273+'temperature_&amp;_Ea'!G190)</f>
        <v>299.8</v>
      </c>
      <c r="Y190" s="9">
        <v>187</v>
      </c>
      <c r="Z190" s="9" t="str">
        <f>FIXED(_xlfn.NUMBERVALUE(SQRT('temperature_&amp;_Ea'!R190)),2)</f>
        <v>4.67</v>
      </c>
      <c r="AA190" s="9" t="str">
        <f>FIXED(_xlfn.NUMBERVALUE(SQRT('temperature_&amp;_Ea'!S190)),2)</f>
        <v>4.45</v>
      </c>
      <c r="AB190" s="9" t="str">
        <f>FIXED(_xlfn.NUMBERVALUE(SQRT('temperature_&amp;_Ea'!T190)),2)</f>
        <v>4.98</v>
      </c>
      <c r="AC190" s="9" t="str">
        <f>FIXED(_xlfn.NUMBERVALUE(SQRT('temperature_&amp;_Ea'!U190)),2)</f>
        <v>4.42</v>
      </c>
      <c r="AD190" s="9" t="str">
        <f>FIXED(_xlfn.NUMBERVALUE(SQRT('temperature_&amp;_Ea'!V190)),2)</f>
        <v>4.82</v>
      </c>
      <c r="AE190" s="9" t="str">
        <f>FIXED(_xlfn.NUMBERVALUE(SQRT('temperature_&amp;_Ea'!W190)),2)</f>
        <v>4.79</v>
      </c>
      <c r="AG190" s="9">
        <v>187</v>
      </c>
      <c r="AH190" s="9" t="str">
        <f>FIXED(_xlfn.NUMBERVALUE(B190*(1-Hn!$A$3)*(Hn!$C$3+Hn!$D$3*J190)-Hn!$E$3*R190*R190*R190*R190*(0.56-0.092*Z190)*(0.1+0.9*J190)),1)</f>
        <v>5.8</v>
      </c>
      <c r="AI190" s="9" t="str">
        <f>FIXED(_xlfn.NUMBERVALUE(C190*(1-Hn!$A$3)*(Hn!$C$3+Hn!$D$3*K190)-Hn!$E$3*S190*S190*S190*S190*(0.56-0.092*AA190)*(0.1+0.9*K190)),1)</f>
        <v>5.7</v>
      </c>
      <c r="AJ190" s="9" t="str">
        <f>FIXED(_xlfn.NUMBERVALUE(D190*(1-Hn!$A$3)*(Hn!$C$3+Hn!$D$3*L190)-Hn!$E$3*T190*T190*T190*T190*(0.56-0.092*AB190)*(0.1+0.9*L190)),1)</f>
        <v>6.1</v>
      </c>
      <c r="AK190" s="9" t="str">
        <f>FIXED(_xlfn.NUMBERVALUE(E190*(1-Hn!$A$3)*(Hn!$C$3+Hn!$D$3*M190)-Hn!$E$3*U190*U190*U190*U190*(0.56-0.092*AC190)*(0.1+0.9*M190)),1)</f>
        <v>5.7</v>
      </c>
      <c r="AL190" s="9" t="str">
        <f>FIXED(_xlfn.NUMBERVALUE(F190*(1-Hn!$A$3)*(Hn!$C$3+Hn!$D$3*N190)-Hn!$E$3*V190*V190*V190*V190*(0.56-0.092*AD190)*(0.1+0.9*N190)),1)</f>
        <v>5.9</v>
      </c>
      <c r="AM190" s="9" t="str">
        <f>FIXED(_xlfn.NUMBERVALUE(G190*(1-Hn!$A$3)*(Hn!$C$3+Hn!$D$3*O190)-Hn!$E$3*W190*W190*W190*W190*(0.56-0.092*AE190)*(0.1+0.9*O190)),1)</f>
        <v>5.9</v>
      </c>
    </row>
    <row r="191" spans="1:39" x14ac:dyDescent="0.25">
      <c r="A191" s="9">
        <f>Hn!I209</f>
        <v>188</v>
      </c>
      <c r="B191" s="9">
        <f>_xlfn.NUMBERVALUE(Hn!J209)</f>
        <v>16.100000000000001</v>
      </c>
      <c r="C191" s="9">
        <f>_xlfn.NUMBERVALUE(Hn!K209)</f>
        <v>16.100000000000001</v>
      </c>
      <c r="D191" s="9">
        <f>_xlfn.NUMBERVALUE(Hn!L209)</f>
        <v>16.100000000000001</v>
      </c>
      <c r="E191" s="9">
        <f>_xlfn.NUMBERVALUE(Hn!M209)</f>
        <v>16.100000000000001</v>
      </c>
      <c r="F191" s="9">
        <f>_xlfn.NUMBERVALUE(Hn!N209)</f>
        <v>16.100000000000001</v>
      </c>
      <c r="G191" s="9">
        <f>_xlfn.NUMBERVALUE(Hn!O209)</f>
        <v>16.100000000000001</v>
      </c>
      <c r="I191" s="9">
        <f>Hn!Q209</f>
        <v>188</v>
      </c>
      <c r="J191" s="9" t="str">
        <f>FIXED(_xlfn.NUMBERVALUE(sunshine!B190/Hn!R209),2)</f>
        <v>0.46</v>
      </c>
      <c r="K191" s="9" t="str">
        <f>FIXED(_xlfn.NUMBERVALUE(sunshine!C190/Hn!S209),2)</f>
        <v>0.46</v>
      </c>
      <c r="L191" s="9" t="str">
        <f>FIXED(_xlfn.NUMBERVALUE(sunshine!D190/Hn!T209),2)</f>
        <v>0.46</v>
      </c>
      <c r="M191" s="9" t="str">
        <f>FIXED(_xlfn.NUMBERVALUE(sunshine!E190/Hn!U209),2)</f>
        <v>0.46</v>
      </c>
      <c r="N191" s="9" t="str">
        <f>FIXED(_xlfn.NUMBERVALUE(sunshine!F190/Hn!V209),2)</f>
        <v>0.46</v>
      </c>
      <c r="O191" s="9" t="str">
        <f>FIXED(_xlfn.NUMBERVALUE(sunshine!G190/Hn!W209),2)</f>
        <v>0.46</v>
      </c>
      <c r="Q191" s="9">
        <v>188</v>
      </c>
      <c r="R191" s="9">
        <f>_xlfn.NUMBERVALUE(273+'temperature_&amp;_Ea'!B191)</f>
        <v>300.3</v>
      </c>
      <c r="S191" s="9">
        <f>_xlfn.NUMBERVALUE(273+'temperature_&amp;_Ea'!C191)</f>
        <v>300.3</v>
      </c>
      <c r="T191" s="9">
        <f>_xlfn.NUMBERVALUE(273+'temperature_&amp;_Ea'!D191)</f>
        <v>300.39999999999998</v>
      </c>
      <c r="U191" s="9">
        <f>_xlfn.NUMBERVALUE(273+'temperature_&amp;_Ea'!E191)</f>
        <v>298.60000000000002</v>
      </c>
      <c r="V191" s="9">
        <f>_xlfn.NUMBERVALUE(273+'temperature_&amp;_Ea'!F191)</f>
        <v>302.7</v>
      </c>
      <c r="W191" s="9">
        <f>_xlfn.NUMBERVALUE(273+'temperature_&amp;_Ea'!G191)</f>
        <v>299.60000000000002</v>
      </c>
      <c r="Y191" s="9">
        <v>188</v>
      </c>
      <c r="Z191" s="9" t="str">
        <f>FIXED(_xlfn.NUMBERVALUE(SQRT('temperature_&amp;_Ea'!R191)),2)</f>
        <v>4.70</v>
      </c>
      <c r="AA191" s="9" t="str">
        <f>FIXED(_xlfn.NUMBERVALUE(SQRT('temperature_&amp;_Ea'!S191)),2)</f>
        <v>4.44</v>
      </c>
      <c r="AB191" s="9" t="str">
        <f>FIXED(_xlfn.NUMBERVALUE(SQRT('temperature_&amp;_Ea'!T191)),2)</f>
        <v>4.93</v>
      </c>
      <c r="AC191" s="9" t="str">
        <f>FIXED(_xlfn.NUMBERVALUE(SQRT('temperature_&amp;_Ea'!U191)),2)</f>
        <v>4.54</v>
      </c>
      <c r="AD191" s="9" t="str">
        <f>FIXED(_xlfn.NUMBERVALUE(SQRT('temperature_&amp;_Ea'!V191)),2)</f>
        <v>4.58</v>
      </c>
      <c r="AE191" s="9" t="str">
        <f>FIXED(_xlfn.NUMBERVALUE(SQRT('temperature_&amp;_Ea'!W191)),2)</f>
        <v>4.74</v>
      </c>
      <c r="AG191" s="9">
        <v>188</v>
      </c>
      <c r="AH191" s="9" t="str">
        <f>FIXED(_xlfn.NUMBERVALUE(B191*(1-Hn!$A$3)*(Hn!$C$3+Hn!$D$3*J191)-Hn!$E$3*R191*R191*R191*R191*(0.56-0.092*Z191)*(0.1+0.9*J191)),1)</f>
        <v>5.7</v>
      </c>
      <c r="AI191" s="9" t="str">
        <f>FIXED(_xlfn.NUMBERVALUE(C191*(1-Hn!$A$3)*(Hn!$C$3+Hn!$D$3*K191)-Hn!$E$3*S191*S191*S191*S191*(0.56-0.092*AA191)*(0.1+0.9*K191)),1)</f>
        <v>5.5</v>
      </c>
      <c r="AJ191" s="9" t="str">
        <f>FIXED(_xlfn.NUMBERVALUE(D191*(1-Hn!$A$3)*(Hn!$C$3+Hn!$D$3*L191)-Hn!$E$3*T191*T191*T191*T191*(0.56-0.092*AB191)*(0.1+0.9*L191)),1)</f>
        <v>5.9</v>
      </c>
      <c r="AK191" s="9" t="str">
        <f>FIXED(_xlfn.NUMBERVALUE(E191*(1-Hn!$A$3)*(Hn!$C$3+Hn!$D$3*M191)-Hn!$E$3*U191*U191*U191*U191*(0.56-0.092*AC191)*(0.1+0.9*M191)),1)</f>
        <v>5.6</v>
      </c>
      <c r="AL191" s="9" t="str">
        <f>FIXED(_xlfn.NUMBERVALUE(F191*(1-Hn!$A$3)*(Hn!$C$3+Hn!$D$3*N191)-Hn!$E$3*V191*V191*V191*V191*(0.56-0.092*AD191)*(0.1+0.9*N191)),1)</f>
        <v>5.6</v>
      </c>
      <c r="AM191" s="9" t="str">
        <f>FIXED(_xlfn.NUMBERVALUE(G191*(1-Hn!$A$3)*(Hn!$C$3+Hn!$D$3*O191)-Hn!$E$3*W191*W191*W191*W191*(0.56-0.092*AE191)*(0.1+0.9*O191)),1)</f>
        <v>5.7</v>
      </c>
    </row>
    <row r="192" spans="1:39" x14ac:dyDescent="0.25">
      <c r="A192" s="9">
        <f>Hn!I210</f>
        <v>189</v>
      </c>
      <c r="B192" s="9">
        <f>_xlfn.NUMBERVALUE(Hn!J210)</f>
        <v>16.100000000000001</v>
      </c>
      <c r="C192" s="9">
        <f>_xlfn.NUMBERVALUE(Hn!K210)</f>
        <v>16.100000000000001</v>
      </c>
      <c r="D192" s="9">
        <f>_xlfn.NUMBERVALUE(Hn!L210)</f>
        <v>16.100000000000001</v>
      </c>
      <c r="E192" s="9">
        <f>_xlfn.NUMBERVALUE(Hn!M210)</f>
        <v>16.100000000000001</v>
      </c>
      <c r="F192" s="9">
        <f>_xlfn.NUMBERVALUE(Hn!N210)</f>
        <v>16.100000000000001</v>
      </c>
      <c r="G192" s="9">
        <f>_xlfn.NUMBERVALUE(Hn!O210)</f>
        <v>16.100000000000001</v>
      </c>
      <c r="I192" s="9">
        <f>Hn!Q210</f>
        <v>189</v>
      </c>
      <c r="J192" s="9" t="str">
        <f>FIXED(_xlfn.NUMBERVALUE(sunshine!B191/Hn!R210),2)</f>
        <v>0.38</v>
      </c>
      <c r="K192" s="9" t="str">
        <f>FIXED(_xlfn.NUMBERVALUE(sunshine!C191/Hn!S210),2)</f>
        <v>0.38</v>
      </c>
      <c r="L192" s="9" t="str">
        <f>FIXED(_xlfn.NUMBERVALUE(sunshine!D191/Hn!T210),2)</f>
        <v>0.38</v>
      </c>
      <c r="M192" s="9" t="str">
        <f>FIXED(_xlfn.NUMBERVALUE(sunshine!E191/Hn!U210),2)</f>
        <v>0.38</v>
      </c>
      <c r="N192" s="9" t="str">
        <f>FIXED(_xlfn.NUMBERVALUE(sunshine!F191/Hn!V210),2)</f>
        <v>0.38</v>
      </c>
      <c r="O192" s="9" t="str">
        <f>FIXED(_xlfn.NUMBERVALUE(sunshine!G191/Hn!W210),2)</f>
        <v>0.38</v>
      </c>
      <c r="Q192" s="9">
        <v>189</v>
      </c>
      <c r="R192" s="9">
        <f>_xlfn.NUMBERVALUE(273+'temperature_&amp;_Ea'!B192)</f>
        <v>297.60000000000002</v>
      </c>
      <c r="S192" s="9">
        <f>_xlfn.NUMBERVALUE(273+'temperature_&amp;_Ea'!C192)</f>
        <v>301.39999999999998</v>
      </c>
      <c r="T192" s="9">
        <f>_xlfn.NUMBERVALUE(273+'temperature_&amp;_Ea'!D192)</f>
        <v>300.5</v>
      </c>
      <c r="U192" s="9">
        <f>_xlfn.NUMBERVALUE(273+'temperature_&amp;_Ea'!E192)</f>
        <v>299.10000000000002</v>
      </c>
      <c r="V192" s="9">
        <f>_xlfn.NUMBERVALUE(273+'temperature_&amp;_Ea'!F192)</f>
        <v>302.2</v>
      </c>
      <c r="W192" s="9">
        <f>_xlfn.NUMBERVALUE(273+'temperature_&amp;_Ea'!G192)</f>
        <v>297.10000000000002</v>
      </c>
      <c r="Y192" s="9">
        <v>189</v>
      </c>
      <c r="Z192" s="9" t="str">
        <f>FIXED(_xlfn.NUMBERVALUE(SQRT('temperature_&amp;_Ea'!R192)),2)</f>
        <v>4.63</v>
      </c>
      <c r="AA192" s="9" t="str">
        <f>FIXED(_xlfn.NUMBERVALUE(SQRT('temperature_&amp;_Ea'!S192)),2)</f>
        <v>4.94</v>
      </c>
      <c r="AB192" s="9" t="str">
        <f>FIXED(_xlfn.NUMBERVALUE(SQRT('temperature_&amp;_Ea'!T192)),2)</f>
        <v>4.79</v>
      </c>
      <c r="AC192" s="9" t="str">
        <f>FIXED(_xlfn.NUMBERVALUE(SQRT('temperature_&amp;_Ea'!U192)),2)</f>
        <v>4.60</v>
      </c>
      <c r="AD192" s="9" t="str">
        <f>FIXED(_xlfn.NUMBERVALUE(SQRT('temperature_&amp;_Ea'!V192)),2)</f>
        <v>4.92</v>
      </c>
      <c r="AE192" s="9" t="str">
        <f>FIXED(_xlfn.NUMBERVALUE(SQRT('temperature_&amp;_Ea'!W192)),2)</f>
        <v>4.62</v>
      </c>
      <c r="AG192" s="9">
        <v>189</v>
      </c>
      <c r="AH192" s="9" t="str">
        <f>FIXED(_xlfn.NUMBERVALUE(B192*(1-Hn!$A$3)*(Hn!$C$3+Hn!$D$3*J192)-Hn!$E$3*R192*R192*R192*R192*(0.56-0.092*Z192)*(0.1+0.9*J192)),1)</f>
        <v>5.3</v>
      </c>
      <c r="AI192" s="9" t="str">
        <f>FIXED(_xlfn.NUMBERVALUE(C192*(1-Hn!$A$3)*(Hn!$C$3+Hn!$D$3*K192)-Hn!$E$3*S192*S192*S192*S192*(0.56-0.092*AA192)*(0.1+0.9*K192)),1)</f>
        <v>5.4</v>
      </c>
      <c r="AJ192" s="9" t="str">
        <f>FIXED(_xlfn.NUMBERVALUE(D192*(1-Hn!$A$3)*(Hn!$C$3+Hn!$D$3*L192)-Hn!$E$3*T192*T192*T192*T192*(0.56-0.092*AB192)*(0.1+0.9*L192)),1)</f>
        <v>5.3</v>
      </c>
      <c r="AK192" s="9" t="str">
        <f>FIXED(_xlfn.NUMBERVALUE(E192*(1-Hn!$A$3)*(Hn!$C$3+Hn!$D$3*M192)-Hn!$E$3*U192*U192*U192*U192*(0.56-0.092*AC192)*(0.1+0.9*M192)),1)</f>
        <v>5.2</v>
      </c>
      <c r="AL192" s="9" t="str">
        <f>FIXED(_xlfn.NUMBERVALUE(F192*(1-Hn!$A$3)*(Hn!$C$3+Hn!$D$3*N192)-Hn!$E$3*V192*V192*V192*V192*(0.56-0.092*AD192)*(0.1+0.9*N192)),1)</f>
        <v>5.4</v>
      </c>
      <c r="AM192" s="9" t="str">
        <f>FIXED(_xlfn.NUMBERVALUE(G192*(1-Hn!$A$3)*(Hn!$C$3+Hn!$D$3*O192)-Hn!$E$3*W192*W192*W192*W192*(0.56-0.092*AE192)*(0.1+0.9*O192)),1)</f>
        <v>5.3</v>
      </c>
    </row>
    <row r="193" spans="1:39" x14ac:dyDescent="0.25">
      <c r="A193" s="9">
        <f>Hn!I211</f>
        <v>190</v>
      </c>
      <c r="B193" s="9">
        <f>_xlfn.NUMBERVALUE(Hn!J211)</f>
        <v>16.100000000000001</v>
      </c>
      <c r="C193" s="9">
        <f>_xlfn.NUMBERVALUE(Hn!K211)</f>
        <v>16.100000000000001</v>
      </c>
      <c r="D193" s="9">
        <f>_xlfn.NUMBERVALUE(Hn!L211)</f>
        <v>16.100000000000001</v>
      </c>
      <c r="E193" s="9">
        <f>_xlfn.NUMBERVALUE(Hn!M211)</f>
        <v>16.100000000000001</v>
      </c>
      <c r="F193" s="9">
        <f>_xlfn.NUMBERVALUE(Hn!N211)</f>
        <v>16.100000000000001</v>
      </c>
      <c r="G193" s="9">
        <f>_xlfn.NUMBERVALUE(Hn!O211)</f>
        <v>16.100000000000001</v>
      </c>
      <c r="I193" s="9">
        <f>Hn!Q211</f>
        <v>190</v>
      </c>
      <c r="J193" s="9" t="str">
        <f>FIXED(_xlfn.NUMBERVALUE(sunshine!B192/Hn!R211),2)</f>
        <v>0.40</v>
      </c>
      <c r="K193" s="9" t="str">
        <f>FIXED(_xlfn.NUMBERVALUE(sunshine!C192/Hn!S211),2)</f>
        <v>0.40</v>
      </c>
      <c r="L193" s="9" t="str">
        <f>FIXED(_xlfn.NUMBERVALUE(sunshine!D192/Hn!T211),2)</f>
        <v>0.40</v>
      </c>
      <c r="M193" s="9" t="str">
        <f>FIXED(_xlfn.NUMBERVALUE(sunshine!E192/Hn!U211),2)</f>
        <v>0.40</v>
      </c>
      <c r="N193" s="9" t="str">
        <f>FIXED(_xlfn.NUMBERVALUE(sunshine!F192/Hn!V211),2)</f>
        <v>0.40</v>
      </c>
      <c r="O193" s="9" t="str">
        <f>FIXED(_xlfn.NUMBERVALUE(sunshine!G192/Hn!W211),2)</f>
        <v>0.40</v>
      </c>
      <c r="Q193" s="9">
        <v>190</v>
      </c>
      <c r="R193" s="9">
        <f>_xlfn.NUMBERVALUE(273+'temperature_&amp;_Ea'!B193)</f>
        <v>300</v>
      </c>
      <c r="S193" s="9">
        <f>_xlfn.NUMBERVALUE(273+'temperature_&amp;_Ea'!C193)</f>
        <v>300.5</v>
      </c>
      <c r="T193" s="9">
        <f>_xlfn.NUMBERVALUE(273+'temperature_&amp;_Ea'!D193)</f>
        <v>300.3</v>
      </c>
      <c r="U193" s="9">
        <f>_xlfn.NUMBERVALUE(273+'temperature_&amp;_Ea'!E193)</f>
        <v>298.89999999999998</v>
      </c>
      <c r="V193" s="9">
        <f>_xlfn.NUMBERVALUE(273+'temperature_&amp;_Ea'!F193)</f>
        <v>301.39999999999998</v>
      </c>
      <c r="W193" s="9">
        <f>_xlfn.NUMBERVALUE(273+'temperature_&amp;_Ea'!G193)</f>
        <v>298.39999999999998</v>
      </c>
      <c r="Y193" s="9">
        <v>190</v>
      </c>
      <c r="Z193" s="9" t="str">
        <f>FIXED(_xlfn.NUMBERVALUE(SQRT('temperature_&amp;_Ea'!R193)),2)</f>
        <v>5.01</v>
      </c>
      <c r="AA193" s="9" t="str">
        <f>FIXED(_xlfn.NUMBERVALUE(SQRT('temperature_&amp;_Ea'!S193)),2)</f>
        <v>4.80</v>
      </c>
      <c r="AB193" s="9" t="str">
        <f>FIXED(_xlfn.NUMBERVALUE(SQRT('temperature_&amp;_Ea'!T193)),2)</f>
        <v>5.00</v>
      </c>
      <c r="AC193" s="9" t="str">
        <f>FIXED(_xlfn.NUMBERVALUE(SQRT('temperature_&amp;_Ea'!U193)),2)</f>
        <v>4.30</v>
      </c>
      <c r="AD193" s="9" t="str">
        <f>FIXED(_xlfn.NUMBERVALUE(SQRT('temperature_&amp;_Ea'!V193)),2)</f>
        <v>4.67</v>
      </c>
      <c r="AE193" s="9" t="str">
        <f>FIXED(_xlfn.NUMBERVALUE(SQRT('temperature_&amp;_Ea'!W193)),2)</f>
        <v>4.66</v>
      </c>
      <c r="AG193" s="9">
        <v>190</v>
      </c>
      <c r="AH193" s="9" t="str">
        <f>FIXED(_xlfn.NUMBERVALUE(B193*(1-Hn!$A$3)*(Hn!$C$3+Hn!$D$3*J193)-Hn!$E$3*R193*R193*R193*R193*(0.56-0.092*Z193)*(0.1+0.9*J193)),1)</f>
        <v>5.6</v>
      </c>
      <c r="AI193" s="9" t="str">
        <f>FIXED(_xlfn.NUMBERVALUE(C193*(1-Hn!$A$3)*(Hn!$C$3+Hn!$D$3*K193)-Hn!$E$3*S193*S193*S193*S193*(0.56-0.092*AA193)*(0.1+0.9*K193)),1)</f>
        <v>5.5</v>
      </c>
      <c r="AJ193" s="9" t="str">
        <f>FIXED(_xlfn.NUMBERVALUE(D193*(1-Hn!$A$3)*(Hn!$C$3+Hn!$D$3*L193)-Hn!$E$3*T193*T193*T193*T193*(0.56-0.092*AB193)*(0.1+0.9*L193)),1)</f>
        <v>5.6</v>
      </c>
      <c r="AK193" s="9" t="str">
        <f>FIXED(_xlfn.NUMBERVALUE(E193*(1-Hn!$A$3)*(Hn!$C$3+Hn!$D$3*M193)-Hn!$E$3*U193*U193*U193*U193*(0.56-0.092*AC193)*(0.1+0.9*M193)),1)</f>
        <v>5.1</v>
      </c>
      <c r="AL193" s="9" t="str">
        <f>FIXED(_xlfn.NUMBERVALUE(F193*(1-Hn!$A$3)*(Hn!$C$3+Hn!$D$3*N193)-Hn!$E$3*V193*V193*V193*V193*(0.56-0.092*AD193)*(0.1+0.9*N193)),1)</f>
        <v>5.4</v>
      </c>
      <c r="AM193" s="9" t="str">
        <f>FIXED(_xlfn.NUMBERVALUE(G193*(1-Hn!$A$3)*(Hn!$C$3+Hn!$D$3*O193)-Hn!$E$3*W193*W193*W193*W193*(0.56-0.092*AE193)*(0.1+0.9*O193)),1)</f>
        <v>5.4</v>
      </c>
    </row>
    <row r="194" spans="1:39" x14ac:dyDescent="0.25">
      <c r="A194" s="9">
        <f>Hn!I212</f>
        <v>191</v>
      </c>
      <c r="B194" s="9">
        <f>_xlfn.NUMBERVALUE(Hn!J212)</f>
        <v>16.100000000000001</v>
      </c>
      <c r="C194" s="9">
        <f>_xlfn.NUMBERVALUE(Hn!K212)</f>
        <v>16.100000000000001</v>
      </c>
      <c r="D194" s="9">
        <f>_xlfn.NUMBERVALUE(Hn!L212)</f>
        <v>16.100000000000001</v>
      </c>
      <c r="E194" s="9">
        <f>_xlfn.NUMBERVALUE(Hn!M212)</f>
        <v>16.100000000000001</v>
      </c>
      <c r="F194" s="9">
        <f>_xlfn.NUMBERVALUE(Hn!N212)</f>
        <v>16.100000000000001</v>
      </c>
      <c r="G194" s="9">
        <f>_xlfn.NUMBERVALUE(Hn!O212)</f>
        <v>16.100000000000001</v>
      </c>
      <c r="I194" s="9">
        <f>Hn!Q212</f>
        <v>191</v>
      </c>
      <c r="J194" s="9" t="str">
        <f>FIXED(_xlfn.NUMBERVALUE(sunshine!B193/Hn!R212),2)</f>
        <v>0.41</v>
      </c>
      <c r="K194" s="9" t="str">
        <f>FIXED(_xlfn.NUMBERVALUE(sunshine!C193/Hn!S212),2)</f>
        <v>0.41</v>
      </c>
      <c r="L194" s="9" t="str">
        <f>FIXED(_xlfn.NUMBERVALUE(sunshine!D193/Hn!T212),2)</f>
        <v>0.41</v>
      </c>
      <c r="M194" s="9" t="str">
        <f>FIXED(_xlfn.NUMBERVALUE(sunshine!E193/Hn!U212),2)</f>
        <v>0.41</v>
      </c>
      <c r="N194" s="9" t="str">
        <f>FIXED(_xlfn.NUMBERVALUE(sunshine!F193/Hn!V212),2)</f>
        <v>0.41</v>
      </c>
      <c r="O194" s="9" t="str">
        <f>FIXED(_xlfn.NUMBERVALUE(sunshine!G193/Hn!W212),2)</f>
        <v>0.41</v>
      </c>
      <c r="Q194" s="9">
        <v>191</v>
      </c>
      <c r="R194" s="9">
        <f>_xlfn.NUMBERVALUE(273+'temperature_&amp;_Ea'!B194)</f>
        <v>300.3</v>
      </c>
      <c r="S194" s="9">
        <f>_xlfn.NUMBERVALUE(273+'temperature_&amp;_Ea'!C194)</f>
        <v>299</v>
      </c>
      <c r="T194" s="9">
        <f>_xlfn.NUMBERVALUE(273+'temperature_&amp;_Ea'!D194)</f>
        <v>300</v>
      </c>
      <c r="U194" s="9">
        <f>_xlfn.NUMBERVALUE(273+'temperature_&amp;_Ea'!E194)</f>
        <v>300</v>
      </c>
      <c r="V194" s="9">
        <f>_xlfn.NUMBERVALUE(273+'temperature_&amp;_Ea'!F194)</f>
        <v>301.3</v>
      </c>
      <c r="W194" s="9">
        <f>_xlfn.NUMBERVALUE(273+'temperature_&amp;_Ea'!G194)</f>
        <v>298.39999999999998</v>
      </c>
      <c r="Y194" s="9">
        <v>191</v>
      </c>
      <c r="Z194" s="9" t="str">
        <f>FIXED(_xlfn.NUMBERVALUE(SQRT('temperature_&amp;_Ea'!R194)),2)</f>
        <v>4.90</v>
      </c>
      <c r="AA194" s="9" t="str">
        <f>FIXED(_xlfn.NUMBERVALUE(SQRT('temperature_&amp;_Ea'!S194)),2)</f>
        <v>4.49</v>
      </c>
      <c r="AB194" s="9" t="str">
        <f>FIXED(_xlfn.NUMBERVALUE(SQRT('temperature_&amp;_Ea'!T194)),2)</f>
        <v>4.90</v>
      </c>
      <c r="AC194" s="9" t="str">
        <f>FIXED(_xlfn.NUMBERVALUE(SQRT('temperature_&amp;_Ea'!U194)),2)</f>
        <v>4.46</v>
      </c>
      <c r="AD194" s="9" t="str">
        <f>FIXED(_xlfn.NUMBERVALUE(SQRT('temperature_&amp;_Ea'!V194)),2)</f>
        <v>4.86</v>
      </c>
      <c r="AE194" s="9" t="str">
        <f>FIXED(_xlfn.NUMBERVALUE(SQRT('temperature_&amp;_Ea'!W194)),2)</f>
        <v>4.51</v>
      </c>
      <c r="AG194" s="9">
        <v>191</v>
      </c>
      <c r="AH194" s="9" t="str">
        <f>FIXED(_xlfn.NUMBERVALUE(B194*(1-Hn!$A$3)*(Hn!$C$3+Hn!$D$3*J194)-Hn!$E$3*R194*R194*R194*R194*(0.56-0.092*Z194)*(0.1+0.9*J194)),1)</f>
        <v>5.6</v>
      </c>
      <c r="AI194" s="9" t="str">
        <f>FIXED(_xlfn.NUMBERVALUE(C194*(1-Hn!$A$3)*(Hn!$C$3+Hn!$D$3*K194)-Hn!$E$3*S194*S194*S194*S194*(0.56-0.092*AA194)*(0.1+0.9*K194)),1)</f>
        <v>5.3</v>
      </c>
      <c r="AJ194" s="9" t="str">
        <f>FIXED(_xlfn.NUMBERVALUE(D194*(1-Hn!$A$3)*(Hn!$C$3+Hn!$D$3*L194)-Hn!$E$3*T194*T194*T194*T194*(0.56-0.092*AB194)*(0.1+0.9*L194)),1)</f>
        <v>5.6</v>
      </c>
      <c r="AK194" s="9" t="str">
        <f>FIXED(_xlfn.NUMBERVALUE(E194*(1-Hn!$A$3)*(Hn!$C$3+Hn!$D$3*M194)-Hn!$E$3*U194*U194*U194*U194*(0.56-0.092*AC194)*(0.1+0.9*M194)),1)</f>
        <v>5.3</v>
      </c>
      <c r="AL194" s="9" t="str">
        <f>FIXED(_xlfn.NUMBERVALUE(F194*(1-Hn!$A$3)*(Hn!$C$3+Hn!$D$3*N194)-Hn!$E$3*V194*V194*V194*V194*(0.56-0.092*AD194)*(0.1+0.9*N194)),1)</f>
        <v>5.5</v>
      </c>
      <c r="AM194" s="9" t="str">
        <f>FIXED(_xlfn.NUMBERVALUE(G194*(1-Hn!$A$3)*(Hn!$C$3+Hn!$D$3*O194)-Hn!$E$3*W194*W194*W194*W194*(0.56-0.092*AE194)*(0.1+0.9*O194)),1)</f>
        <v>5.3</v>
      </c>
    </row>
    <row r="195" spans="1:39" x14ac:dyDescent="0.25">
      <c r="A195" s="9">
        <f>Hn!I213</f>
        <v>192</v>
      </c>
      <c r="B195" s="9">
        <f>_xlfn.NUMBERVALUE(Hn!J213)</f>
        <v>16.100000000000001</v>
      </c>
      <c r="C195" s="9">
        <f>_xlfn.NUMBERVALUE(Hn!K213)</f>
        <v>16.100000000000001</v>
      </c>
      <c r="D195" s="9">
        <f>_xlfn.NUMBERVALUE(Hn!L213)</f>
        <v>16.100000000000001</v>
      </c>
      <c r="E195" s="9">
        <f>_xlfn.NUMBERVALUE(Hn!M213)</f>
        <v>16.100000000000001</v>
      </c>
      <c r="F195" s="9">
        <f>_xlfn.NUMBERVALUE(Hn!N213)</f>
        <v>16.100000000000001</v>
      </c>
      <c r="G195" s="9">
        <f>_xlfn.NUMBERVALUE(Hn!O213)</f>
        <v>16.100000000000001</v>
      </c>
      <c r="I195" s="9">
        <f>Hn!Q213</f>
        <v>192</v>
      </c>
      <c r="J195" s="9" t="str">
        <f>FIXED(_xlfn.NUMBERVALUE(sunshine!B194/Hn!R213),2)</f>
        <v>0.31</v>
      </c>
      <c r="K195" s="9" t="str">
        <f>FIXED(_xlfn.NUMBERVALUE(sunshine!C194/Hn!S213),2)</f>
        <v>0.31</v>
      </c>
      <c r="L195" s="9" t="str">
        <f>FIXED(_xlfn.NUMBERVALUE(sunshine!D194/Hn!T213),2)</f>
        <v>0.31</v>
      </c>
      <c r="M195" s="9" t="str">
        <f>FIXED(_xlfn.NUMBERVALUE(sunshine!E194/Hn!U213),2)</f>
        <v>0.31</v>
      </c>
      <c r="N195" s="9" t="str">
        <f>FIXED(_xlfn.NUMBERVALUE(sunshine!F194/Hn!V213),2)</f>
        <v>0.31</v>
      </c>
      <c r="O195" s="9" t="str">
        <f>FIXED(_xlfn.NUMBERVALUE(sunshine!G194/Hn!W213),2)</f>
        <v>0.31</v>
      </c>
      <c r="Q195" s="9">
        <v>192</v>
      </c>
      <c r="R195" s="9">
        <f>_xlfn.NUMBERVALUE(273+'temperature_&amp;_Ea'!B195)</f>
        <v>300.2</v>
      </c>
      <c r="S195" s="9">
        <f>_xlfn.NUMBERVALUE(273+'temperature_&amp;_Ea'!C195)</f>
        <v>297.39999999999998</v>
      </c>
      <c r="T195" s="9">
        <f>_xlfn.NUMBERVALUE(273+'temperature_&amp;_Ea'!D195)</f>
        <v>299.60000000000002</v>
      </c>
      <c r="U195" s="9">
        <f>_xlfn.NUMBERVALUE(273+'temperature_&amp;_Ea'!E195)</f>
        <v>299.8</v>
      </c>
      <c r="V195" s="9">
        <f>_xlfn.NUMBERVALUE(273+'temperature_&amp;_Ea'!F195)</f>
        <v>298.10000000000002</v>
      </c>
      <c r="W195" s="9">
        <f>_xlfn.NUMBERVALUE(273+'temperature_&amp;_Ea'!G195)</f>
        <v>300.10000000000002</v>
      </c>
      <c r="Y195" s="9">
        <v>192</v>
      </c>
      <c r="Z195" s="9" t="str">
        <f>FIXED(_xlfn.NUMBERVALUE(SQRT('temperature_&amp;_Ea'!R195)),2)</f>
        <v>4.73</v>
      </c>
      <c r="AA195" s="9" t="str">
        <f>FIXED(_xlfn.NUMBERVALUE(SQRT('temperature_&amp;_Ea'!S195)),2)</f>
        <v>4.57</v>
      </c>
      <c r="AB195" s="9" t="str">
        <f>FIXED(_xlfn.NUMBERVALUE(SQRT('temperature_&amp;_Ea'!T195)),2)</f>
        <v>4.62</v>
      </c>
      <c r="AC195" s="9" t="str">
        <f>FIXED(_xlfn.NUMBERVALUE(SQRT('temperature_&amp;_Ea'!U195)),2)</f>
        <v>4.86</v>
      </c>
      <c r="AD195" s="9" t="str">
        <f>FIXED(_xlfn.NUMBERVALUE(SQRT('temperature_&amp;_Ea'!V195)),2)</f>
        <v>4.68</v>
      </c>
      <c r="AE195" s="9" t="str">
        <f>FIXED(_xlfn.NUMBERVALUE(SQRT('temperature_&amp;_Ea'!W195)),2)</f>
        <v>4.89</v>
      </c>
      <c r="AG195" s="9">
        <v>192</v>
      </c>
      <c r="AH195" s="9" t="str">
        <f>FIXED(_xlfn.NUMBERVALUE(B195*(1-Hn!$A$3)*(Hn!$C$3+Hn!$D$3*J195)-Hn!$E$3*R195*R195*R195*R195*(0.56-0.092*Z195)*(0.1+0.9*J195)),1)</f>
        <v>4.9</v>
      </c>
      <c r="AI195" s="9" t="str">
        <f>FIXED(_xlfn.NUMBERVALUE(C195*(1-Hn!$A$3)*(Hn!$C$3+Hn!$D$3*K195)-Hn!$E$3*S195*S195*S195*S195*(0.56-0.092*AA195)*(0.1+0.9*K195)),1)</f>
        <v>4.9</v>
      </c>
      <c r="AJ195" s="9" t="str">
        <f>FIXED(_xlfn.NUMBERVALUE(D195*(1-Hn!$A$3)*(Hn!$C$3+Hn!$D$3*L195)-Hn!$E$3*T195*T195*T195*T195*(0.56-0.092*AB195)*(0.1+0.9*L195)),1)</f>
        <v>4.9</v>
      </c>
      <c r="AK195" s="9" t="str">
        <f>FIXED(_xlfn.NUMBERVALUE(E195*(1-Hn!$A$3)*(Hn!$C$3+Hn!$D$3*M195)-Hn!$E$3*U195*U195*U195*U195*(0.56-0.092*AC195)*(0.1+0.9*M195)),1)</f>
        <v>5.0</v>
      </c>
      <c r="AL195" s="9" t="str">
        <f>FIXED(_xlfn.NUMBERVALUE(F195*(1-Hn!$A$3)*(Hn!$C$3+Hn!$D$3*N195)-Hn!$E$3*V195*V195*V195*V195*(0.56-0.092*AD195)*(0.1+0.9*N195)),1)</f>
        <v>4.9</v>
      </c>
      <c r="AM195" s="9" t="str">
        <f>FIXED(_xlfn.NUMBERVALUE(G195*(1-Hn!$A$3)*(Hn!$C$3+Hn!$D$3*O195)-Hn!$E$3*W195*W195*W195*W195*(0.56-0.092*AE195)*(0.1+0.9*O195)),1)</f>
        <v>5.0</v>
      </c>
    </row>
    <row r="196" spans="1:39" x14ac:dyDescent="0.25">
      <c r="A196" s="9">
        <f>Hn!I214</f>
        <v>193</v>
      </c>
      <c r="B196" s="9">
        <f>_xlfn.NUMBERVALUE(Hn!J214)</f>
        <v>16.100000000000001</v>
      </c>
      <c r="C196" s="9">
        <f>_xlfn.NUMBERVALUE(Hn!K214)</f>
        <v>16.100000000000001</v>
      </c>
      <c r="D196" s="9">
        <f>_xlfn.NUMBERVALUE(Hn!L214)</f>
        <v>16.100000000000001</v>
      </c>
      <c r="E196" s="9">
        <f>_xlfn.NUMBERVALUE(Hn!M214)</f>
        <v>16.100000000000001</v>
      </c>
      <c r="F196" s="9">
        <f>_xlfn.NUMBERVALUE(Hn!N214)</f>
        <v>16.100000000000001</v>
      </c>
      <c r="G196" s="9">
        <f>_xlfn.NUMBERVALUE(Hn!O214)</f>
        <v>16.100000000000001</v>
      </c>
      <c r="I196" s="9">
        <f>Hn!Q214</f>
        <v>193</v>
      </c>
      <c r="J196" s="9" t="str">
        <f>FIXED(_xlfn.NUMBERVALUE(sunshine!B195/Hn!R214),2)</f>
        <v>0.49</v>
      </c>
      <c r="K196" s="9" t="str">
        <f>FIXED(_xlfn.NUMBERVALUE(sunshine!C195/Hn!S214),2)</f>
        <v>0.49</v>
      </c>
      <c r="L196" s="9" t="str">
        <f>FIXED(_xlfn.NUMBERVALUE(sunshine!D195/Hn!T214),2)</f>
        <v>0.49</v>
      </c>
      <c r="M196" s="9" t="str">
        <f>FIXED(_xlfn.NUMBERVALUE(sunshine!E195/Hn!U214),2)</f>
        <v>0.49</v>
      </c>
      <c r="N196" s="9" t="str">
        <f>FIXED(_xlfn.NUMBERVALUE(sunshine!F195/Hn!V214),2)</f>
        <v>0.49</v>
      </c>
      <c r="O196" s="9" t="str">
        <f>FIXED(_xlfn.NUMBERVALUE(sunshine!G195/Hn!W214),2)</f>
        <v>0.49</v>
      </c>
      <c r="Q196" s="9">
        <v>193</v>
      </c>
      <c r="R196" s="9">
        <f>_xlfn.NUMBERVALUE(273+'temperature_&amp;_Ea'!B196)</f>
        <v>296.7</v>
      </c>
      <c r="S196" s="9">
        <f>_xlfn.NUMBERVALUE(273+'temperature_&amp;_Ea'!C196)</f>
        <v>298.10000000000002</v>
      </c>
      <c r="T196" s="9">
        <f>_xlfn.NUMBERVALUE(273+'temperature_&amp;_Ea'!D196)</f>
        <v>300.60000000000002</v>
      </c>
      <c r="U196" s="9">
        <f>_xlfn.NUMBERVALUE(273+'temperature_&amp;_Ea'!E196)</f>
        <v>300.5</v>
      </c>
      <c r="V196" s="9">
        <f>_xlfn.NUMBERVALUE(273+'temperature_&amp;_Ea'!F196)</f>
        <v>299.7</v>
      </c>
      <c r="W196" s="9">
        <f>_xlfn.NUMBERVALUE(273+'temperature_&amp;_Ea'!G196)</f>
        <v>301</v>
      </c>
      <c r="Y196" s="9">
        <v>193</v>
      </c>
      <c r="Z196" s="9" t="str">
        <f>FIXED(_xlfn.NUMBERVALUE(SQRT('temperature_&amp;_Ea'!R196)),2)</f>
        <v>4.35</v>
      </c>
      <c r="AA196" s="9" t="str">
        <f>FIXED(_xlfn.NUMBERVALUE(SQRT('temperature_&amp;_Ea'!S196)),2)</f>
        <v>4.54</v>
      </c>
      <c r="AB196" s="9" t="str">
        <f>FIXED(_xlfn.NUMBERVALUE(SQRT('temperature_&amp;_Ea'!T196)),2)</f>
        <v>5.11</v>
      </c>
      <c r="AC196" s="9" t="str">
        <f>FIXED(_xlfn.NUMBERVALUE(SQRT('temperature_&amp;_Ea'!U196)),2)</f>
        <v>4.99</v>
      </c>
      <c r="AD196" s="9" t="str">
        <f>FIXED(_xlfn.NUMBERVALUE(SQRT('temperature_&amp;_Ea'!V196)),2)</f>
        <v>4.54</v>
      </c>
      <c r="AE196" s="9" t="str">
        <f>FIXED(_xlfn.NUMBERVALUE(SQRT('temperature_&amp;_Ea'!W196)),2)</f>
        <v>4.81</v>
      </c>
      <c r="AG196" s="9">
        <v>193</v>
      </c>
      <c r="AH196" s="9" t="str">
        <f>FIXED(_xlfn.NUMBERVALUE(B196*(1-Hn!$A$3)*(Hn!$C$3+Hn!$D$3*J196)-Hn!$E$3*R196*R196*R196*R196*(0.56-0.092*Z196)*(0.1+0.9*J196)),1)</f>
        <v>5.6</v>
      </c>
      <c r="AI196" s="9" t="str">
        <f>FIXED(_xlfn.NUMBERVALUE(C196*(1-Hn!$A$3)*(Hn!$C$3+Hn!$D$3*K196)-Hn!$E$3*S196*S196*S196*S196*(0.56-0.092*AA196)*(0.1+0.9*K196)),1)</f>
        <v>5.8</v>
      </c>
      <c r="AJ196" s="9" t="str">
        <f>FIXED(_xlfn.NUMBERVALUE(D196*(1-Hn!$A$3)*(Hn!$C$3+Hn!$D$3*L196)-Hn!$E$3*T196*T196*T196*T196*(0.56-0.092*AB196)*(0.1+0.9*L196)),1)</f>
        <v>6.2</v>
      </c>
      <c r="AK196" s="9" t="str">
        <f>FIXED(_xlfn.NUMBERVALUE(E196*(1-Hn!$A$3)*(Hn!$C$3+Hn!$D$3*M196)-Hn!$E$3*U196*U196*U196*U196*(0.56-0.092*AC196)*(0.1+0.9*M196)),1)</f>
        <v>6.1</v>
      </c>
      <c r="AL196" s="9" t="str">
        <f>FIXED(_xlfn.NUMBERVALUE(F196*(1-Hn!$A$3)*(Hn!$C$3+Hn!$D$3*N196)-Hn!$E$3*V196*V196*V196*V196*(0.56-0.092*AD196)*(0.1+0.9*N196)),1)</f>
        <v>5.7</v>
      </c>
      <c r="AM196" s="9" t="str">
        <f>FIXED(_xlfn.NUMBERVALUE(G196*(1-Hn!$A$3)*(Hn!$C$3+Hn!$D$3*O196)-Hn!$E$3*W196*W196*W196*W196*(0.56-0.092*AE196)*(0.1+0.9*O196)),1)</f>
        <v>5.9</v>
      </c>
    </row>
    <row r="197" spans="1:39" x14ac:dyDescent="0.25">
      <c r="A197" s="9">
        <f>Hn!I215</f>
        <v>194</v>
      </c>
      <c r="B197" s="9">
        <f>_xlfn.NUMBERVALUE(Hn!J215)</f>
        <v>16.100000000000001</v>
      </c>
      <c r="C197" s="9">
        <f>_xlfn.NUMBERVALUE(Hn!K215)</f>
        <v>16.100000000000001</v>
      </c>
      <c r="D197" s="9">
        <f>_xlfn.NUMBERVALUE(Hn!L215)</f>
        <v>16.100000000000001</v>
      </c>
      <c r="E197" s="9">
        <f>_xlfn.NUMBERVALUE(Hn!M215)</f>
        <v>16.100000000000001</v>
      </c>
      <c r="F197" s="9">
        <f>_xlfn.NUMBERVALUE(Hn!N215)</f>
        <v>16.100000000000001</v>
      </c>
      <c r="G197" s="9">
        <f>_xlfn.NUMBERVALUE(Hn!O215)</f>
        <v>16.100000000000001</v>
      </c>
      <c r="I197" s="9">
        <f>Hn!Q215</f>
        <v>194</v>
      </c>
      <c r="J197" s="9" t="str">
        <f>FIXED(_xlfn.NUMBERVALUE(sunshine!B196/Hn!R215),2)</f>
        <v>0.55</v>
      </c>
      <c r="K197" s="9" t="str">
        <f>FIXED(_xlfn.NUMBERVALUE(sunshine!C196/Hn!S215),2)</f>
        <v>0.55</v>
      </c>
      <c r="L197" s="9" t="str">
        <f>FIXED(_xlfn.NUMBERVALUE(sunshine!D196/Hn!T215),2)</f>
        <v>0.55</v>
      </c>
      <c r="M197" s="9" t="str">
        <f>FIXED(_xlfn.NUMBERVALUE(sunshine!E196/Hn!U215),2)</f>
        <v>0.55</v>
      </c>
      <c r="N197" s="9" t="str">
        <f>FIXED(_xlfn.NUMBERVALUE(sunshine!F196/Hn!V215),2)</f>
        <v>0.55</v>
      </c>
      <c r="O197" s="9" t="str">
        <f>FIXED(_xlfn.NUMBERVALUE(sunshine!G196/Hn!W215),2)</f>
        <v>0.55</v>
      </c>
      <c r="Q197" s="9">
        <v>194</v>
      </c>
      <c r="R197" s="9">
        <f>_xlfn.NUMBERVALUE(273+'temperature_&amp;_Ea'!B197)</f>
        <v>299.39999999999998</v>
      </c>
      <c r="S197" s="9">
        <f>_xlfn.NUMBERVALUE(273+'temperature_&amp;_Ea'!C197)</f>
        <v>298.7</v>
      </c>
      <c r="T197" s="9">
        <f>_xlfn.NUMBERVALUE(273+'temperature_&amp;_Ea'!D197)</f>
        <v>299.5</v>
      </c>
      <c r="U197" s="9">
        <f>_xlfn.NUMBERVALUE(273+'temperature_&amp;_Ea'!E197)</f>
        <v>298.8</v>
      </c>
      <c r="V197" s="9">
        <f>_xlfn.NUMBERVALUE(273+'temperature_&amp;_Ea'!F197)</f>
        <v>299.5</v>
      </c>
      <c r="W197" s="9">
        <f>_xlfn.NUMBERVALUE(273+'temperature_&amp;_Ea'!G197)</f>
        <v>300.5</v>
      </c>
      <c r="Y197" s="9">
        <v>194</v>
      </c>
      <c r="Z197" s="9" t="str">
        <f>FIXED(_xlfn.NUMBERVALUE(SQRT('temperature_&amp;_Ea'!R197)),2)</f>
        <v>4.73</v>
      </c>
      <c r="AA197" s="9" t="str">
        <f>FIXED(_xlfn.NUMBERVALUE(SQRT('temperature_&amp;_Ea'!S197)),2)</f>
        <v>4.52</v>
      </c>
      <c r="AB197" s="9" t="str">
        <f>FIXED(_xlfn.NUMBERVALUE(SQRT('temperature_&amp;_Ea'!T197)),2)</f>
        <v>4.88</v>
      </c>
      <c r="AC197" s="9" t="str">
        <f>FIXED(_xlfn.NUMBERVALUE(SQRT('temperature_&amp;_Ea'!U197)),2)</f>
        <v>4.57</v>
      </c>
      <c r="AD197" s="9" t="str">
        <f>FIXED(_xlfn.NUMBERVALUE(SQRT('temperature_&amp;_Ea'!V197)),2)</f>
        <v>4.70</v>
      </c>
      <c r="AE197" s="9" t="str">
        <f>FIXED(_xlfn.NUMBERVALUE(SQRT('temperature_&amp;_Ea'!W197)),2)</f>
        <v>4.69</v>
      </c>
      <c r="AG197" s="9">
        <v>194</v>
      </c>
      <c r="AH197" s="9" t="str">
        <f>FIXED(_xlfn.NUMBERVALUE(B197*(1-Hn!$A$3)*(Hn!$C$3+Hn!$D$3*J197)-Hn!$E$3*R197*R197*R197*R197*(0.56-0.092*Z197)*(0.1+0.9*J197)),1)</f>
        <v>6.2</v>
      </c>
      <c r="AI197" s="9" t="str">
        <f>FIXED(_xlfn.NUMBERVALUE(C197*(1-Hn!$A$3)*(Hn!$C$3+Hn!$D$3*K197)-Hn!$E$3*S197*S197*S197*S197*(0.56-0.092*AA197)*(0.1+0.9*K197)),1)</f>
        <v>6.0</v>
      </c>
      <c r="AJ197" s="9" t="str">
        <f>FIXED(_xlfn.NUMBERVALUE(D197*(1-Hn!$A$3)*(Hn!$C$3+Hn!$D$3*L197)-Hn!$E$3*T197*T197*T197*T197*(0.56-0.092*AB197)*(0.1+0.9*L197)),1)</f>
        <v>6.3</v>
      </c>
      <c r="AK197" s="9" t="str">
        <f>FIXED(_xlfn.NUMBERVALUE(E197*(1-Hn!$A$3)*(Hn!$C$3+Hn!$D$3*M197)-Hn!$E$3*U197*U197*U197*U197*(0.56-0.092*AC197)*(0.1+0.9*M197)),1)</f>
        <v>6.1</v>
      </c>
      <c r="AL197" s="9" t="str">
        <f>FIXED(_xlfn.NUMBERVALUE(F197*(1-Hn!$A$3)*(Hn!$C$3+Hn!$D$3*N197)-Hn!$E$3*V197*V197*V197*V197*(0.56-0.092*AD197)*(0.1+0.9*N197)),1)</f>
        <v>6.2</v>
      </c>
      <c r="AM197" s="9" t="str">
        <f>FIXED(_xlfn.NUMBERVALUE(G197*(1-Hn!$A$3)*(Hn!$C$3+Hn!$D$3*O197)-Hn!$E$3*W197*W197*W197*W197*(0.56-0.092*AE197)*(0.1+0.9*O197)),1)</f>
        <v>6.2</v>
      </c>
    </row>
    <row r="198" spans="1:39" x14ac:dyDescent="0.25">
      <c r="A198" s="9">
        <f>Hn!I216</f>
        <v>195</v>
      </c>
      <c r="B198" s="9">
        <f>_xlfn.NUMBERVALUE(Hn!J216)</f>
        <v>16.100000000000001</v>
      </c>
      <c r="C198" s="9">
        <f>_xlfn.NUMBERVALUE(Hn!K216)</f>
        <v>16.100000000000001</v>
      </c>
      <c r="D198" s="9">
        <f>_xlfn.NUMBERVALUE(Hn!L216)</f>
        <v>16.100000000000001</v>
      </c>
      <c r="E198" s="9">
        <f>_xlfn.NUMBERVALUE(Hn!M216)</f>
        <v>16.100000000000001</v>
      </c>
      <c r="F198" s="9">
        <f>_xlfn.NUMBERVALUE(Hn!N216)</f>
        <v>16.100000000000001</v>
      </c>
      <c r="G198" s="9">
        <f>_xlfn.NUMBERVALUE(Hn!O216)</f>
        <v>16.100000000000001</v>
      </c>
      <c r="I198" s="9">
        <f>Hn!Q216</f>
        <v>195</v>
      </c>
      <c r="J198" s="9" t="str">
        <f>FIXED(_xlfn.NUMBERVALUE(sunshine!B197/Hn!R216),2)</f>
        <v>0.44</v>
      </c>
      <c r="K198" s="9" t="str">
        <f>FIXED(_xlfn.NUMBERVALUE(sunshine!C197/Hn!S216),2)</f>
        <v>0.44</v>
      </c>
      <c r="L198" s="9" t="str">
        <f>FIXED(_xlfn.NUMBERVALUE(sunshine!D197/Hn!T216),2)</f>
        <v>0.44</v>
      </c>
      <c r="M198" s="9" t="str">
        <f>FIXED(_xlfn.NUMBERVALUE(sunshine!E197/Hn!U216),2)</f>
        <v>0.44</v>
      </c>
      <c r="N198" s="9" t="str">
        <f>FIXED(_xlfn.NUMBERVALUE(sunshine!F197/Hn!V216),2)</f>
        <v>0.44</v>
      </c>
      <c r="O198" s="9" t="str">
        <f>FIXED(_xlfn.NUMBERVALUE(sunshine!G197/Hn!W216),2)</f>
        <v>0.44</v>
      </c>
      <c r="Q198" s="9">
        <v>195</v>
      </c>
      <c r="R198" s="9">
        <f>_xlfn.NUMBERVALUE(273+'temperature_&amp;_Ea'!B198)</f>
        <v>299.7</v>
      </c>
      <c r="S198" s="9">
        <f>_xlfn.NUMBERVALUE(273+'temperature_&amp;_Ea'!C198)</f>
        <v>299.89999999999998</v>
      </c>
      <c r="T198" s="9">
        <f>_xlfn.NUMBERVALUE(273+'temperature_&amp;_Ea'!D198)</f>
        <v>297.7</v>
      </c>
      <c r="U198" s="9">
        <f>_xlfn.NUMBERVALUE(273+'temperature_&amp;_Ea'!E198)</f>
        <v>299.39999999999998</v>
      </c>
      <c r="V198" s="9">
        <f>_xlfn.NUMBERVALUE(273+'temperature_&amp;_Ea'!F198)</f>
        <v>299.7</v>
      </c>
      <c r="W198" s="9">
        <f>_xlfn.NUMBERVALUE(273+'temperature_&amp;_Ea'!G198)</f>
        <v>299.39999999999998</v>
      </c>
      <c r="Y198" s="9">
        <v>195</v>
      </c>
      <c r="Z198" s="9" t="str">
        <f>FIXED(_xlfn.NUMBERVALUE(SQRT('temperature_&amp;_Ea'!R198)),2)</f>
        <v>4.59</v>
      </c>
      <c r="AA198" s="9" t="str">
        <f>FIXED(_xlfn.NUMBERVALUE(SQRT('temperature_&amp;_Ea'!S198)),2)</f>
        <v>4.59</v>
      </c>
      <c r="AB198" s="9" t="str">
        <f>FIXED(_xlfn.NUMBERVALUE(SQRT('temperature_&amp;_Ea'!T198)),2)</f>
        <v>4.54</v>
      </c>
      <c r="AC198" s="9" t="str">
        <f>FIXED(_xlfn.NUMBERVALUE(SQRT('temperature_&amp;_Ea'!U198)),2)</f>
        <v>4.44</v>
      </c>
      <c r="AD198" s="9" t="str">
        <f>FIXED(_xlfn.NUMBERVALUE(SQRT('temperature_&amp;_Ea'!V198)),2)</f>
        <v>4.69</v>
      </c>
      <c r="AE198" s="9" t="str">
        <f>FIXED(_xlfn.NUMBERVALUE(SQRT('temperature_&amp;_Ea'!W198)),2)</f>
        <v>4.77</v>
      </c>
      <c r="AG198" s="9">
        <v>195</v>
      </c>
      <c r="AH198" s="9" t="str">
        <f>FIXED(_xlfn.NUMBERVALUE(B198*(1-Hn!$A$3)*(Hn!$C$3+Hn!$D$3*J198)-Hn!$E$3*R198*R198*R198*R198*(0.56-0.092*Z198)*(0.1+0.9*J198)),1)</f>
        <v>5.5</v>
      </c>
      <c r="AI198" s="9" t="str">
        <f>FIXED(_xlfn.NUMBERVALUE(C198*(1-Hn!$A$3)*(Hn!$C$3+Hn!$D$3*K198)-Hn!$E$3*S198*S198*S198*S198*(0.56-0.092*AA198)*(0.1+0.9*K198)),1)</f>
        <v>5.5</v>
      </c>
      <c r="AJ198" s="9" t="str">
        <f>FIXED(_xlfn.NUMBERVALUE(D198*(1-Hn!$A$3)*(Hn!$C$3+Hn!$D$3*L198)-Hn!$E$3*T198*T198*T198*T198*(0.56-0.092*AB198)*(0.1+0.9*L198)),1)</f>
        <v>5.5</v>
      </c>
      <c r="AK198" s="9" t="str">
        <f>FIXED(_xlfn.NUMBERVALUE(E198*(1-Hn!$A$3)*(Hn!$C$3+Hn!$D$3*M198)-Hn!$E$3*U198*U198*U198*U198*(0.56-0.092*AC198)*(0.1+0.9*M198)),1)</f>
        <v>5.4</v>
      </c>
      <c r="AL198" s="9" t="str">
        <f>FIXED(_xlfn.NUMBERVALUE(F198*(1-Hn!$A$3)*(Hn!$C$3+Hn!$D$3*N198)-Hn!$E$3*V198*V198*V198*V198*(0.56-0.092*AD198)*(0.1+0.9*N198)),1)</f>
        <v>5.6</v>
      </c>
      <c r="AM198" s="9" t="str">
        <f>FIXED(_xlfn.NUMBERVALUE(G198*(1-Hn!$A$3)*(Hn!$C$3+Hn!$D$3*O198)-Hn!$E$3*W198*W198*W198*W198*(0.56-0.092*AE198)*(0.1+0.9*O198)),1)</f>
        <v>5.7</v>
      </c>
    </row>
    <row r="199" spans="1:39" x14ac:dyDescent="0.25">
      <c r="A199" s="9">
        <f>Hn!I217</f>
        <v>196</v>
      </c>
      <c r="B199" s="9">
        <f>_xlfn.NUMBERVALUE(Hn!J217)</f>
        <v>16.100000000000001</v>
      </c>
      <c r="C199" s="9">
        <f>_xlfn.NUMBERVALUE(Hn!K217)</f>
        <v>16.100000000000001</v>
      </c>
      <c r="D199" s="9">
        <f>_xlfn.NUMBERVALUE(Hn!L217)</f>
        <v>16.100000000000001</v>
      </c>
      <c r="E199" s="9">
        <f>_xlfn.NUMBERVALUE(Hn!M217)</f>
        <v>16.100000000000001</v>
      </c>
      <c r="F199" s="9">
        <f>_xlfn.NUMBERVALUE(Hn!N217)</f>
        <v>16.100000000000001</v>
      </c>
      <c r="G199" s="9">
        <f>_xlfn.NUMBERVALUE(Hn!O217)</f>
        <v>16.100000000000001</v>
      </c>
      <c r="I199" s="9">
        <f>Hn!Q217</f>
        <v>196</v>
      </c>
      <c r="J199" s="9" t="str">
        <f>FIXED(_xlfn.NUMBERVALUE(sunshine!B198/Hn!R217),2)</f>
        <v>0.33</v>
      </c>
      <c r="K199" s="9" t="str">
        <f>FIXED(_xlfn.NUMBERVALUE(sunshine!C198/Hn!S217),2)</f>
        <v>0.33</v>
      </c>
      <c r="L199" s="9" t="str">
        <f>FIXED(_xlfn.NUMBERVALUE(sunshine!D198/Hn!T217),2)</f>
        <v>0.33</v>
      </c>
      <c r="M199" s="9" t="str">
        <f>FIXED(_xlfn.NUMBERVALUE(sunshine!E198/Hn!U217),2)</f>
        <v>0.33</v>
      </c>
      <c r="N199" s="9" t="str">
        <f>FIXED(_xlfn.NUMBERVALUE(sunshine!F198/Hn!V217),2)</f>
        <v>0.33</v>
      </c>
      <c r="O199" s="9" t="str">
        <f>FIXED(_xlfn.NUMBERVALUE(sunshine!G198/Hn!W217),2)</f>
        <v>0.33</v>
      </c>
      <c r="Q199" s="9">
        <v>196</v>
      </c>
      <c r="R199" s="9">
        <f>_xlfn.NUMBERVALUE(273+'temperature_&amp;_Ea'!B199)</f>
        <v>299.5</v>
      </c>
      <c r="S199" s="9">
        <f>_xlfn.NUMBERVALUE(273+'temperature_&amp;_Ea'!C199)</f>
        <v>299.89999999999998</v>
      </c>
      <c r="T199" s="9">
        <f>_xlfn.NUMBERVALUE(273+'temperature_&amp;_Ea'!D199)</f>
        <v>298.8</v>
      </c>
      <c r="U199" s="9">
        <f>_xlfn.NUMBERVALUE(273+'temperature_&amp;_Ea'!E199)</f>
        <v>300.10000000000002</v>
      </c>
      <c r="V199" s="9">
        <f>_xlfn.NUMBERVALUE(273+'temperature_&amp;_Ea'!F199)</f>
        <v>299.10000000000002</v>
      </c>
      <c r="W199" s="9">
        <f>_xlfn.NUMBERVALUE(273+'temperature_&amp;_Ea'!G199)</f>
        <v>299.10000000000002</v>
      </c>
      <c r="Y199" s="9">
        <v>196</v>
      </c>
      <c r="Z199" s="9" t="str">
        <f>FIXED(_xlfn.NUMBERVALUE(SQRT('temperature_&amp;_Ea'!R199)),2)</f>
        <v>4.71</v>
      </c>
      <c r="AA199" s="9" t="str">
        <f>FIXED(_xlfn.NUMBERVALUE(SQRT('temperature_&amp;_Ea'!S199)),2)</f>
        <v>4.77</v>
      </c>
      <c r="AB199" s="9" t="str">
        <f>FIXED(_xlfn.NUMBERVALUE(SQRT('temperature_&amp;_Ea'!T199)),2)</f>
        <v>4.47</v>
      </c>
      <c r="AC199" s="9" t="str">
        <f>FIXED(_xlfn.NUMBERVALUE(SQRT('temperature_&amp;_Ea'!U199)),2)</f>
        <v>4.56</v>
      </c>
      <c r="AD199" s="9" t="str">
        <f>FIXED(_xlfn.NUMBERVALUE(SQRT('temperature_&amp;_Ea'!V199)),2)</f>
        <v>4.72</v>
      </c>
      <c r="AE199" s="9" t="str">
        <f>FIXED(_xlfn.NUMBERVALUE(SQRT('temperature_&amp;_Ea'!W199)),2)</f>
        <v>4.75</v>
      </c>
      <c r="AG199" s="9">
        <v>196</v>
      </c>
      <c r="AH199" s="9" t="str">
        <f>FIXED(_xlfn.NUMBERVALUE(B199*(1-Hn!$A$3)*(Hn!$C$3+Hn!$D$3*J199)-Hn!$E$3*R199*R199*R199*R199*(0.56-0.092*Z199)*(0.1+0.9*J199)),1)</f>
        <v>5.0</v>
      </c>
      <c r="AI199" s="9" t="str">
        <f>FIXED(_xlfn.NUMBERVALUE(C199*(1-Hn!$A$3)*(Hn!$C$3+Hn!$D$3*K199)-Hn!$E$3*S199*S199*S199*S199*(0.56-0.092*AA199)*(0.1+0.9*K199)),1)</f>
        <v>5.1</v>
      </c>
      <c r="AJ199" s="9" t="str">
        <f>FIXED(_xlfn.NUMBERVALUE(D199*(1-Hn!$A$3)*(Hn!$C$3+Hn!$D$3*L199)-Hn!$E$3*T199*T199*T199*T199*(0.56-0.092*AB199)*(0.1+0.9*L199)),1)</f>
        <v>4.9</v>
      </c>
      <c r="AK199" s="9" t="str">
        <f>FIXED(_xlfn.NUMBERVALUE(E199*(1-Hn!$A$3)*(Hn!$C$3+Hn!$D$3*M199)-Hn!$E$3*U199*U199*U199*U199*(0.56-0.092*AC199)*(0.1+0.9*M199)),1)</f>
        <v>4.9</v>
      </c>
      <c r="AL199" s="9" t="str">
        <f>FIXED(_xlfn.NUMBERVALUE(F199*(1-Hn!$A$3)*(Hn!$C$3+Hn!$D$3*N199)-Hn!$E$3*V199*V199*V199*V199*(0.56-0.092*AD199)*(0.1+0.9*N199)),1)</f>
        <v>5.0</v>
      </c>
      <c r="AM199" s="9" t="str">
        <f>FIXED(_xlfn.NUMBERVALUE(G199*(1-Hn!$A$3)*(Hn!$C$3+Hn!$D$3*O199)-Hn!$E$3*W199*W199*W199*W199*(0.56-0.092*AE199)*(0.1+0.9*O199)),1)</f>
        <v>5.1</v>
      </c>
    </row>
    <row r="200" spans="1:39" x14ac:dyDescent="0.25">
      <c r="A200" s="9">
        <f>Hn!I218</f>
        <v>197</v>
      </c>
      <c r="B200" s="9">
        <f>_xlfn.NUMBERVALUE(Hn!J218)</f>
        <v>16.100000000000001</v>
      </c>
      <c r="C200" s="9">
        <f>_xlfn.NUMBERVALUE(Hn!K218)</f>
        <v>16.100000000000001</v>
      </c>
      <c r="D200" s="9">
        <f>_xlfn.NUMBERVALUE(Hn!L218)</f>
        <v>16.100000000000001</v>
      </c>
      <c r="E200" s="9">
        <f>_xlfn.NUMBERVALUE(Hn!M218)</f>
        <v>16.100000000000001</v>
      </c>
      <c r="F200" s="9">
        <f>_xlfn.NUMBERVALUE(Hn!N218)</f>
        <v>16.100000000000001</v>
      </c>
      <c r="G200" s="9">
        <f>_xlfn.NUMBERVALUE(Hn!O218)</f>
        <v>16.100000000000001</v>
      </c>
      <c r="I200" s="9">
        <f>Hn!Q218</f>
        <v>197</v>
      </c>
      <c r="J200" s="9" t="str">
        <f>FIXED(_xlfn.NUMBERVALUE(sunshine!B199/Hn!R218),2)</f>
        <v>0.36</v>
      </c>
      <c r="K200" s="9" t="str">
        <f>FIXED(_xlfn.NUMBERVALUE(sunshine!C199/Hn!S218),2)</f>
        <v>0.36</v>
      </c>
      <c r="L200" s="9" t="str">
        <f>FIXED(_xlfn.NUMBERVALUE(sunshine!D199/Hn!T218),2)</f>
        <v>0.36</v>
      </c>
      <c r="M200" s="9" t="str">
        <f>FIXED(_xlfn.NUMBERVALUE(sunshine!E199/Hn!U218),2)</f>
        <v>0.36</v>
      </c>
      <c r="N200" s="9" t="str">
        <f>FIXED(_xlfn.NUMBERVALUE(sunshine!F199/Hn!V218),2)</f>
        <v>0.36</v>
      </c>
      <c r="O200" s="9" t="str">
        <f>FIXED(_xlfn.NUMBERVALUE(sunshine!G199/Hn!W218),2)</f>
        <v>0.36</v>
      </c>
      <c r="Q200" s="9">
        <v>197</v>
      </c>
      <c r="R200" s="9">
        <f>_xlfn.NUMBERVALUE(273+'temperature_&amp;_Ea'!B200)</f>
        <v>298.89999999999998</v>
      </c>
      <c r="S200" s="9">
        <f>_xlfn.NUMBERVALUE(273+'temperature_&amp;_Ea'!C200)</f>
        <v>299.3</v>
      </c>
      <c r="T200" s="9">
        <f>_xlfn.NUMBERVALUE(273+'temperature_&amp;_Ea'!D200)</f>
        <v>298.5</v>
      </c>
      <c r="U200" s="9">
        <f>_xlfn.NUMBERVALUE(273+'temperature_&amp;_Ea'!E200)</f>
        <v>300</v>
      </c>
      <c r="V200" s="9">
        <f>_xlfn.NUMBERVALUE(273+'temperature_&amp;_Ea'!F200)</f>
        <v>299.2</v>
      </c>
      <c r="W200" s="9">
        <f>_xlfn.NUMBERVALUE(273+'temperature_&amp;_Ea'!G200)</f>
        <v>299.10000000000002</v>
      </c>
      <c r="Y200" s="9">
        <v>197</v>
      </c>
      <c r="Z200" s="9" t="str">
        <f>FIXED(_xlfn.NUMBERVALUE(SQRT('temperature_&amp;_Ea'!R200)),2)</f>
        <v>4.64</v>
      </c>
      <c r="AA200" s="9" t="str">
        <f>FIXED(_xlfn.NUMBERVALUE(SQRT('temperature_&amp;_Ea'!S200)),2)</f>
        <v>4.86</v>
      </c>
      <c r="AB200" s="9" t="str">
        <f>FIXED(_xlfn.NUMBERVALUE(SQRT('temperature_&amp;_Ea'!T200)),2)</f>
        <v>4.57</v>
      </c>
      <c r="AC200" s="9" t="str">
        <f>FIXED(_xlfn.NUMBERVALUE(SQRT('temperature_&amp;_Ea'!U200)),2)</f>
        <v>4.98</v>
      </c>
      <c r="AD200" s="9" t="str">
        <f>FIXED(_xlfn.NUMBERVALUE(SQRT('temperature_&amp;_Ea'!V200)),2)</f>
        <v>4.74</v>
      </c>
      <c r="AE200" s="9" t="str">
        <f>FIXED(_xlfn.NUMBERVALUE(SQRT('temperature_&amp;_Ea'!W200)),2)</f>
        <v>4.83</v>
      </c>
      <c r="AG200" s="9">
        <v>197</v>
      </c>
      <c r="AH200" s="9" t="str">
        <f>FIXED(_xlfn.NUMBERVALUE(B200*(1-Hn!$A$3)*(Hn!$C$3+Hn!$D$3*J200)-Hn!$E$3*R200*R200*R200*R200*(0.56-0.092*Z200)*(0.1+0.9*J200)),1)</f>
        <v>5.2</v>
      </c>
      <c r="AI200" s="9" t="str">
        <f>FIXED(_xlfn.NUMBERVALUE(C200*(1-Hn!$A$3)*(Hn!$C$3+Hn!$D$3*K200)-Hn!$E$3*S200*S200*S200*S200*(0.56-0.092*AA200)*(0.1+0.9*K200)),1)</f>
        <v>5.3</v>
      </c>
      <c r="AJ200" s="9" t="str">
        <f>FIXED(_xlfn.NUMBERVALUE(D200*(1-Hn!$A$3)*(Hn!$C$3+Hn!$D$3*L200)-Hn!$E$3*T200*T200*T200*T200*(0.56-0.092*AB200)*(0.1+0.9*L200)),1)</f>
        <v>5.1</v>
      </c>
      <c r="AK200" s="9" t="str">
        <f>FIXED(_xlfn.NUMBERVALUE(E200*(1-Hn!$A$3)*(Hn!$C$3+Hn!$D$3*M200)-Hn!$E$3*U200*U200*U200*U200*(0.56-0.092*AC200)*(0.1+0.9*M200)),1)</f>
        <v>5.4</v>
      </c>
      <c r="AL200" s="9" t="str">
        <f>FIXED(_xlfn.NUMBERVALUE(F200*(1-Hn!$A$3)*(Hn!$C$3+Hn!$D$3*N200)-Hn!$E$3*V200*V200*V200*V200*(0.56-0.092*AD200)*(0.1+0.9*N200)),1)</f>
        <v>5.2</v>
      </c>
      <c r="AM200" s="9" t="str">
        <f>FIXED(_xlfn.NUMBERVALUE(G200*(1-Hn!$A$3)*(Hn!$C$3+Hn!$D$3*O200)-Hn!$E$3*W200*W200*W200*W200*(0.56-0.092*AE200)*(0.1+0.9*O200)),1)</f>
        <v>5.3</v>
      </c>
    </row>
    <row r="201" spans="1:39" x14ac:dyDescent="0.25">
      <c r="A201" s="9">
        <f>Hn!I219</f>
        <v>198</v>
      </c>
      <c r="B201" s="9">
        <f>_xlfn.NUMBERVALUE(Hn!J219)</f>
        <v>16.100000000000001</v>
      </c>
      <c r="C201" s="9">
        <f>_xlfn.NUMBERVALUE(Hn!K219)</f>
        <v>16.100000000000001</v>
      </c>
      <c r="D201" s="9">
        <f>_xlfn.NUMBERVALUE(Hn!L219)</f>
        <v>16.100000000000001</v>
      </c>
      <c r="E201" s="9">
        <f>_xlfn.NUMBERVALUE(Hn!M219)</f>
        <v>16.100000000000001</v>
      </c>
      <c r="F201" s="9">
        <f>_xlfn.NUMBERVALUE(Hn!N219)</f>
        <v>16.100000000000001</v>
      </c>
      <c r="G201" s="9">
        <f>_xlfn.NUMBERVALUE(Hn!O219)</f>
        <v>16.100000000000001</v>
      </c>
      <c r="I201" s="9">
        <f>Hn!Q219</f>
        <v>198</v>
      </c>
      <c r="J201" s="9" t="str">
        <f>FIXED(_xlfn.NUMBERVALUE(sunshine!B200/Hn!R219),2)</f>
        <v>0.32</v>
      </c>
      <c r="K201" s="9" t="str">
        <f>FIXED(_xlfn.NUMBERVALUE(sunshine!C200/Hn!S219),2)</f>
        <v>0.32</v>
      </c>
      <c r="L201" s="9" t="str">
        <f>FIXED(_xlfn.NUMBERVALUE(sunshine!D200/Hn!T219),2)</f>
        <v>0.32</v>
      </c>
      <c r="M201" s="9" t="str">
        <f>FIXED(_xlfn.NUMBERVALUE(sunshine!E200/Hn!U219),2)</f>
        <v>0.32</v>
      </c>
      <c r="N201" s="9" t="str">
        <f>FIXED(_xlfn.NUMBERVALUE(sunshine!F200/Hn!V219),2)</f>
        <v>0.32</v>
      </c>
      <c r="O201" s="9" t="str">
        <f>FIXED(_xlfn.NUMBERVALUE(sunshine!G200/Hn!W219),2)</f>
        <v>0.32</v>
      </c>
      <c r="Q201" s="9">
        <v>198</v>
      </c>
      <c r="R201" s="9">
        <f>_xlfn.NUMBERVALUE(273+'temperature_&amp;_Ea'!B201)</f>
        <v>298.60000000000002</v>
      </c>
      <c r="S201" s="9">
        <f>_xlfn.NUMBERVALUE(273+'temperature_&amp;_Ea'!C201)</f>
        <v>298.3</v>
      </c>
      <c r="T201" s="9">
        <f>_xlfn.NUMBERVALUE(273+'temperature_&amp;_Ea'!D201)</f>
        <v>299.89999999999998</v>
      </c>
      <c r="U201" s="9">
        <f>_xlfn.NUMBERVALUE(273+'temperature_&amp;_Ea'!E201)</f>
        <v>296.7</v>
      </c>
      <c r="V201" s="9">
        <f>_xlfn.NUMBERVALUE(273+'temperature_&amp;_Ea'!F201)</f>
        <v>300.10000000000002</v>
      </c>
      <c r="W201" s="9">
        <f>_xlfn.NUMBERVALUE(273+'temperature_&amp;_Ea'!G201)</f>
        <v>298.3</v>
      </c>
      <c r="Y201" s="9">
        <v>198</v>
      </c>
      <c r="Z201" s="9" t="str">
        <f>FIXED(_xlfn.NUMBERVALUE(SQRT('temperature_&amp;_Ea'!R201)),2)</f>
        <v>4.58</v>
      </c>
      <c r="AA201" s="9" t="str">
        <f>FIXED(_xlfn.NUMBERVALUE(SQRT('temperature_&amp;_Ea'!S201)),2)</f>
        <v>4.63</v>
      </c>
      <c r="AB201" s="9" t="str">
        <f>FIXED(_xlfn.NUMBERVALUE(SQRT('temperature_&amp;_Ea'!T201)),2)</f>
        <v>4.93</v>
      </c>
      <c r="AC201" s="9" t="str">
        <f>FIXED(_xlfn.NUMBERVALUE(SQRT('temperature_&amp;_Ea'!U201)),2)</f>
        <v>4.42</v>
      </c>
      <c r="AD201" s="9" t="str">
        <f>FIXED(_xlfn.NUMBERVALUE(SQRT('temperature_&amp;_Ea'!V201)),2)</f>
        <v>4.58</v>
      </c>
      <c r="AE201" s="9" t="str">
        <f>FIXED(_xlfn.NUMBERVALUE(SQRT('temperature_&amp;_Ea'!W201)),2)</f>
        <v>4.71</v>
      </c>
      <c r="AG201" s="9">
        <v>198</v>
      </c>
      <c r="AH201" s="9" t="str">
        <f>FIXED(_xlfn.NUMBERVALUE(B201*(1-Hn!$A$3)*(Hn!$C$3+Hn!$D$3*J201)-Hn!$E$3*R201*R201*R201*R201*(0.56-0.092*Z201)*(0.1+0.9*J201)),1)</f>
        <v>4.9</v>
      </c>
      <c r="AI201" s="9" t="str">
        <f>FIXED(_xlfn.NUMBERVALUE(C201*(1-Hn!$A$3)*(Hn!$C$3+Hn!$D$3*K201)-Hn!$E$3*S201*S201*S201*S201*(0.56-0.092*AA201)*(0.1+0.9*K201)),1)</f>
        <v>4.9</v>
      </c>
      <c r="AJ201" s="9" t="str">
        <f>FIXED(_xlfn.NUMBERVALUE(D201*(1-Hn!$A$3)*(Hn!$C$3+Hn!$D$3*L201)-Hn!$E$3*T201*T201*T201*T201*(0.56-0.092*AB201)*(0.1+0.9*L201)),1)</f>
        <v>5.1</v>
      </c>
      <c r="AK201" s="9" t="str">
        <f>FIXED(_xlfn.NUMBERVALUE(E201*(1-Hn!$A$3)*(Hn!$C$3+Hn!$D$3*M201)-Hn!$E$3*U201*U201*U201*U201*(0.56-0.092*AC201)*(0.1+0.9*M201)),1)</f>
        <v>4.8</v>
      </c>
      <c r="AL201" s="9" t="str">
        <f>FIXED(_xlfn.NUMBERVALUE(F201*(1-Hn!$A$3)*(Hn!$C$3+Hn!$D$3*N201)-Hn!$E$3*V201*V201*V201*V201*(0.56-0.092*AD201)*(0.1+0.9*N201)),1)</f>
        <v>4.9</v>
      </c>
      <c r="AM201" s="9" t="str">
        <f>FIXED(_xlfn.NUMBERVALUE(G201*(1-Hn!$A$3)*(Hn!$C$3+Hn!$D$3*O201)-Hn!$E$3*W201*W201*W201*W201*(0.56-0.092*AE201)*(0.1+0.9*O201)),1)</f>
        <v>5.0</v>
      </c>
    </row>
    <row r="202" spans="1:39" x14ac:dyDescent="0.25">
      <c r="A202" s="9">
        <f>Hn!I220</f>
        <v>199</v>
      </c>
      <c r="B202" s="9">
        <f>_xlfn.NUMBERVALUE(Hn!J220)</f>
        <v>16.100000000000001</v>
      </c>
      <c r="C202" s="9">
        <f>_xlfn.NUMBERVALUE(Hn!K220)</f>
        <v>16.100000000000001</v>
      </c>
      <c r="D202" s="9">
        <f>_xlfn.NUMBERVALUE(Hn!L220)</f>
        <v>16.100000000000001</v>
      </c>
      <c r="E202" s="9">
        <f>_xlfn.NUMBERVALUE(Hn!M220)</f>
        <v>16.100000000000001</v>
      </c>
      <c r="F202" s="9">
        <f>_xlfn.NUMBERVALUE(Hn!N220)</f>
        <v>16.100000000000001</v>
      </c>
      <c r="G202" s="9">
        <f>_xlfn.NUMBERVALUE(Hn!O220)</f>
        <v>16.100000000000001</v>
      </c>
      <c r="I202" s="9">
        <f>Hn!Q220</f>
        <v>199</v>
      </c>
      <c r="J202" s="9" t="str">
        <f>FIXED(_xlfn.NUMBERVALUE(sunshine!B201/Hn!R220),2)</f>
        <v>0.46</v>
      </c>
      <c r="K202" s="9" t="str">
        <f>FIXED(_xlfn.NUMBERVALUE(sunshine!C201/Hn!S220),2)</f>
        <v>0.46</v>
      </c>
      <c r="L202" s="9" t="str">
        <f>FIXED(_xlfn.NUMBERVALUE(sunshine!D201/Hn!T220),2)</f>
        <v>0.46</v>
      </c>
      <c r="M202" s="9" t="str">
        <f>FIXED(_xlfn.NUMBERVALUE(sunshine!E201/Hn!U220),2)</f>
        <v>0.46</v>
      </c>
      <c r="N202" s="9" t="str">
        <f>FIXED(_xlfn.NUMBERVALUE(sunshine!F201/Hn!V220),2)</f>
        <v>0.46</v>
      </c>
      <c r="O202" s="9" t="str">
        <f>FIXED(_xlfn.NUMBERVALUE(sunshine!G201/Hn!W220),2)</f>
        <v>0.46</v>
      </c>
      <c r="Q202" s="9">
        <v>199</v>
      </c>
      <c r="R202" s="9">
        <f>_xlfn.NUMBERVALUE(273+'temperature_&amp;_Ea'!B202)</f>
        <v>299.2</v>
      </c>
      <c r="S202" s="9">
        <f>_xlfn.NUMBERVALUE(273+'temperature_&amp;_Ea'!C202)</f>
        <v>299.3</v>
      </c>
      <c r="T202" s="9">
        <f>_xlfn.NUMBERVALUE(273+'temperature_&amp;_Ea'!D202)</f>
        <v>299.39999999999998</v>
      </c>
      <c r="U202" s="9">
        <f>_xlfn.NUMBERVALUE(273+'temperature_&amp;_Ea'!E202)</f>
        <v>296.39999999999998</v>
      </c>
      <c r="V202" s="9">
        <f>_xlfn.NUMBERVALUE(273+'temperature_&amp;_Ea'!F202)</f>
        <v>300.60000000000002</v>
      </c>
      <c r="W202" s="9">
        <f>_xlfn.NUMBERVALUE(273+'temperature_&amp;_Ea'!G202)</f>
        <v>299.60000000000002</v>
      </c>
      <c r="Y202" s="9">
        <v>199</v>
      </c>
      <c r="Z202" s="9" t="str">
        <f>FIXED(_xlfn.NUMBERVALUE(SQRT('temperature_&amp;_Ea'!R202)),2)</f>
        <v>4.83</v>
      </c>
      <c r="AA202" s="9" t="str">
        <f>FIXED(_xlfn.NUMBERVALUE(SQRT('temperature_&amp;_Ea'!S202)),2)</f>
        <v>4.57</v>
      </c>
      <c r="AB202" s="9" t="str">
        <f>FIXED(_xlfn.NUMBERVALUE(SQRT('temperature_&amp;_Ea'!T202)),2)</f>
        <v>4.64</v>
      </c>
      <c r="AC202" s="9" t="str">
        <f>FIXED(_xlfn.NUMBERVALUE(SQRT('temperature_&amp;_Ea'!U202)),2)</f>
        <v>4.46</v>
      </c>
      <c r="AD202" s="9" t="str">
        <f>FIXED(_xlfn.NUMBERVALUE(SQRT('temperature_&amp;_Ea'!V202)),2)</f>
        <v>4.56</v>
      </c>
      <c r="AE202" s="9" t="str">
        <f>FIXED(_xlfn.NUMBERVALUE(SQRT('temperature_&amp;_Ea'!W202)),2)</f>
        <v>4.88</v>
      </c>
      <c r="AG202" s="9">
        <v>199</v>
      </c>
      <c r="AH202" s="9" t="str">
        <f>FIXED(_xlfn.NUMBERVALUE(B202*(1-Hn!$A$3)*(Hn!$C$3+Hn!$D$3*J202)-Hn!$E$3*R202*R202*R202*R202*(0.56-0.092*Z202)*(0.1+0.9*J202)),1)</f>
        <v>5.8</v>
      </c>
      <c r="AI202" s="9" t="str">
        <f>FIXED(_xlfn.NUMBERVALUE(C202*(1-Hn!$A$3)*(Hn!$C$3+Hn!$D$3*K202)-Hn!$E$3*S202*S202*S202*S202*(0.56-0.092*AA202)*(0.1+0.9*K202)),1)</f>
        <v>5.6</v>
      </c>
      <c r="AJ202" s="9" t="str">
        <f>FIXED(_xlfn.NUMBERVALUE(D202*(1-Hn!$A$3)*(Hn!$C$3+Hn!$D$3*L202)-Hn!$E$3*T202*T202*T202*T202*(0.56-0.092*AB202)*(0.1+0.9*L202)),1)</f>
        <v>5.7</v>
      </c>
      <c r="AK202" s="9" t="str">
        <f>FIXED(_xlfn.NUMBERVALUE(E202*(1-Hn!$A$3)*(Hn!$C$3+Hn!$D$3*M202)-Hn!$E$3*U202*U202*U202*U202*(0.56-0.092*AC202)*(0.1+0.9*M202)),1)</f>
        <v>5.6</v>
      </c>
      <c r="AL202" s="9" t="str">
        <f>FIXED(_xlfn.NUMBERVALUE(F202*(1-Hn!$A$3)*(Hn!$C$3+Hn!$D$3*N202)-Hn!$E$3*V202*V202*V202*V202*(0.56-0.092*AD202)*(0.1+0.9*N202)),1)</f>
        <v>5.6</v>
      </c>
      <c r="AM202" s="9" t="str">
        <f>FIXED(_xlfn.NUMBERVALUE(G202*(1-Hn!$A$3)*(Hn!$C$3+Hn!$D$3*O202)-Hn!$E$3*W202*W202*W202*W202*(0.56-0.092*AE202)*(0.1+0.9*O202)),1)</f>
        <v>5.8</v>
      </c>
    </row>
    <row r="203" spans="1:39" x14ac:dyDescent="0.25">
      <c r="A203" s="9">
        <f>Hn!I221</f>
        <v>200</v>
      </c>
      <c r="B203" s="9">
        <f>_xlfn.NUMBERVALUE(Hn!J221)</f>
        <v>16.100000000000001</v>
      </c>
      <c r="C203" s="9">
        <f>_xlfn.NUMBERVALUE(Hn!K221)</f>
        <v>16.100000000000001</v>
      </c>
      <c r="D203" s="9">
        <f>_xlfn.NUMBERVALUE(Hn!L221)</f>
        <v>16.100000000000001</v>
      </c>
      <c r="E203" s="9">
        <f>_xlfn.NUMBERVALUE(Hn!M221)</f>
        <v>16.100000000000001</v>
      </c>
      <c r="F203" s="9">
        <f>_xlfn.NUMBERVALUE(Hn!N221)</f>
        <v>16.100000000000001</v>
      </c>
      <c r="G203" s="9">
        <f>_xlfn.NUMBERVALUE(Hn!O221)</f>
        <v>16.100000000000001</v>
      </c>
      <c r="I203" s="9">
        <f>Hn!Q221</f>
        <v>200</v>
      </c>
      <c r="J203" s="9" t="str">
        <f>FIXED(_xlfn.NUMBERVALUE(sunshine!B202/Hn!R221),2)</f>
        <v>0.25</v>
      </c>
      <c r="K203" s="9" t="str">
        <f>FIXED(_xlfn.NUMBERVALUE(sunshine!C202/Hn!S221),2)</f>
        <v>0.25</v>
      </c>
      <c r="L203" s="9" t="str">
        <f>FIXED(_xlfn.NUMBERVALUE(sunshine!D202/Hn!T221),2)</f>
        <v>0.25</v>
      </c>
      <c r="M203" s="9" t="str">
        <f>FIXED(_xlfn.NUMBERVALUE(sunshine!E202/Hn!U221),2)</f>
        <v>0.25</v>
      </c>
      <c r="N203" s="9" t="str">
        <f>FIXED(_xlfn.NUMBERVALUE(sunshine!F202/Hn!V221),2)</f>
        <v>0.25</v>
      </c>
      <c r="O203" s="9" t="str">
        <f>FIXED(_xlfn.NUMBERVALUE(sunshine!G202/Hn!W221),2)</f>
        <v>0.25</v>
      </c>
      <c r="Q203" s="9">
        <v>200</v>
      </c>
      <c r="R203" s="9">
        <f>_xlfn.NUMBERVALUE(273+'temperature_&amp;_Ea'!B203)</f>
        <v>298.8</v>
      </c>
      <c r="S203" s="9">
        <f>_xlfn.NUMBERVALUE(273+'temperature_&amp;_Ea'!C203)</f>
        <v>300.5</v>
      </c>
      <c r="T203" s="9">
        <f>_xlfn.NUMBERVALUE(273+'temperature_&amp;_Ea'!D203)</f>
        <v>299.39999999999998</v>
      </c>
      <c r="U203" s="9">
        <f>_xlfn.NUMBERVALUE(273+'temperature_&amp;_Ea'!E203)</f>
        <v>297</v>
      </c>
      <c r="V203" s="9">
        <f>_xlfn.NUMBERVALUE(273+'temperature_&amp;_Ea'!F203)</f>
        <v>298.89999999999998</v>
      </c>
      <c r="W203" s="9">
        <f>_xlfn.NUMBERVALUE(273+'temperature_&amp;_Ea'!G203)</f>
        <v>299.5</v>
      </c>
      <c r="Y203" s="9">
        <v>200</v>
      </c>
      <c r="Z203" s="9" t="str">
        <f>FIXED(_xlfn.NUMBERVALUE(SQRT('temperature_&amp;_Ea'!R203)),2)</f>
        <v>4.56</v>
      </c>
      <c r="AA203" s="9" t="str">
        <f>FIXED(_xlfn.NUMBERVALUE(SQRT('temperature_&amp;_Ea'!S203)),2)</f>
        <v>4.72</v>
      </c>
      <c r="AB203" s="9" t="str">
        <f>FIXED(_xlfn.NUMBERVALUE(SQRT('temperature_&amp;_Ea'!T203)),2)</f>
        <v>4.65</v>
      </c>
      <c r="AC203" s="9" t="str">
        <f>FIXED(_xlfn.NUMBERVALUE(SQRT('temperature_&amp;_Ea'!U203)),2)</f>
        <v>4.34</v>
      </c>
      <c r="AD203" s="9" t="str">
        <f>FIXED(_xlfn.NUMBERVALUE(SQRT('temperature_&amp;_Ea'!V203)),2)</f>
        <v>4.54</v>
      </c>
      <c r="AE203" s="9" t="str">
        <f>FIXED(_xlfn.NUMBERVALUE(SQRT('temperature_&amp;_Ea'!W203)),2)</f>
        <v>4.81</v>
      </c>
      <c r="AG203" s="9">
        <v>200</v>
      </c>
      <c r="AH203" s="9" t="str">
        <f>FIXED(_xlfn.NUMBERVALUE(B203*(1-Hn!$A$3)*(Hn!$C$3+Hn!$D$3*J203)-Hn!$E$3*R203*R203*R203*R203*(0.56-0.092*Z203)*(0.1+0.9*J203)),1)</f>
        <v>4.5</v>
      </c>
      <c r="AI203" s="9" t="str">
        <f>FIXED(_xlfn.NUMBERVALUE(C203*(1-Hn!$A$3)*(Hn!$C$3+Hn!$D$3*K203)-Hn!$E$3*S203*S203*S203*S203*(0.56-0.092*AA203)*(0.1+0.9*K203)),1)</f>
        <v>4.6</v>
      </c>
      <c r="AJ203" s="9" t="str">
        <f>FIXED(_xlfn.NUMBERVALUE(D203*(1-Hn!$A$3)*(Hn!$C$3+Hn!$D$3*L203)-Hn!$E$3*T203*T203*T203*T203*(0.56-0.092*AB203)*(0.1+0.9*L203)),1)</f>
        <v>4.6</v>
      </c>
      <c r="AK203" s="9" t="str">
        <f>FIXED(_xlfn.NUMBERVALUE(E203*(1-Hn!$A$3)*(Hn!$C$3+Hn!$D$3*M203)-Hn!$E$3*U203*U203*U203*U203*(0.56-0.092*AC203)*(0.1+0.9*M203)),1)</f>
        <v>4.5</v>
      </c>
      <c r="AL203" s="9" t="str">
        <f>FIXED(_xlfn.NUMBERVALUE(F203*(1-Hn!$A$3)*(Hn!$C$3+Hn!$D$3*N203)-Hn!$E$3*V203*V203*V203*V203*(0.56-0.092*AD203)*(0.1+0.9*N203)),1)</f>
        <v>4.5</v>
      </c>
      <c r="AM203" s="9" t="str">
        <f>FIXED(_xlfn.NUMBERVALUE(G203*(1-Hn!$A$3)*(Hn!$C$3+Hn!$D$3*O203)-Hn!$E$3*W203*W203*W203*W203*(0.56-0.092*AE203)*(0.1+0.9*O203)),1)</f>
        <v>4.7</v>
      </c>
    </row>
    <row r="204" spans="1:39" x14ac:dyDescent="0.25">
      <c r="A204" s="9">
        <f>Hn!I222</f>
        <v>201</v>
      </c>
      <c r="B204" s="9">
        <f>_xlfn.NUMBERVALUE(Hn!J222)</f>
        <v>16.100000000000001</v>
      </c>
      <c r="C204" s="9">
        <f>_xlfn.NUMBERVALUE(Hn!K222)</f>
        <v>16.100000000000001</v>
      </c>
      <c r="D204" s="9">
        <f>_xlfn.NUMBERVALUE(Hn!L222)</f>
        <v>16.100000000000001</v>
      </c>
      <c r="E204" s="9">
        <f>_xlfn.NUMBERVALUE(Hn!M222)</f>
        <v>16.100000000000001</v>
      </c>
      <c r="F204" s="9">
        <f>_xlfn.NUMBERVALUE(Hn!N222)</f>
        <v>16.100000000000001</v>
      </c>
      <c r="G204" s="9">
        <f>_xlfn.NUMBERVALUE(Hn!O222)</f>
        <v>16.100000000000001</v>
      </c>
      <c r="I204" s="9">
        <f>Hn!Q222</f>
        <v>201</v>
      </c>
      <c r="J204" s="9" t="str">
        <f>FIXED(_xlfn.NUMBERVALUE(sunshine!B203/Hn!R222),2)</f>
        <v>0.16</v>
      </c>
      <c r="K204" s="9" t="str">
        <f>FIXED(_xlfn.NUMBERVALUE(sunshine!C203/Hn!S222),2)</f>
        <v>0.16</v>
      </c>
      <c r="L204" s="9" t="str">
        <f>FIXED(_xlfn.NUMBERVALUE(sunshine!D203/Hn!T222),2)</f>
        <v>0.16</v>
      </c>
      <c r="M204" s="9" t="str">
        <f>FIXED(_xlfn.NUMBERVALUE(sunshine!E203/Hn!U222),2)</f>
        <v>0.16</v>
      </c>
      <c r="N204" s="9" t="str">
        <f>FIXED(_xlfn.NUMBERVALUE(sunshine!F203/Hn!V222),2)</f>
        <v>0.16</v>
      </c>
      <c r="O204" s="9" t="str">
        <f>FIXED(_xlfn.NUMBERVALUE(sunshine!G203/Hn!W222),2)</f>
        <v>0.16</v>
      </c>
      <c r="Q204" s="9">
        <v>201</v>
      </c>
      <c r="R204" s="9">
        <f>_xlfn.NUMBERVALUE(273+'temperature_&amp;_Ea'!B204)</f>
        <v>299.10000000000002</v>
      </c>
      <c r="S204" s="9">
        <f>_xlfn.NUMBERVALUE(273+'temperature_&amp;_Ea'!C204)</f>
        <v>299.5</v>
      </c>
      <c r="T204" s="9">
        <f>_xlfn.NUMBERVALUE(273+'temperature_&amp;_Ea'!D204)</f>
        <v>298.39999999999998</v>
      </c>
      <c r="U204" s="9">
        <f>_xlfn.NUMBERVALUE(273+'temperature_&amp;_Ea'!E204)</f>
        <v>298.7</v>
      </c>
      <c r="V204" s="9">
        <f>_xlfn.NUMBERVALUE(273+'temperature_&amp;_Ea'!F204)</f>
        <v>299.5</v>
      </c>
      <c r="W204" s="9">
        <f>_xlfn.NUMBERVALUE(273+'temperature_&amp;_Ea'!G204)</f>
        <v>298.89999999999998</v>
      </c>
      <c r="Y204" s="9">
        <v>201</v>
      </c>
      <c r="Z204" s="9" t="str">
        <f>FIXED(_xlfn.NUMBERVALUE(SQRT('temperature_&amp;_Ea'!R204)),2)</f>
        <v>4.79</v>
      </c>
      <c r="AA204" s="9" t="str">
        <f>FIXED(_xlfn.NUMBERVALUE(SQRT('temperature_&amp;_Ea'!S204)),2)</f>
        <v>4.63</v>
      </c>
      <c r="AB204" s="9" t="str">
        <f>FIXED(_xlfn.NUMBERVALUE(SQRT('temperature_&amp;_Ea'!T204)),2)</f>
        <v>4.47</v>
      </c>
      <c r="AC204" s="9" t="str">
        <f>FIXED(_xlfn.NUMBERVALUE(SQRT('temperature_&amp;_Ea'!U204)),2)</f>
        <v>4.46</v>
      </c>
      <c r="AD204" s="9" t="str">
        <f>FIXED(_xlfn.NUMBERVALUE(SQRT('temperature_&amp;_Ea'!V204)),2)</f>
        <v>4.80</v>
      </c>
      <c r="AE204" s="9" t="str">
        <f>FIXED(_xlfn.NUMBERVALUE(SQRT('temperature_&amp;_Ea'!W204)),2)</f>
        <v>4.83</v>
      </c>
      <c r="AG204" s="9">
        <v>201</v>
      </c>
      <c r="AH204" s="9" t="str">
        <f>FIXED(_xlfn.NUMBERVALUE(B204*(1-Hn!$A$3)*(Hn!$C$3+Hn!$D$3*J204)-Hn!$E$3*R204*R204*R204*R204*(0.56-0.092*Z204)*(0.1+0.9*J204)),1)</f>
        <v>4.2</v>
      </c>
      <c r="AI204" s="9" t="str">
        <f>FIXED(_xlfn.NUMBERVALUE(C204*(1-Hn!$A$3)*(Hn!$C$3+Hn!$D$3*K204)-Hn!$E$3*S204*S204*S204*S204*(0.56-0.092*AA204)*(0.1+0.9*K204)),1)</f>
        <v>4.1</v>
      </c>
      <c r="AJ204" s="9" t="str">
        <f>FIXED(_xlfn.NUMBERVALUE(D204*(1-Hn!$A$3)*(Hn!$C$3+Hn!$D$3*L204)-Hn!$E$3*T204*T204*T204*T204*(0.56-0.092*AB204)*(0.1+0.9*L204)),1)</f>
        <v>4.1</v>
      </c>
      <c r="AK204" s="9" t="str">
        <f>FIXED(_xlfn.NUMBERVALUE(E204*(1-Hn!$A$3)*(Hn!$C$3+Hn!$D$3*M204)-Hn!$E$3*U204*U204*U204*U204*(0.56-0.092*AC204)*(0.1+0.9*M204)),1)</f>
        <v>4.1</v>
      </c>
      <c r="AL204" s="9" t="str">
        <f>FIXED(_xlfn.NUMBERVALUE(F204*(1-Hn!$A$3)*(Hn!$C$3+Hn!$D$3*N204)-Hn!$E$3*V204*V204*V204*V204*(0.56-0.092*AD204)*(0.1+0.9*N204)),1)</f>
        <v>4.2</v>
      </c>
      <c r="AM204" s="9" t="str">
        <f>FIXED(_xlfn.NUMBERVALUE(G204*(1-Hn!$A$3)*(Hn!$C$3+Hn!$D$3*O204)-Hn!$E$3*W204*W204*W204*W204*(0.56-0.092*AE204)*(0.1+0.9*O204)),1)</f>
        <v>4.2</v>
      </c>
    </row>
    <row r="205" spans="1:39" x14ac:dyDescent="0.25">
      <c r="A205" s="9">
        <f>Hn!I223</f>
        <v>202</v>
      </c>
      <c r="B205" s="9">
        <f>_xlfn.NUMBERVALUE(Hn!J223)</f>
        <v>16.100000000000001</v>
      </c>
      <c r="C205" s="9">
        <f>_xlfn.NUMBERVALUE(Hn!K223)</f>
        <v>16.100000000000001</v>
      </c>
      <c r="D205" s="9">
        <f>_xlfn.NUMBERVALUE(Hn!L223)</f>
        <v>16.100000000000001</v>
      </c>
      <c r="E205" s="9">
        <f>_xlfn.NUMBERVALUE(Hn!M223)</f>
        <v>16.100000000000001</v>
      </c>
      <c r="F205" s="9">
        <f>_xlfn.NUMBERVALUE(Hn!N223)</f>
        <v>16.100000000000001</v>
      </c>
      <c r="G205" s="9">
        <f>_xlfn.NUMBERVALUE(Hn!O223)</f>
        <v>16.100000000000001</v>
      </c>
      <c r="I205" s="9">
        <f>Hn!Q223</f>
        <v>202</v>
      </c>
      <c r="J205" s="9" t="str">
        <f>FIXED(_xlfn.NUMBERVALUE(sunshine!B204/Hn!R223),2)</f>
        <v>0.26</v>
      </c>
      <c r="K205" s="9" t="str">
        <f>FIXED(_xlfn.NUMBERVALUE(sunshine!C204/Hn!S223),2)</f>
        <v>0.26</v>
      </c>
      <c r="L205" s="9" t="str">
        <f>FIXED(_xlfn.NUMBERVALUE(sunshine!D204/Hn!T223),2)</f>
        <v>0.26</v>
      </c>
      <c r="M205" s="9" t="str">
        <f>FIXED(_xlfn.NUMBERVALUE(sunshine!E204/Hn!U223),2)</f>
        <v>0.26</v>
      </c>
      <c r="N205" s="9" t="str">
        <f>FIXED(_xlfn.NUMBERVALUE(sunshine!F204/Hn!V223),2)</f>
        <v>0.26</v>
      </c>
      <c r="O205" s="9" t="str">
        <f>FIXED(_xlfn.NUMBERVALUE(sunshine!G204/Hn!W223),2)</f>
        <v>0.26</v>
      </c>
      <c r="Q205" s="9">
        <v>202</v>
      </c>
      <c r="R205" s="9">
        <f>_xlfn.NUMBERVALUE(273+'temperature_&amp;_Ea'!B205)</f>
        <v>299.5</v>
      </c>
      <c r="S205" s="9">
        <f>_xlfn.NUMBERVALUE(273+'temperature_&amp;_Ea'!C205)</f>
        <v>300.39999999999998</v>
      </c>
      <c r="T205" s="9">
        <f>_xlfn.NUMBERVALUE(273+'temperature_&amp;_Ea'!D205)</f>
        <v>300.7</v>
      </c>
      <c r="U205" s="9">
        <f>_xlfn.NUMBERVALUE(273+'temperature_&amp;_Ea'!E205)</f>
        <v>299.5</v>
      </c>
      <c r="V205" s="9">
        <f>_xlfn.NUMBERVALUE(273+'temperature_&amp;_Ea'!F205)</f>
        <v>299.8</v>
      </c>
      <c r="W205" s="9">
        <f>_xlfn.NUMBERVALUE(273+'temperature_&amp;_Ea'!G205)</f>
        <v>298.8</v>
      </c>
      <c r="Y205" s="9">
        <v>202</v>
      </c>
      <c r="Z205" s="9" t="str">
        <f>FIXED(_xlfn.NUMBERVALUE(SQRT('temperature_&amp;_Ea'!R205)),2)</f>
        <v>4.74</v>
      </c>
      <c r="AA205" s="9" t="str">
        <f>FIXED(_xlfn.NUMBERVALUE(SQRT('temperature_&amp;_Ea'!S205)),2)</f>
        <v>4.71</v>
      </c>
      <c r="AB205" s="9" t="str">
        <f>FIXED(_xlfn.NUMBERVALUE(SQRT('temperature_&amp;_Ea'!T205)),2)</f>
        <v>4.55</v>
      </c>
      <c r="AC205" s="9" t="str">
        <f>FIXED(_xlfn.NUMBERVALUE(SQRT('temperature_&amp;_Ea'!U205)),2)</f>
        <v>4.89</v>
      </c>
      <c r="AD205" s="9" t="str">
        <f>FIXED(_xlfn.NUMBERVALUE(SQRT('temperature_&amp;_Ea'!V205)),2)</f>
        <v>4.93</v>
      </c>
      <c r="AE205" s="9" t="str">
        <f>FIXED(_xlfn.NUMBERVALUE(SQRT('temperature_&amp;_Ea'!W205)),2)</f>
        <v>4.83</v>
      </c>
      <c r="AG205" s="9">
        <v>202</v>
      </c>
      <c r="AH205" s="9" t="str">
        <f>FIXED(_xlfn.NUMBERVALUE(B205*(1-Hn!$A$3)*(Hn!$C$3+Hn!$D$3*J205)-Hn!$E$3*R205*R205*R205*R205*(0.56-0.092*Z205)*(0.1+0.9*J205)),1)</f>
        <v>4.7</v>
      </c>
      <c r="AI205" s="9" t="str">
        <f>FIXED(_xlfn.NUMBERVALUE(C205*(1-Hn!$A$3)*(Hn!$C$3+Hn!$D$3*K205)-Hn!$E$3*S205*S205*S205*S205*(0.56-0.092*AA205)*(0.1+0.9*K205)),1)</f>
        <v>4.7</v>
      </c>
      <c r="AJ205" s="9" t="str">
        <f>FIXED(_xlfn.NUMBERVALUE(D205*(1-Hn!$A$3)*(Hn!$C$3+Hn!$D$3*L205)-Hn!$E$3*T205*T205*T205*T205*(0.56-0.092*AB205)*(0.1+0.9*L205)),1)</f>
        <v>4.6</v>
      </c>
      <c r="AK205" s="9" t="str">
        <f>FIXED(_xlfn.NUMBERVALUE(E205*(1-Hn!$A$3)*(Hn!$C$3+Hn!$D$3*M205)-Hn!$E$3*U205*U205*U205*U205*(0.56-0.092*AC205)*(0.1+0.9*M205)),1)</f>
        <v>4.8</v>
      </c>
      <c r="AL205" s="9" t="str">
        <f>FIXED(_xlfn.NUMBERVALUE(F205*(1-Hn!$A$3)*(Hn!$C$3+Hn!$D$3*N205)-Hn!$E$3*V205*V205*V205*V205*(0.56-0.092*AD205)*(0.1+0.9*N205)),1)</f>
        <v>4.8</v>
      </c>
      <c r="AM205" s="9" t="str">
        <f>FIXED(_xlfn.NUMBERVALUE(G205*(1-Hn!$A$3)*(Hn!$C$3+Hn!$D$3*O205)-Hn!$E$3*W205*W205*W205*W205*(0.56-0.092*AE205)*(0.1+0.9*O205)),1)</f>
        <v>4.7</v>
      </c>
    </row>
    <row r="206" spans="1:39" x14ac:dyDescent="0.25">
      <c r="A206" s="9">
        <f>Hn!I224</f>
        <v>203</v>
      </c>
      <c r="B206" s="9">
        <f>_xlfn.NUMBERVALUE(Hn!J224)</f>
        <v>16.100000000000001</v>
      </c>
      <c r="C206" s="9">
        <f>_xlfn.NUMBERVALUE(Hn!K224)</f>
        <v>16.100000000000001</v>
      </c>
      <c r="D206" s="9">
        <f>_xlfn.NUMBERVALUE(Hn!L224)</f>
        <v>16.100000000000001</v>
      </c>
      <c r="E206" s="9">
        <f>_xlfn.NUMBERVALUE(Hn!M224)</f>
        <v>16.100000000000001</v>
      </c>
      <c r="F206" s="9">
        <f>_xlfn.NUMBERVALUE(Hn!N224)</f>
        <v>16.100000000000001</v>
      </c>
      <c r="G206" s="9">
        <f>_xlfn.NUMBERVALUE(Hn!O224)</f>
        <v>16.100000000000001</v>
      </c>
      <c r="I206" s="9">
        <f>Hn!Q224</f>
        <v>203</v>
      </c>
      <c r="J206" s="9" t="str">
        <f>FIXED(_xlfn.NUMBERVALUE(sunshine!B205/Hn!R224),2)</f>
        <v>0.27</v>
      </c>
      <c r="K206" s="9" t="str">
        <f>FIXED(_xlfn.NUMBERVALUE(sunshine!C205/Hn!S224),2)</f>
        <v>0.27</v>
      </c>
      <c r="L206" s="9" t="str">
        <f>FIXED(_xlfn.NUMBERVALUE(sunshine!D205/Hn!T224),2)</f>
        <v>0.27</v>
      </c>
      <c r="M206" s="9" t="str">
        <f>FIXED(_xlfn.NUMBERVALUE(sunshine!E205/Hn!U224),2)</f>
        <v>0.27</v>
      </c>
      <c r="N206" s="9" t="str">
        <f>FIXED(_xlfn.NUMBERVALUE(sunshine!F205/Hn!V224),2)</f>
        <v>0.27</v>
      </c>
      <c r="O206" s="9" t="str">
        <f>FIXED(_xlfn.NUMBERVALUE(sunshine!G205/Hn!W224),2)</f>
        <v>0.27</v>
      </c>
      <c r="Q206" s="9">
        <v>203</v>
      </c>
      <c r="R206" s="9">
        <f>_xlfn.NUMBERVALUE(273+'temperature_&amp;_Ea'!B206)</f>
        <v>298.2</v>
      </c>
      <c r="S206" s="9">
        <f>_xlfn.NUMBERVALUE(273+'temperature_&amp;_Ea'!C206)</f>
        <v>301</v>
      </c>
      <c r="T206" s="9">
        <f>_xlfn.NUMBERVALUE(273+'temperature_&amp;_Ea'!D206)</f>
        <v>299.10000000000002</v>
      </c>
      <c r="U206" s="9">
        <f>_xlfn.NUMBERVALUE(273+'temperature_&amp;_Ea'!E206)</f>
        <v>299.8</v>
      </c>
      <c r="V206" s="9">
        <f>_xlfn.NUMBERVALUE(273+'temperature_&amp;_Ea'!F206)</f>
        <v>299.10000000000002</v>
      </c>
      <c r="W206" s="9">
        <f>_xlfn.NUMBERVALUE(273+'temperature_&amp;_Ea'!G206)</f>
        <v>298.60000000000002</v>
      </c>
      <c r="Y206" s="9">
        <v>203</v>
      </c>
      <c r="Z206" s="9" t="str">
        <f>FIXED(_xlfn.NUMBERVALUE(SQRT('temperature_&amp;_Ea'!R206)),2)</f>
        <v>4.51</v>
      </c>
      <c r="AA206" s="9" t="str">
        <f>FIXED(_xlfn.NUMBERVALUE(SQRT('temperature_&amp;_Ea'!S206)),2)</f>
        <v>4.89</v>
      </c>
      <c r="AB206" s="9" t="str">
        <f>FIXED(_xlfn.NUMBERVALUE(SQRT('temperature_&amp;_Ea'!T206)),2)</f>
        <v>4.59</v>
      </c>
      <c r="AC206" s="9" t="str">
        <f>FIXED(_xlfn.NUMBERVALUE(SQRT('temperature_&amp;_Ea'!U206)),2)</f>
        <v>4.66</v>
      </c>
      <c r="AD206" s="9" t="str">
        <f>FIXED(_xlfn.NUMBERVALUE(SQRT('temperature_&amp;_Ea'!V206)),2)</f>
        <v>4.56</v>
      </c>
      <c r="AE206" s="9" t="str">
        <f>FIXED(_xlfn.NUMBERVALUE(SQRT('temperature_&amp;_Ea'!W206)),2)</f>
        <v>4.59</v>
      </c>
      <c r="AG206" s="9">
        <v>203</v>
      </c>
      <c r="AH206" s="9" t="str">
        <f>FIXED(_xlfn.NUMBERVALUE(B206*(1-Hn!$A$3)*(Hn!$C$3+Hn!$D$3*J206)-Hn!$E$3*R206*R206*R206*R206*(0.56-0.092*Z206)*(0.1+0.9*J206)),1)</f>
        <v>4.6</v>
      </c>
      <c r="AI206" s="9" t="str">
        <f>FIXED(_xlfn.NUMBERVALUE(C206*(1-Hn!$A$3)*(Hn!$C$3+Hn!$D$3*K206)-Hn!$E$3*S206*S206*S206*S206*(0.56-0.092*AA206)*(0.1+0.9*K206)),1)</f>
        <v>4.8</v>
      </c>
      <c r="AJ206" s="9" t="str">
        <f>FIXED(_xlfn.NUMBERVALUE(D206*(1-Hn!$A$3)*(Hn!$C$3+Hn!$D$3*L206)-Hn!$E$3*T206*T206*T206*T206*(0.56-0.092*AB206)*(0.1+0.9*L206)),1)</f>
        <v>4.7</v>
      </c>
      <c r="AK206" s="9" t="str">
        <f>FIXED(_xlfn.NUMBERVALUE(E206*(1-Hn!$A$3)*(Hn!$C$3+Hn!$D$3*M206)-Hn!$E$3*U206*U206*U206*U206*(0.56-0.092*AC206)*(0.1+0.9*M206)),1)</f>
        <v>4.7</v>
      </c>
      <c r="AL206" s="9" t="str">
        <f>FIXED(_xlfn.NUMBERVALUE(F206*(1-Hn!$A$3)*(Hn!$C$3+Hn!$D$3*N206)-Hn!$E$3*V206*V206*V206*V206*(0.56-0.092*AD206)*(0.1+0.9*N206)),1)</f>
        <v>4.6</v>
      </c>
      <c r="AM206" s="9" t="str">
        <f>FIXED(_xlfn.NUMBERVALUE(G206*(1-Hn!$A$3)*(Hn!$C$3+Hn!$D$3*O206)-Hn!$E$3*W206*W206*W206*W206*(0.56-0.092*AE206)*(0.1+0.9*O206)),1)</f>
        <v>4.7</v>
      </c>
    </row>
    <row r="207" spans="1:39" x14ac:dyDescent="0.25">
      <c r="A207" s="9">
        <f>Hn!I225</f>
        <v>204</v>
      </c>
      <c r="B207" s="9">
        <f>_xlfn.NUMBERVALUE(Hn!J225)</f>
        <v>16.100000000000001</v>
      </c>
      <c r="C207" s="9">
        <f>_xlfn.NUMBERVALUE(Hn!K225)</f>
        <v>16.100000000000001</v>
      </c>
      <c r="D207" s="9">
        <f>_xlfn.NUMBERVALUE(Hn!L225)</f>
        <v>16.100000000000001</v>
      </c>
      <c r="E207" s="9">
        <f>_xlfn.NUMBERVALUE(Hn!M225)</f>
        <v>16.100000000000001</v>
      </c>
      <c r="F207" s="9">
        <f>_xlfn.NUMBERVALUE(Hn!N225)</f>
        <v>16.100000000000001</v>
      </c>
      <c r="G207" s="9">
        <f>_xlfn.NUMBERVALUE(Hn!O225)</f>
        <v>16.100000000000001</v>
      </c>
      <c r="I207" s="9">
        <f>Hn!Q225</f>
        <v>204</v>
      </c>
      <c r="J207" s="9" t="str">
        <f>FIXED(_xlfn.NUMBERVALUE(sunshine!B206/Hn!R225),2)</f>
        <v>0.46</v>
      </c>
      <c r="K207" s="9" t="str">
        <f>FIXED(_xlfn.NUMBERVALUE(sunshine!C206/Hn!S225),2)</f>
        <v>0.46</v>
      </c>
      <c r="L207" s="9" t="str">
        <f>FIXED(_xlfn.NUMBERVALUE(sunshine!D206/Hn!T225),2)</f>
        <v>0.46</v>
      </c>
      <c r="M207" s="9" t="str">
        <f>FIXED(_xlfn.NUMBERVALUE(sunshine!E206/Hn!U225),2)</f>
        <v>0.46</v>
      </c>
      <c r="N207" s="9" t="str">
        <f>FIXED(_xlfn.NUMBERVALUE(sunshine!F206/Hn!V225),2)</f>
        <v>0.46</v>
      </c>
      <c r="O207" s="9" t="str">
        <f>FIXED(_xlfn.NUMBERVALUE(sunshine!G206/Hn!W225),2)</f>
        <v>0.46</v>
      </c>
      <c r="Q207" s="9">
        <v>204</v>
      </c>
      <c r="R207" s="9">
        <f>_xlfn.NUMBERVALUE(273+'temperature_&amp;_Ea'!B207)</f>
        <v>298</v>
      </c>
      <c r="S207" s="9">
        <f>_xlfn.NUMBERVALUE(273+'temperature_&amp;_Ea'!C207)</f>
        <v>300.5</v>
      </c>
      <c r="T207" s="9">
        <f>_xlfn.NUMBERVALUE(273+'temperature_&amp;_Ea'!D207)</f>
        <v>299</v>
      </c>
      <c r="U207" s="9">
        <f>_xlfn.NUMBERVALUE(273+'temperature_&amp;_Ea'!E207)</f>
        <v>300</v>
      </c>
      <c r="V207" s="9">
        <f>_xlfn.NUMBERVALUE(273+'temperature_&amp;_Ea'!F207)</f>
        <v>298.3</v>
      </c>
      <c r="W207" s="9">
        <f>_xlfn.NUMBERVALUE(273+'temperature_&amp;_Ea'!G207)</f>
        <v>299.60000000000002</v>
      </c>
      <c r="Y207" s="9">
        <v>204</v>
      </c>
      <c r="Z207" s="9" t="str">
        <f>FIXED(_xlfn.NUMBERVALUE(SQRT('temperature_&amp;_Ea'!R207)),2)</f>
        <v>4.57</v>
      </c>
      <c r="AA207" s="9" t="str">
        <f>FIXED(_xlfn.NUMBERVALUE(SQRT('temperature_&amp;_Ea'!S207)),2)</f>
        <v>4.98</v>
      </c>
      <c r="AB207" s="9" t="str">
        <f>FIXED(_xlfn.NUMBERVALUE(SQRT('temperature_&amp;_Ea'!T207)),2)</f>
        <v>4.70</v>
      </c>
      <c r="AC207" s="9" t="str">
        <f>FIXED(_xlfn.NUMBERVALUE(SQRT('temperature_&amp;_Ea'!U207)),2)</f>
        <v>4.83</v>
      </c>
      <c r="AD207" s="9" t="str">
        <f>FIXED(_xlfn.NUMBERVALUE(SQRT('temperature_&amp;_Ea'!V207)),2)</f>
        <v>4.45</v>
      </c>
      <c r="AE207" s="9" t="str">
        <f>FIXED(_xlfn.NUMBERVALUE(SQRT('temperature_&amp;_Ea'!W207)),2)</f>
        <v>4.81</v>
      </c>
      <c r="AG207" s="9">
        <v>204</v>
      </c>
      <c r="AH207" s="9" t="str">
        <f>FIXED(_xlfn.NUMBERVALUE(B207*(1-Hn!$A$3)*(Hn!$C$3+Hn!$D$3*J207)-Hn!$E$3*R207*R207*R207*R207*(0.56-0.092*Z207)*(0.1+0.9*J207)),1)</f>
        <v>5.6</v>
      </c>
      <c r="AI207" s="9" t="str">
        <f>FIXED(_xlfn.NUMBERVALUE(C207*(1-Hn!$A$3)*(Hn!$C$3+Hn!$D$3*K207)-Hn!$E$3*S207*S207*S207*S207*(0.56-0.092*AA207)*(0.1+0.9*K207)),1)</f>
        <v>5.9</v>
      </c>
      <c r="AJ207" s="9" t="str">
        <f>FIXED(_xlfn.NUMBERVALUE(D207*(1-Hn!$A$3)*(Hn!$C$3+Hn!$D$3*L207)-Hn!$E$3*T207*T207*T207*T207*(0.56-0.092*AB207)*(0.1+0.9*L207)),1)</f>
        <v>5.7</v>
      </c>
      <c r="AK207" s="9" t="str">
        <f>FIXED(_xlfn.NUMBERVALUE(E207*(1-Hn!$A$3)*(Hn!$C$3+Hn!$D$3*M207)-Hn!$E$3*U207*U207*U207*U207*(0.56-0.092*AC207)*(0.1+0.9*M207)),1)</f>
        <v>5.8</v>
      </c>
      <c r="AL207" s="9" t="str">
        <f>FIXED(_xlfn.NUMBERVALUE(F207*(1-Hn!$A$3)*(Hn!$C$3+Hn!$D$3*N207)-Hn!$E$3*V207*V207*V207*V207*(0.56-0.092*AD207)*(0.1+0.9*N207)),1)</f>
        <v>5.5</v>
      </c>
      <c r="AM207" s="9" t="str">
        <f>FIXED(_xlfn.NUMBERVALUE(G207*(1-Hn!$A$3)*(Hn!$C$3+Hn!$D$3*O207)-Hn!$E$3*W207*W207*W207*W207*(0.56-0.092*AE207)*(0.1+0.9*O207)),1)</f>
        <v>5.8</v>
      </c>
    </row>
    <row r="208" spans="1:39" x14ac:dyDescent="0.25">
      <c r="A208" s="9">
        <f>Hn!I226</f>
        <v>205</v>
      </c>
      <c r="B208" s="9">
        <f>_xlfn.NUMBERVALUE(Hn!J226)</f>
        <v>16.100000000000001</v>
      </c>
      <c r="C208" s="9">
        <f>_xlfn.NUMBERVALUE(Hn!K226)</f>
        <v>16.100000000000001</v>
      </c>
      <c r="D208" s="9">
        <f>_xlfn.NUMBERVALUE(Hn!L226)</f>
        <v>16.100000000000001</v>
      </c>
      <c r="E208" s="9">
        <f>_xlfn.NUMBERVALUE(Hn!M226)</f>
        <v>16.100000000000001</v>
      </c>
      <c r="F208" s="9">
        <f>_xlfn.NUMBERVALUE(Hn!N226)</f>
        <v>16.100000000000001</v>
      </c>
      <c r="G208" s="9">
        <f>_xlfn.NUMBERVALUE(Hn!O226)</f>
        <v>16.100000000000001</v>
      </c>
      <c r="I208" s="9">
        <f>Hn!Q226</f>
        <v>205</v>
      </c>
      <c r="J208" s="9" t="str">
        <f>FIXED(_xlfn.NUMBERVALUE(sunshine!B207/Hn!R226),2)</f>
        <v>0.50</v>
      </c>
      <c r="K208" s="9" t="str">
        <f>FIXED(_xlfn.NUMBERVALUE(sunshine!C207/Hn!S226),2)</f>
        <v>0.50</v>
      </c>
      <c r="L208" s="9" t="str">
        <f>FIXED(_xlfn.NUMBERVALUE(sunshine!D207/Hn!T226),2)</f>
        <v>0.50</v>
      </c>
      <c r="M208" s="9" t="str">
        <f>FIXED(_xlfn.NUMBERVALUE(sunshine!E207/Hn!U226),2)</f>
        <v>0.50</v>
      </c>
      <c r="N208" s="9" t="str">
        <f>FIXED(_xlfn.NUMBERVALUE(sunshine!F207/Hn!V226),2)</f>
        <v>0.50</v>
      </c>
      <c r="O208" s="9" t="str">
        <f>FIXED(_xlfn.NUMBERVALUE(sunshine!G207/Hn!W226),2)</f>
        <v>0.50</v>
      </c>
      <c r="Q208" s="9">
        <v>205</v>
      </c>
      <c r="R208" s="9">
        <f>_xlfn.NUMBERVALUE(273+'temperature_&amp;_Ea'!B208)</f>
        <v>298.5</v>
      </c>
      <c r="S208" s="9">
        <f>_xlfn.NUMBERVALUE(273+'temperature_&amp;_Ea'!C208)</f>
        <v>300.60000000000002</v>
      </c>
      <c r="T208" s="9">
        <f>_xlfn.NUMBERVALUE(273+'temperature_&amp;_Ea'!D208)</f>
        <v>301.2</v>
      </c>
      <c r="U208" s="9">
        <f>_xlfn.NUMBERVALUE(273+'temperature_&amp;_Ea'!E208)</f>
        <v>300.3</v>
      </c>
      <c r="V208" s="9">
        <f>_xlfn.NUMBERVALUE(273+'temperature_&amp;_Ea'!F208)</f>
        <v>295.10000000000002</v>
      </c>
      <c r="W208" s="9">
        <f>_xlfn.NUMBERVALUE(273+'temperature_&amp;_Ea'!G208)</f>
        <v>299.89999999999998</v>
      </c>
      <c r="Y208" s="9">
        <v>205</v>
      </c>
      <c r="Z208" s="9" t="str">
        <f>FIXED(_xlfn.NUMBERVALUE(SQRT('temperature_&amp;_Ea'!R208)),2)</f>
        <v>4.75</v>
      </c>
      <c r="AA208" s="9" t="str">
        <f>FIXED(_xlfn.NUMBERVALUE(SQRT('temperature_&amp;_Ea'!S208)),2)</f>
        <v>4.76</v>
      </c>
      <c r="AB208" s="9" t="str">
        <f>FIXED(_xlfn.NUMBERVALUE(SQRT('temperature_&amp;_Ea'!T208)),2)</f>
        <v>4.88</v>
      </c>
      <c r="AC208" s="9" t="str">
        <f>FIXED(_xlfn.NUMBERVALUE(SQRT('temperature_&amp;_Ea'!U208)),2)</f>
        <v>4.84</v>
      </c>
      <c r="AD208" s="9" t="str">
        <f>FIXED(_xlfn.NUMBERVALUE(SQRT('temperature_&amp;_Ea'!V208)),2)</f>
        <v>4.43</v>
      </c>
      <c r="AE208" s="9" t="str">
        <f>FIXED(_xlfn.NUMBERVALUE(SQRT('temperature_&amp;_Ea'!W208)),2)</f>
        <v>4.70</v>
      </c>
      <c r="AG208" s="9">
        <v>205</v>
      </c>
      <c r="AH208" s="9" t="str">
        <f>FIXED(_xlfn.NUMBERVALUE(B208*(1-Hn!$A$3)*(Hn!$C$3+Hn!$D$3*J208)-Hn!$E$3*R208*R208*R208*R208*(0.56-0.092*Z208)*(0.1+0.9*J208)),1)</f>
        <v>6.0</v>
      </c>
      <c r="AI208" s="9" t="str">
        <f>FIXED(_xlfn.NUMBERVALUE(C208*(1-Hn!$A$3)*(Hn!$C$3+Hn!$D$3*K208)-Hn!$E$3*S208*S208*S208*S208*(0.56-0.092*AA208)*(0.1+0.9*K208)),1)</f>
        <v>6.0</v>
      </c>
      <c r="AJ208" s="9" t="str">
        <f>FIXED(_xlfn.NUMBERVALUE(D208*(1-Hn!$A$3)*(Hn!$C$3+Hn!$D$3*L208)-Hn!$E$3*T208*T208*T208*T208*(0.56-0.092*AB208)*(0.1+0.9*L208)),1)</f>
        <v>6.0</v>
      </c>
      <c r="AK208" s="9" t="str">
        <f>FIXED(_xlfn.NUMBERVALUE(E208*(1-Hn!$A$3)*(Hn!$C$3+Hn!$D$3*M208)-Hn!$E$3*U208*U208*U208*U208*(0.56-0.092*AC208)*(0.1+0.9*M208)),1)</f>
        <v>6.0</v>
      </c>
      <c r="AL208" s="9" t="str">
        <f>FIXED(_xlfn.NUMBERVALUE(F208*(1-Hn!$A$3)*(Hn!$C$3+Hn!$D$3*N208)-Hn!$E$3*V208*V208*V208*V208*(0.56-0.092*AD208)*(0.1+0.9*N208)),1)</f>
        <v>5.8</v>
      </c>
      <c r="AM208" s="9" t="str">
        <f>FIXED(_xlfn.NUMBERVALUE(G208*(1-Hn!$A$3)*(Hn!$C$3+Hn!$D$3*O208)-Hn!$E$3*W208*W208*W208*W208*(0.56-0.092*AE208)*(0.1+0.9*O208)),1)</f>
        <v>5.9</v>
      </c>
    </row>
    <row r="209" spans="1:39" x14ac:dyDescent="0.25">
      <c r="A209" s="9">
        <f>Hn!I227</f>
        <v>206</v>
      </c>
      <c r="B209" s="9">
        <f>_xlfn.NUMBERVALUE(Hn!J227)</f>
        <v>16.100000000000001</v>
      </c>
      <c r="C209" s="9">
        <f>_xlfn.NUMBERVALUE(Hn!K227)</f>
        <v>16.100000000000001</v>
      </c>
      <c r="D209" s="9">
        <f>_xlfn.NUMBERVALUE(Hn!L227)</f>
        <v>16.100000000000001</v>
      </c>
      <c r="E209" s="9">
        <f>_xlfn.NUMBERVALUE(Hn!M227)</f>
        <v>16.100000000000001</v>
      </c>
      <c r="F209" s="9">
        <f>_xlfn.NUMBERVALUE(Hn!N227)</f>
        <v>16.100000000000001</v>
      </c>
      <c r="G209" s="9">
        <f>_xlfn.NUMBERVALUE(Hn!O227)</f>
        <v>16.100000000000001</v>
      </c>
      <c r="I209" s="9">
        <f>Hn!Q227</f>
        <v>206</v>
      </c>
      <c r="J209" s="9" t="str">
        <f>FIXED(_xlfn.NUMBERVALUE(sunshine!B208/Hn!R227),2)</f>
        <v>0.32</v>
      </c>
      <c r="K209" s="9" t="str">
        <f>FIXED(_xlfn.NUMBERVALUE(sunshine!C208/Hn!S227),2)</f>
        <v>0.32</v>
      </c>
      <c r="L209" s="9" t="str">
        <f>FIXED(_xlfn.NUMBERVALUE(sunshine!D208/Hn!T227),2)</f>
        <v>0.32</v>
      </c>
      <c r="M209" s="9" t="str">
        <f>FIXED(_xlfn.NUMBERVALUE(sunshine!E208/Hn!U227),2)</f>
        <v>0.32</v>
      </c>
      <c r="N209" s="9" t="str">
        <f>FIXED(_xlfn.NUMBERVALUE(sunshine!F208/Hn!V227),2)</f>
        <v>0.32</v>
      </c>
      <c r="O209" s="9" t="str">
        <f>FIXED(_xlfn.NUMBERVALUE(sunshine!G208/Hn!W227),2)</f>
        <v>0.32</v>
      </c>
      <c r="Q209" s="9">
        <v>206</v>
      </c>
      <c r="R209" s="9">
        <f>_xlfn.NUMBERVALUE(273+'temperature_&amp;_Ea'!B209)</f>
        <v>299.3</v>
      </c>
      <c r="S209" s="9">
        <f>_xlfn.NUMBERVALUE(273+'temperature_&amp;_Ea'!C209)</f>
        <v>299.89999999999998</v>
      </c>
      <c r="T209" s="9">
        <f>_xlfn.NUMBERVALUE(273+'temperature_&amp;_Ea'!D209)</f>
        <v>300.3</v>
      </c>
      <c r="U209" s="9">
        <f>_xlfn.NUMBERVALUE(273+'temperature_&amp;_Ea'!E209)</f>
        <v>299.8</v>
      </c>
      <c r="V209" s="9">
        <f>_xlfn.NUMBERVALUE(273+'temperature_&amp;_Ea'!F209)</f>
        <v>298</v>
      </c>
      <c r="W209" s="9">
        <f>_xlfn.NUMBERVALUE(273+'temperature_&amp;_Ea'!G209)</f>
        <v>300.8</v>
      </c>
      <c r="Y209" s="9">
        <v>206</v>
      </c>
      <c r="Z209" s="9" t="str">
        <f>FIXED(_xlfn.NUMBERVALUE(SQRT('temperature_&amp;_Ea'!R209)),2)</f>
        <v>4.94</v>
      </c>
      <c r="AA209" s="9" t="str">
        <f>FIXED(_xlfn.NUMBERVALUE(SQRT('temperature_&amp;_Ea'!S209)),2)</f>
        <v>4.79</v>
      </c>
      <c r="AB209" s="9" t="str">
        <f>FIXED(_xlfn.NUMBERVALUE(SQRT('temperature_&amp;_Ea'!T209)),2)</f>
        <v>4.72</v>
      </c>
      <c r="AC209" s="9" t="str">
        <f>FIXED(_xlfn.NUMBERVALUE(SQRT('temperature_&amp;_Ea'!U209)),2)</f>
        <v>4.82</v>
      </c>
      <c r="AD209" s="9" t="str">
        <f>FIXED(_xlfn.NUMBERVALUE(SQRT('temperature_&amp;_Ea'!V209)),2)</f>
        <v>4.44</v>
      </c>
      <c r="AE209" s="9" t="str">
        <f>FIXED(_xlfn.NUMBERVALUE(SQRT('temperature_&amp;_Ea'!W209)),2)</f>
        <v>4.84</v>
      </c>
      <c r="AG209" s="9">
        <v>206</v>
      </c>
      <c r="AH209" s="9" t="str">
        <f>FIXED(_xlfn.NUMBERVALUE(B209*(1-Hn!$A$3)*(Hn!$C$3+Hn!$D$3*J209)-Hn!$E$3*R209*R209*R209*R209*(0.56-0.092*Z209)*(0.1+0.9*J209)),1)</f>
        <v>5.1</v>
      </c>
      <c r="AI209" s="9" t="str">
        <f>FIXED(_xlfn.NUMBERVALUE(C209*(1-Hn!$A$3)*(Hn!$C$3+Hn!$D$3*K209)-Hn!$E$3*S209*S209*S209*S209*(0.56-0.092*AA209)*(0.1+0.9*K209)),1)</f>
        <v>5.0</v>
      </c>
      <c r="AJ209" s="9" t="str">
        <f>FIXED(_xlfn.NUMBERVALUE(D209*(1-Hn!$A$3)*(Hn!$C$3+Hn!$D$3*L209)-Hn!$E$3*T209*T209*T209*T209*(0.56-0.092*AB209)*(0.1+0.9*L209)),1)</f>
        <v>5.0</v>
      </c>
      <c r="AK209" s="9" t="str">
        <f>FIXED(_xlfn.NUMBERVALUE(E209*(1-Hn!$A$3)*(Hn!$C$3+Hn!$D$3*M209)-Hn!$E$3*U209*U209*U209*U209*(0.56-0.092*AC209)*(0.1+0.9*M209)),1)</f>
        <v>5.0</v>
      </c>
      <c r="AL209" s="9" t="str">
        <f>FIXED(_xlfn.NUMBERVALUE(F209*(1-Hn!$A$3)*(Hn!$C$3+Hn!$D$3*N209)-Hn!$E$3*V209*V209*V209*V209*(0.56-0.092*AD209)*(0.1+0.9*N209)),1)</f>
        <v>4.8</v>
      </c>
      <c r="AM209" s="9" t="str">
        <f>FIXED(_xlfn.NUMBERVALUE(G209*(1-Hn!$A$3)*(Hn!$C$3+Hn!$D$3*O209)-Hn!$E$3*W209*W209*W209*W209*(0.56-0.092*AE209)*(0.1+0.9*O209)),1)</f>
        <v>5.0</v>
      </c>
    </row>
    <row r="210" spans="1:39" x14ac:dyDescent="0.25">
      <c r="A210" s="9">
        <f>Hn!I228</f>
        <v>207</v>
      </c>
      <c r="B210" s="9">
        <f>_xlfn.NUMBERVALUE(Hn!J228)</f>
        <v>16.100000000000001</v>
      </c>
      <c r="C210" s="9">
        <f>_xlfn.NUMBERVALUE(Hn!K228)</f>
        <v>16.100000000000001</v>
      </c>
      <c r="D210" s="9">
        <f>_xlfn.NUMBERVALUE(Hn!L228)</f>
        <v>16.100000000000001</v>
      </c>
      <c r="E210" s="9">
        <f>_xlfn.NUMBERVALUE(Hn!M228)</f>
        <v>16.100000000000001</v>
      </c>
      <c r="F210" s="9">
        <f>_xlfn.NUMBERVALUE(Hn!N228)</f>
        <v>16.100000000000001</v>
      </c>
      <c r="G210" s="9">
        <f>_xlfn.NUMBERVALUE(Hn!O228)</f>
        <v>16.100000000000001</v>
      </c>
      <c r="I210" s="9">
        <f>Hn!Q228</f>
        <v>207</v>
      </c>
      <c r="J210" s="9" t="str">
        <f>FIXED(_xlfn.NUMBERVALUE(sunshine!B209/Hn!R228),2)</f>
        <v>0.49</v>
      </c>
      <c r="K210" s="9" t="str">
        <f>FIXED(_xlfn.NUMBERVALUE(sunshine!C209/Hn!S228),2)</f>
        <v>0.49</v>
      </c>
      <c r="L210" s="9" t="str">
        <f>FIXED(_xlfn.NUMBERVALUE(sunshine!D209/Hn!T228),2)</f>
        <v>0.49</v>
      </c>
      <c r="M210" s="9" t="str">
        <f>FIXED(_xlfn.NUMBERVALUE(sunshine!E209/Hn!U228),2)</f>
        <v>0.49</v>
      </c>
      <c r="N210" s="9" t="str">
        <f>FIXED(_xlfn.NUMBERVALUE(sunshine!F209/Hn!V228),2)</f>
        <v>0.49</v>
      </c>
      <c r="O210" s="9" t="str">
        <f>FIXED(_xlfn.NUMBERVALUE(sunshine!G209/Hn!W228),2)</f>
        <v>0.49</v>
      </c>
      <c r="Q210" s="9">
        <v>207</v>
      </c>
      <c r="R210" s="9">
        <f>_xlfn.NUMBERVALUE(273+'temperature_&amp;_Ea'!B210)</f>
        <v>299.39999999999998</v>
      </c>
      <c r="S210" s="9">
        <f>_xlfn.NUMBERVALUE(273+'temperature_&amp;_Ea'!C210)</f>
        <v>298.89999999999998</v>
      </c>
      <c r="T210" s="9">
        <f>_xlfn.NUMBERVALUE(273+'temperature_&amp;_Ea'!D210)</f>
        <v>300.60000000000002</v>
      </c>
      <c r="U210" s="9">
        <f>_xlfn.NUMBERVALUE(273+'temperature_&amp;_Ea'!E210)</f>
        <v>299.89999999999998</v>
      </c>
      <c r="V210" s="9">
        <f>_xlfn.NUMBERVALUE(273+'temperature_&amp;_Ea'!F210)</f>
        <v>299.5</v>
      </c>
      <c r="W210" s="9">
        <f>_xlfn.NUMBERVALUE(273+'temperature_&amp;_Ea'!G210)</f>
        <v>300.60000000000002</v>
      </c>
      <c r="Y210" s="9">
        <v>207</v>
      </c>
      <c r="Z210" s="9" t="str">
        <f>FIXED(_xlfn.NUMBERVALUE(SQRT('temperature_&amp;_Ea'!R210)),2)</f>
        <v>4.99</v>
      </c>
      <c r="AA210" s="9" t="str">
        <f>FIXED(_xlfn.NUMBERVALUE(SQRT('temperature_&amp;_Ea'!S210)),2)</f>
        <v>4.67</v>
      </c>
      <c r="AB210" s="9" t="str">
        <f>FIXED(_xlfn.NUMBERVALUE(SQRT('temperature_&amp;_Ea'!T210)),2)</f>
        <v>4.81</v>
      </c>
      <c r="AC210" s="9" t="str">
        <f>FIXED(_xlfn.NUMBERVALUE(SQRT('temperature_&amp;_Ea'!U210)),2)</f>
        <v>4.77</v>
      </c>
      <c r="AD210" s="9" t="str">
        <f>FIXED(_xlfn.NUMBERVALUE(SQRT('temperature_&amp;_Ea'!V210)),2)</f>
        <v>4.52</v>
      </c>
      <c r="AE210" s="9" t="str">
        <f>FIXED(_xlfn.NUMBERVALUE(SQRT('temperature_&amp;_Ea'!W210)),2)</f>
        <v>4.80</v>
      </c>
      <c r="AG210" s="9">
        <v>207</v>
      </c>
      <c r="AH210" s="9" t="str">
        <f>FIXED(_xlfn.NUMBERVALUE(B210*(1-Hn!$A$3)*(Hn!$C$3+Hn!$D$3*J210)-Hn!$E$3*R210*R210*R210*R210*(0.56-0.092*Z210)*(0.1+0.9*J210)),1)</f>
        <v>6.1</v>
      </c>
      <c r="AI210" s="9" t="str">
        <f>FIXED(_xlfn.NUMBERVALUE(C210*(1-Hn!$A$3)*(Hn!$C$3+Hn!$D$3*K210)-Hn!$E$3*S210*S210*S210*S210*(0.56-0.092*AA210)*(0.1+0.9*K210)),1)</f>
        <v>5.9</v>
      </c>
      <c r="AJ210" s="9" t="str">
        <f>FIXED(_xlfn.NUMBERVALUE(D210*(1-Hn!$A$3)*(Hn!$C$3+Hn!$D$3*L210)-Hn!$E$3*T210*T210*T210*T210*(0.56-0.092*AB210)*(0.1+0.9*L210)),1)</f>
        <v>5.9</v>
      </c>
      <c r="AK210" s="9" t="str">
        <f>FIXED(_xlfn.NUMBERVALUE(E210*(1-Hn!$A$3)*(Hn!$C$3+Hn!$D$3*M210)-Hn!$E$3*U210*U210*U210*U210*(0.56-0.092*AC210)*(0.1+0.9*M210)),1)</f>
        <v>5.9</v>
      </c>
      <c r="AL210" s="9" t="str">
        <f>FIXED(_xlfn.NUMBERVALUE(F210*(1-Hn!$A$3)*(Hn!$C$3+Hn!$D$3*N210)-Hn!$E$3*V210*V210*V210*V210*(0.56-0.092*AD210)*(0.1+0.9*N210)),1)</f>
        <v>5.7</v>
      </c>
      <c r="AM210" s="9" t="str">
        <f>FIXED(_xlfn.NUMBERVALUE(G210*(1-Hn!$A$3)*(Hn!$C$3+Hn!$D$3*O210)-Hn!$E$3*W210*W210*W210*W210*(0.56-0.092*AE210)*(0.1+0.9*O210)),1)</f>
        <v>5.9</v>
      </c>
    </row>
    <row r="211" spans="1:39" x14ac:dyDescent="0.25">
      <c r="A211" s="9">
        <f>Hn!I229</f>
        <v>208</v>
      </c>
      <c r="B211" s="9">
        <f>_xlfn.NUMBERVALUE(Hn!J229)</f>
        <v>16.100000000000001</v>
      </c>
      <c r="C211" s="9">
        <f>_xlfn.NUMBERVALUE(Hn!K229)</f>
        <v>16.100000000000001</v>
      </c>
      <c r="D211" s="9">
        <f>_xlfn.NUMBERVALUE(Hn!L229)</f>
        <v>16.100000000000001</v>
      </c>
      <c r="E211" s="9">
        <f>_xlfn.NUMBERVALUE(Hn!M229)</f>
        <v>16.100000000000001</v>
      </c>
      <c r="F211" s="9">
        <f>_xlfn.NUMBERVALUE(Hn!N229)</f>
        <v>16.100000000000001</v>
      </c>
      <c r="G211" s="9">
        <f>_xlfn.NUMBERVALUE(Hn!O229)</f>
        <v>16.100000000000001</v>
      </c>
      <c r="I211" s="9">
        <f>Hn!Q229</f>
        <v>208</v>
      </c>
      <c r="J211" s="9" t="str">
        <f>FIXED(_xlfn.NUMBERVALUE(sunshine!B210/Hn!R229),2)</f>
        <v>0.46</v>
      </c>
      <c r="K211" s="9" t="str">
        <f>FIXED(_xlfn.NUMBERVALUE(sunshine!C210/Hn!S229),2)</f>
        <v>0.46</v>
      </c>
      <c r="L211" s="9" t="str">
        <f>FIXED(_xlfn.NUMBERVALUE(sunshine!D210/Hn!T229),2)</f>
        <v>0.46</v>
      </c>
      <c r="M211" s="9" t="str">
        <f>FIXED(_xlfn.NUMBERVALUE(sunshine!E210/Hn!U229),2)</f>
        <v>0.46</v>
      </c>
      <c r="N211" s="9" t="str">
        <f>FIXED(_xlfn.NUMBERVALUE(sunshine!F210/Hn!V229),2)</f>
        <v>0.46</v>
      </c>
      <c r="O211" s="9" t="str">
        <f>FIXED(_xlfn.NUMBERVALUE(sunshine!G210/Hn!W229),2)</f>
        <v>0.46</v>
      </c>
      <c r="Q211" s="9">
        <v>208</v>
      </c>
      <c r="R211" s="9">
        <f>_xlfn.NUMBERVALUE(273+'temperature_&amp;_Ea'!B211)</f>
        <v>298.89999999999998</v>
      </c>
      <c r="S211" s="9">
        <f>_xlfn.NUMBERVALUE(273+'temperature_&amp;_Ea'!C211)</f>
        <v>300.10000000000002</v>
      </c>
      <c r="T211" s="9">
        <f>_xlfn.NUMBERVALUE(273+'temperature_&amp;_Ea'!D211)</f>
        <v>300.3</v>
      </c>
      <c r="U211" s="9">
        <f>_xlfn.NUMBERVALUE(273+'temperature_&amp;_Ea'!E211)</f>
        <v>300</v>
      </c>
      <c r="V211" s="9">
        <f>_xlfn.NUMBERVALUE(273+'temperature_&amp;_Ea'!F211)</f>
        <v>300</v>
      </c>
      <c r="W211" s="9">
        <f>_xlfn.NUMBERVALUE(273+'temperature_&amp;_Ea'!G211)</f>
        <v>299.60000000000002</v>
      </c>
      <c r="Y211" s="9">
        <v>208</v>
      </c>
      <c r="Z211" s="9" t="str">
        <f>FIXED(_xlfn.NUMBERVALUE(SQRT('temperature_&amp;_Ea'!R211)),2)</f>
        <v>4.94</v>
      </c>
      <c r="AA211" s="9" t="str">
        <f>FIXED(_xlfn.NUMBERVALUE(SQRT('temperature_&amp;_Ea'!S211)),2)</f>
        <v>4.89</v>
      </c>
      <c r="AB211" s="9" t="str">
        <f>FIXED(_xlfn.NUMBERVALUE(SQRT('temperature_&amp;_Ea'!T211)),2)</f>
        <v>4.84</v>
      </c>
      <c r="AC211" s="9" t="str">
        <f>FIXED(_xlfn.NUMBERVALUE(SQRT('temperature_&amp;_Ea'!U211)),2)</f>
        <v>4.63</v>
      </c>
      <c r="AD211" s="9" t="str">
        <f>FIXED(_xlfn.NUMBERVALUE(SQRT('temperature_&amp;_Ea'!V211)),2)</f>
        <v>4.40</v>
      </c>
      <c r="AE211" s="9" t="str">
        <f>FIXED(_xlfn.NUMBERVALUE(SQRT('temperature_&amp;_Ea'!W211)),2)</f>
        <v>4.85</v>
      </c>
      <c r="AG211" s="9">
        <v>208</v>
      </c>
      <c r="AH211" s="9" t="str">
        <f>FIXED(_xlfn.NUMBERVALUE(B211*(1-Hn!$A$3)*(Hn!$C$3+Hn!$D$3*J211)-Hn!$E$3*R211*R211*R211*R211*(0.56-0.092*Z211)*(0.1+0.9*J211)),1)</f>
        <v>5.9</v>
      </c>
      <c r="AI211" s="9" t="str">
        <f>FIXED(_xlfn.NUMBERVALUE(C211*(1-Hn!$A$3)*(Hn!$C$3+Hn!$D$3*K211)-Hn!$E$3*S211*S211*S211*S211*(0.56-0.092*AA211)*(0.1+0.9*K211)),1)</f>
        <v>5.8</v>
      </c>
      <c r="AJ211" s="9" t="str">
        <f>FIXED(_xlfn.NUMBERVALUE(D211*(1-Hn!$A$3)*(Hn!$C$3+Hn!$D$3*L211)-Hn!$E$3*T211*T211*T211*T211*(0.56-0.092*AB211)*(0.1+0.9*L211)),1)</f>
        <v>5.8</v>
      </c>
      <c r="AK211" s="9" t="str">
        <f>FIXED(_xlfn.NUMBERVALUE(E211*(1-Hn!$A$3)*(Hn!$C$3+Hn!$D$3*M211)-Hn!$E$3*U211*U211*U211*U211*(0.56-0.092*AC211)*(0.1+0.9*M211)),1)</f>
        <v>5.7</v>
      </c>
      <c r="AL211" s="9" t="str">
        <f>FIXED(_xlfn.NUMBERVALUE(F211*(1-Hn!$A$3)*(Hn!$C$3+Hn!$D$3*N211)-Hn!$E$3*V211*V211*V211*V211*(0.56-0.092*AD211)*(0.1+0.9*N211)),1)</f>
        <v>5.5</v>
      </c>
      <c r="AM211" s="9" t="str">
        <f>FIXED(_xlfn.NUMBERVALUE(G211*(1-Hn!$A$3)*(Hn!$C$3+Hn!$D$3*O211)-Hn!$E$3*W211*W211*W211*W211*(0.56-0.092*AE211)*(0.1+0.9*O211)),1)</f>
        <v>5.8</v>
      </c>
    </row>
    <row r="212" spans="1:39" x14ac:dyDescent="0.25">
      <c r="A212" s="9">
        <f>Hn!I230</f>
        <v>209</v>
      </c>
      <c r="B212" s="9">
        <f>_xlfn.NUMBERVALUE(Hn!J230)</f>
        <v>16.100000000000001</v>
      </c>
      <c r="C212" s="9">
        <f>_xlfn.NUMBERVALUE(Hn!K230)</f>
        <v>16.100000000000001</v>
      </c>
      <c r="D212" s="9">
        <f>_xlfn.NUMBERVALUE(Hn!L230)</f>
        <v>16.100000000000001</v>
      </c>
      <c r="E212" s="9">
        <f>_xlfn.NUMBERVALUE(Hn!M230)</f>
        <v>16.100000000000001</v>
      </c>
      <c r="F212" s="9">
        <f>_xlfn.NUMBERVALUE(Hn!N230)</f>
        <v>16.100000000000001</v>
      </c>
      <c r="G212" s="9">
        <f>_xlfn.NUMBERVALUE(Hn!O230)</f>
        <v>16.100000000000001</v>
      </c>
      <c r="I212" s="9">
        <f>Hn!Q230</f>
        <v>209</v>
      </c>
      <c r="J212" s="9" t="str">
        <f>FIXED(_xlfn.NUMBERVALUE(sunshine!B211/Hn!R230),2)</f>
        <v>0.28</v>
      </c>
      <c r="K212" s="9" t="str">
        <f>FIXED(_xlfn.NUMBERVALUE(sunshine!C211/Hn!S230),2)</f>
        <v>0.28</v>
      </c>
      <c r="L212" s="9" t="str">
        <f>FIXED(_xlfn.NUMBERVALUE(sunshine!D211/Hn!T230),2)</f>
        <v>0.28</v>
      </c>
      <c r="M212" s="9" t="str">
        <f>FIXED(_xlfn.NUMBERVALUE(sunshine!E211/Hn!U230),2)</f>
        <v>0.28</v>
      </c>
      <c r="N212" s="9" t="str">
        <f>FIXED(_xlfn.NUMBERVALUE(sunshine!F211/Hn!V230),2)</f>
        <v>0.28</v>
      </c>
      <c r="O212" s="9" t="str">
        <f>FIXED(_xlfn.NUMBERVALUE(sunshine!G211/Hn!W230),2)</f>
        <v>0.28</v>
      </c>
      <c r="Q212" s="9">
        <v>209</v>
      </c>
      <c r="R212" s="9">
        <f>_xlfn.NUMBERVALUE(273+'temperature_&amp;_Ea'!B212)</f>
        <v>297.7</v>
      </c>
      <c r="S212" s="9">
        <f>_xlfn.NUMBERVALUE(273+'temperature_&amp;_Ea'!C212)</f>
        <v>300.10000000000002</v>
      </c>
      <c r="T212" s="9">
        <f>_xlfn.NUMBERVALUE(273+'temperature_&amp;_Ea'!D212)</f>
        <v>299.89999999999998</v>
      </c>
      <c r="U212" s="9">
        <f>_xlfn.NUMBERVALUE(273+'temperature_&amp;_Ea'!E212)</f>
        <v>300.5</v>
      </c>
      <c r="V212" s="9">
        <f>_xlfn.NUMBERVALUE(273+'temperature_&amp;_Ea'!F212)</f>
        <v>299.89999999999998</v>
      </c>
      <c r="W212" s="9">
        <f>_xlfn.NUMBERVALUE(273+'temperature_&amp;_Ea'!G212)</f>
        <v>300.10000000000002</v>
      </c>
      <c r="Y212" s="9">
        <v>209</v>
      </c>
      <c r="Z212" s="9" t="str">
        <f>FIXED(_xlfn.NUMBERVALUE(SQRT('temperature_&amp;_Ea'!R212)),2)</f>
        <v>4.74</v>
      </c>
      <c r="AA212" s="9" t="str">
        <f>FIXED(_xlfn.NUMBERVALUE(SQRT('temperature_&amp;_Ea'!S212)),2)</f>
        <v>4.86</v>
      </c>
      <c r="AB212" s="9" t="str">
        <f>FIXED(_xlfn.NUMBERVALUE(SQRT('temperature_&amp;_Ea'!T212)),2)</f>
        <v>4.88</v>
      </c>
      <c r="AC212" s="9" t="str">
        <f>FIXED(_xlfn.NUMBERVALUE(SQRT('temperature_&amp;_Ea'!U212)),2)</f>
        <v>4.56</v>
      </c>
      <c r="AD212" s="9" t="str">
        <f>FIXED(_xlfn.NUMBERVALUE(SQRT('temperature_&amp;_Ea'!V212)),2)</f>
        <v>4.69</v>
      </c>
      <c r="AE212" s="9" t="str">
        <f>FIXED(_xlfn.NUMBERVALUE(SQRT('temperature_&amp;_Ea'!W212)),2)</f>
        <v>4.62</v>
      </c>
      <c r="AG212" s="9">
        <v>209</v>
      </c>
      <c r="AH212" s="9" t="str">
        <f>FIXED(_xlfn.NUMBERVALUE(B212*(1-Hn!$A$3)*(Hn!$C$3+Hn!$D$3*J212)-Hn!$E$3*R212*R212*R212*R212*(0.56-0.092*Z212)*(0.1+0.9*J212)),1)</f>
        <v>4.8</v>
      </c>
      <c r="AI212" s="9" t="str">
        <f>FIXED(_xlfn.NUMBERVALUE(C212*(1-Hn!$A$3)*(Hn!$C$3+Hn!$D$3*K212)-Hn!$E$3*S212*S212*S212*S212*(0.56-0.092*AA212)*(0.1+0.9*K212)),1)</f>
        <v>4.8</v>
      </c>
      <c r="AJ212" s="9" t="str">
        <f>FIXED(_xlfn.NUMBERVALUE(D212*(1-Hn!$A$3)*(Hn!$C$3+Hn!$D$3*L212)-Hn!$E$3*T212*T212*T212*T212*(0.56-0.092*AB212)*(0.1+0.9*L212)),1)</f>
        <v>4.9</v>
      </c>
      <c r="AK212" s="9" t="str">
        <f>FIXED(_xlfn.NUMBERVALUE(E212*(1-Hn!$A$3)*(Hn!$C$3+Hn!$D$3*M212)-Hn!$E$3*U212*U212*U212*U212*(0.56-0.092*AC212)*(0.1+0.9*M212)),1)</f>
        <v>4.7</v>
      </c>
      <c r="AL212" s="9" t="str">
        <f>FIXED(_xlfn.NUMBERVALUE(F212*(1-Hn!$A$3)*(Hn!$C$3+Hn!$D$3*N212)-Hn!$E$3*V212*V212*V212*V212*(0.56-0.092*AD212)*(0.1+0.9*N212)),1)</f>
        <v>4.8</v>
      </c>
      <c r="AM212" s="9" t="str">
        <f>FIXED(_xlfn.NUMBERVALUE(G212*(1-Hn!$A$3)*(Hn!$C$3+Hn!$D$3*O212)-Hn!$E$3*W212*W212*W212*W212*(0.56-0.092*AE212)*(0.1+0.9*O212)),1)</f>
        <v>4.7</v>
      </c>
    </row>
    <row r="213" spans="1:39" x14ac:dyDescent="0.25">
      <c r="A213" s="9">
        <f>Hn!I231</f>
        <v>210</v>
      </c>
      <c r="B213" s="9">
        <f>_xlfn.NUMBERVALUE(Hn!J231)</f>
        <v>16.100000000000001</v>
      </c>
      <c r="C213" s="9">
        <f>_xlfn.NUMBERVALUE(Hn!K231)</f>
        <v>16.100000000000001</v>
      </c>
      <c r="D213" s="9">
        <f>_xlfn.NUMBERVALUE(Hn!L231)</f>
        <v>16.100000000000001</v>
      </c>
      <c r="E213" s="9">
        <f>_xlfn.NUMBERVALUE(Hn!M231)</f>
        <v>16.100000000000001</v>
      </c>
      <c r="F213" s="9">
        <f>_xlfn.NUMBERVALUE(Hn!N231)</f>
        <v>16.100000000000001</v>
      </c>
      <c r="G213" s="9">
        <f>_xlfn.NUMBERVALUE(Hn!O231)</f>
        <v>16.100000000000001</v>
      </c>
      <c r="I213" s="9">
        <f>Hn!Q231</f>
        <v>210</v>
      </c>
      <c r="J213" s="9" t="str">
        <f>FIXED(_xlfn.NUMBERVALUE(sunshine!B212/Hn!R231),2)</f>
        <v>0.22</v>
      </c>
      <c r="K213" s="9" t="str">
        <f>FIXED(_xlfn.NUMBERVALUE(sunshine!C212/Hn!S231),2)</f>
        <v>0.22</v>
      </c>
      <c r="L213" s="9" t="str">
        <f>FIXED(_xlfn.NUMBERVALUE(sunshine!D212/Hn!T231),2)</f>
        <v>0.22</v>
      </c>
      <c r="M213" s="9" t="str">
        <f>FIXED(_xlfn.NUMBERVALUE(sunshine!E212/Hn!U231),2)</f>
        <v>0.22</v>
      </c>
      <c r="N213" s="9" t="str">
        <f>FIXED(_xlfn.NUMBERVALUE(sunshine!F212/Hn!V231),2)</f>
        <v>0.22</v>
      </c>
      <c r="O213" s="9" t="str">
        <f>FIXED(_xlfn.NUMBERVALUE(sunshine!G212/Hn!W231),2)</f>
        <v>0.22</v>
      </c>
      <c r="Q213" s="9">
        <v>210</v>
      </c>
      <c r="R213" s="9">
        <f>_xlfn.NUMBERVALUE(273+'temperature_&amp;_Ea'!B213)</f>
        <v>299.7</v>
      </c>
      <c r="S213" s="9">
        <f>_xlfn.NUMBERVALUE(273+'temperature_&amp;_Ea'!C213)</f>
        <v>300.8</v>
      </c>
      <c r="T213" s="9">
        <f>_xlfn.NUMBERVALUE(273+'temperature_&amp;_Ea'!D213)</f>
        <v>298.60000000000002</v>
      </c>
      <c r="U213" s="9">
        <f>_xlfn.NUMBERVALUE(273+'temperature_&amp;_Ea'!E213)</f>
        <v>299.10000000000002</v>
      </c>
      <c r="V213" s="9">
        <f>_xlfn.NUMBERVALUE(273+'temperature_&amp;_Ea'!F213)</f>
        <v>300.10000000000002</v>
      </c>
      <c r="W213" s="9">
        <f>_xlfn.NUMBERVALUE(273+'temperature_&amp;_Ea'!G213)</f>
        <v>300.10000000000002</v>
      </c>
      <c r="Y213" s="9">
        <v>210</v>
      </c>
      <c r="Z213" s="9" t="str">
        <f>FIXED(_xlfn.NUMBERVALUE(SQRT('temperature_&amp;_Ea'!R213)),2)</f>
        <v>4.87</v>
      </c>
      <c r="AA213" s="9" t="str">
        <f>FIXED(_xlfn.NUMBERVALUE(SQRT('temperature_&amp;_Ea'!S213)),2)</f>
        <v>4.96</v>
      </c>
      <c r="AB213" s="9" t="str">
        <f>FIXED(_xlfn.NUMBERVALUE(SQRT('temperature_&amp;_Ea'!T213)),2)</f>
        <v>4.66</v>
      </c>
      <c r="AC213" s="9" t="str">
        <f>FIXED(_xlfn.NUMBERVALUE(SQRT('temperature_&amp;_Ea'!U213)),2)</f>
        <v>4.82</v>
      </c>
      <c r="AD213" s="9" t="str">
        <f>FIXED(_xlfn.NUMBERVALUE(SQRT('temperature_&amp;_Ea'!V213)),2)</f>
        <v>4.63</v>
      </c>
      <c r="AE213" s="9" t="str">
        <f>FIXED(_xlfn.NUMBERVALUE(SQRT('temperature_&amp;_Ea'!W213)),2)</f>
        <v>4.74</v>
      </c>
      <c r="AG213" s="9">
        <v>210</v>
      </c>
      <c r="AH213" s="9" t="str">
        <f>FIXED(_xlfn.NUMBERVALUE(B213*(1-Hn!$A$3)*(Hn!$C$3+Hn!$D$3*J213)-Hn!$E$3*R213*R213*R213*R213*(0.56-0.092*Z213)*(0.1+0.9*J213)),1)</f>
        <v>4.5</v>
      </c>
      <c r="AI213" s="9" t="str">
        <f>FIXED(_xlfn.NUMBERVALUE(C213*(1-Hn!$A$3)*(Hn!$C$3+Hn!$D$3*K213)-Hn!$E$3*S213*S213*S213*S213*(0.56-0.092*AA213)*(0.1+0.9*K213)),1)</f>
        <v>4.6</v>
      </c>
      <c r="AJ213" s="9" t="str">
        <f>FIXED(_xlfn.NUMBERVALUE(D213*(1-Hn!$A$3)*(Hn!$C$3+Hn!$D$3*L213)-Hn!$E$3*T213*T213*T213*T213*(0.56-0.092*AB213)*(0.1+0.9*L213)),1)</f>
        <v>4.4</v>
      </c>
      <c r="AK213" s="9" t="str">
        <f>FIXED(_xlfn.NUMBERVALUE(E213*(1-Hn!$A$3)*(Hn!$C$3+Hn!$D$3*M213)-Hn!$E$3*U213*U213*U213*U213*(0.56-0.092*AC213)*(0.1+0.9*M213)),1)</f>
        <v>4.5</v>
      </c>
      <c r="AL213" s="9" t="str">
        <f>FIXED(_xlfn.NUMBERVALUE(F213*(1-Hn!$A$3)*(Hn!$C$3+Hn!$D$3*N213)-Hn!$E$3*V213*V213*V213*V213*(0.56-0.092*AD213)*(0.1+0.9*N213)),1)</f>
        <v>4.4</v>
      </c>
      <c r="AM213" s="9" t="str">
        <f>FIXED(_xlfn.NUMBERVALUE(G213*(1-Hn!$A$3)*(Hn!$C$3+Hn!$D$3*O213)-Hn!$E$3*W213*W213*W213*W213*(0.56-0.092*AE213)*(0.1+0.9*O213)),1)</f>
        <v>4.5</v>
      </c>
    </row>
    <row r="214" spans="1:39" x14ac:dyDescent="0.25">
      <c r="A214" s="9">
        <f>Hn!I232</f>
        <v>211</v>
      </c>
      <c r="B214" s="9">
        <f>_xlfn.NUMBERVALUE(Hn!J232)</f>
        <v>16.100000000000001</v>
      </c>
      <c r="C214" s="9">
        <f>_xlfn.NUMBERVALUE(Hn!K232)</f>
        <v>16.100000000000001</v>
      </c>
      <c r="D214" s="9">
        <f>_xlfn.NUMBERVALUE(Hn!L232)</f>
        <v>16.100000000000001</v>
      </c>
      <c r="E214" s="9">
        <f>_xlfn.NUMBERVALUE(Hn!M232)</f>
        <v>16.100000000000001</v>
      </c>
      <c r="F214" s="9">
        <f>_xlfn.NUMBERVALUE(Hn!N232)</f>
        <v>16.100000000000001</v>
      </c>
      <c r="G214" s="9">
        <f>_xlfn.NUMBERVALUE(Hn!O232)</f>
        <v>16.100000000000001</v>
      </c>
      <c r="I214" s="9">
        <f>Hn!Q232</f>
        <v>211</v>
      </c>
      <c r="J214" s="9" t="str">
        <f>FIXED(_xlfn.NUMBERVALUE(sunshine!B213/Hn!R232),2)</f>
        <v>0.49</v>
      </c>
      <c r="K214" s="9" t="str">
        <f>FIXED(_xlfn.NUMBERVALUE(sunshine!C213/Hn!S232),2)</f>
        <v>0.49</v>
      </c>
      <c r="L214" s="9" t="str">
        <f>FIXED(_xlfn.NUMBERVALUE(sunshine!D213/Hn!T232),2)</f>
        <v>0.49</v>
      </c>
      <c r="M214" s="9" t="str">
        <f>FIXED(_xlfn.NUMBERVALUE(sunshine!E213/Hn!U232),2)</f>
        <v>0.49</v>
      </c>
      <c r="N214" s="9" t="str">
        <f>FIXED(_xlfn.NUMBERVALUE(sunshine!F213/Hn!V232),2)</f>
        <v>0.49</v>
      </c>
      <c r="O214" s="9" t="str">
        <f>FIXED(_xlfn.NUMBERVALUE(sunshine!G213/Hn!W232),2)</f>
        <v>0.49</v>
      </c>
      <c r="Q214" s="9">
        <v>211</v>
      </c>
      <c r="R214" s="9">
        <f>_xlfn.NUMBERVALUE(273+'temperature_&amp;_Ea'!B214)</f>
        <v>300</v>
      </c>
      <c r="S214" s="9">
        <f>_xlfn.NUMBERVALUE(273+'temperature_&amp;_Ea'!C214)</f>
        <v>300.2</v>
      </c>
      <c r="T214" s="9">
        <f>_xlfn.NUMBERVALUE(273+'temperature_&amp;_Ea'!D214)</f>
        <v>300.7</v>
      </c>
      <c r="U214" s="9">
        <f>_xlfn.NUMBERVALUE(273+'temperature_&amp;_Ea'!E214)</f>
        <v>298.3</v>
      </c>
      <c r="V214" s="9">
        <f>_xlfn.NUMBERVALUE(273+'temperature_&amp;_Ea'!F214)</f>
        <v>299.7</v>
      </c>
      <c r="W214" s="9">
        <f>_xlfn.NUMBERVALUE(273+'temperature_&amp;_Ea'!G214)</f>
        <v>300.60000000000002</v>
      </c>
      <c r="Y214" s="9">
        <v>211</v>
      </c>
      <c r="Z214" s="9" t="str">
        <f>FIXED(_xlfn.NUMBERVALUE(SQRT('temperature_&amp;_Ea'!R214)),2)</f>
        <v>4.86</v>
      </c>
      <c r="AA214" s="9" t="str">
        <f>FIXED(_xlfn.NUMBERVALUE(SQRT('temperature_&amp;_Ea'!S214)),2)</f>
        <v>4.59</v>
      </c>
      <c r="AB214" s="9" t="str">
        <f>FIXED(_xlfn.NUMBERVALUE(SQRT('temperature_&amp;_Ea'!T214)),2)</f>
        <v>4.94</v>
      </c>
      <c r="AC214" s="9" t="str">
        <f>FIXED(_xlfn.NUMBERVALUE(SQRT('temperature_&amp;_Ea'!U214)),2)</f>
        <v>4.65</v>
      </c>
      <c r="AD214" s="9" t="str">
        <f>FIXED(_xlfn.NUMBERVALUE(SQRT('temperature_&amp;_Ea'!V214)),2)</f>
        <v>4.85</v>
      </c>
      <c r="AE214" s="9" t="str">
        <f>FIXED(_xlfn.NUMBERVALUE(SQRT('temperature_&amp;_Ea'!W214)),2)</f>
        <v>5.00</v>
      </c>
      <c r="AG214" s="9">
        <v>211</v>
      </c>
      <c r="AH214" s="9" t="str">
        <f>FIXED(_xlfn.NUMBERVALUE(B214*(1-Hn!$A$3)*(Hn!$C$3+Hn!$D$3*J214)-Hn!$E$3*R214*R214*R214*R214*(0.56-0.092*Z214)*(0.1+0.9*J214)),1)</f>
        <v>6.0</v>
      </c>
      <c r="AI214" s="9" t="str">
        <f>FIXED(_xlfn.NUMBERVALUE(C214*(1-Hn!$A$3)*(Hn!$C$3+Hn!$D$3*K214)-Hn!$E$3*S214*S214*S214*S214*(0.56-0.092*AA214)*(0.1+0.9*K214)),1)</f>
        <v>5.8</v>
      </c>
      <c r="AJ214" s="9" t="str">
        <f>FIXED(_xlfn.NUMBERVALUE(D214*(1-Hn!$A$3)*(Hn!$C$3+Hn!$D$3*L214)-Hn!$E$3*T214*T214*T214*T214*(0.56-0.092*AB214)*(0.1+0.9*L214)),1)</f>
        <v>6.0</v>
      </c>
      <c r="AK214" s="9" t="str">
        <f>FIXED(_xlfn.NUMBERVALUE(E214*(1-Hn!$A$3)*(Hn!$C$3+Hn!$D$3*M214)-Hn!$E$3*U214*U214*U214*U214*(0.56-0.092*AC214)*(0.1+0.9*M214)),1)</f>
        <v>5.8</v>
      </c>
      <c r="AL214" s="9" t="str">
        <f>FIXED(_xlfn.NUMBERVALUE(F214*(1-Hn!$A$3)*(Hn!$C$3+Hn!$D$3*N214)-Hn!$E$3*V214*V214*V214*V214*(0.56-0.092*AD214)*(0.1+0.9*N214)),1)</f>
        <v>6.0</v>
      </c>
      <c r="AM214" s="9" t="str">
        <f>FIXED(_xlfn.NUMBERVALUE(G214*(1-Hn!$A$3)*(Hn!$C$3+Hn!$D$3*O214)-Hn!$E$3*W214*W214*W214*W214*(0.56-0.092*AE214)*(0.1+0.9*O214)),1)</f>
        <v>6.1</v>
      </c>
    </row>
    <row r="215" spans="1:39" x14ac:dyDescent="0.25">
      <c r="A215" s="9">
        <f>Hn!I233</f>
        <v>212</v>
      </c>
      <c r="B215" s="9">
        <f>_xlfn.NUMBERVALUE(Hn!J233)</f>
        <v>16.100000000000001</v>
      </c>
      <c r="C215" s="9">
        <f>_xlfn.NUMBERVALUE(Hn!K233)</f>
        <v>16.100000000000001</v>
      </c>
      <c r="D215" s="9">
        <f>_xlfn.NUMBERVALUE(Hn!L233)</f>
        <v>16.100000000000001</v>
      </c>
      <c r="E215" s="9">
        <f>_xlfn.NUMBERVALUE(Hn!M233)</f>
        <v>16.100000000000001</v>
      </c>
      <c r="F215" s="9">
        <f>_xlfn.NUMBERVALUE(Hn!N233)</f>
        <v>16.100000000000001</v>
      </c>
      <c r="G215" s="9">
        <f>_xlfn.NUMBERVALUE(Hn!O233)</f>
        <v>16.100000000000001</v>
      </c>
      <c r="I215" s="9">
        <f>Hn!Q233</f>
        <v>212</v>
      </c>
      <c r="J215" s="9" t="str">
        <f>FIXED(_xlfn.NUMBERVALUE(sunshine!B214/Hn!R233),2)</f>
        <v>0.41</v>
      </c>
      <c r="K215" s="9" t="str">
        <f>FIXED(_xlfn.NUMBERVALUE(sunshine!C214/Hn!S233),2)</f>
        <v>0.41</v>
      </c>
      <c r="L215" s="9" t="str">
        <f>FIXED(_xlfn.NUMBERVALUE(sunshine!D214/Hn!T233),2)</f>
        <v>0.41</v>
      </c>
      <c r="M215" s="9" t="str">
        <f>FIXED(_xlfn.NUMBERVALUE(sunshine!E214/Hn!U233),2)</f>
        <v>0.41</v>
      </c>
      <c r="N215" s="9" t="str">
        <f>FIXED(_xlfn.NUMBERVALUE(sunshine!F214/Hn!V233),2)</f>
        <v>0.41</v>
      </c>
      <c r="O215" s="9" t="str">
        <f>FIXED(_xlfn.NUMBERVALUE(sunshine!G214/Hn!W233),2)</f>
        <v>0.41</v>
      </c>
      <c r="Q215" s="9">
        <v>212</v>
      </c>
      <c r="R215" s="9">
        <f>_xlfn.NUMBERVALUE(273+'temperature_&amp;_Ea'!B215)</f>
        <v>299.89999999999998</v>
      </c>
      <c r="S215" s="9">
        <f>_xlfn.NUMBERVALUE(273+'temperature_&amp;_Ea'!C215)</f>
        <v>300.5</v>
      </c>
      <c r="T215" s="9">
        <f>_xlfn.NUMBERVALUE(273+'temperature_&amp;_Ea'!D215)</f>
        <v>299.3</v>
      </c>
      <c r="U215" s="9">
        <f>_xlfn.NUMBERVALUE(273+'temperature_&amp;_Ea'!E215)</f>
        <v>300.39999999999998</v>
      </c>
      <c r="V215" s="9">
        <f>_xlfn.NUMBERVALUE(273+'temperature_&amp;_Ea'!F215)</f>
        <v>299.89999999999998</v>
      </c>
      <c r="W215" s="9">
        <f>_xlfn.NUMBERVALUE(273+'temperature_&amp;_Ea'!G215)</f>
        <v>300.2</v>
      </c>
      <c r="Y215" s="9">
        <v>212</v>
      </c>
      <c r="Z215" s="9" t="str">
        <f>FIXED(_xlfn.NUMBERVALUE(SQRT('temperature_&amp;_Ea'!R215)),2)</f>
        <v>4.81</v>
      </c>
      <c r="AA215" s="9" t="str">
        <f>FIXED(_xlfn.NUMBERVALUE(SQRT('temperature_&amp;_Ea'!S215)),2)</f>
        <v>4.67</v>
      </c>
      <c r="AB215" s="9" t="str">
        <f>FIXED(_xlfn.NUMBERVALUE(SQRT('temperature_&amp;_Ea'!T215)),2)</f>
        <v>4.92</v>
      </c>
      <c r="AC215" s="9" t="str">
        <f>FIXED(_xlfn.NUMBERVALUE(SQRT('temperature_&amp;_Ea'!U215)),2)</f>
        <v>5.00</v>
      </c>
      <c r="AD215" s="9" t="str">
        <f>FIXED(_xlfn.NUMBERVALUE(SQRT('temperature_&amp;_Ea'!V215)),2)</f>
        <v>4.90</v>
      </c>
      <c r="AE215" s="9" t="str">
        <f>FIXED(_xlfn.NUMBERVALUE(SQRT('temperature_&amp;_Ea'!W215)),2)</f>
        <v>4.83</v>
      </c>
      <c r="AG215" s="9">
        <v>212</v>
      </c>
      <c r="AH215" s="9" t="str">
        <f>FIXED(_xlfn.NUMBERVALUE(B215*(1-Hn!$A$3)*(Hn!$C$3+Hn!$D$3*J215)-Hn!$E$3*R215*R215*R215*R215*(0.56-0.092*Z215)*(0.1+0.9*J215)),1)</f>
        <v>5.5</v>
      </c>
      <c r="AI215" s="9" t="str">
        <f>FIXED(_xlfn.NUMBERVALUE(C215*(1-Hn!$A$3)*(Hn!$C$3+Hn!$D$3*K215)-Hn!$E$3*S215*S215*S215*S215*(0.56-0.092*AA215)*(0.1+0.9*K215)),1)</f>
        <v>5.4</v>
      </c>
      <c r="AJ215" s="9" t="str">
        <f>FIXED(_xlfn.NUMBERVALUE(D215*(1-Hn!$A$3)*(Hn!$C$3+Hn!$D$3*L215)-Hn!$E$3*T215*T215*T215*T215*(0.56-0.092*AB215)*(0.1+0.9*L215)),1)</f>
        <v>5.6</v>
      </c>
      <c r="AK215" s="9" t="str">
        <f>FIXED(_xlfn.NUMBERVALUE(E215*(1-Hn!$A$3)*(Hn!$C$3+Hn!$D$3*M215)-Hn!$E$3*U215*U215*U215*U215*(0.56-0.092*AC215)*(0.1+0.9*M215)),1)</f>
        <v>5.6</v>
      </c>
      <c r="AL215" s="9" t="str">
        <f>FIXED(_xlfn.NUMBERVALUE(F215*(1-Hn!$A$3)*(Hn!$C$3+Hn!$D$3*N215)-Hn!$E$3*V215*V215*V215*V215*(0.56-0.092*AD215)*(0.1+0.9*N215)),1)</f>
        <v>5.6</v>
      </c>
      <c r="AM215" s="9" t="str">
        <f>FIXED(_xlfn.NUMBERVALUE(G215*(1-Hn!$A$3)*(Hn!$C$3+Hn!$D$3*O215)-Hn!$E$3*W215*W215*W215*W215*(0.56-0.092*AE215)*(0.1+0.9*O215)),1)</f>
        <v>5.5</v>
      </c>
    </row>
    <row r="216" spans="1:39" x14ac:dyDescent="0.25">
      <c r="A216" s="9">
        <f>Hn!I234</f>
        <v>213</v>
      </c>
      <c r="B216" s="9">
        <f>_xlfn.NUMBERVALUE(Hn!J234)</f>
        <v>15.3</v>
      </c>
      <c r="C216" s="9">
        <f>_xlfn.NUMBERVALUE(Hn!K234)</f>
        <v>16.100000000000001</v>
      </c>
      <c r="D216" s="9">
        <f>_xlfn.NUMBERVALUE(Hn!L234)</f>
        <v>15.3</v>
      </c>
      <c r="E216" s="9">
        <f>_xlfn.NUMBERVALUE(Hn!M234)</f>
        <v>15.3</v>
      </c>
      <c r="F216" s="9">
        <f>_xlfn.NUMBERVALUE(Hn!N234)</f>
        <v>15.3</v>
      </c>
      <c r="G216" s="9">
        <f>_xlfn.NUMBERVALUE(Hn!O234)</f>
        <v>16.100000000000001</v>
      </c>
      <c r="I216" s="9">
        <f>Hn!Q234</f>
        <v>213</v>
      </c>
      <c r="J216" s="9" t="str">
        <f>FIXED(_xlfn.NUMBERVALUE(sunshine!B215/Hn!R234),2)</f>
        <v>0.24</v>
      </c>
      <c r="K216" s="9" t="str">
        <f>FIXED(_xlfn.NUMBERVALUE(sunshine!C215/Hn!S234),2)</f>
        <v>0.23</v>
      </c>
      <c r="L216" s="9" t="str">
        <f>FIXED(_xlfn.NUMBERVALUE(sunshine!D215/Hn!T234),2)</f>
        <v>0.24</v>
      </c>
      <c r="M216" s="9" t="str">
        <f>FIXED(_xlfn.NUMBERVALUE(sunshine!E215/Hn!U234),2)</f>
        <v>0.24</v>
      </c>
      <c r="N216" s="9" t="str">
        <f>FIXED(_xlfn.NUMBERVALUE(sunshine!F215/Hn!V234),2)</f>
        <v>0.24</v>
      </c>
      <c r="O216" s="9" t="str">
        <f>FIXED(_xlfn.NUMBERVALUE(sunshine!G215/Hn!W234),2)</f>
        <v>0.23</v>
      </c>
      <c r="Q216" s="9">
        <v>213</v>
      </c>
      <c r="R216" s="9">
        <f>_xlfn.NUMBERVALUE(273+'temperature_&amp;_Ea'!B216)</f>
        <v>298</v>
      </c>
      <c r="S216" s="9">
        <f>_xlfn.NUMBERVALUE(273+'temperature_&amp;_Ea'!C216)</f>
        <v>300</v>
      </c>
      <c r="T216" s="9">
        <f>_xlfn.NUMBERVALUE(273+'temperature_&amp;_Ea'!D216)</f>
        <v>299.7</v>
      </c>
      <c r="U216" s="9">
        <f>_xlfn.NUMBERVALUE(273+'temperature_&amp;_Ea'!E216)</f>
        <v>298.5</v>
      </c>
      <c r="V216" s="9">
        <f>_xlfn.NUMBERVALUE(273+'temperature_&amp;_Ea'!F216)</f>
        <v>298.39999999999998</v>
      </c>
      <c r="W216" s="9">
        <f>_xlfn.NUMBERVALUE(273+'temperature_&amp;_Ea'!G216)</f>
        <v>299.39999999999998</v>
      </c>
      <c r="Y216" s="9">
        <v>213</v>
      </c>
      <c r="Z216" s="9" t="str">
        <f>FIXED(_xlfn.NUMBERVALUE(SQRT('temperature_&amp;_Ea'!R216)),2)</f>
        <v>4.62</v>
      </c>
      <c r="AA216" s="9" t="str">
        <f>FIXED(_xlfn.NUMBERVALUE(SQRT('temperature_&amp;_Ea'!S216)),2)</f>
        <v>4.65</v>
      </c>
      <c r="AB216" s="9" t="str">
        <f>FIXED(_xlfn.NUMBERVALUE(SQRT('temperature_&amp;_Ea'!T216)),2)</f>
        <v>4.91</v>
      </c>
      <c r="AC216" s="9" t="str">
        <f>FIXED(_xlfn.NUMBERVALUE(SQRT('temperature_&amp;_Ea'!U216)),2)</f>
        <v>4.68</v>
      </c>
      <c r="AD216" s="9" t="str">
        <f>FIXED(_xlfn.NUMBERVALUE(SQRT('temperature_&amp;_Ea'!V216)),2)</f>
        <v>4.66</v>
      </c>
      <c r="AE216" s="9" t="str">
        <f>FIXED(_xlfn.NUMBERVALUE(SQRT('temperature_&amp;_Ea'!W216)),2)</f>
        <v>4.72</v>
      </c>
      <c r="AG216" s="9">
        <v>213</v>
      </c>
      <c r="AH216" s="9" t="str">
        <f>FIXED(_xlfn.NUMBERVALUE(B216*(1-Hn!$A$3)*(Hn!$C$3+Hn!$D$3*J216)-Hn!$E$3*R216*R216*R216*R216*(0.56-0.092*Z216)*(0.1+0.9*J216)),1)</f>
        <v>4.3</v>
      </c>
      <c r="AI216" s="9" t="str">
        <f>FIXED(_xlfn.NUMBERVALUE(C216*(1-Hn!$A$3)*(Hn!$C$3+Hn!$D$3*K216)-Hn!$E$3*S216*S216*S216*S216*(0.56-0.092*AA216)*(0.1+0.9*K216)),1)</f>
        <v>4.5</v>
      </c>
      <c r="AJ216" s="9" t="str">
        <f>FIXED(_xlfn.NUMBERVALUE(D216*(1-Hn!$A$3)*(Hn!$C$3+Hn!$D$3*L216)-Hn!$E$3*T216*T216*T216*T216*(0.56-0.092*AB216)*(0.1+0.9*L216)),1)</f>
        <v>4.4</v>
      </c>
      <c r="AK216" s="9" t="str">
        <f>FIXED(_xlfn.NUMBERVALUE(E216*(1-Hn!$A$3)*(Hn!$C$3+Hn!$D$3*M216)-Hn!$E$3*U216*U216*U216*U216*(0.56-0.092*AC216)*(0.1+0.9*M216)),1)</f>
        <v>4.3</v>
      </c>
      <c r="AL216" s="9" t="str">
        <f>FIXED(_xlfn.NUMBERVALUE(F216*(1-Hn!$A$3)*(Hn!$C$3+Hn!$D$3*N216)-Hn!$E$3*V216*V216*V216*V216*(0.56-0.092*AD216)*(0.1+0.9*N216)),1)</f>
        <v>4.3</v>
      </c>
      <c r="AM216" s="9" t="str">
        <f>FIXED(_xlfn.NUMBERVALUE(G216*(1-Hn!$A$3)*(Hn!$C$3+Hn!$D$3*O216)-Hn!$E$3*W216*W216*W216*W216*(0.56-0.092*AE216)*(0.1+0.9*O216)),1)</f>
        <v>4.5</v>
      </c>
    </row>
    <row r="217" spans="1:39" x14ac:dyDescent="0.25">
      <c r="A217" s="9">
        <f>Hn!I235</f>
        <v>214</v>
      </c>
      <c r="B217" s="9">
        <f>_xlfn.NUMBERVALUE(Hn!J235)</f>
        <v>15.3</v>
      </c>
      <c r="C217" s="9">
        <f>_xlfn.NUMBERVALUE(Hn!K235)</f>
        <v>15.3</v>
      </c>
      <c r="D217" s="9">
        <f>_xlfn.NUMBERVALUE(Hn!L235)</f>
        <v>15.3</v>
      </c>
      <c r="E217" s="9">
        <f>_xlfn.NUMBERVALUE(Hn!M235)</f>
        <v>15.3</v>
      </c>
      <c r="F217" s="9">
        <f>_xlfn.NUMBERVALUE(Hn!N235)</f>
        <v>15.3</v>
      </c>
      <c r="G217" s="9">
        <f>_xlfn.NUMBERVALUE(Hn!O235)</f>
        <v>15.3</v>
      </c>
      <c r="I217" s="9">
        <f>Hn!Q235</f>
        <v>214</v>
      </c>
      <c r="J217" s="9" t="str">
        <f>FIXED(_xlfn.NUMBERVALUE(sunshine!B216/Hn!R235),2)</f>
        <v>0.22</v>
      </c>
      <c r="K217" s="9" t="str">
        <f>FIXED(_xlfn.NUMBERVALUE(sunshine!C216/Hn!S235),2)</f>
        <v>0.22</v>
      </c>
      <c r="L217" s="9" t="str">
        <f>FIXED(_xlfn.NUMBERVALUE(sunshine!D216/Hn!T235),2)</f>
        <v>0.22</v>
      </c>
      <c r="M217" s="9" t="str">
        <f>FIXED(_xlfn.NUMBERVALUE(sunshine!E216/Hn!U235),2)</f>
        <v>0.22</v>
      </c>
      <c r="N217" s="9" t="str">
        <f>FIXED(_xlfn.NUMBERVALUE(sunshine!F216/Hn!V235),2)</f>
        <v>0.22</v>
      </c>
      <c r="O217" s="9" t="str">
        <f>FIXED(_xlfn.NUMBERVALUE(sunshine!G216/Hn!W235),2)</f>
        <v>0.22</v>
      </c>
      <c r="Q217" s="9">
        <v>214</v>
      </c>
      <c r="R217" s="9">
        <f>_xlfn.NUMBERVALUE(273+'temperature_&amp;_Ea'!B217)</f>
        <v>297.89999999999998</v>
      </c>
      <c r="S217" s="9">
        <f>_xlfn.NUMBERVALUE(273+'temperature_&amp;_Ea'!C217)</f>
        <v>300.5</v>
      </c>
      <c r="T217" s="9">
        <f>_xlfn.NUMBERVALUE(273+'temperature_&amp;_Ea'!D217)</f>
        <v>300.39999999999998</v>
      </c>
      <c r="U217" s="9">
        <f>_xlfn.NUMBERVALUE(273+'temperature_&amp;_Ea'!E217)</f>
        <v>298.89999999999998</v>
      </c>
      <c r="V217" s="9">
        <f>_xlfn.NUMBERVALUE(273+'temperature_&amp;_Ea'!F217)</f>
        <v>299.7</v>
      </c>
      <c r="W217" s="9">
        <f>_xlfn.NUMBERVALUE(273+'temperature_&amp;_Ea'!G217)</f>
        <v>298.3</v>
      </c>
      <c r="Y217" s="9">
        <v>214</v>
      </c>
      <c r="Z217" s="9" t="str">
        <f>FIXED(_xlfn.NUMBERVALUE(SQRT('temperature_&amp;_Ea'!R217)),2)</f>
        <v>4.62</v>
      </c>
      <c r="AA217" s="9" t="str">
        <f>FIXED(_xlfn.NUMBERVALUE(SQRT('temperature_&amp;_Ea'!S217)),2)</f>
        <v>4.81</v>
      </c>
      <c r="AB217" s="9" t="str">
        <f>FIXED(_xlfn.NUMBERVALUE(SQRT('temperature_&amp;_Ea'!T217)),2)</f>
        <v>4.84</v>
      </c>
      <c r="AC217" s="9" t="str">
        <f>FIXED(_xlfn.NUMBERVALUE(SQRT('temperature_&amp;_Ea'!U217)),2)</f>
        <v>4.72</v>
      </c>
      <c r="AD217" s="9" t="str">
        <f>FIXED(_xlfn.NUMBERVALUE(SQRT('temperature_&amp;_Ea'!V217)),2)</f>
        <v>4.84</v>
      </c>
      <c r="AE217" s="9" t="str">
        <f>FIXED(_xlfn.NUMBERVALUE(SQRT('temperature_&amp;_Ea'!W217)),2)</f>
        <v>4.81</v>
      </c>
      <c r="AG217" s="9">
        <v>214</v>
      </c>
      <c r="AH217" s="9" t="str">
        <f>FIXED(_xlfn.NUMBERVALUE(B217*(1-Hn!$A$3)*(Hn!$C$3+Hn!$D$3*J217)-Hn!$E$3*R217*R217*R217*R217*(0.56-0.092*Z217)*(0.1+0.9*J217)),1)</f>
        <v>4.2</v>
      </c>
      <c r="AI217" s="9" t="str">
        <f>FIXED(_xlfn.NUMBERVALUE(C217*(1-Hn!$A$3)*(Hn!$C$3+Hn!$D$3*K217)-Hn!$E$3*S217*S217*S217*S217*(0.56-0.092*AA217)*(0.1+0.9*K217)),1)</f>
        <v>4.2</v>
      </c>
      <c r="AJ217" s="9" t="str">
        <f>FIXED(_xlfn.NUMBERVALUE(D217*(1-Hn!$A$3)*(Hn!$C$3+Hn!$D$3*L217)-Hn!$E$3*T217*T217*T217*T217*(0.56-0.092*AB217)*(0.1+0.9*L217)),1)</f>
        <v>4.3</v>
      </c>
      <c r="AK217" s="9" t="str">
        <f>FIXED(_xlfn.NUMBERVALUE(E217*(1-Hn!$A$3)*(Hn!$C$3+Hn!$D$3*M217)-Hn!$E$3*U217*U217*U217*U217*(0.56-0.092*AC217)*(0.1+0.9*M217)),1)</f>
        <v>4.2</v>
      </c>
      <c r="AL217" s="9" t="str">
        <f>FIXED(_xlfn.NUMBERVALUE(F217*(1-Hn!$A$3)*(Hn!$C$3+Hn!$D$3*N217)-Hn!$E$3*V217*V217*V217*V217*(0.56-0.092*AD217)*(0.1+0.9*N217)),1)</f>
        <v>4.3</v>
      </c>
      <c r="AM217" s="9" t="str">
        <f>FIXED(_xlfn.NUMBERVALUE(G217*(1-Hn!$A$3)*(Hn!$C$3+Hn!$D$3*O217)-Hn!$E$3*W217*W217*W217*W217*(0.56-0.092*AE217)*(0.1+0.9*O217)),1)</f>
        <v>4.3</v>
      </c>
    </row>
    <row r="218" spans="1:39" x14ac:dyDescent="0.25">
      <c r="A218" s="9">
        <f>Hn!I236</f>
        <v>215</v>
      </c>
      <c r="B218" s="9">
        <f>_xlfn.NUMBERVALUE(Hn!J236)</f>
        <v>15.3</v>
      </c>
      <c r="C218" s="9">
        <f>_xlfn.NUMBERVALUE(Hn!K236)</f>
        <v>15.3</v>
      </c>
      <c r="D218" s="9">
        <f>_xlfn.NUMBERVALUE(Hn!L236)</f>
        <v>15.3</v>
      </c>
      <c r="E218" s="9">
        <f>_xlfn.NUMBERVALUE(Hn!M236)</f>
        <v>15.3</v>
      </c>
      <c r="F218" s="9">
        <f>_xlfn.NUMBERVALUE(Hn!N236)</f>
        <v>15.3</v>
      </c>
      <c r="G218" s="9">
        <f>_xlfn.NUMBERVALUE(Hn!O236)</f>
        <v>15.3</v>
      </c>
      <c r="I218" s="9">
        <f>Hn!Q236</f>
        <v>215</v>
      </c>
      <c r="J218" s="9" t="str">
        <f>FIXED(_xlfn.NUMBERVALUE(sunshine!B217/Hn!R236),2)</f>
        <v>0.23</v>
      </c>
      <c r="K218" s="9" t="str">
        <f>FIXED(_xlfn.NUMBERVALUE(sunshine!C217/Hn!S236),2)</f>
        <v>0.23</v>
      </c>
      <c r="L218" s="9" t="str">
        <f>FIXED(_xlfn.NUMBERVALUE(sunshine!D217/Hn!T236),2)</f>
        <v>0.23</v>
      </c>
      <c r="M218" s="9" t="str">
        <f>FIXED(_xlfn.NUMBERVALUE(sunshine!E217/Hn!U236),2)</f>
        <v>0.23</v>
      </c>
      <c r="N218" s="9" t="str">
        <f>FIXED(_xlfn.NUMBERVALUE(sunshine!F217/Hn!V236),2)</f>
        <v>0.23</v>
      </c>
      <c r="O218" s="9" t="str">
        <f>FIXED(_xlfn.NUMBERVALUE(sunshine!G217/Hn!W236),2)</f>
        <v>0.23</v>
      </c>
      <c r="Q218" s="9">
        <v>215</v>
      </c>
      <c r="R218" s="9">
        <f>_xlfn.NUMBERVALUE(273+'temperature_&amp;_Ea'!B218)</f>
        <v>296.2</v>
      </c>
      <c r="S218" s="9">
        <f>_xlfn.NUMBERVALUE(273+'temperature_&amp;_Ea'!C218)</f>
        <v>300.60000000000002</v>
      </c>
      <c r="T218" s="9">
        <f>_xlfn.NUMBERVALUE(273+'temperature_&amp;_Ea'!D218)</f>
        <v>298</v>
      </c>
      <c r="U218" s="9">
        <f>_xlfn.NUMBERVALUE(273+'temperature_&amp;_Ea'!E218)</f>
        <v>298.39999999999998</v>
      </c>
      <c r="V218" s="9">
        <f>_xlfn.NUMBERVALUE(273+'temperature_&amp;_Ea'!F218)</f>
        <v>299.7</v>
      </c>
      <c r="W218" s="9">
        <f>_xlfn.NUMBERVALUE(273+'temperature_&amp;_Ea'!G218)</f>
        <v>300</v>
      </c>
      <c r="Y218" s="9">
        <v>215</v>
      </c>
      <c r="Z218" s="9" t="str">
        <f>FIXED(_xlfn.NUMBERVALUE(SQRT('temperature_&amp;_Ea'!R218)),2)</f>
        <v>4.44</v>
      </c>
      <c r="AA218" s="9" t="str">
        <f>FIXED(_xlfn.NUMBERVALUE(SQRT('temperature_&amp;_Ea'!S218)),2)</f>
        <v>4.89</v>
      </c>
      <c r="AB218" s="9" t="str">
        <f>FIXED(_xlfn.NUMBERVALUE(SQRT('temperature_&amp;_Ea'!T218)),2)</f>
        <v>4.76</v>
      </c>
      <c r="AC218" s="9" t="str">
        <f>FIXED(_xlfn.NUMBERVALUE(SQRT('temperature_&amp;_Ea'!U218)),2)</f>
        <v>4.80</v>
      </c>
      <c r="AD218" s="9" t="str">
        <f>FIXED(_xlfn.NUMBERVALUE(SQRT('temperature_&amp;_Ea'!V218)),2)</f>
        <v>4.62</v>
      </c>
      <c r="AE218" s="9" t="str">
        <f>FIXED(_xlfn.NUMBERVALUE(SQRT('temperature_&amp;_Ea'!W218)),2)</f>
        <v>4.99</v>
      </c>
      <c r="AG218" s="9">
        <v>215</v>
      </c>
      <c r="AH218" s="9" t="str">
        <f>FIXED(_xlfn.NUMBERVALUE(B218*(1-Hn!$A$3)*(Hn!$C$3+Hn!$D$3*J218)-Hn!$E$3*R218*R218*R218*R218*(0.56-0.092*Z218)*(0.1+0.9*J218)),1)</f>
        <v>4.2</v>
      </c>
      <c r="AI218" s="9" t="str">
        <f>FIXED(_xlfn.NUMBERVALUE(C218*(1-Hn!$A$3)*(Hn!$C$3+Hn!$D$3*K218)-Hn!$E$3*S218*S218*S218*S218*(0.56-0.092*AA218)*(0.1+0.9*K218)),1)</f>
        <v>4.3</v>
      </c>
      <c r="AJ218" s="9" t="str">
        <f>FIXED(_xlfn.NUMBERVALUE(D218*(1-Hn!$A$3)*(Hn!$C$3+Hn!$D$3*L218)-Hn!$E$3*T218*T218*T218*T218*(0.56-0.092*AB218)*(0.1+0.9*L218)),1)</f>
        <v>4.3</v>
      </c>
      <c r="AK218" s="9" t="str">
        <f>FIXED(_xlfn.NUMBERVALUE(E218*(1-Hn!$A$3)*(Hn!$C$3+Hn!$D$3*M218)-Hn!$E$3*U218*U218*U218*U218*(0.56-0.092*AC218)*(0.1+0.9*M218)),1)</f>
        <v>4.3</v>
      </c>
      <c r="AL218" s="9" t="str">
        <f>FIXED(_xlfn.NUMBERVALUE(F218*(1-Hn!$A$3)*(Hn!$C$3+Hn!$D$3*N218)-Hn!$E$3*V218*V218*V218*V218*(0.56-0.092*AD218)*(0.1+0.9*N218)),1)</f>
        <v>4.2</v>
      </c>
      <c r="AM218" s="9" t="str">
        <f>FIXED(_xlfn.NUMBERVALUE(G218*(1-Hn!$A$3)*(Hn!$C$3+Hn!$D$3*O218)-Hn!$E$3*W218*W218*W218*W218*(0.56-0.092*AE218)*(0.1+0.9*O218)),1)</f>
        <v>4.4</v>
      </c>
    </row>
    <row r="219" spans="1:39" x14ac:dyDescent="0.25">
      <c r="A219" s="9">
        <f>Hn!I237</f>
        <v>216</v>
      </c>
      <c r="B219" s="9">
        <f>_xlfn.NUMBERVALUE(Hn!J237)</f>
        <v>15.3</v>
      </c>
      <c r="C219" s="9">
        <f>_xlfn.NUMBERVALUE(Hn!K237)</f>
        <v>15.3</v>
      </c>
      <c r="D219" s="9">
        <f>_xlfn.NUMBERVALUE(Hn!L237)</f>
        <v>15.3</v>
      </c>
      <c r="E219" s="9">
        <f>_xlfn.NUMBERVALUE(Hn!M237)</f>
        <v>15.3</v>
      </c>
      <c r="F219" s="9">
        <f>_xlfn.NUMBERVALUE(Hn!N237)</f>
        <v>15.3</v>
      </c>
      <c r="G219" s="9">
        <f>_xlfn.NUMBERVALUE(Hn!O237)</f>
        <v>15.3</v>
      </c>
      <c r="I219" s="9">
        <f>Hn!Q237</f>
        <v>216</v>
      </c>
      <c r="J219" s="9" t="str">
        <f>FIXED(_xlfn.NUMBERVALUE(sunshine!B218/Hn!R237),2)</f>
        <v>0.25</v>
      </c>
      <c r="K219" s="9" t="str">
        <f>FIXED(_xlfn.NUMBERVALUE(sunshine!C218/Hn!S237),2)</f>
        <v>0.25</v>
      </c>
      <c r="L219" s="9" t="str">
        <f>FIXED(_xlfn.NUMBERVALUE(sunshine!D218/Hn!T237),2)</f>
        <v>0.25</v>
      </c>
      <c r="M219" s="9" t="str">
        <f>FIXED(_xlfn.NUMBERVALUE(sunshine!E218/Hn!U237),2)</f>
        <v>0.25</v>
      </c>
      <c r="N219" s="9" t="str">
        <f>FIXED(_xlfn.NUMBERVALUE(sunshine!F218/Hn!V237),2)</f>
        <v>0.25</v>
      </c>
      <c r="O219" s="9" t="str">
        <f>FIXED(_xlfn.NUMBERVALUE(sunshine!G218/Hn!W237),2)</f>
        <v>0.25</v>
      </c>
      <c r="Q219" s="9">
        <v>216</v>
      </c>
      <c r="R219" s="9">
        <f>_xlfn.NUMBERVALUE(273+'temperature_&amp;_Ea'!B219)</f>
        <v>297.2</v>
      </c>
      <c r="S219" s="9">
        <f>_xlfn.NUMBERVALUE(273+'temperature_&amp;_Ea'!C219)</f>
        <v>297.3</v>
      </c>
      <c r="T219" s="9">
        <f>_xlfn.NUMBERVALUE(273+'temperature_&amp;_Ea'!D219)</f>
        <v>300.2</v>
      </c>
      <c r="U219" s="9">
        <f>_xlfn.NUMBERVALUE(273+'temperature_&amp;_Ea'!E219)</f>
        <v>299.2</v>
      </c>
      <c r="V219" s="9">
        <f>_xlfn.NUMBERVALUE(273+'temperature_&amp;_Ea'!F219)</f>
        <v>301.60000000000002</v>
      </c>
      <c r="W219" s="9">
        <f>_xlfn.NUMBERVALUE(273+'temperature_&amp;_Ea'!G219)</f>
        <v>300</v>
      </c>
      <c r="Y219" s="9">
        <v>216</v>
      </c>
      <c r="Z219" s="9" t="str">
        <f>FIXED(_xlfn.NUMBERVALUE(SQRT('temperature_&amp;_Ea'!R219)),2)</f>
        <v>4.43</v>
      </c>
      <c r="AA219" s="9" t="str">
        <f>FIXED(_xlfn.NUMBERVALUE(SQRT('temperature_&amp;_Ea'!S219)),2)</f>
        <v>4.59</v>
      </c>
      <c r="AB219" s="9" t="str">
        <f>FIXED(_xlfn.NUMBERVALUE(SQRT('temperature_&amp;_Ea'!T219)),2)</f>
        <v>4.81</v>
      </c>
      <c r="AC219" s="9" t="str">
        <f>FIXED(_xlfn.NUMBERVALUE(SQRT('temperature_&amp;_Ea'!U219)),2)</f>
        <v>4.85</v>
      </c>
      <c r="AD219" s="9" t="str">
        <f>FIXED(_xlfn.NUMBERVALUE(SQRT('temperature_&amp;_Ea'!V219)),2)</f>
        <v>4.81</v>
      </c>
      <c r="AE219" s="9" t="str">
        <f>FIXED(_xlfn.NUMBERVALUE(SQRT('temperature_&amp;_Ea'!W219)),2)</f>
        <v>4.89</v>
      </c>
      <c r="AG219" s="9">
        <v>216</v>
      </c>
      <c r="AH219" s="9" t="str">
        <f>FIXED(_xlfn.NUMBERVALUE(B219*(1-Hn!$A$3)*(Hn!$C$3+Hn!$D$3*J219)-Hn!$E$3*R219*R219*R219*R219*(0.56-0.092*Z219)*(0.1+0.9*J219)),1)</f>
        <v>4.2</v>
      </c>
      <c r="AI219" s="9" t="str">
        <f>FIXED(_xlfn.NUMBERVALUE(C219*(1-Hn!$A$3)*(Hn!$C$3+Hn!$D$3*K219)-Hn!$E$3*S219*S219*S219*S219*(0.56-0.092*AA219)*(0.1+0.9*K219)),1)</f>
        <v>4.3</v>
      </c>
      <c r="AJ219" s="9" t="str">
        <f>FIXED(_xlfn.NUMBERVALUE(D219*(1-Hn!$A$3)*(Hn!$C$3+Hn!$D$3*L219)-Hn!$E$3*T219*T219*T219*T219*(0.56-0.092*AB219)*(0.1+0.9*L219)),1)</f>
        <v>4.4</v>
      </c>
      <c r="AK219" s="9" t="str">
        <f>FIXED(_xlfn.NUMBERVALUE(E219*(1-Hn!$A$3)*(Hn!$C$3+Hn!$D$3*M219)-Hn!$E$3*U219*U219*U219*U219*(0.56-0.092*AC219)*(0.1+0.9*M219)),1)</f>
        <v>4.4</v>
      </c>
      <c r="AL219" s="9" t="str">
        <f>FIXED(_xlfn.NUMBERVALUE(F219*(1-Hn!$A$3)*(Hn!$C$3+Hn!$D$3*N219)-Hn!$E$3*V219*V219*V219*V219*(0.56-0.092*AD219)*(0.1+0.9*N219)),1)</f>
        <v>4.4</v>
      </c>
      <c r="AM219" s="9" t="str">
        <f>FIXED(_xlfn.NUMBERVALUE(G219*(1-Hn!$A$3)*(Hn!$C$3+Hn!$D$3*O219)-Hn!$E$3*W219*W219*W219*W219*(0.56-0.092*AE219)*(0.1+0.9*O219)),1)</f>
        <v>4.4</v>
      </c>
    </row>
    <row r="220" spans="1:39" x14ac:dyDescent="0.25">
      <c r="A220" s="9">
        <f>Hn!I238</f>
        <v>217</v>
      </c>
      <c r="B220" s="9">
        <f>_xlfn.NUMBERVALUE(Hn!J238)</f>
        <v>15.3</v>
      </c>
      <c r="C220" s="9">
        <f>_xlfn.NUMBERVALUE(Hn!K238)</f>
        <v>15.3</v>
      </c>
      <c r="D220" s="9">
        <f>_xlfn.NUMBERVALUE(Hn!L238)</f>
        <v>15.3</v>
      </c>
      <c r="E220" s="9">
        <f>_xlfn.NUMBERVALUE(Hn!M238)</f>
        <v>15.3</v>
      </c>
      <c r="F220" s="9">
        <f>_xlfn.NUMBERVALUE(Hn!N238)</f>
        <v>15.3</v>
      </c>
      <c r="G220" s="9">
        <f>_xlfn.NUMBERVALUE(Hn!O238)</f>
        <v>15.3</v>
      </c>
      <c r="I220" s="9">
        <f>Hn!Q238</f>
        <v>217</v>
      </c>
      <c r="J220" s="9" t="str">
        <f>FIXED(_xlfn.NUMBERVALUE(sunshine!B219/Hn!R238),2)</f>
        <v>0.19</v>
      </c>
      <c r="K220" s="9" t="str">
        <f>FIXED(_xlfn.NUMBERVALUE(sunshine!C219/Hn!S238),2)</f>
        <v>0.19</v>
      </c>
      <c r="L220" s="9" t="str">
        <f>FIXED(_xlfn.NUMBERVALUE(sunshine!D219/Hn!T238),2)</f>
        <v>0.19</v>
      </c>
      <c r="M220" s="9" t="str">
        <f>FIXED(_xlfn.NUMBERVALUE(sunshine!E219/Hn!U238),2)</f>
        <v>0.19</v>
      </c>
      <c r="N220" s="9" t="str">
        <f>FIXED(_xlfn.NUMBERVALUE(sunshine!F219/Hn!V238),2)</f>
        <v>0.19</v>
      </c>
      <c r="O220" s="9" t="str">
        <f>FIXED(_xlfn.NUMBERVALUE(sunshine!G219/Hn!W238),2)</f>
        <v>0.19</v>
      </c>
      <c r="Q220" s="9">
        <v>217</v>
      </c>
      <c r="R220" s="9">
        <f>_xlfn.NUMBERVALUE(273+'temperature_&amp;_Ea'!B220)</f>
        <v>299.39999999999998</v>
      </c>
      <c r="S220" s="9">
        <f>_xlfn.NUMBERVALUE(273+'temperature_&amp;_Ea'!C220)</f>
        <v>299.60000000000002</v>
      </c>
      <c r="T220" s="9">
        <f>_xlfn.NUMBERVALUE(273+'temperature_&amp;_Ea'!D220)</f>
        <v>301.8</v>
      </c>
      <c r="U220" s="9">
        <f>_xlfn.NUMBERVALUE(273+'temperature_&amp;_Ea'!E220)</f>
        <v>299.5</v>
      </c>
      <c r="V220" s="9">
        <f>_xlfn.NUMBERVALUE(273+'temperature_&amp;_Ea'!F220)</f>
        <v>301</v>
      </c>
      <c r="W220" s="9">
        <f>_xlfn.NUMBERVALUE(273+'temperature_&amp;_Ea'!G220)</f>
        <v>299.10000000000002</v>
      </c>
      <c r="Y220" s="9">
        <v>217</v>
      </c>
      <c r="Z220" s="9" t="str">
        <f>FIXED(_xlfn.NUMBERVALUE(SQRT('temperature_&amp;_Ea'!R220)),2)</f>
        <v>4.59</v>
      </c>
      <c r="AA220" s="9" t="str">
        <f>FIXED(_xlfn.NUMBERVALUE(SQRT('temperature_&amp;_Ea'!S220)),2)</f>
        <v>4.83</v>
      </c>
      <c r="AB220" s="9" t="str">
        <f>FIXED(_xlfn.NUMBERVALUE(SQRT('temperature_&amp;_Ea'!T220)),2)</f>
        <v>5.11</v>
      </c>
      <c r="AC220" s="9" t="str">
        <f>FIXED(_xlfn.NUMBERVALUE(SQRT('temperature_&amp;_Ea'!U220)),2)</f>
        <v>4.86</v>
      </c>
      <c r="AD220" s="9" t="str">
        <f>FIXED(_xlfn.NUMBERVALUE(SQRT('temperature_&amp;_Ea'!V220)),2)</f>
        <v>4.85</v>
      </c>
      <c r="AE220" s="9" t="str">
        <f>FIXED(_xlfn.NUMBERVALUE(SQRT('temperature_&amp;_Ea'!W220)),2)</f>
        <v>4.80</v>
      </c>
      <c r="AG220" s="9">
        <v>217</v>
      </c>
      <c r="AH220" s="9" t="str">
        <f>FIXED(_xlfn.NUMBERVALUE(B220*(1-Hn!$A$3)*(Hn!$C$3+Hn!$D$3*J220)-Hn!$E$3*R220*R220*R220*R220*(0.56-0.092*Z220)*(0.1+0.9*J220)),1)</f>
        <v>4.0</v>
      </c>
      <c r="AI220" s="9" t="str">
        <f>FIXED(_xlfn.NUMBERVALUE(C220*(1-Hn!$A$3)*(Hn!$C$3+Hn!$D$3*K220)-Hn!$E$3*S220*S220*S220*S220*(0.56-0.092*AA220)*(0.1+0.9*K220)),1)</f>
        <v>4.1</v>
      </c>
      <c r="AJ220" s="9" t="str">
        <f>FIXED(_xlfn.NUMBERVALUE(D220*(1-Hn!$A$3)*(Hn!$C$3+Hn!$D$3*L220)-Hn!$E$3*T220*T220*T220*T220*(0.56-0.092*AB220)*(0.1+0.9*L220)),1)</f>
        <v>4.2</v>
      </c>
      <c r="AK220" s="9" t="str">
        <f>FIXED(_xlfn.NUMBERVALUE(E220*(1-Hn!$A$3)*(Hn!$C$3+Hn!$D$3*M220)-Hn!$E$3*U220*U220*U220*U220*(0.56-0.092*AC220)*(0.1+0.9*M220)),1)</f>
        <v>4.1</v>
      </c>
      <c r="AL220" s="9" t="str">
        <f>FIXED(_xlfn.NUMBERVALUE(F220*(1-Hn!$A$3)*(Hn!$C$3+Hn!$D$3*N220)-Hn!$E$3*V220*V220*V220*V220*(0.56-0.092*AD220)*(0.1+0.9*N220)),1)</f>
        <v>4.1</v>
      </c>
      <c r="AM220" s="9" t="str">
        <f>FIXED(_xlfn.NUMBERVALUE(G220*(1-Hn!$A$3)*(Hn!$C$3+Hn!$D$3*O220)-Hn!$E$3*W220*W220*W220*W220*(0.56-0.092*AE220)*(0.1+0.9*O220)),1)</f>
        <v>4.1</v>
      </c>
    </row>
    <row r="221" spans="1:39" x14ac:dyDescent="0.25">
      <c r="A221" s="9">
        <f>Hn!I239</f>
        <v>218</v>
      </c>
      <c r="B221" s="9">
        <f>_xlfn.NUMBERVALUE(Hn!J239)</f>
        <v>15.3</v>
      </c>
      <c r="C221" s="9">
        <f>_xlfn.NUMBERVALUE(Hn!K239)</f>
        <v>15.3</v>
      </c>
      <c r="D221" s="9">
        <f>_xlfn.NUMBERVALUE(Hn!L239)</f>
        <v>15.3</v>
      </c>
      <c r="E221" s="9">
        <f>_xlfn.NUMBERVALUE(Hn!M239)</f>
        <v>15.3</v>
      </c>
      <c r="F221" s="9">
        <f>_xlfn.NUMBERVALUE(Hn!N239)</f>
        <v>15.3</v>
      </c>
      <c r="G221" s="9">
        <f>_xlfn.NUMBERVALUE(Hn!O239)</f>
        <v>15.3</v>
      </c>
      <c r="I221" s="9">
        <f>Hn!Q239</f>
        <v>218</v>
      </c>
      <c r="J221" s="9" t="str">
        <f>FIXED(_xlfn.NUMBERVALUE(sunshine!B220/Hn!R239),2)</f>
        <v>0.30</v>
      </c>
      <c r="K221" s="9" t="str">
        <f>FIXED(_xlfn.NUMBERVALUE(sunshine!C220/Hn!S239),2)</f>
        <v>0.30</v>
      </c>
      <c r="L221" s="9" t="str">
        <f>FIXED(_xlfn.NUMBERVALUE(sunshine!D220/Hn!T239),2)</f>
        <v>0.30</v>
      </c>
      <c r="M221" s="9" t="str">
        <f>FIXED(_xlfn.NUMBERVALUE(sunshine!E220/Hn!U239),2)</f>
        <v>0.30</v>
      </c>
      <c r="N221" s="9" t="str">
        <f>FIXED(_xlfn.NUMBERVALUE(sunshine!F220/Hn!V239),2)</f>
        <v>0.30</v>
      </c>
      <c r="O221" s="9" t="str">
        <f>FIXED(_xlfn.NUMBERVALUE(sunshine!G220/Hn!W239),2)</f>
        <v>0.30</v>
      </c>
      <c r="Q221" s="9">
        <v>218</v>
      </c>
      <c r="R221" s="9">
        <f>_xlfn.NUMBERVALUE(273+'temperature_&amp;_Ea'!B221)</f>
        <v>299.89999999999998</v>
      </c>
      <c r="S221" s="9">
        <f>_xlfn.NUMBERVALUE(273+'temperature_&amp;_Ea'!C221)</f>
        <v>299.7</v>
      </c>
      <c r="T221" s="9">
        <f>_xlfn.NUMBERVALUE(273+'temperature_&amp;_Ea'!D221)</f>
        <v>299.89999999999998</v>
      </c>
      <c r="U221" s="9">
        <f>_xlfn.NUMBERVALUE(273+'temperature_&amp;_Ea'!E221)</f>
        <v>300.10000000000002</v>
      </c>
      <c r="V221" s="9">
        <f>_xlfn.NUMBERVALUE(273+'temperature_&amp;_Ea'!F221)</f>
        <v>301.39999999999998</v>
      </c>
      <c r="W221" s="9">
        <f>_xlfn.NUMBERVALUE(273+'temperature_&amp;_Ea'!G221)</f>
        <v>299.8</v>
      </c>
      <c r="Y221" s="9">
        <v>218</v>
      </c>
      <c r="Z221" s="9" t="str">
        <f>FIXED(_xlfn.NUMBERVALUE(SQRT('temperature_&amp;_Ea'!R221)),2)</f>
        <v>4.70</v>
      </c>
      <c r="AA221" s="9" t="str">
        <f>FIXED(_xlfn.NUMBERVALUE(SQRT('temperature_&amp;_Ea'!S221)),2)</f>
        <v>4.69</v>
      </c>
      <c r="AB221" s="9" t="str">
        <f>FIXED(_xlfn.NUMBERVALUE(SQRT('temperature_&amp;_Ea'!T221)),2)</f>
        <v>4.74</v>
      </c>
      <c r="AC221" s="9" t="str">
        <f>FIXED(_xlfn.NUMBERVALUE(SQRT('temperature_&amp;_Ea'!U221)),2)</f>
        <v>4.97</v>
      </c>
      <c r="AD221" s="9" t="str">
        <f>FIXED(_xlfn.NUMBERVALUE(SQRT('temperature_&amp;_Ea'!V221)),2)</f>
        <v>4.62</v>
      </c>
      <c r="AE221" s="9" t="str">
        <f>FIXED(_xlfn.NUMBERVALUE(SQRT('temperature_&amp;_Ea'!W221)),2)</f>
        <v>4.71</v>
      </c>
      <c r="AG221" s="9">
        <v>218</v>
      </c>
      <c r="AH221" s="9" t="str">
        <f>FIXED(_xlfn.NUMBERVALUE(B221*(1-Hn!$A$3)*(Hn!$C$3+Hn!$D$3*J221)-Hn!$E$3*R221*R221*R221*R221*(0.56-0.092*Z221)*(0.1+0.9*J221)),1)</f>
        <v>4.6</v>
      </c>
      <c r="AI221" s="9" t="str">
        <f>FIXED(_xlfn.NUMBERVALUE(C221*(1-Hn!$A$3)*(Hn!$C$3+Hn!$D$3*K221)-Hn!$E$3*S221*S221*S221*S221*(0.56-0.092*AA221)*(0.1+0.9*K221)),1)</f>
        <v>4.6</v>
      </c>
      <c r="AJ221" s="9" t="str">
        <f>FIXED(_xlfn.NUMBERVALUE(D221*(1-Hn!$A$3)*(Hn!$C$3+Hn!$D$3*L221)-Hn!$E$3*T221*T221*T221*T221*(0.56-0.092*AB221)*(0.1+0.9*L221)),1)</f>
        <v>4.6</v>
      </c>
      <c r="AK221" s="9" t="str">
        <f>FIXED(_xlfn.NUMBERVALUE(E221*(1-Hn!$A$3)*(Hn!$C$3+Hn!$D$3*M221)-Hn!$E$3*U221*U221*U221*U221*(0.56-0.092*AC221)*(0.1+0.9*M221)),1)</f>
        <v>4.7</v>
      </c>
      <c r="AL221" s="9" t="str">
        <f>FIXED(_xlfn.NUMBERVALUE(F221*(1-Hn!$A$3)*(Hn!$C$3+Hn!$D$3*N221)-Hn!$E$3*V221*V221*V221*V221*(0.56-0.092*AD221)*(0.1+0.9*N221)),1)</f>
        <v>4.5</v>
      </c>
      <c r="AM221" s="9" t="str">
        <f>FIXED(_xlfn.NUMBERVALUE(G221*(1-Hn!$A$3)*(Hn!$C$3+Hn!$D$3*O221)-Hn!$E$3*W221*W221*W221*W221*(0.56-0.092*AE221)*(0.1+0.9*O221)),1)</f>
        <v>4.6</v>
      </c>
    </row>
    <row r="222" spans="1:39" x14ac:dyDescent="0.25">
      <c r="A222" s="9">
        <f>Hn!I240</f>
        <v>219</v>
      </c>
      <c r="B222" s="9">
        <f>_xlfn.NUMBERVALUE(Hn!J240)</f>
        <v>15.3</v>
      </c>
      <c r="C222" s="9">
        <f>_xlfn.NUMBERVALUE(Hn!K240)</f>
        <v>15.3</v>
      </c>
      <c r="D222" s="9">
        <f>_xlfn.NUMBERVALUE(Hn!L240)</f>
        <v>15.3</v>
      </c>
      <c r="E222" s="9">
        <f>_xlfn.NUMBERVALUE(Hn!M240)</f>
        <v>15.3</v>
      </c>
      <c r="F222" s="9">
        <f>_xlfn.NUMBERVALUE(Hn!N240)</f>
        <v>15.3</v>
      </c>
      <c r="G222" s="9">
        <f>_xlfn.NUMBERVALUE(Hn!O240)</f>
        <v>15.3</v>
      </c>
      <c r="I222" s="9">
        <f>Hn!Q240</f>
        <v>219</v>
      </c>
      <c r="J222" s="9" t="str">
        <f>FIXED(_xlfn.NUMBERVALUE(sunshine!B221/Hn!R240),2)</f>
        <v>0.37</v>
      </c>
      <c r="K222" s="9" t="str">
        <f>FIXED(_xlfn.NUMBERVALUE(sunshine!C221/Hn!S240),2)</f>
        <v>0.37</v>
      </c>
      <c r="L222" s="9" t="str">
        <f>FIXED(_xlfn.NUMBERVALUE(sunshine!D221/Hn!T240),2)</f>
        <v>0.37</v>
      </c>
      <c r="M222" s="9" t="str">
        <f>FIXED(_xlfn.NUMBERVALUE(sunshine!E221/Hn!U240),2)</f>
        <v>0.37</v>
      </c>
      <c r="N222" s="9" t="str">
        <f>FIXED(_xlfn.NUMBERVALUE(sunshine!F221/Hn!V240),2)</f>
        <v>0.37</v>
      </c>
      <c r="O222" s="9" t="str">
        <f>FIXED(_xlfn.NUMBERVALUE(sunshine!G221/Hn!W240),2)</f>
        <v>0.37</v>
      </c>
      <c r="Q222" s="9">
        <v>219</v>
      </c>
      <c r="R222" s="9">
        <f>_xlfn.NUMBERVALUE(273+'temperature_&amp;_Ea'!B222)</f>
        <v>300.10000000000002</v>
      </c>
      <c r="S222" s="9">
        <f>_xlfn.NUMBERVALUE(273+'temperature_&amp;_Ea'!C222)</f>
        <v>298.7</v>
      </c>
      <c r="T222" s="9">
        <f>_xlfn.NUMBERVALUE(273+'temperature_&amp;_Ea'!D222)</f>
        <v>299.8</v>
      </c>
      <c r="U222" s="9">
        <f>_xlfn.NUMBERVALUE(273+'temperature_&amp;_Ea'!E222)</f>
        <v>299.60000000000002</v>
      </c>
      <c r="V222" s="9">
        <f>_xlfn.NUMBERVALUE(273+'temperature_&amp;_Ea'!F222)</f>
        <v>302.2</v>
      </c>
      <c r="W222" s="9">
        <f>_xlfn.NUMBERVALUE(273+'temperature_&amp;_Ea'!G222)</f>
        <v>300.2</v>
      </c>
      <c r="Y222" s="9">
        <v>219</v>
      </c>
      <c r="Z222" s="9" t="str">
        <f>FIXED(_xlfn.NUMBERVALUE(SQRT('temperature_&amp;_Ea'!R222)),2)</f>
        <v>4.81</v>
      </c>
      <c r="AA222" s="9" t="str">
        <f>FIXED(_xlfn.NUMBERVALUE(SQRT('temperature_&amp;_Ea'!S222)),2)</f>
        <v>4.71</v>
      </c>
      <c r="AB222" s="9" t="str">
        <f>FIXED(_xlfn.NUMBERVALUE(SQRT('temperature_&amp;_Ea'!T222)),2)</f>
        <v>4.51</v>
      </c>
      <c r="AC222" s="9" t="str">
        <f>FIXED(_xlfn.NUMBERVALUE(SQRT('temperature_&amp;_Ea'!U222)),2)</f>
        <v>4.87</v>
      </c>
      <c r="AD222" s="9" t="str">
        <f>FIXED(_xlfn.NUMBERVALUE(SQRT('temperature_&amp;_Ea'!V222)),2)</f>
        <v>4.81</v>
      </c>
      <c r="AE222" s="9" t="str">
        <f>FIXED(_xlfn.NUMBERVALUE(SQRT('temperature_&amp;_Ea'!W222)),2)</f>
        <v>4.79</v>
      </c>
      <c r="AG222" s="9">
        <v>219</v>
      </c>
      <c r="AH222" s="9" t="str">
        <f>FIXED(_xlfn.NUMBERVALUE(B222*(1-Hn!$A$3)*(Hn!$C$3+Hn!$D$3*J222)-Hn!$E$3*R222*R222*R222*R222*(0.56-0.092*Z222)*(0.1+0.9*J222)),1)</f>
        <v>5.0</v>
      </c>
      <c r="AI222" s="9" t="str">
        <f>FIXED(_xlfn.NUMBERVALUE(C222*(1-Hn!$A$3)*(Hn!$C$3+Hn!$D$3*K222)-Hn!$E$3*S222*S222*S222*S222*(0.56-0.092*AA222)*(0.1+0.9*K222)),1)</f>
        <v>4.9</v>
      </c>
      <c r="AJ222" s="9" t="str">
        <f>FIXED(_xlfn.NUMBERVALUE(D222*(1-Hn!$A$3)*(Hn!$C$3+Hn!$D$3*L222)-Hn!$E$3*T222*T222*T222*T222*(0.56-0.092*AB222)*(0.1+0.9*L222)),1)</f>
        <v>4.8</v>
      </c>
      <c r="AK222" s="9" t="str">
        <f>FIXED(_xlfn.NUMBERVALUE(E222*(1-Hn!$A$3)*(Hn!$C$3+Hn!$D$3*M222)-Hn!$E$3*U222*U222*U222*U222*(0.56-0.092*AC222)*(0.1+0.9*M222)),1)</f>
        <v>5.0</v>
      </c>
      <c r="AL222" s="9" t="str">
        <f>FIXED(_xlfn.NUMBERVALUE(F222*(1-Hn!$A$3)*(Hn!$C$3+Hn!$D$3*N222)-Hn!$E$3*V222*V222*V222*V222*(0.56-0.092*AD222)*(0.1+0.9*N222)),1)</f>
        <v>5.0</v>
      </c>
      <c r="AM222" s="9" t="str">
        <f>FIXED(_xlfn.NUMBERVALUE(G222*(1-Hn!$A$3)*(Hn!$C$3+Hn!$D$3*O222)-Hn!$E$3*W222*W222*W222*W222*(0.56-0.092*AE222)*(0.1+0.9*O222)),1)</f>
        <v>5.0</v>
      </c>
    </row>
    <row r="223" spans="1:39" x14ac:dyDescent="0.25">
      <c r="A223" s="9">
        <f>Hn!I241</f>
        <v>220</v>
      </c>
      <c r="B223" s="9">
        <f>_xlfn.NUMBERVALUE(Hn!J241)</f>
        <v>15.3</v>
      </c>
      <c r="C223" s="9">
        <f>_xlfn.NUMBERVALUE(Hn!K241)</f>
        <v>15.3</v>
      </c>
      <c r="D223" s="9">
        <f>_xlfn.NUMBERVALUE(Hn!L241)</f>
        <v>15.3</v>
      </c>
      <c r="E223" s="9">
        <f>_xlfn.NUMBERVALUE(Hn!M241)</f>
        <v>15.3</v>
      </c>
      <c r="F223" s="9">
        <f>_xlfn.NUMBERVALUE(Hn!N241)</f>
        <v>15.3</v>
      </c>
      <c r="G223" s="9">
        <f>_xlfn.NUMBERVALUE(Hn!O241)</f>
        <v>15.3</v>
      </c>
      <c r="I223" s="9">
        <f>Hn!Q241</f>
        <v>220</v>
      </c>
      <c r="J223" s="9" t="str">
        <f>FIXED(_xlfn.NUMBERVALUE(sunshine!B222/Hn!R241),2)</f>
        <v>0.23</v>
      </c>
      <c r="K223" s="9" t="str">
        <f>FIXED(_xlfn.NUMBERVALUE(sunshine!C222/Hn!S241),2)</f>
        <v>0.23</v>
      </c>
      <c r="L223" s="9" t="str">
        <f>FIXED(_xlfn.NUMBERVALUE(sunshine!D222/Hn!T241),2)</f>
        <v>0.23</v>
      </c>
      <c r="M223" s="9" t="str">
        <f>FIXED(_xlfn.NUMBERVALUE(sunshine!E222/Hn!U241),2)</f>
        <v>0.23</v>
      </c>
      <c r="N223" s="9" t="str">
        <f>FIXED(_xlfn.NUMBERVALUE(sunshine!F222/Hn!V241),2)</f>
        <v>0.23</v>
      </c>
      <c r="O223" s="9" t="str">
        <f>FIXED(_xlfn.NUMBERVALUE(sunshine!G222/Hn!W241),2)</f>
        <v>0.23</v>
      </c>
      <c r="Q223" s="9">
        <v>220</v>
      </c>
      <c r="R223" s="9">
        <f>_xlfn.NUMBERVALUE(273+'temperature_&amp;_Ea'!B223)</f>
        <v>299.8</v>
      </c>
      <c r="S223" s="9">
        <f>_xlfn.NUMBERVALUE(273+'temperature_&amp;_Ea'!C223)</f>
        <v>298.89999999999998</v>
      </c>
      <c r="T223" s="9">
        <f>_xlfn.NUMBERVALUE(273+'temperature_&amp;_Ea'!D223)</f>
        <v>300.7</v>
      </c>
      <c r="U223" s="9">
        <f>_xlfn.NUMBERVALUE(273+'temperature_&amp;_Ea'!E223)</f>
        <v>298.89999999999998</v>
      </c>
      <c r="V223" s="9">
        <f>_xlfn.NUMBERVALUE(273+'temperature_&amp;_Ea'!F223)</f>
        <v>299</v>
      </c>
      <c r="W223" s="9">
        <f>_xlfn.NUMBERVALUE(273+'temperature_&amp;_Ea'!G223)</f>
        <v>298.60000000000002</v>
      </c>
      <c r="Y223" s="9">
        <v>220</v>
      </c>
      <c r="Z223" s="9" t="str">
        <f>FIXED(_xlfn.NUMBERVALUE(SQRT('temperature_&amp;_Ea'!R223)),2)</f>
        <v>4.93</v>
      </c>
      <c r="AA223" s="9" t="str">
        <f>FIXED(_xlfn.NUMBERVALUE(SQRT('temperature_&amp;_Ea'!S223)),2)</f>
        <v>4.66</v>
      </c>
      <c r="AB223" s="9" t="str">
        <f>FIXED(_xlfn.NUMBERVALUE(SQRT('temperature_&amp;_Ea'!T223)),2)</f>
        <v>4.67</v>
      </c>
      <c r="AC223" s="9" t="str">
        <f>FIXED(_xlfn.NUMBERVALUE(SQRT('temperature_&amp;_Ea'!U223)),2)</f>
        <v>4.80</v>
      </c>
      <c r="AD223" s="9" t="str">
        <f>FIXED(_xlfn.NUMBERVALUE(SQRT('temperature_&amp;_Ea'!V223)),2)</f>
        <v>4.47</v>
      </c>
      <c r="AE223" s="9" t="str">
        <f>FIXED(_xlfn.NUMBERVALUE(SQRT('temperature_&amp;_Ea'!W223)),2)</f>
        <v>4.56</v>
      </c>
      <c r="AG223" s="9">
        <v>220</v>
      </c>
      <c r="AH223" s="9" t="str">
        <f>FIXED(_xlfn.NUMBERVALUE(B223*(1-Hn!$A$3)*(Hn!$C$3+Hn!$D$3*J223)-Hn!$E$3*R223*R223*R223*R223*(0.56-0.092*Z223)*(0.1+0.9*J223)),1)</f>
        <v>4.4</v>
      </c>
      <c r="AI223" s="9" t="str">
        <f>FIXED(_xlfn.NUMBERVALUE(C223*(1-Hn!$A$3)*(Hn!$C$3+Hn!$D$3*K223)-Hn!$E$3*S223*S223*S223*S223*(0.56-0.092*AA223)*(0.1+0.9*K223)),1)</f>
        <v>4.2</v>
      </c>
      <c r="AJ223" s="9" t="str">
        <f>FIXED(_xlfn.NUMBERVALUE(D223*(1-Hn!$A$3)*(Hn!$C$3+Hn!$D$3*L223)-Hn!$E$3*T223*T223*T223*T223*(0.56-0.092*AB223)*(0.1+0.9*L223)),1)</f>
        <v>4.2</v>
      </c>
      <c r="AK223" s="9" t="str">
        <f>FIXED(_xlfn.NUMBERVALUE(E223*(1-Hn!$A$3)*(Hn!$C$3+Hn!$D$3*M223)-Hn!$E$3*U223*U223*U223*U223*(0.56-0.092*AC223)*(0.1+0.9*M223)),1)</f>
        <v>4.3</v>
      </c>
      <c r="AL223" s="9" t="str">
        <f>FIXED(_xlfn.NUMBERVALUE(F223*(1-Hn!$A$3)*(Hn!$C$3+Hn!$D$3*N223)-Hn!$E$3*V223*V223*V223*V223*(0.56-0.092*AD223)*(0.1+0.9*N223)),1)</f>
        <v>4.1</v>
      </c>
      <c r="AM223" s="9" t="str">
        <f>FIXED(_xlfn.NUMBERVALUE(G223*(1-Hn!$A$3)*(Hn!$C$3+Hn!$D$3*O223)-Hn!$E$3*W223*W223*W223*W223*(0.56-0.092*AE223)*(0.1+0.9*O223)),1)</f>
        <v>4.2</v>
      </c>
    </row>
    <row r="224" spans="1:39" x14ac:dyDescent="0.25">
      <c r="A224" s="9">
        <f>Hn!I242</f>
        <v>221</v>
      </c>
      <c r="B224" s="9">
        <f>_xlfn.NUMBERVALUE(Hn!J242)</f>
        <v>15.3</v>
      </c>
      <c r="C224" s="9">
        <f>_xlfn.NUMBERVALUE(Hn!K242)</f>
        <v>15.3</v>
      </c>
      <c r="D224" s="9">
        <f>_xlfn.NUMBERVALUE(Hn!L242)</f>
        <v>15.3</v>
      </c>
      <c r="E224" s="9">
        <f>_xlfn.NUMBERVALUE(Hn!M242)</f>
        <v>15.3</v>
      </c>
      <c r="F224" s="9">
        <f>_xlfn.NUMBERVALUE(Hn!N242)</f>
        <v>15.3</v>
      </c>
      <c r="G224" s="9">
        <f>_xlfn.NUMBERVALUE(Hn!O242)</f>
        <v>15.3</v>
      </c>
      <c r="I224" s="9">
        <f>Hn!Q242</f>
        <v>221</v>
      </c>
      <c r="J224" s="9" t="str">
        <f>FIXED(_xlfn.NUMBERVALUE(sunshine!B223/Hn!R242),2)</f>
        <v>0.21</v>
      </c>
      <c r="K224" s="9" t="str">
        <f>FIXED(_xlfn.NUMBERVALUE(sunshine!C223/Hn!S242),2)</f>
        <v>0.21</v>
      </c>
      <c r="L224" s="9" t="str">
        <f>FIXED(_xlfn.NUMBERVALUE(sunshine!D223/Hn!T242),2)</f>
        <v>0.21</v>
      </c>
      <c r="M224" s="9" t="str">
        <f>FIXED(_xlfn.NUMBERVALUE(sunshine!E223/Hn!U242),2)</f>
        <v>0.21</v>
      </c>
      <c r="N224" s="9" t="str">
        <f>FIXED(_xlfn.NUMBERVALUE(sunshine!F223/Hn!V242),2)</f>
        <v>0.21</v>
      </c>
      <c r="O224" s="9" t="str">
        <f>FIXED(_xlfn.NUMBERVALUE(sunshine!G223/Hn!W242),2)</f>
        <v>0.21</v>
      </c>
      <c r="Q224" s="9">
        <v>221</v>
      </c>
      <c r="R224" s="9">
        <f>_xlfn.NUMBERVALUE(273+'temperature_&amp;_Ea'!B224)</f>
        <v>300.89999999999998</v>
      </c>
      <c r="S224" s="9">
        <f>_xlfn.NUMBERVALUE(273+'temperature_&amp;_Ea'!C224)</f>
        <v>299.3</v>
      </c>
      <c r="T224" s="9">
        <f>_xlfn.NUMBERVALUE(273+'temperature_&amp;_Ea'!D224)</f>
        <v>299.39999999999998</v>
      </c>
      <c r="U224" s="9">
        <f>_xlfn.NUMBERVALUE(273+'temperature_&amp;_Ea'!E224)</f>
        <v>300</v>
      </c>
      <c r="V224" s="9">
        <f>_xlfn.NUMBERVALUE(273+'temperature_&amp;_Ea'!F224)</f>
        <v>299.60000000000002</v>
      </c>
      <c r="W224" s="9">
        <f>_xlfn.NUMBERVALUE(273+'temperature_&amp;_Ea'!G224)</f>
        <v>299.2</v>
      </c>
      <c r="Y224" s="9">
        <v>221</v>
      </c>
      <c r="Z224" s="9" t="str">
        <f>FIXED(_xlfn.NUMBERVALUE(SQRT('temperature_&amp;_Ea'!R224)),2)</f>
        <v>4.92</v>
      </c>
      <c r="AA224" s="9" t="str">
        <f>FIXED(_xlfn.NUMBERVALUE(SQRT('temperature_&amp;_Ea'!S224)),2)</f>
        <v>4.74</v>
      </c>
      <c r="AB224" s="9" t="str">
        <f>FIXED(_xlfn.NUMBERVALUE(SQRT('temperature_&amp;_Ea'!T224)),2)</f>
        <v>4.65</v>
      </c>
      <c r="AC224" s="9" t="str">
        <f>FIXED(_xlfn.NUMBERVALUE(SQRT('temperature_&amp;_Ea'!U224)),2)</f>
        <v>4.74</v>
      </c>
      <c r="AD224" s="9" t="str">
        <f>FIXED(_xlfn.NUMBERVALUE(SQRT('temperature_&amp;_Ea'!V224)),2)</f>
        <v>4.60</v>
      </c>
      <c r="AE224" s="9" t="str">
        <f>FIXED(_xlfn.NUMBERVALUE(SQRT('temperature_&amp;_Ea'!W224)),2)</f>
        <v>4.58</v>
      </c>
      <c r="AG224" s="9">
        <v>221</v>
      </c>
      <c r="AH224" s="9" t="str">
        <f>FIXED(_xlfn.NUMBERVALUE(B224*(1-Hn!$A$3)*(Hn!$C$3+Hn!$D$3*J224)-Hn!$E$3*R224*R224*R224*R224*(0.56-0.092*Z224)*(0.1+0.9*J224)),1)</f>
        <v>4.2</v>
      </c>
      <c r="AI224" s="9" t="str">
        <f>FIXED(_xlfn.NUMBERVALUE(C224*(1-Hn!$A$3)*(Hn!$C$3+Hn!$D$3*K224)-Hn!$E$3*S224*S224*S224*S224*(0.56-0.092*AA224)*(0.1+0.9*K224)),1)</f>
        <v>4.2</v>
      </c>
      <c r="AJ224" s="9" t="str">
        <f>FIXED(_xlfn.NUMBERVALUE(D224*(1-Hn!$A$3)*(Hn!$C$3+Hn!$D$3*L224)-Hn!$E$3*T224*T224*T224*T224*(0.56-0.092*AB224)*(0.1+0.9*L224)),1)</f>
        <v>4.1</v>
      </c>
      <c r="AK224" s="9" t="str">
        <f>FIXED(_xlfn.NUMBERVALUE(E224*(1-Hn!$A$3)*(Hn!$C$3+Hn!$D$3*M224)-Hn!$E$3*U224*U224*U224*U224*(0.56-0.092*AC224)*(0.1+0.9*M224)),1)</f>
        <v>4.2</v>
      </c>
      <c r="AL224" s="9" t="str">
        <f>FIXED(_xlfn.NUMBERVALUE(F224*(1-Hn!$A$3)*(Hn!$C$3+Hn!$D$3*N224)-Hn!$E$3*V224*V224*V224*V224*(0.56-0.092*AD224)*(0.1+0.9*N224)),1)</f>
        <v>4.1</v>
      </c>
      <c r="AM224" s="9" t="str">
        <f>FIXED(_xlfn.NUMBERVALUE(G224*(1-Hn!$A$3)*(Hn!$C$3+Hn!$D$3*O224)-Hn!$E$3*W224*W224*W224*W224*(0.56-0.092*AE224)*(0.1+0.9*O224)),1)</f>
        <v>4.1</v>
      </c>
    </row>
    <row r="225" spans="1:39" x14ac:dyDescent="0.25">
      <c r="A225" s="9">
        <f>Hn!I243</f>
        <v>222</v>
      </c>
      <c r="B225" s="9">
        <f>_xlfn.NUMBERVALUE(Hn!J243)</f>
        <v>15.3</v>
      </c>
      <c r="C225" s="9">
        <f>_xlfn.NUMBERVALUE(Hn!K243)</f>
        <v>15.3</v>
      </c>
      <c r="D225" s="9">
        <f>_xlfn.NUMBERVALUE(Hn!L243)</f>
        <v>15.3</v>
      </c>
      <c r="E225" s="9">
        <f>_xlfn.NUMBERVALUE(Hn!M243)</f>
        <v>15.3</v>
      </c>
      <c r="F225" s="9">
        <f>_xlfn.NUMBERVALUE(Hn!N243)</f>
        <v>15.3</v>
      </c>
      <c r="G225" s="9">
        <f>_xlfn.NUMBERVALUE(Hn!O243)</f>
        <v>15.3</v>
      </c>
      <c r="I225" s="9">
        <f>Hn!Q243</f>
        <v>222</v>
      </c>
      <c r="J225" s="9" t="str">
        <f>FIXED(_xlfn.NUMBERVALUE(sunshine!B224/Hn!R243),2)</f>
        <v>0.32</v>
      </c>
      <c r="K225" s="9" t="str">
        <f>FIXED(_xlfn.NUMBERVALUE(sunshine!C224/Hn!S243),2)</f>
        <v>0.32</v>
      </c>
      <c r="L225" s="9" t="str">
        <f>FIXED(_xlfn.NUMBERVALUE(sunshine!D224/Hn!T243),2)</f>
        <v>0.32</v>
      </c>
      <c r="M225" s="9" t="str">
        <f>FIXED(_xlfn.NUMBERVALUE(sunshine!E224/Hn!U243),2)</f>
        <v>0.32</v>
      </c>
      <c r="N225" s="9" t="str">
        <f>FIXED(_xlfn.NUMBERVALUE(sunshine!F224/Hn!V243),2)</f>
        <v>0.32</v>
      </c>
      <c r="O225" s="9" t="str">
        <f>FIXED(_xlfn.NUMBERVALUE(sunshine!G224/Hn!W243),2)</f>
        <v>0.32</v>
      </c>
      <c r="Q225" s="9">
        <v>222</v>
      </c>
      <c r="R225" s="9">
        <f>_xlfn.NUMBERVALUE(273+'temperature_&amp;_Ea'!B225)</f>
        <v>301</v>
      </c>
      <c r="S225" s="9">
        <f>_xlfn.NUMBERVALUE(273+'temperature_&amp;_Ea'!C225)</f>
        <v>299.60000000000002</v>
      </c>
      <c r="T225" s="9">
        <f>_xlfn.NUMBERVALUE(273+'temperature_&amp;_Ea'!D225)</f>
        <v>300.7</v>
      </c>
      <c r="U225" s="9">
        <f>_xlfn.NUMBERVALUE(273+'temperature_&amp;_Ea'!E225)</f>
        <v>301.10000000000002</v>
      </c>
      <c r="V225" s="9">
        <f>_xlfn.NUMBERVALUE(273+'temperature_&amp;_Ea'!F225)</f>
        <v>299.89999999999998</v>
      </c>
      <c r="W225" s="9">
        <f>_xlfn.NUMBERVALUE(273+'temperature_&amp;_Ea'!G225)</f>
        <v>299.89999999999998</v>
      </c>
      <c r="Y225" s="9">
        <v>222</v>
      </c>
      <c r="Z225" s="9" t="str">
        <f>FIXED(_xlfn.NUMBERVALUE(SQRT('temperature_&amp;_Ea'!R225)),2)</f>
        <v>4.73</v>
      </c>
      <c r="AA225" s="9" t="str">
        <f>FIXED(_xlfn.NUMBERVALUE(SQRT('temperature_&amp;_Ea'!S225)),2)</f>
        <v>4.63</v>
      </c>
      <c r="AB225" s="9" t="str">
        <f>FIXED(_xlfn.NUMBERVALUE(SQRT('temperature_&amp;_Ea'!T225)),2)</f>
        <v>4.67</v>
      </c>
      <c r="AC225" s="9" t="str">
        <f>FIXED(_xlfn.NUMBERVALUE(SQRT('temperature_&amp;_Ea'!U225)),2)</f>
        <v>4.93</v>
      </c>
      <c r="AD225" s="9" t="str">
        <f>FIXED(_xlfn.NUMBERVALUE(SQRT('temperature_&amp;_Ea'!V225)),2)</f>
        <v>4.70</v>
      </c>
      <c r="AE225" s="9" t="str">
        <f>FIXED(_xlfn.NUMBERVALUE(SQRT('temperature_&amp;_Ea'!W225)),2)</f>
        <v>4.94</v>
      </c>
      <c r="AG225" s="9">
        <v>222</v>
      </c>
      <c r="AH225" s="9" t="str">
        <f>FIXED(_xlfn.NUMBERVALUE(B225*(1-Hn!$A$3)*(Hn!$C$3+Hn!$D$3*J225)-Hn!$E$3*R225*R225*R225*R225*(0.56-0.092*Z225)*(0.1+0.9*J225)),1)</f>
        <v>4.7</v>
      </c>
      <c r="AI225" s="9" t="str">
        <f>FIXED(_xlfn.NUMBERVALUE(C225*(1-Hn!$A$3)*(Hn!$C$3+Hn!$D$3*K225)-Hn!$E$3*S225*S225*S225*S225*(0.56-0.092*AA225)*(0.1+0.9*K225)),1)</f>
        <v>4.6</v>
      </c>
      <c r="AJ225" s="9" t="str">
        <f>FIXED(_xlfn.NUMBERVALUE(D225*(1-Hn!$A$3)*(Hn!$C$3+Hn!$D$3*L225)-Hn!$E$3*T225*T225*T225*T225*(0.56-0.092*AB225)*(0.1+0.9*L225)),1)</f>
        <v>4.7</v>
      </c>
      <c r="AK225" s="9" t="str">
        <f>FIXED(_xlfn.NUMBERVALUE(E225*(1-Hn!$A$3)*(Hn!$C$3+Hn!$D$3*M225)-Hn!$E$3*U225*U225*U225*U225*(0.56-0.092*AC225)*(0.1+0.9*M225)),1)</f>
        <v>4.8</v>
      </c>
      <c r="AL225" s="9" t="str">
        <f>FIXED(_xlfn.NUMBERVALUE(F225*(1-Hn!$A$3)*(Hn!$C$3+Hn!$D$3*N225)-Hn!$E$3*V225*V225*V225*V225*(0.56-0.092*AD225)*(0.1+0.9*N225)),1)</f>
        <v>4.7</v>
      </c>
      <c r="AM225" s="9" t="str">
        <f>FIXED(_xlfn.NUMBERVALUE(G225*(1-Hn!$A$3)*(Hn!$C$3+Hn!$D$3*O225)-Hn!$E$3*W225*W225*W225*W225*(0.56-0.092*AE225)*(0.1+0.9*O225)),1)</f>
        <v>4.8</v>
      </c>
    </row>
    <row r="226" spans="1:39" x14ac:dyDescent="0.25">
      <c r="A226" s="9">
        <f>Hn!I244</f>
        <v>223</v>
      </c>
      <c r="B226" s="9">
        <f>_xlfn.NUMBERVALUE(Hn!J244)</f>
        <v>15.3</v>
      </c>
      <c r="C226" s="9">
        <f>_xlfn.NUMBERVALUE(Hn!K244)</f>
        <v>15.3</v>
      </c>
      <c r="D226" s="9">
        <f>_xlfn.NUMBERVALUE(Hn!L244)</f>
        <v>15.3</v>
      </c>
      <c r="E226" s="9">
        <f>_xlfn.NUMBERVALUE(Hn!M244)</f>
        <v>15.3</v>
      </c>
      <c r="F226" s="9">
        <f>_xlfn.NUMBERVALUE(Hn!N244)</f>
        <v>15.3</v>
      </c>
      <c r="G226" s="9">
        <f>_xlfn.NUMBERVALUE(Hn!O244)</f>
        <v>15.3</v>
      </c>
      <c r="I226" s="9">
        <f>Hn!Q244</f>
        <v>223</v>
      </c>
      <c r="J226" s="9" t="str">
        <f>FIXED(_xlfn.NUMBERVALUE(sunshine!B225/Hn!R244),2)</f>
        <v>0.34</v>
      </c>
      <c r="K226" s="9" t="str">
        <f>FIXED(_xlfn.NUMBERVALUE(sunshine!C225/Hn!S244),2)</f>
        <v>0.34</v>
      </c>
      <c r="L226" s="9" t="str">
        <f>FIXED(_xlfn.NUMBERVALUE(sunshine!D225/Hn!T244),2)</f>
        <v>0.34</v>
      </c>
      <c r="M226" s="9" t="str">
        <f>FIXED(_xlfn.NUMBERVALUE(sunshine!E225/Hn!U244),2)</f>
        <v>0.34</v>
      </c>
      <c r="N226" s="9" t="str">
        <f>FIXED(_xlfn.NUMBERVALUE(sunshine!F225/Hn!V244),2)</f>
        <v>0.34</v>
      </c>
      <c r="O226" s="9" t="str">
        <f>FIXED(_xlfn.NUMBERVALUE(sunshine!G225/Hn!W244),2)</f>
        <v>0.34</v>
      </c>
      <c r="Q226" s="9">
        <v>223</v>
      </c>
      <c r="R226" s="9">
        <f>_xlfn.NUMBERVALUE(273+'temperature_&amp;_Ea'!B226)</f>
        <v>300.89999999999998</v>
      </c>
      <c r="S226" s="9">
        <f>_xlfn.NUMBERVALUE(273+'temperature_&amp;_Ea'!C226)</f>
        <v>300.89999999999998</v>
      </c>
      <c r="T226" s="9">
        <f>_xlfn.NUMBERVALUE(273+'temperature_&amp;_Ea'!D226)</f>
        <v>300.3</v>
      </c>
      <c r="U226" s="9">
        <f>_xlfn.NUMBERVALUE(273+'temperature_&amp;_Ea'!E226)</f>
        <v>300.10000000000002</v>
      </c>
      <c r="V226" s="9">
        <f>_xlfn.NUMBERVALUE(273+'temperature_&amp;_Ea'!F226)</f>
        <v>300</v>
      </c>
      <c r="W226" s="9">
        <f>_xlfn.NUMBERVALUE(273+'temperature_&amp;_Ea'!G226)</f>
        <v>299.7</v>
      </c>
      <c r="Y226" s="9">
        <v>223</v>
      </c>
      <c r="Z226" s="9" t="str">
        <f>FIXED(_xlfn.NUMBERVALUE(SQRT('temperature_&amp;_Ea'!R226)),2)</f>
        <v>5.07</v>
      </c>
      <c r="AA226" s="9" t="str">
        <f>FIXED(_xlfn.NUMBERVALUE(SQRT('temperature_&amp;_Ea'!S226)),2)</f>
        <v>4.82</v>
      </c>
      <c r="AB226" s="9" t="str">
        <f>FIXED(_xlfn.NUMBERVALUE(SQRT('temperature_&amp;_Ea'!T226)),2)</f>
        <v>4.90</v>
      </c>
      <c r="AC226" s="9" t="str">
        <f>FIXED(_xlfn.NUMBERVALUE(SQRT('temperature_&amp;_Ea'!U226)),2)</f>
        <v>4.97</v>
      </c>
      <c r="AD226" s="9" t="str">
        <f>FIXED(_xlfn.NUMBERVALUE(SQRT('temperature_&amp;_Ea'!V226)),2)</f>
        <v>4.92</v>
      </c>
      <c r="AE226" s="9" t="str">
        <f>FIXED(_xlfn.NUMBERVALUE(SQRT('temperature_&amp;_Ea'!W226)),2)</f>
        <v>4.91</v>
      </c>
      <c r="AG226" s="9">
        <v>223</v>
      </c>
      <c r="AH226" s="9" t="str">
        <f>FIXED(_xlfn.NUMBERVALUE(B226*(1-Hn!$A$3)*(Hn!$C$3+Hn!$D$3*J226)-Hn!$E$3*R226*R226*R226*R226*(0.56-0.092*Z226)*(0.1+0.9*J226)),1)</f>
        <v>5.0</v>
      </c>
      <c r="AI226" s="9" t="str">
        <f>FIXED(_xlfn.NUMBERVALUE(C226*(1-Hn!$A$3)*(Hn!$C$3+Hn!$D$3*K226)-Hn!$E$3*S226*S226*S226*S226*(0.56-0.092*AA226)*(0.1+0.9*K226)),1)</f>
        <v>4.8</v>
      </c>
      <c r="AJ226" s="9" t="str">
        <f>FIXED(_xlfn.NUMBERVALUE(D226*(1-Hn!$A$3)*(Hn!$C$3+Hn!$D$3*L226)-Hn!$E$3*T226*T226*T226*T226*(0.56-0.092*AB226)*(0.1+0.9*L226)),1)</f>
        <v>4.9</v>
      </c>
      <c r="AK226" s="9" t="str">
        <f>FIXED(_xlfn.NUMBERVALUE(E226*(1-Hn!$A$3)*(Hn!$C$3+Hn!$D$3*M226)-Hn!$E$3*U226*U226*U226*U226*(0.56-0.092*AC226)*(0.1+0.9*M226)),1)</f>
        <v>4.9</v>
      </c>
      <c r="AL226" s="9" t="str">
        <f>FIXED(_xlfn.NUMBERVALUE(F226*(1-Hn!$A$3)*(Hn!$C$3+Hn!$D$3*N226)-Hn!$E$3*V226*V226*V226*V226*(0.56-0.092*AD226)*(0.1+0.9*N226)),1)</f>
        <v>4.9</v>
      </c>
      <c r="AM226" s="9" t="str">
        <f>FIXED(_xlfn.NUMBERVALUE(G226*(1-Hn!$A$3)*(Hn!$C$3+Hn!$D$3*O226)-Hn!$E$3*W226*W226*W226*W226*(0.56-0.092*AE226)*(0.1+0.9*O226)),1)</f>
        <v>4.9</v>
      </c>
    </row>
    <row r="227" spans="1:39" x14ac:dyDescent="0.25">
      <c r="A227" s="9">
        <f>Hn!I245</f>
        <v>224</v>
      </c>
      <c r="B227" s="9">
        <f>_xlfn.NUMBERVALUE(Hn!J245)</f>
        <v>15.3</v>
      </c>
      <c r="C227" s="9">
        <f>_xlfn.NUMBERVALUE(Hn!K245)</f>
        <v>15.3</v>
      </c>
      <c r="D227" s="9">
        <f>_xlfn.NUMBERVALUE(Hn!L245)</f>
        <v>15.3</v>
      </c>
      <c r="E227" s="9">
        <f>_xlfn.NUMBERVALUE(Hn!M245)</f>
        <v>15.3</v>
      </c>
      <c r="F227" s="9">
        <f>_xlfn.NUMBERVALUE(Hn!N245)</f>
        <v>15.3</v>
      </c>
      <c r="G227" s="9">
        <f>_xlfn.NUMBERVALUE(Hn!O245)</f>
        <v>15.3</v>
      </c>
      <c r="I227" s="9">
        <f>Hn!Q245</f>
        <v>224</v>
      </c>
      <c r="J227" s="9" t="str">
        <f>FIXED(_xlfn.NUMBERVALUE(sunshine!B226/Hn!R245),2)</f>
        <v>0.43</v>
      </c>
      <c r="K227" s="9" t="str">
        <f>FIXED(_xlfn.NUMBERVALUE(sunshine!C226/Hn!S245),2)</f>
        <v>0.43</v>
      </c>
      <c r="L227" s="9" t="str">
        <f>FIXED(_xlfn.NUMBERVALUE(sunshine!D226/Hn!T245),2)</f>
        <v>0.43</v>
      </c>
      <c r="M227" s="9" t="str">
        <f>FIXED(_xlfn.NUMBERVALUE(sunshine!E226/Hn!U245),2)</f>
        <v>0.43</v>
      </c>
      <c r="N227" s="9" t="str">
        <f>FIXED(_xlfn.NUMBERVALUE(sunshine!F226/Hn!V245),2)</f>
        <v>0.43</v>
      </c>
      <c r="O227" s="9" t="str">
        <f>FIXED(_xlfn.NUMBERVALUE(sunshine!G226/Hn!W245),2)</f>
        <v>0.43</v>
      </c>
      <c r="Q227" s="9">
        <v>224</v>
      </c>
      <c r="R227" s="9">
        <f>_xlfn.NUMBERVALUE(273+'temperature_&amp;_Ea'!B227)</f>
        <v>300.10000000000002</v>
      </c>
      <c r="S227" s="9">
        <f>_xlfn.NUMBERVALUE(273+'temperature_&amp;_Ea'!C227)</f>
        <v>300.5</v>
      </c>
      <c r="T227" s="9">
        <f>_xlfn.NUMBERVALUE(273+'temperature_&amp;_Ea'!D227)</f>
        <v>300.10000000000002</v>
      </c>
      <c r="U227" s="9">
        <f>_xlfn.NUMBERVALUE(273+'temperature_&amp;_Ea'!E227)</f>
        <v>299.60000000000002</v>
      </c>
      <c r="V227" s="9">
        <f>_xlfn.NUMBERVALUE(273+'temperature_&amp;_Ea'!F227)</f>
        <v>300.3</v>
      </c>
      <c r="W227" s="9">
        <f>_xlfn.NUMBERVALUE(273+'temperature_&amp;_Ea'!G227)</f>
        <v>298.10000000000002</v>
      </c>
      <c r="Y227" s="9">
        <v>224</v>
      </c>
      <c r="Z227" s="9" t="str">
        <f>FIXED(_xlfn.NUMBERVALUE(SQRT('temperature_&amp;_Ea'!R227)),2)</f>
        <v>4.79</v>
      </c>
      <c r="AA227" s="9" t="str">
        <f>FIXED(_xlfn.NUMBERVALUE(SQRT('temperature_&amp;_Ea'!S227)),2)</f>
        <v>5.14</v>
      </c>
      <c r="AB227" s="9" t="str">
        <f>FIXED(_xlfn.NUMBERVALUE(SQRT('temperature_&amp;_Ea'!T227)),2)</f>
        <v>4.73</v>
      </c>
      <c r="AC227" s="9" t="str">
        <f>FIXED(_xlfn.NUMBERVALUE(SQRT('temperature_&amp;_Ea'!U227)),2)</f>
        <v>4.89</v>
      </c>
      <c r="AD227" s="9" t="str">
        <f>FIXED(_xlfn.NUMBERVALUE(SQRT('temperature_&amp;_Ea'!V227)),2)</f>
        <v>4.73</v>
      </c>
      <c r="AE227" s="9" t="str">
        <f>FIXED(_xlfn.NUMBERVALUE(SQRT('temperature_&amp;_Ea'!W227)),2)</f>
        <v>4.64</v>
      </c>
      <c r="AG227" s="9">
        <v>224</v>
      </c>
      <c r="AH227" s="9" t="str">
        <f>FIXED(_xlfn.NUMBERVALUE(B227*(1-Hn!$A$3)*(Hn!$C$3+Hn!$D$3*J227)-Hn!$E$3*R227*R227*R227*R227*(0.56-0.092*Z227)*(0.1+0.9*J227)),1)</f>
        <v>5.3</v>
      </c>
      <c r="AI227" s="9" t="str">
        <f>FIXED(_xlfn.NUMBERVALUE(C227*(1-Hn!$A$3)*(Hn!$C$3+Hn!$D$3*K227)-Hn!$E$3*S227*S227*S227*S227*(0.56-0.092*AA227)*(0.1+0.9*K227)),1)</f>
        <v>5.5</v>
      </c>
      <c r="AJ227" s="9" t="str">
        <f>FIXED(_xlfn.NUMBERVALUE(D227*(1-Hn!$A$3)*(Hn!$C$3+Hn!$D$3*L227)-Hn!$E$3*T227*T227*T227*T227*(0.56-0.092*AB227)*(0.1+0.9*L227)),1)</f>
        <v>5.2</v>
      </c>
      <c r="AK227" s="9" t="str">
        <f>FIXED(_xlfn.NUMBERVALUE(E227*(1-Hn!$A$3)*(Hn!$C$3+Hn!$D$3*M227)-Hn!$E$3*U227*U227*U227*U227*(0.56-0.092*AC227)*(0.1+0.9*M227)),1)</f>
        <v>5.4</v>
      </c>
      <c r="AL227" s="9" t="str">
        <f>FIXED(_xlfn.NUMBERVALUE(F227*(1-Hn!$A$3)*(Hn!$C$3+Hn!$D$3*N227)-Hn!$E$3*V227*V227*V227*V227*(0.56-0.092*AD227)*(0.1+0.9*N227)),1)</f>
        <v>5.2</v>
      </c>
      <c r="AM227" s="9" t="str">
        <f>FIXED(_xlfn.NUMBERVALUE(G227*(1-Hn!$A$3)*(Hn!$C$3+Hn!$D$3*O227)-Hn!$E$3*W227*W227*W227*W227*(0.56-0.092*AE227)*(0.1+0.9*O227)),1)</f>
        <v>5.2</v>
      </c>
    </row>
    <row r="228" spans="1:39" x14ac:dyDescent="0.25">
      <c r="A228" s="9">
        <f>Hn!I246</f>
        <v>225</v>
      </c>
      <c r="B228" s="9">
        <f>_xlfn.NUMBERVALUE(Hn!J246)</f>
        <v>15.3</v>
      </c>
      <c r="C228" s="9">
        <f>_xlfn.NUMBERVALUE(Hn!K246)</f>
        <v>15.3</v>
      </c>
      <c r="D228" s="9">
        <f>_xlfn.NUMBERVALUE(Hn!L246)</f>
        <v>15.3</v>
      </c>
      <c r="E228" s="9">
        <f>_xlfn.NUMBERVALUE(Hn!M246)</f>
        <v>15.3</v>
      </c>
      <c r="F228" s="9">
        <f>_xlfn.NUMBERVALUE(Hn!N246)</f>
        <v>15.3</v>
      </c>
      <c r="G228" s="9">
        <f>_xlfn.NUMBERVALUE(Hn!O246)</f>
        <v>15.3</v>
      </c>
      <c r="I228" s="9">
        <f>Hn!Q246</f>
        <v>225</v>
      </c>
      <c r="J228" s="9" t="str">
        <f>FIXED(_xlfn.NUMBERVALUE(sunshine!B227/Hn!R246),2)</f>
        <v>0.54</v>
      </c>
      <c r="K228" s="9" t="str">
        <f>FIXED(_xlfn.NUMBERVALUE(sunshine!C227/Hn!S246),2)</f>
        <v>0.54</v>
      </c>
      <c r="L228" s="9" t="str">
        <f>FIXED(_xlfn.NUMBERVALUE(sunshine!D227/Hn!T246),2)</f>
        <v>0.54</v>
      </c>
      <c r="M228" s="9" t="str">
        <f>FIXED(_xlfn.NUMBERVALUE(sunshine!E227/Hn!U246),2)</f>
        <v>0.54</v>
      </c>
      <c r="N228" s="9" t="str">
        <f>FIXED(_xlfn.NUMBERVALUE(sunshine!F227/Hn!V246),2)</f>
        <v>0.54</v>
      </c>
      <c r="O228" s="9" t="str">
        <f>FIXED(_xlfn.NUMBERVALUE(sunshine!G227/Hn!W246),2)</f>
        <v>0.54</v>
      </c>
      <c r="Q228" s="9">
        <v>225</v>
      </c>
      <c r="R228" s="9">
        <f>_xlfn.NUMBERVALUE(273+'temperature_&amp;_Ea'!B228)</f>
        <v>301</v>
      </c>
      <c r="S228" s="9">
        <f>_xlfn.NUMBERVALUE(273+'temperature_&amp;_Ea'!C228)</f>
        <v>299.3</v>
      </c>
      <c r="T228" s="9">
        <f>_xlfn.NUMBERVALUE(273+'temperature_&amp;_Ea'!D228)</f>
        <v>299.89999999999998</v>
      </c>
      <c r="U228" s="9">
        <f>_xlfn.NUMBERVALUE(273+'temperature_&amp;_Ea'!E228)</f>
        <v>299.5</v>
      </c>
      <c r="V228" s="9">
        <f>_xlfn.NUMBERVALUE(273+'temperature_&amp;_Ea'!F228)</f>
        <v>299.2</v>
      </c>
      <c r="W228" s="9">
        <f>_xlfn.NUMBERVALUE(273+'temperature_&amp;_Ea'!G228)</f>
        <v>297.3</v>
      </c>
      <c r="Y228" s="9">
        <v>225</v>
      </c>
      <c r="Z228" s="9" t="str">
        <f>FIXED(_xlfn.NUMBERVALUE(SQRT('temperature_&amp;_Ea'!R228)),2)</f>
        <v>5.08</v>
      </c>
      <c r="AA228" s="9" t="str">
        <f>FIXED(_xlfn.NUMBERVALUE(SQRT('temperature_&amp;_Ea'!S228)),2)</f>
        <v>4.55</v>
      </c>
      <c r="AB228" s="9" t="str">
        <f>FIXED(_xlfn.NUMBERVALUE(SQRT('temperature_&amp;_Ea'!T228)),2)</f>
        <v>4.99</v>
      </c>
      <c r="AC228" s="9" t="str">
        <f>FIXED(_xlfn.NUMBERVALUE(SQRT('temperature_&amp;_Ea'!U228)),2)</f>
        <v>4.94</v>
      </c>
      <c r="AD228" s="9" t="str">
        <f>FIXED(_xlfn.NUMBERVALUE(SQRT('temperature_&amp;_Ea'!V228)),2)</f>
        <v>4.75</v>
      </c>
      <c r="AE228" s="9" t="str">
        <f>FIXED(_xlfn.NUMBERVALUE(SQRT('temperature_&amp;_Ea'!W228)),2)</f>
        <v>4.59</v>
      </c>
      <c r="AG228" s="9">
        <v>225</v>
      </c>
      <c r="AH228" s="9" t="str">
        <f>FIXED(_xlfn.NUMBERVALUE(B228*(1-Hn!$A$3)*(Hn!$C$3+Hn!$D$3*J228)-Hn!$E$3*R228*R228*R228*R228*(0.56-0.092*Z228)*(0.1+0.9*J228)),1)</f>
        <v>6.1</v>
      </c>
      <c r="AI228" s="9" t="str">
        <f>FIXED(_xlfn.NUMBERVALUE(C228*(1-Hn!$A$3)*(Hn!$C$3+Hn!$D$3*K228)-Hn!$E$3*S228*S228*S228*S228*(0.56-0.092*AA228)*(0.1+0.9*K228)),1)</f>
        <v>5.6</v>
      </c>
      <c r="AJ228" s="9" t="str">
        <f>FIXED(_xlfn.NUMBERVALUE(D228*(1-Hn!$A$3)*(Hn!$C$3+Hn!$D$3*L228)-Hn!$E$3*T228*T228*T228*T228*(0.56-0.092*AB228)*(0.1+0.9*L228)),1)</f>
        <v>6.0</v>
      </c>
      <c r="AK228" s="9" t="str">
        <f>FIXED(_xlfn.NUMBERVALUE(E228*(1-Hn!$A$3)*(Hn!$C$3+Hn!$D$3*M228)-Hn!$E$3*U228*U228*U228*U228*(0.56-0.092*AC228)*(0.1+0.9*M228)),1)</f>
        <v>6.0</v>
      </c>
      <c r="AL228" s="9" t="str">
        <f>FIXED(_xlfn.NUMBERVALUE(F228*(1-Hn!$A$3)*(Hn!$C$3+Hn!$D$3*N228)-Hn!$E$3*V228*V228*V228*V228*(0.56-0.092*AD228)*(0.1+0.9*N228)),1)</f>
        <v>5.8</v>
      </c>
      <c r="AM228" s="9" t="str">
        <f>FIXED(_xlfn.NUMBERVALUE(G228*(1-Hn!$A$3)*(Hn!$C$3+Hn!$D$3*O228)-Hn!$E$3*W228*W228*W228*W228*(0.56-0.092*AE228)*(0.1+0.9*O228)),1)</f>
        <v>5.7</v>
      </c>
    </row>
    <row r="229" spans="1:39" x14ac:dyDescent="0.25">
      <c r="A229" s="9">
        <f>Hn!I247</f>
        <v>226</v>
      </c>
      <c r="B229" s="9">
        <f>_xlfn.NUMBERVALUE(Hn!J247)</f>
        <v>15.3</v>
      </c>
      <c r="C229" s="9">
        <f>_xlfn.NUMBERVALUE(Hn!K247)</f>
        <v>15.3</v>
      </c>
      <c r="D229" s="9">
        <f>_xlfn.NUMBERVALUE(Hn!L247)</f>
        <v>15.3</v>
      </c>
      <c r="E229" s="9">
        <f>_xlfn.NUMBERVALUE(Hn!M247)</f>
        <v>15.3</v>
      </c>
      <c r="F229" s="9">
        <f>_xlfn.NUMBERVALUE(Hn!N247)</f>
        <v>15.3</v>
      </c>
      <c r="G229" s="9">
        <f>_xlfn.NUMBERVALUE(Hn!O247)</f>
        <v>15.3</v>
      </c>
      <c r="I229" s="9">
        <f>Hn!Q247</f>
        <v>226</v>
      </c>
      <c r="J229" s="9" t="str">
        <f>FIXED(_xlfn.NUMBERVALUE(sunshine!B228/Hn!R247),2)</f>
        <v>0.40</v>
      </c>
      <c r="K229" s="9" t="str">
        <f>FIXED(_xlfn.NUMBERVALUE(sunshine!C228/Hn!S247),2)</f>
        <v>0.40</v>
      </c>
      <c r="L229" s="9" t="str">
        <f>FIXED(_xlfn.NUMBERVALUE(sunshine!D228/Hn!T247),2)</f>
        <v>0.40</v>
      </c>
      <c r="M229" s="9" t="str">
        <f>FIXED(_xlfn.NUMBERVALUE(sunshine!E228/Hn!U247),2)</f>
        <v>0.40</v>
      </c>
      <c r="N229" s="9" t="str">
        <f>FIXED(_xlfn.NUMBERVALUE(sunshine!F228/Hn!V247),2)</f>
        <v>0.40</v>
      </c>
      <c r="O229" s="9" t="str">
        <f>FIXED(_xlfn.NUMBERVALUE(sunshine!G228/Hn!W247),2)</f>
        <v>0.40</v>
      </c>
      <c r="Q229" s="9">
        <v>226</v>
      </c>
      <c r="R229" s="9">
        <f>_xlfn.NUMBERVALUE(273+'temperature_&amp;_Ea'!B229)</f>
        <v>300.60000000000002</v>
      </c>
      <c r="S229" s="9">
        <f>_xlfn.NUMBERVALUE(273+'temperature_&amp;_Ea'!C229)</f>
        <v>301.3</v>
      </c>
      <c r="T229" s="9">
        <f>_xlfn.NUMBERVALUE(273+'temperature_&amp;_Ea'!D229)</f>
        <v>298.10000000000002</v>
      </c>
      <c r="U229" s="9">
        <f>_xlfn.NUMBERVALUE(273+'temperature_&amp;_Ea'!E229)</f>
        <v>300</v>
      </c>
      <c r="V229" s="9">
        <f>_xlfn.NUMBERVALUE(273+'temperature_&amp;_Ea'!F229)</f>
        <v>297.60000000000002</v>
      </c>
      <c r="W229" s="9">
        <f>_xlfn.NUMBERVALUE(273+'temperature_&amp;_Ea'!G229)</f>
        <v>297.60000000000002</v>
      </c>
      <c r="Y229" s="9">
        <v>226</v>
      </c>
      <c r="Z229" s="9" t="str">
        <f>FIXED(_xlfn.NUMBERVALUE(SQRT('temperature_&amp;_Ea'!R229)),2)</f>
        <v>4.94</v>
      </c>
      <c r="AA229" s="9" t="str">
        <f>FIXED(_xlfn.NUMBERVALUE(SQRT('temperature_&amp;_Ea'!S229)),2)</f>
        <v>4.91</v>
      </c>
      <c r="AB229" s="9" t="str">
        <f>FIXED(_xlfn.NUMBERVALUE(SQRT('temperature_&amp;_Ea'!T229)),2)</f>
        <v>4.65</v>
      </c>
      <c r="AC229" s="9" t="str">
        <f>FIXED(_xlfn.NUMBERVALUE(SQRT('temperature_&amp;_Ea'!U229)),2)</f>
        <v>5.08</v>
      </c>
      <c r="AD229" s="9" t="str">
        <f>FIXED(_xlfn.NUMBERVALUE(SQRT('temperature_&amp;_Ea'!V229)),2)</f>
        <v>4.64</v>
      </c>
      <c r="AE229" s="9" t="str">
        <f>FIXED(_xlfn.NUMBERVALUE(SQRT('temperature_&amp;_Ea'!W229)),2)</f>
        <v>4.72</v>
      </c>
      <c r="AG229" s="9">
        <v>226</v>
      </c>
      <c r="AH229" s="9" t="str">
        <f>FIXED(_xlfn.NUMBERVALUE(B229*(1-Hn!$A$3)*(Hn!$C$3+Hn!$D$3*J229)-Hn!$E$3*R229*R229*R229*R229*(0.56-0.092*Z229)*(0.1+0.9*J229)),1)</f>
        <v>5.2</v>
      </c>
      <c r="AI229" s="9" t="str">
        <f>FIXED(_xlfn.NUMBERVALUE(C229*(1-Hn!$A$3)*(Hn!$C$3+Hn!$D$3*K229)-Hn!$E$3*S229*S229*S229*S229*(0.56-0.092*AA229)*(0.1+0.9*K229)),1)</f>
        <v>5.2</v>
      </c>
      <c r="AJ229" s="9" t="str">
        <f>FIXED(_xlfn.NUMBERVALUE(D229*(1-Hn!$A$3)*(Hn!$C$3+Hn!$D$3*L229)-Hn!$E$3*T229*T229*T229*T229*(0.56-0.092*AB229)*(0.1+0.9*L229)),1)</f>
        <v>5.1</v>
      </c>
      <c r="AK229" s="9" t="str">
        <f>FIXED(_xlfn.NUMBERVALUE(E229*(1-Hn!$A$3)*(Hn!$C$3+Hn!$D$3*M229)-Hn!$E$3*U229*U229*U229*U229*(0.56-0.092*AC229)*(0.1+0.9*M229)),1)</f>
        <v>5.3</v>
      </c>
      <c r="AL229" s="9" t="str">
        <f>FIXED(_xlfn.NUMBERVALUE(F229*(1-Hn!$A$3)*(Hn!$C$3+Hn!$D$3*N229)-Hn!$E$3*V229*V229*V229*V229*(0.56-0.092*AD229)*(0.1+0.9*N229)),1)</f>
        <v>5.1</v>
      </c>
      <c r="AM229" s="9" t="str">
        <f>FIXED(_xlfn.NUMBERVALUE(G229*(1-Hn!$A$3)*(Hn!$C$3+Hn!$D$3*O229)-Hn!$E$3*W229*W229*W229*W229*(0.56-0.092*AE229)*(0.1+0.9*O229)),1)</f>
        <v>5.1</v>
      </c>
    </row>
    <row r="230" spans="1:39" x14ac:dyDescent="0.25">
      <c r="A230" s="9">
        <f>Hn!I248</f>
        <v>227</v>
      </c>
      <c r="B230" s="9">
        <f>_xlfn.NUMBERVALUE(Hn!J248)</f>
        <v>15.3</v>
      </c>
      <c r="C230" s="9">
        <f>_xlfn.NUMBERVALUE(Hn!K248)</f>
        <v>15.3</v>
      </c>
      <c r="D230" s="9">
        <f>_xlfn.NUMBERVALUE(Hn!L248)</f>
        <v>15.3</v>
      </c>
      <c r="E230" s="9">
        <f>_xlfn.NUMBERVALUE(Hn!M248)</f>
        <v>15.3</v>
      </c>
      <c r="F230" s="9">
        <f>_xlfn.NUMBERVALUE(Hn!N248)</f>
        <v>15.3</v>
      </c>
      <c r="G230" s="9">
        <f>_xlfn.NUMBERVALUE(Hn!O248)</f>
        <v>15.3</v>
      </c>
      <c r="I230" s="9">
        <f>Hn!Q248</f>
        <v>227</v>
      </c>
      <c r="J230" s="9" t="str">
        <f>FIXED(_xlfn.NUMBERVALUE(sunshine!B229/Hn!R248),2)</f>
        <v>0.23</v>
      </c>
      <c r="K230" s="9" t="str">
        <f>FIXED(_xlfn.NUMBERVALUE(sunshine!C229/Hn!S248),2)</f>
        <v>0.23</v>
      </c>
      <c r="L230" s="9" t="str">
        <f>FIXED(_xlfn.NUMBERVALUE(sunshine!D229/Hn!T248),2)</f>
        <v>0.23</v>
      </c>
      <c r="M230" s="9" t="str">
        <f>FIXED(_xlfn.NUMBERVALUE(sunshine!E229/Hn!U248),2)</f>
        <v>0.23</v>
      </c>
      <c r="N230" s="9" t="str">
        <f>FIXED(_xlfn.NUMBERVALUE(sunshine!F229/Hn!V248),2)</f>
        <v>0.23</v>
      </c>
      <c r="O230" s="9" t="str">
        <f>FIXED(_xlfn.NUMBERVALUE(sunshine!G229/Hn!W248),2)</f>
        <v>0.23</v>
      </c>
      <c r="Q230" s="9">
        <v>227</v>
      </c>
      <c r="R230" s="9">
        <f>_xlfn.NUMBERVALUE(273+'temperature_&amp;_Ea'!B230)</f>
        <v>300.39999999999998</v>
      </c>
      <c r="S230" s="9">
        <f>_xlfn.NUMBERVALUE(273+'temperature_&amp;_Ea'!C230)</f>
        <v>300</v>
      </c>
      <c r="T230" s="9">
        <f>_xlfn.NUMBERVALUE(273+'temperature_&amp;_Ea'!D230)</f>
        <v>298.89999999999998</v>
      </c>
      <c r="U230" s="9">
        <f>_xlfn.NUMBERVALUE(273+'temperature_&amp;_Ea'!E230)</f>
        <v>299.7</v>
      </c>
      <c r="V230" s="9">
        <f>_xlfn.NUMBERVALUE(273+'temperature_&amp;_Ea'!F230)</f>
        <v>296.3</v>
      </c>
      <c r="W230" s="9">
        <f>_xlfn.NUMBERVALUE(273+'temperature_&amp;_Ea'!G230)</f>
        <v>297.8</v>
      </c>
      <c r="Y230" s="9">
        <v>227</v>
      </c>
      <c r="Z230" s="9" t="str">
        <f>FIXED(_xlfn.NUMBERVALUE(SQRT('temperature_&amp;_Ea'!R230)),2)</f>
        <v>4.83</v>
      </c>
      <c r="AA230" s="9" t="str">
        <f>FIXED(_xlfn.NUMBERVALUE(SQRT('temperature_&amp;_Ea'!S230)),2)</f>
        <v>4.88</v>
      </c>
      <c r="AB230" s="9" t="str">
        <f>FIXED(_xlfn.NUMBERVALUE(SQRT('temperature_&amp;_Ea'!T230)),2)</f>
        <v>4.75</v>
      </c>
      <c r="AC230" s="9" t="str">
        <f>FIXED(_xlfn.NUMBERVALUE(SQRT('temperature_&amp;_Ea'!U230)),2)</f>
        <v>4.55</v>
      </c>
      <c r="AD230" s="9" t="str">
        <f>FIXED(_xlfn.NUMBERVALUE(SQRT('temperature_&amp;_Ea'!V230)),2)</f>
        <v>4.54</v>
      </c>
      <c r="AE230" s="9" t="str">
        <f>FIXED(_xlfn.NUMBERVALUE(SQRT('temperature_&amp;_Ea'!W230)),2)</f>
        <v>4.63</v>
      </c>
      <c r="AG230" s="9">
        <v>227</v>
      </c>
      <c r="AH230" s="9" t="str">
        <f>FIXED(_xlfn.NUMBERVALUE(B230*(1-Hn!$A$3)*(Hn!$C$3+Hn!$D$3*J230)-Hn!$E$3*R230*R230*R230*R230*(0.56-0.092*Z230)*(0.1+0.9*J230)),1)</f>
        <v>4.3</v>
      </c>
      <c r="AI230" s="9" t="str">
        <f>FIXED(_xlfn.NUMBERVALUE(C230*(1-Hn!$A$3)*(Hn!$C$3+Hn!$D$3*K230)-Hn!$E$3*S230*S230*S230*S230*(0.56-0.092*AA230)*(0.1+0.9*K230)),1)</f>
        <v>4.3</v>
      </c>
      <c r="AJ230" s="9" t="str">
        <f>FIXED(_xlfn.NUMBERVALUE(D230*(1-Hn!$A$3)*(Hn!$C$3+Hn!$D$3*L230)-Hn!$E$3*T230*T230*T230*T230*(0.56-0.092*AB230)*(0.1+0.9*L230)),1)</f>
        <v>4.3</v>
      </c>
      <c r="AK230" s="9" t="str">
        <f>FIXED(_xlfn.NUMBERVALUE(E230*(1-Hn!$A$3)*(Hn!$C$3+Hn!$D$3*M230)-Hn!$E$3*U230*U230*U230*U230*(0.56-0.092*AC230)*(0.1+0.9*M230)),1)</f>
        <v>4.2</v>
      </c>
      <c r="AL230" s="9" t="str">
        <f>FIXED(_xlfn.NUMBERVALUE(F230*(1-Hn!$A$3)*(Hn!$C$3+Hn!$D$3*N230)-Hn!$E$3*V230*V230*V230*V230*(0.56-0.092*AD230)*(0.1+0.9*N230)),1)</f>
        <v>4.2</v>
      </c>
      <c r="AM230" s="9" t="str">
        <f>FIXED(_xlfn.NUMBERVALUE(G230*(1-Hn!$A$3)*(Hn!$C$3+Hn!$D$3*O230)-Hn!$E$3*W230*W230*W230*W230*(0.56-0.092*AE230)*(0.1+0.9*O230)),1)</f>
        <v>4.2</v>
      </c>
    </row>
    <row r="231" spans="1:39" x14ac:dyDescent="0.25">
      <c r="A231" s="9">
        <f>Hn!I249</f>
        <v>228</v>
      </c>
      <c r="B231" s="9">
        <f>_xlfn.NUMBERVALUE(Hn!J249)</f>
        <v>15.3</v>
      </c>
      <c r="C231" s="9">
        <f>_xlfn.NUMBERVALUE(Hn!K249)</f>
        <v>15.3</v>
      </c>
      <c r="D231" s="9">
        <f>_xlfn.NUMBERVALUE(Hn!L249)</f>
        <v>15.3</v>
      </c>
      <c r="E231" s="9">
        <f>_xlfn.NUMBERVALUE(Hn!M249)</f>
        <v>15.3</v>
      </c>
      <c r="F231" s="9">
        <f>_xlfn.NUMBERVALUE(Hn!N249)</f>
        <v>15.3</v>
      </c>
      <c r="G231" s="9">
        <f>_xlfn.NUMBERVALUE(Hn!O249)</f>
        <v>15.3</v>
      </c>
      <c r="I231" s="9">
        <f>Hn!Q249</f>
        <v>228</v>
      </c>
      <c r="J231" s="9" t="str">
        <f>FIXED(_xlfn.NUMBERVALUE(sunshine!B230/Hn!R249),2)</f>
        <v>0.18</v>
      </c>
      <c r="K231" s="9" t="str">
        <f>FIXED(_xlfn.NUMBERVALUE(sunshine!C230/Hn!S249),2)</f>
        <v>0.18</v>
      </c>
      <c r="L231" s="9" t="str">
        <f>FIXED(_xlfn.NUMBERVALUE(sunshine!D230/Hn!T249),2)</f>
        <v>0.18</v>
      </c>
      <c r="M231" s="9" t="str">
        <f>FIXED(_xlfn.NUMBERVALUE(sunshine!E230/Hn!U249),2)</f>
        <v>0.18</v>
      </c>
      <c r="N231" s="9" t="str">
        <f>FIXED(_xlfn.NUMBERVALUE(sunshine!F230/Hn!V249),2)</f>
        <v>0.18</v>
      </c>
      <c r="O231" s="9" t="str">
        <f>FIXED(_xlfn.NUMBERVALUE(sunshine!G230/Hn!W249),2)</f>
        <v>0.18</v>
      </c>
      <c r="Q231" s="9">
        <v>228</v>
      </c>
      <c r="R231" s="9">
        <f>_xlfn.NUMBERVALUE(273+'temperature_&amp;_Ea'!B231)</f>
        <v>301.2</v>
      </c>
      <c r="S231" s="9">
        <f>_xlfn.NUMBERVALUE(273+'temperature_&amp;_Ea'!C231)</f>
        <v>300.3</v>
      </c>
      <c r="T231" s="9">
        <f>_xlfn.NUMBERVALUE(273+'temperature_&amp;_Ea'!D231)</f>
        <v>299.2</v>
      </c>
      <c r="U231" s="9">
        <f>_xlfn.NUMBERVALUE(273+'temperature_&amp;_Ea'!E231)</f>
        <v>299.8</v>
      </c>
      <c r="V231" s="9">
        <f>_xlfn.NUMBERVALUE(273+'temperature_&amp;_Ea'!F231)</f>
        <v>299.60000000000002</v>
      </c>
      <c r="W231" s="9">
        <f>_xlfn.NUMBERVALUE(273+'temperature_&amp;_Ea'!G231)</f>
        <v>299.60000000000002</v>
      </c>
      <c r="Y231" s="9">
        <v>228</v>
      </c>
      <c r="Z231" s="9" t="str">
        <f>FIXED(_xlfn.NUMBERVALUE(SQRT('temperature_&amp;_Ea'!R231)),2)</f>
        <v>4.88</v>
      </c>
      <c r="AA231" s="9" t="str">
        <f>FIXED(_xlfn.NUMBERVALUE(SQRT('temperature_&amp;_Ea'!S231)),2)</f>
        <v>4.96</v>
      </c>
      <c r="AB231" s="9" t="str">
        <f>FIXED(_xlfn.NUMBERVALUE(SQRT('temperature_&amp;_Ea'!T231)),2)</f>
        <v>4.64</v>
      </c>
      <c r="AC231" s="9" t="str">
        <f>FIXED(_xlfn.NUMBERVALUE(SQRT('temperature_&amp;_Ea'!U231)),2)</f>
        <v>4.92</v>
      </c>
      <c r="AD231" s="9" t="str">
        <f>FIXED(_xlfn.NUMBERVALUE(SQRT('temperature_&amp;_Ea'!V231)),2)</f>
        <v>4.87</v>
      </c>
      <c r="AE231" s="9" t="str">
        <f>FIXED(_xlfn.NUMBERVALUE(SQRT('temperature_&amp;_Ea'!W231)),2)</f>
        <v>4.93</v>
      </c>
      <c r="AG231" s="9">
        <v>228</v>
      </c>
      <c r="AH231" s="9" t="str">
        <f>FIXED(_xlfn.NUMBERVALUE(B231*(1-Hn!$A$3)*(Hn!$C$3+Hn!$D$3*J231)-Hn!$E$3*R231*R231*R231*R231*(0.56-0.092*Z231)*(0.1+0.9*J231)),1)</f>
        <v>4.1</v>
      </c>
      <c r="AI231" s="9" t="str">
        <f>FIXED(_xlfn.NUMBERVALUE(C231*(1-Hn!$A$3)*(Hn!$C$3+Hn!$D$3*K231)-Hn!$E$3*S231*S231*S231*S231*(0.56-0.092*AA231)*(0.1+0.9*K231)),1)</f>
        <v>4.1</v>
      </c>
      <c r="AJ231" s="9" t="str">
        <f>FIXED(_xlfn.NUMBERVALUE(D231*(1-Hn!$A$3)*(Hn!$C$3+Hn!$D$3*L231)-Hn!$E$3*T231*T231*T231*T231*(0.56-0.092*AB231)*(0.1+0.9*L231)),1)</f>
        <v>4.0</v>
      </c>
      <c r="AK231" s="9" t="str">
        <f>FIXED(_xlfn.NUMBERVALUE(E231*(1-Hn!$A$3)*(Hn!$C$3+Hn!$D$3*M231)-Hn!$E$3*U231*U231*U231*U231*(0.56-0.092*AC231)*(0.1+0.9*M231)),1)</f>
        <v>4.1</v>
      </c>
      <c r="AL231" s="9" t="str">
        <f>FIXED(_xlfn.NUMBERVALUE(F231*(1-Hn!$A$3)*(Hn!$C$3+Hn!$D$3*N231)-Hn!$E$3*V231*V231*V231*V231*(0.56-0.092*AD231)*(0.1+0.9*N231)),1)</f>
        <v>4.1</v>
      </c>
      <c r="AM231" s="9" t="str">
        <f>FIXED(_xlfn.NUMBERVALUE(G231*(1-Hn!$A$3)*(Hn!$C$3+Hn!$D$3*O231)-Hn!$E$3*W231*W231*W231*W231*(0.56-0.092*AE231)*(0.1+0.9*O231)),1)</f>
        <v>4.1</v>
      </c>
    </row>
    <row r="232" spans="1:39" x14ac:dyDescent="0.25">
      <c r="A232" s="9">
        <f>Hn!I250</f>
        <v>229</v>
      </c>
      <c r="B232" s="9">
        <f>_xlfn.NUMBERVALUE(Hn!J250)</f>
        <v>15.3</v>
      </c>
      <c r="C232" s="9">
        <f>_xlfn.NUMBERVALUE(Hn!K250)</f>
        <v>15.3</v>
      </c>
      <c r="D232" s="9">
        <f>_xlfn.NUMBERVALUE(Hn!L250)</f>
        <v>15.3</v>
      </c>
      <c r="E232" s="9">
        <f>_xlfn.NUMBERVALUE(Hn!M250)</f>
        <v>15.3</v>
      </c>
      <c r="F232" s="9">
        <f>_xlfn.NUMBERVALUE(Hn!N250)</f>
        <v>15.3</v>
      </c>
      <c r="G232" s="9">
        <f>_xlfn.NUMBERVALUE(Hn!O250)</f>
        <v>15.3</v>
      </c>
      <c r="I232" s="9">
        <f>Hn!Q250</f>
        <v>229</v>
      </c>
      <c r="J232" s="9" t="str">
        <f>FIXED(_xlfn.NUMBERVALUE(sunshine!B231/Hn!R250),2)</f>
        <v>0.31</v>
      </c>
      <c r="K232" s="9" t="str">
        <f>FIXED(_xlfn.NUMBERVALUE(sunshine!C231/Hn!S250),2)</f>
        <v>0.31</v>
      </c>
      <c r="L232" s="9" t="str">
        <f>FIXED(_xlfn.NUMBERVALUE(sunshine!D231/Hn!T250),2)</f>
        <v>0.31</v>
      </c>
      <c r="M232" s="9" t="str">
        <f>FIXED(_xlfn.NUMBERVALUE(sunshine!E231/Hn!U250),2)</f>
        <v>0.31</v>
      </c>
      <c r="N232" s="9" t="str">
        <f>FIXED(_xlfn.NUMBERVALUE(sunshine!F231/Hn!V250),2)</f>
        <v>0.31</v>
      </c>
      <c r="O232" s="9" t="str">
        <f>FIXED(_xlfn.NUMBERVALUE(sunshine!G231/Hn!W250),2)</f>
        <v>0.31</v>
      </c>
      <c r="Q232" s="9">
        <v>229</v>
      </c>
      <c r="R232" s="9">
        <f>_xlfn.NUMBERVALUE(273+'temperature_&amp;_Ea'!B232)</f>
        <v>300.7</v>
      </c>
      <c r="S232" s="9">
        <f>_xlfn.NUMBERVALUE(273+'temperature_&amp;_Ea'!C232)</f>
        <v>298</v>
      </c>
      <c r="T232" s="9">
        <f>_xlfn.NUMBERVALUE(273+'temperature_&amp;_Ea'!D232)</f>
        <v>299.60000000000002</v>
      </c>
      <c r="U232" s="9">
        <f>_xlfn.NUMBERVALUE(273+'temperature_&amp;_Ea'!E232)</f>
        <v>300.3</v>
      </c>
      <c r="V232" s="9">
        <f>_xlfn.NUMBERVALUE(273+'temperature_&amp;_Ea'!F232)</f>
        <v>299.10000000000002</v>
      </c>
      <c r="W232" s="9">
        <f>_xlfn.NUMBERVALUE(273+'temperature_&amp;_Ea'!G232)</f>
        <v>299.39999999999998</v>
      </c>
      <c r="Y232" s="9">
        <v>229</v>
      </c>
      <c r="Z232" s="9" t="str">
        <f>FIXED(_xlfn.NUMBERVALUE(SQRT('temperature_&amp;_Ea'!R232)),2)</f>
        <v>4.88</v>
      </c>
      <c r="AA232" s="9" t="str">
        <f>FIXED(_xlfn.NUMBERVALUE(SQRT('temperature_&amp;_Ea'!S232)),2)</f>
        <v>4.55</v>
      </c>
      <c r="AB232" s="9" t="str">
        <f>FIXED(_xlfn.NUMBERVALUE(SQRT('temperature_&amp;_Ea'!T232)),2)</f>
        <v>4.66</v>
      </c>
      <c r="AC232" s="9" t="str">
        <f>FIXED(_xlfn.NUMBERVALUE(SQRT('temperature_&amp;_Ea'!U232)),2)</f>
        <v>4.94</v>
      </c>
      <c r="AD232" s="9" t="str">
        <f>FIXED(_xlfn.NUMBERVALUE(SQRT('temperature_&amp;_Ea'!V232)),2)</f>
        <v>4.69</v>
      </c>
      <c r="AE232" s="9" t="str">
        <f>FIXED(_xlfn.NUMBERVALUE(SQRT('temperature_&amp;_Ea'!W232)),2)</f>
        <v>4.65</v>
      </c>
      <c r="AG232" s="9">
        <v>229</v>
      </c>
      <c r="AH232" s="9" t="str">
        <f>FIXED(_xlfn.NUMBERVALUE(B232*(1-Hn!$A$3)*(Hn!$C$3+Hn!$D$3*J232)-Hn!$E$3*R232*R232*R232*R232*(0.56-0.092*Z232)*(0.1+0.9*J232)),1)</f>
        <v>4.7</v>
      </c>
      <c r="AI232" s="9" t="str">
        <f>FIXED(_xlfn.NUMBERVALUE(C232*(1-Hn!$A$3)*(Hn!$C$3+Hn!$D$3*K232)-Hn!$E$3*S232*S232*S232*S232*(0.56-0.092*AA232)*(0.1+0.9*K232)),1)</f>
        <v>4.6</v>
      </c>
      <c r="AJ232" s="9" t="str">
        <f>FIXED(_xlfn.NUMBERVALUE(D232*(1-Hn!$A$3)*(Hn!$C$3+Hn!$D$3*L232)-Hn!$E$3*T232*T232*T232*T232*(0.56-0.092*AB232)*(0.1+0.9*L232)),1)</f>
        <v>4.6</v>
      </c>
      <c r="AK232" s="9" t="str">
        <f>FIXED(_xlfn.NUMBERVALUE(E232*(1-Hn!$A$3)*(Hn!$C$3+Hn!$D$3*M232)-Hn!$E$3*U232*U232*U232*U232*(0.56-0.092*AC232)*(0.1+0.9*M232)),1)</f>
        <v>4.8</v>
      </c>
      <c r="AL232" s="9" t="str">
        <f>FIXED(_xlfn.NUMBERVALUE(F232*(1-Hn!$A$3)*(Hn!$C$3+Hn!$D$3*N232)-Hn!$E$3*V232*V232*V232*V232*(0.56-0.092*AD232)*(0.1+0.9*N232)),1)</f>
        <v>4.6</v>
      </c>
      <c r="AM232" s="9" t="str">
        <f>FIXED(_xlfn.NUMBERVALUE(G232*(1-Hn!$A$3)*(Hn!$C$3+Hn!$D$3*O232)-Hn!$E$3*W232*W232*W232*W232*(0.56-0.092*AE232)*(0.1+0.9*O232)),1)</f>
        <v>4.6</v>
      </c>
    </row>
    <row r="233" spans="1:39" x14ac:dyDescent="0.25">
      <c r="A233" s="9">
        <f>Hn!I251</f>
        <v>230</v>
      </c>
      <c r="B233" s="9">
        <f>_xlfn.NUMBERVALUE(Hn!J251)</f>
        <v>15.3</v>
      </c>
      <c r="C233" s="9">
        <f>_xlfn.NUMBERVALUE(Hn!K251)</f>
        <v>15.3</v>
      </c>
      <c r="D233" s="9">
        <f>_xlfn.NUMBERVALUE(Hn!L251)</f>
        <v>15.3</v>
      </c>
      <c r="E233" s="9">
        <f>_xlfn.NUMBERVALUE(Hn!M251)</f>
        <v>15.3</v>
      </c>
      <c r="F233" s="9">
        <f>_xlfn.NUMBERVALUE(Hn!N251)</f>
        <v>15.3</v>
      </c>
      <c r="G233" s="9">
        <f>_xlfn.NUMBERVALUE(Hn!O251)</f>
        <v>15.3</v>
      </c>
      <c r="I233" s="9">
        <f>Hn!Q251</f>
        <v>230</v>
      </c>
      <c r="J233" s="9" t="str">
        <f>FIXED(_xlfn.NUMBERVALUE(sunshine!B232/Hn!R251),2)</f>
        <v>0.29</v>
      </c>
      <c r="K233" s="9" t="str">
        <f>FIXED(_xlfn.NUMBERVALUE(sunshine!C232/Hn!S251),2)</f>
        <v>0.29</v>
      </c>
      <c r="L233" s="9" t="str">
        <f>FIXED(_xlfn.NUMBERVALUE(sunshine!D232/Hn!T251),2)</f>
        <v>0.29</v>
      </c>
      <c r="M233" s="9" t="str">
        <f>FIXED(_xlfn.NUMBERVALUE(sunshine!E232/Hn!U251),2)</f>
        <v>0.29</v>
      </c>
      <c r="N233" s="9" t="str">
        <f>FIXED(_xlfn.NUMBERVALUE(sunshine!F232/Hn!V251),2)</f>
        <v>0.29</v>
      </c>
      <c r="O233" s="9" t="str">
        <f>FIXED(_xlfn.NUMBERVALUE(sunshine!G232/Hn!W251),2)</f>
        <v>0.29</v>
      </c>
      <c r="Q233" s="9">
        <v>230</v>
      </c>
      <c r="R233" s="9">
        <f>_xlfn.NUMBERVALUE(273+'temperature_&amp;_Ea'!B233)</f>
        <v>300.5</v>
      </c>
      <c r="S233" s="9">
        <f>_xlfn.NUMBERVALUE(273+'temperature_&amp;_Ea'!C233)</f>
        <v>298.89999999999998</v>
      </c>
      <c r="T233" s="9">
        <f>_xlfn.NUMBERVALUE(273+'temperature_&amp;_Ea'!D233)</f>
        <v>300.60000000000002</v>
      </c>
      <c r="U233" s="9">
        <f>_xlfn.NUMBERVALUE(273+'temperature_&amp;_Ea'!E233)</f>
        <v>297.5</v>
      </c>
      <c r="V233" s="9">
        <f>_xlfn.NUMBERVALUE(273+'temperature_&amp;_Ea'!F233)</f>
        <v>299.7</v>
      </c>
      <c r="W233" s="9">
        <f>_xlfn.NUMBERVALUE(273+'temperature_&amp;_Ea'!G233)</f>
        <v>298.89999999999998</v>
      </c>
      <c r="Y233" s="9">
        <v>230</v>
      </c>
      <c r="Z233" s="9" t="str">
        <f>FIXED(_xlfn.NUMBERVALUE(SQRT('temperature_&amp;_Ea'!R233)),2)</f>
        <v>4.73</v>
      </c>
      <c r="AA233" s="9" t="str">
        <f>FIXED(_xlfn.NUMBERVALUE(SQRT('temperature_&amp;_Ea'!S233)),2)</f>
        <v>4.62</v>
      </c>
      <c r="AB233" s="9" t="str">
        <f>FIXED(_xlfn.NUMBERVALUE(SQRT('temperature_&amp;_Ea'!T233)),2)</f>
        <v>4.49</v>
      </c>
      <c r="AC233" s="9" t="str">
        <f>FIXED(_xlfn.NUMBERVALUE(SQRT('temperature_&amp;_Ea'!U233)),2)</f>
        <v>4.59</v>
      </c>
      <c r="AD233" s="9" t="str">
        <f>FIXED(_xlfn.NUMBERVALUE(SQRT('temperature_&amp;_Ea'!V233)),2)</f>
        <v>4.71</v>
      </c>
      <c r="AE233" s="9" t="str">
        <f>FIXED(_xlfn.NUMBERVALUE(SQRT('temperature_&amp;_Ea'!W233)),2)</f>
        <v>4.58</v>
      </c>
      <c r="AG233" s="9">
        <v>230</v>
      </c>
      <c r="AH233" s="9" t="str">
        <f>FIXED(_xlfn.NUMBERVALUE(B233*(1-Hn!$A$3)*(Hn!$C$3+Hn!$D$3*J233)-Hn!$E$3*R233*R233*R233*R233*(0.56-0.092*Z233)*(0.1+0.9*J233)),1)</f>
        <v>4.5</v>
      </c>
      <c r="AI233" s="9" t="str">
        <f>FIXED(_xlfn.NUMBERVALUE(C233*(1-Hn!$A$3)*(Hn!$C$3+Hn!$D$3*K233)-Hn!$E$3*S233*S233*S233*S233*(0.56-0.092*AA233)*(0.1+0.9*K233)),1)</f>
        <v>4.5</v>
      </c>
      <c r="AJ233" s="9" t="str">
        <f>FIXED(_xlfn.NUMBERVALUE(D233*(1-Hn!$A$3)*(Hn!$C$3+Hn!$D$3*L233)-Hn!$E$3*T233*T233*T233*T233*(0.56-0.092*AB233)*(0.1+0.9*L233)),1)</f>
        <v>4.4</v>
      </c>
      <c r="AK233" s="9" t="str">
        <f>FIXED(_xlfn.NUMBERVALUE(E233*(1-Hn!$A$3)*(Hn!$C$3+Hn!$D$3*M233)-Hn!$E$3*U233*U233*U233*U233*(0.56-0.092*AC233)*(0.1+0.9*M233)),1)</f>
        <v>4.5</v>
      </c>
      <c r="AL233" s="9" t="str">
        <f>FIXED(_xlfn.NUMBERVALUE(F233*(1-Hn!$A$3)*(Hn!$C$3+Hn!$D$3*N233)-Hn!$E$3*V233*V233*V233*V233*(0.56-0.092*AD233)*(0.1+0.9*N233)),1)</f>
        <v>4.5</v>
      </c>
      <c r="AM233" s="9" t="str">
        <f>FIXED(_xlfn.NUMBERVALUE(G233*(1-Hn!$A$3)*(Hn!$C$3+Hn!$D$3*O233)-Hn!$E$3*W233*W233*W233*W233*(0.56-0.092*AE233)*(0.1+0.9*O233)),1)</f>
        <v>4.5</v>
      </c>
    </row>
    <row r="234" spans="1:39" x14ac:dyDescent="0.25">
      <c r="A234" s="9">
        <f>Hn!I252</f>
        <v>231</v>
      </c>
      <c r="B234" s="9">
        <f>_xlfn.NUMBERVALUE(Hn!J252)</f>
        <v>15.3</v>
      </c>
      <c r="C234" s="9">
        <f>_xlfn.NUMBERVALUE(Hn!K252)</f>
        <v>15.3</v>
      </c>
      <c r="D234" s="9">
        <f>_xlfn.NUMBERVALUE(Hn!L252)</f>
        <v>15.3</v>
      </c>
      <c r="E234" s="9">
        <f>_xlfn.NUMBERVALUE(Hn!M252)</f>
        <v>15.3</v>
      </c>
      <c r="F234" s="9">
        <f>_xlfn.NUMBERVALUE(Hn!N252)</f>
        <v>15.3</v>
      </c>
      <c r="G234" s="9">
        <f>_xlfn.NUMBERVALUE(Hn!O252)</f>
        <v>15.3</v>
      </c>
      <c r="I234" s="9">
        <f>Hn!Q252</f>
        <v>231</v>
      </c>
      <c r="J234" s="9" t="str">
        <f>FIXED(_xlfn.NUMBERVALUE(sunshine!B233/Hn!R252),2)</f>
        <v>0.31</v>
      </c>
      <c r="K234" s="9" t="str">
        <f>FIXED(_xlfn.NUMBERVALUE(sunshine!C233/Hn!S252),2)</f>
        <v>0.31</v>
      </c>
      <c r="L234" s="9" t="str">
        <f>FIXED(_xlfn.NUMBERVALUE(sunshine!D233/Hn!T252),2)</f>
        <v>0.31</v>
      </c>
      <c r="M234" s="9" t="str">
        <f>FIXED(_xlfn.NUMBERVALUE(sunshine!E233/Hn!U252),2)</f>
        <v>0.31</v>
      </c>
      <c r="N234" s="9" t="str">
        <f>FIXED(_xlfn.NUMBERVALUE(sunshine!F233/Hn!V252),2)</f>
        <v>0.31</v>
      </c>
      <c r="O234" s="9" t="str">
        <f>FIXED(_xlfn.NUMBERVALUE(sunshine!G233/Hn!W252),2)</f>
        <v>0.31</v>
      </c>
      <c r="Q234" s="9">
        <v>231</v>
      </c>
      <c r="R234" s="9">
        <f>_xlfn.NUMBERVALUE(273+'temperature_&amp;_Ea'!B234)</f>
        <v>299.5</v>
      </c>
      <c r="S234" s="9">
        <f>_xlfn.NUMBERVALUE(273+'temperature_&amp;_Ea'!C234)</f>
        <v>299.3</v>
      </c>
      <c r="T234" s="9">
        <f>_xlfn.NUMBERVALUE(273+'temperature_&amp;_Ea'!D234)</f>
        <v>300.2</v>
      </c>
      <c r="U234" s="9">
        <f>_xlfn.NUMBERVALUE(273+'temperature_&amp;_Ea'!E234)</f>
        <v>299.39999999999998</v>
      </c>
      <c r="V234" s="9">
        <f>_xlfn.NUMBERVALUE(273+'temperature_&amp;_Ea'!F234)</f>
        <v>299.39999999999998</v>
      </c>
      <c r="W234" s="9">
        <f>_xlfn.NUMBERVALUE(273+'temperature_&amp;_Ea'!G234)</f>
        <v>299.7</v>
      </c>
      <c r="Y234" s="9">
        <v>231</v>
      </c>
      <c r="Z234" s="9" t="str">
        <f>FIXED(_xlfn.NUMBERVALUE(SQRT('temperature_&amp;_Ea'!R234)),2)</f>
        <v>4.84</v>
      </c>
      <c r="AA234" s="9" t="str">
        <f>FIXED(_xlfn.NUMBERVALUE(SQRT('temperature_&amp;_Ea'!S234)),2)</f>
        <v>4.81</v>
      </c>
      <c r="AB234" s="9" t="str">
        <f>FIXED(_xlfn.NUMBERVALUE(SQRT('temperature_&amp;_Ea'!T234)),2)</f>
        <v>4.60</v>
      </c>
      <c r="AC234" s="9" t="str">
        <f>FIXED(_xlfn.NUMBERVALUE(SQRT('temperature_&amp;_Ea'!U234)),2)</f>
        <v>4.75</v>
      </c>
      <c r="AD234" s="9" t="str">
        <f>FIXED(_xlfn.NUMBERVALUE(SQRT('temperature_&amp;_Ea'!V234)),2)</f>
        <v>4.69</v>
      </c>
      <c r="AE234" s="9" t="str">
        <f>FIXED(_xlfn.NUMBERVALUE(SQRT('temperature_&amp;_Ea'!W234)),2)</f>
        <v>4.56</v>
      </c>
      <c r="AG234" s="9">
        <v>231</v>
      </c>
      <c r="AH234" s="9" t="str">
        <f>FIXED(_xlfn.NUMBERVALUE(B234*(1-Hn!$A$3)*(Hn!$C$3+Hn!$D$3*J234)-Hn!$E$3*R234*R234*R234*R234*(0.56-0.092*Z234)*(0.1+0.9*J234)),1)</f>
        <v>4.7</v>
      </c>
      <c r="AI234" s="9" t="str">
        <f>FIXED(_xlfn.NUMBERVALUE(C234*(1-Hn!$A$3)*(Hn!$C$3+Hn!$D$3*K234)-Hn!$E$3*S234*S234*S234*S234*(0.56-0.092*AA234)*(0.1+0.9*K234)),1)</f>
        <v>4.7</v>
      </c>
      <c r="AJ234" s="9" t="str">
        <f>FIXED(_xlfn.NUMBERVALUE(D234*(1-Hn!$A$3)*(Hn!$C$3+Hn!$D$3*L234)-Hn!$E$3*T234*T234*T234*T234*(0.56-0.092*AB234)*(0.1+0.9*L234)),1)</f>
        <v>4.6</v>
      </c>
      <c r="AK234" s="9" t="str">
        <f>FIXED(_xlfn.NUMBERVALUE(E234*(1-Hn!$A$3)*(Hn!$C$3+Hn!$D$3*M234)-Hn!$E$3*U234*U234*U234*U234*(0.56-0.092*AC234)*(0.1+0.9*M234)),1)</f>
        <v>4.7</v>
      </c>
      <c r="AL234" s="9" t="str">
        <f>FIXED(_xlfn.NUMBERVALUE(F234*(1-Hn!$A$3)*(Hn!$C$3+Hn!$D$3*N234)-Hn!$E$3*V234*V234*V234*V234*(0.56-0.092*AD234)*(0.1+0.9*N234)),1)</f>
        <v>4.6</v>
      </c>
      <c r="AM234" s="9" t="str">
        <f>FIXED(_xlfn.NUMBERVALUE(G234*(1-Hn!$A$3)*(Hn!$C$3+Hn!$D$3*O234)-Hn!$E$3*W234*W234*W234*W234*(0.56-0.092*AE234)*(0.1+0.9*O234)),1)</f>
        <v>4.6</v>
      </c>
    </row>
    <row r="235" spans="1:39" x14ac:dyDescent="0.25">
      <c r="A235" s="9">
        <f>Hn!I253</f>
        <v>232</v>
      </c>
      <c r="B235" s="9">
        <f>_xlfn.NUMBERVALUE(Hn!J253)</f>
        <v>15.3</v>
      </c>
      <c r="C235" s="9">
        <f>_xlfn.NUMBERVALUE(Hn!K253)</f>
        <v>15.3</v>
      </c>
      <c r="D235" s="9">
        <f>_xlfn.NUMBERVALUE(Hn!L253)</f>
        <v>15.3</v>
      </c>
      <c r="E235" s="9">
        <f>_xlfn.NUMBERVALUE(Hn!M253)</f>
        <v>15.3</v>
      </c>
      <c r="F235" s="9">
        <f>_xlfn.NUMBERVALUE(Hn!N253)</f>
        <v>15.3</v>
      </c>
      <c r="G235" s="9">
        <f>_xlfn.NUMBERVALUE(Hn!O253)</f>
        <v>15.3</v>
      </c>
      <c r="I235" s="9">
        <f>Hn!Q253</f>
        <v>232</v>
      </c>
      <c r="J235" s="9" t="str">
        <f>FIXED(_xlfn.NUMBERVALUE(sunshine!B234/Hn!R253),2)</f>
        <v>0.35</v>
      </c>
      <c r="K235" s="9" t="str">
        <f>FIXED(_xlfn.NUMBERVALUE(sunshine!C234/Hn!S253),2)</f>
        <v>0.35</v>
      </c>
      <c r="L235" s="9" t="str">
        <f>FIXED(_xlfn.NUMBERVALUE(sunshine!D234/Hn!T253),2)</f>
        <v>0.35</v>
      </c>
      <c r="M235" s="9" t="str">
        <f>FIXED(_xlfn.NUMBERVALUE(sunshine!E234/Hn!U253),2)</f>
        <v>0.35</v>
      </c>
      <c r="N235" s="9" t="str">
        <f>FIXED(_xlfn.NUMBERVALUE(sunshine!F234/Hn!V253),2)</f>
        <v>0.35</v>
      </c>
      <c r="O235" s="9" t="str">
        <f>FIXED(_xlfn.NUMBERVALUE(sunshine!G234/Hn!W253),2)</f>
        <v>0.35</v>
      </c>
      <c r="Q235" s="9">
        <v>232</v>
      </c>
      <c r="R235" s="9">
        <f>_xlfn.NUMBERVALUE(273+'temperature_&amp;_Ea'!B235)</f>
        <v>298.8</v>
      </c>
      <c r="S235" s="9">
        <f>_xlfn.NUMBERVALUE(273+'temperature_&amp;_Ea'!C235)</f>
        <v>297</v>
      </c>
      <c r="T235" s="9">
        <f>_xlfn.NUMBERVALUE(273+'temperature_&amp;_Ea'!D235)</f>
        <v>300.5</v>
      </c>
      <c r="U235" s="9">
        <f>_xlfn.NUMBERVALUE(273+'temperature_&amp;_Ea'!E235)</f>
        <v>299.10000000000002</v>
      </c>
      <c r="V235" s="9">
        <f>_xlfn.NUMBERVALUE(273+'temperature_&amp;_Ea'!F235)</f>
        <v>299.89999999999998</v>
      </c>
      <c r="W235" s="9">
        <f>_xlfn.NUMBERVALUE(273+'temperature_&amp;_Ea'!G235)</f>
        <v>299.7</v>
      </c>
      <c r="Y235" s="9">
        <v>232</v>
      </c>
      <c r="Z235" s="9" t="str">
        <f>FIXED(_xlfn.NUMBERVALUE(SQRT('temperature_&amp;_Ea'!R235)),2)</f>
        <v>4.47</v>
      </c>
      <c r="AA235" s="9" t="str">
        <f>FIXED(_xlfn.NUMBERVALUE(SQRT('temperature_&amp;_Ea'!S235)),2)</f>
        <v>4.43</v>
      </c>
      <c r="AB235" s="9" t="str">
        <f>FIXED(_xlfn.NUMBERVALUE(SQRT('temperature_&amp;_Ea'!T235)),2)</f>
        <v>4.62</v>
      </c>
      <c r="AC235" s="9" t="str">
        <f>FIXED(_xlfn.NUMBERVALUE(SQRT('temperature_&amp;_Ea'!U235)),2)</f>
        <v>4.54</v>
      </c>
      <c r="AD235" s="9" t="str">
        <f>FIXED(_xlfn.NUMBERVALUE(SQRT('temperature_&amp;_Ea'!V235)),2)</f>
        <v>4.80</v>
      </c>
      <c r="AE235" s="9" t="str">
        <f>FIXED(_xlfn.NUMBERVALUE(SQRT('temperature_&amp;_Ea'!W235)),2)</f>
        <v>4.58</v>
      </c>
      <c r="AG235" s="9">
        <v>232</v>
      </c>
      <c r="AH235" s="9" t="str">
        <f>FIXED(_xlfn.NUMBERVALUE(B235*(1-Hn!$A$3)*(Hn!$C$3+Hn!$D$3*J235)-Hn!$E$3*R235*R235*R235*R235*(0.56-0.092*Z235)*(0.1+0.9*J235)),1)</f>
        <v>4.7</v>
      </c>
      <c r="AI235" s="9" t="str">
        <f>FIXED(_xlfn.NUMBERVALUE(C235*(1-Hn!$A$3)*(Hn!$C$3+Hn!$D$3*K235)-Hn!$E$3*S235*S235*S235*S235*(0.56-0.092*AA235)*(0.1+0.9*K235)),1)</f>
        <v>4.7</v>
      </c>
      <c r="AJ235" s="9" t="str">
        <f>FIXED(_xlfn.NUMBERVALUE(D235*(1-Hn!$A$3)*(Hn!$C$3+Hn!$D$3*L235)-Hn!$E$3*T235*T235*T235*T235*(0.56-0.092*AB235)*(0.1+0.9*L235)),1)</f>
        <v>4.8</v>
      </c>
      <c r="AK235" s="9" t="str">
        <f>FIXED(_xlfn.NUMBERVALUE(E235*(1-Hn!$A$3)*(Hn!$C$3+Hn!$D$3*M235)-Hn!$E$3*U235*U235*U235*U235*(0.56-0.092*AC235)*(0.1+0.9*M235)),1)</f>
        <v>4.7</v>
      </c>
      <c r="AL235" s="9" t="str">
        <f>FIXED(_xlfn.NUMBERVALUE(F235*(1-Hn!$A$3)*(Hn!$C$3+Hn!$D$3*N235)-Hn!$E$3*V235*V235*V235*V235*(0.56-0.092*AD235)*(0.1+0.9*N235)),1)</f>
        <v>4.9</v>
      </c>
      <c r="AM235" s="9" t="str">
        <f>FIXED(_xlfn.NUMBERVALUE(G235*(1-Hn!$A$3)*(Hn!$C$3+Hn!$D$3*O235)-Hn!$E$3*W235*W235*W235*W235*(0.56-0.092*AE235)*(0.1+0.9*O235)),1)</f>
        <v>4.8</v>
      </c>
    </row>
    <row r="236" spans="1:39" x14ac:dyDescent="0.25">
      <c r="A236" s="9">
        <f>Hn!I254</f>
        <v>233</v>
      </c>
      <c r="B236" s="9">
        <f>_xlfn.NUMBERVALUE(Hn!J254)</f>
        <v>15.3</v>
      </c>
      <c r="C236" s="9">
        <f>_xlfn.NUMBERVALUE(Hn!K254)</f>
        <v>15.3</v>
      </c>
      <c r="D236" s="9">
        <f>_xlfn.NUMBERVALUE(Hn!L254)</f>
        <v>15.3</v>
      </c>
      <c r="E236" s="9">
        <f>_xlfn.NUMBERVALUE(Hn!M254)</f>
        <v>15.3</v>
      </c>
      <c r="F236" s="9">
        <f>_xlfn.NUMBERVALUE(Hn!N254)</f>
        <v>15.3</v>
      </c>
      <c r="G236" s="9">
        <f>_xlfn.NUMBERVALUE(Hn!O254)</f>
        <v>15.3</v>
      </c>
      <c r="I236" s="9">
        <f>Hn!Q254</f>
        <v>233</v>
      </c>
      <c r="J236" s="9" t="str">
        <f>FIXED(_xlfn.NUMBERVALUE(sunshine!B235/Hn!R254),2)</f>
        <v>0.38</v>
      </c>
      <c r="K236" s="9" t="str">
        <f>FIXED(_xlfn.NUMBERVALUE(sunshine!C235/Hn!S254),2)</f>
        <v>0.38</v>
      </c>
      <c r="L236" s="9" t="str">
        <f>FIXED(_xlfn.NUMBERVALUE(sunshine!D235/Hn!T254),2)</f>
        <v>0.38</v>
      </c>
      <c r="M236" s="9" t="str">
        <f>FIXED(_xlfn.NUMBERVALUE(sunshine!E235/Hn!U254),2)</f>
        <v>0.38</v>
      </c>
      <c r="N236" s="9" t="str">
        <f>FIXED(_xlfn.NUMBERVALUE(sunshine!F235/Hn!V254),2)</f>
        <v>0.38</v>
      </c>
      <c r="O236" s="9" t="str">
        <f>FIXED(_xlfn.NUMBERVALUE(sunshine!G235/Hn!W254),2)</f>
        <v>0.38</v>
      </c>
      <c r="Q236" s="9">
        <v>233</v>
      </c>
      <c r="R236" s="9">
        <f>_xlfn.NUMBERVALUE(273+'temperature_&amp;_Ea'!B236)</f>
        <v>299.60000000000002</v>
      </c>
      <c r="S236" s="9">
        <f>_xlfn.NUMBERVALUE(273+'temperature_&amp;_Ea'!C236)</f>
        <v>299.39999999999998</v>
      </c>
      <c r="T236" s="9">
        <f>_xlfn.NUMBERVALUE(273+'temperature_&amp;_Ea'!D236)</f>
        <v>300.89999999999998</v>
      </c>
      <c r="U236" s="9">
        <f>_xlfn.NUMBERVALUE(273+'temperature_&amp;_Ea'!E236)</f>
        <v>299.7</v>
      </c>
      <c r="V236" s="9">
        <f>_xlfn.NUMBERVALUE(273+'temperature_&amp;_Ea'!F236)</f>
        <v>298.60000000000002</v>
      </c>
      <c r="W236" s="9">
        <f>_xlfn.NUMBERVALUE(273+'temperature_&amp;_Ea'!G236)</f>
        <v>300.2</v>
      </c>
      <c r="Y236" s="9">
        <v>233</v>
      </c>
      <c r="Z236" s="9" t="str">
        <f>FIXED(_xlfn.NUMBERVALUE(SQRT('temperature_&amp;_Ea'!R236)),2)</f>
        <v>4.39</v>
      </c>
      <c r="AA236" s="9" t="str">
        <f>FIXED(_xlfn.NUMBERVALUE(SQRT('temperature_&amp;_Ea'!S236)),2)</f>
        <v>4.68</v>
      </c>
      <c r="AB236" s="9" t="str">
        <f>FIXED(_xlfn.NUMBERVALUE(SQRT('temperature_&amp;_Ea'!T236)),2)</f>
        <v>4.55</v>
      </c>
      <c r="AC236" s="9" t="str">
        <f>FIXED(_xlfn.NUMBERVALUE(SQRT('temperature_&amp;_Ea'!U236)),2)</f>
        <v>4.85</v>
      </c>
      <c r="AD236" s="9" t="str">
        <f>FIXED(_xlfn.NUMBERVALUE(SQRT('temperature_&amp;_Ea'!V236)),2)</f>
        <v>4.48</v>
      </c>
      <c r="AE236" s="9" t="str">
        <f>FIXED(_xlfn.NUMBERVALUE(SQRT('temperature_&amp;_Ea'!W236)),2)</f>
        <v>4.55</v>
      </c>
      <c r="AG236" s="9">
        <v>233</v>
      </c>
      <c r="AH236" s="9" t="str">
        <f>FIXED(_xlfn.NUMBERVALUE(B236*(1-Hn!$A$3)*(Hn!$C$3+Hn!$D$3*J236)-Hn!$E$3*R236*R236*R236*R236*(0.56-0.092*Z236)*(0.1+0.9*J236)),1)</f>
        <v>4.8</v>
      </c>
      <c r="AI236" s="9" t="str">
        <f>FIXED(_xlfn.NUMBERVALUE(C236*(1-Hn!$A$3)*(Hn!$C$3+Hn!$D$3*K236)-Hn!$E$3*S236*S236*S236*S236*(0.56-0.092*AA236)*(0.1+0.9*K236)),1)</f>
        <v>5.0</v>
      </c>
      <c r="AJ236" s="9" t="str">
        <f>FIXED(_xlfn.NUMBERVALUE(D236*(1-Hn!$A$3)*(Hn!$C$3+Hn!$D$3*L236)-Hn!$E$3*T236*T236*T236*T236*(0.56-0.092*AB236)*(0.1+0.9*L236)),1)</f>
        <v>4.9</v>
      </c>
      <c r="AK236" s="9" t="str">
        <f>FIXED(_xlfn.NUMBERVALUE(E236*(1-Hn!$A$3)*(Hn!$C$3+Hn!$D$3*M236)-Hn!$E$3*U236*U236*U236*U236*(0.56-0.092*AC236)*(0.1+0.9*M236)),1)</f>
        <v>5.1</v>
      </c>
      <c r="AL236" s="9" t="str">
        <f>FIXED(_xlfn.NUMBERVALUE(F236*(1-Hn!$A$3)*(Hn!$C$3+Hn!$D$3*N236)-Hn!$E$3*V236*V236*V236*V236*(0.56-0.092*AD236)*(0.1+0.9*N236)),1)</f>
        <v>4.9</v>
      </c>
      <c r="AM236" s="9" t="str">
        <f>FIXED(_xlfn.NUMBERVALUE(G236*(1-Hn!$A$3)*(Hn!$C$3+Hn!$D$3*O236)-Hn!$E$3*W236*W236*W236*W236*(0.56-0.092*AE236)*(0.1+0.9*O236)),1)</f>
        <v>4.9</v>
      </c>
    </row>
    <row r="237" spans="1:39" x14ac:dyDescent="0.25">
      <c r="A237" s="9">
        <f>Hn!I255</f>
        <v>234</v>
      </c>
      <c r="B237" s="9">
        <f>_xlfn.NUMBERVALUE(Hn!J255)</f>
        <v>15.3</v>
      </c>
      <c r="C237" s="9">
        <f>_xlfn.NUMBERVALUE(Hn!K255)</f>
        <v>15.3</v>
      </c>
      <c r="D237" s="9">
        <f>_xlfn.NUMBERVALUE(Hn!L255)</f>
        <v>15.3</v>
      </c>
      <c r="E237" s="9">
        <f>_xlfn.NUMBERVALUE(Hn!M255)</f>
        <v>15.3</v>
      </c>
      <c r="F237" s="9">
        <f>_xlfn.NUMBERVALUE(Hn!N255)</f>
        <v>15.3</v>
      </c>
      <c r="G237" s="9">
        <f>_xlfn.NUMBERVALUE(Hn!O255)</f>
        <v>15.3</v>
      </c>
      <c r="I237" s="9">
        <f>Hn!Q255</f>
        <v>234</v>
      </c>
      <c r="J237" s="9" t="str">
        <f>FIXED(_xlfn.NUMBERVALUE(sunshine!B236/Hn!R255),2)</f>
        <v>0.43</v>
      </c>
      <c r="K237" s="9" t="str">
        <f>FIXED(_xlfn.NUMBERVALUE(sunshine!C236/Hn!S255),2)</f>
        <v>0.43</v>
      </c>
      <c r="L237" s="9" t="str">
        <f>FIXED(_xlfn.NUMBERVALUE(sunshine!D236/Hn!T255),2)</f>
        <v>0.43</v>
      </c>
      <c r="M237" s="9" t="str">
        <f>FIXED(_xlfn.NUMBERVALUE(sunshine!E236/Hn!U255),2)</f>
        <v>0.43</v>
      </c>
      <c r="N237" s="9" t="str">
        <f>FIXED(_xlfn.NUMBERVALUE(sunshine!F236/Hn!V255),2)</f>
        <v>0.43</v>
      </c>
      <c r="O237" s="9" t="str">
        <f>FIXED(_xlfn.NUMBERVALUE(sunshine!G236/Hn!W255),2)</f>
        <v>0.43</v>
      </c>
      <c r="Q237" s="9">
        <v>234</v>
      </c>
      <c r="R237" s="9">
        <f>_xlfn.NUMBERVALUE(273+'temperature_&amp;_Ea'!B237)</f>
        <v>298.2</v>
      </c>
      <c r="S237" s="9">
        <f>_xlfn.NUMBERVALUE(273+'temperature_&amp;_Ea'!C237)</f>
        <v>299.8</v>
      </c>
      <c r="T237" s="9">
        <f>_xlfn.NUMBERVALUE(273+'temperature_&amp;_Ea'!D237)</f>
        <v>300.10000000000002</v>
      </c>
      <c r="U237" s="9">
        <f>_xlfn.NUMBERVALUE(273+'temperature_&amp;_Ea'!E237)</f>
        <v>299.39999999999998</v>
      </c>
      <c r="V237" s="9">
        <f>_xlfn.NUMBERVALUE(273+'temperature_&amp;_Ea'!F237)</f>
        <v>299.5</v>
      </c>
      <c r="W237" s="9">
        <f>_xlfn.NUMBERVALUE(273+'temperature_&amp;_Ea'!G237)</f>
        <v>299.3</v>
      </c>
      <c r="Y237" s="9">
        <v>234</v>
      </c>
      <c r="Z237" s="9" t="str">
        <f>FIXED(_xlfn.NUMBERVALUE(SQRT('temperature_&amp;_Ea'!R237)),2)</f>
        <v>4.30</v>
      </c>
      <c r="AA237" s="9" t="str">
        <f>FIXED(_xlfn.NUMBERVALUE(SQRT('temperature_&amp;_Ea'!S237)),2)</f>
        <v>4.67</v>
      </c>
      <c r="AB237" s="9" t="str">
        <f>FIXED(_xlfn.NUMBERVALUE(SQRT('temperature_&amp;_Ea'!T237)),2)</f>
        <v>4.82</v>
      </c>
      <c r="AC237" s="9" t="str">
        <f>FIXED(_xlfn.NUMBERVALUE(SQRT('temperature_&amp;_Ea'!U237)),2)</f>
        <v>4.72</v>
      </c>
      <c r="AD237" s="9" t="str">
        <f>FIXED(_xlfn.NUMBERVALUE(SQRT('temperature_&amp;_Ea'!V237)),2)</f>
        <v>4.60</v>
      </c>
      <c r="AE237" s="9" t="str">
        <f>FIXED(_xlfn.NUMBERVALUE(SQRT('temperature_&amp;_Ea'!W237)),2)</f>
        <v>4.57</v>
      </c>
      <c r="AG237" s="9">
        <v>234</v>
      </c>
      <c r="AH237" s="9" t="str">
        <f>FIXED(_xlfn.NUMBERVALUE(B237*(1-Hn!$A$3)*(Hn!$C$3+Hn!$D$3*J237)-Hn!$E$3*R237*R237*R237*R237*(0.56-0.092*Z237)*(0.1+0.9*J237)),1)</f>
        <v>5.0</v>
      </c>
      <c r="AI237" s="9" t="str">
        <f>FIXED(_xlfn.NUMBERVALUE(C237*(1-Hn!$A$3)*(Hn!$C$3+Hn!$D$3*K237)-Hn!$E$3*S237*S237*S237*S237*(0.56-0.092*AA237)*(0.1+0.9*K237)),1)</f>
        <v>5.2</v>
      </c>
      <c r="AJ237" s="9" t="str">
        <f>FIXED(_xlfn.NUMBERVALUE(D237*(1-Hn!$A$3)*(Hn!$C$3+Hn!$D$3*L237)-Hn!$E$3*T237*T237*T237*T237*(0.56-0.092*AB237)*(0.1+0.9*L237)),1)</f>
        <v>5.3</v>
      </c>
      <c r="AK237" s="9" t="str">
        <f>FIXED(_xlfn.NUMBERVALUE(E237*(1-Hn!$A$3)*(Hn!$C$3+Hn!$D$3*M237)-Hn!$E$3*U237*U237*U237*U237*(0.56-0.092*AC237)*(0.1+0.9*M237)),1)</f>
        <v>5.2</v>
      </c>
      <c r="AL237" s="9" t="str">
        <f>FIXED(_xlfn.NUMBERVALUE(F237*(1-Hn!$A$3)*(Hn!$C$3+Hn!$D$3*N237)-Hn!$E$3*V237*V237*V237*V237*(0.56-0.092*AD237)*(0.1+0.9*N237)),1)</f>
        <v>5.2</v>
      </c>
      <c r="AM237" s="9" t="str">
        <f>FIXED(_xlfn.NUMBERVALUE(G237*(1-Hn!$A$3)*(Hn!$C$3+Hn!$D$3*O237)-Hn!$E$3*W237*W237*W237*W237*(0.56-0.092*AE237)*(0.1+0.9*O237)),1)</f>
        <v>5.1</v>
      </c>
    </row>
    <row r="238" spans="1:39" x14ac:dyDescent="0.25">
      <c r="A238" s="9">
        <f>Hn!I256</f>
        <v>235</v>
      </c>
      <c r="B238" s="9">
        <f>_xlfn.NUMBERVALUE(Hn!J256)</f>
        <v>15.3</v>
      </c>
      <c r="C238" s="9">
        <f>_xlfn.NUMBERVALUE(Hn!K256)</f>
        <v>15.3</v>
      </c>
      <c r="D238" s="9">
        <f>_xlfn.NUMBERVALUE(Hn!L256)</f>
        <v>15.3</v>
      </c>
      <c r="E238" s="9">
        <f>_xlfn.NUMBERVALUE(Hn!M256)</f>
        <v>15.3</v>
      </c>
      <c r="F238" s="9">
        <f>_xlfn.NUMBERVALUE(Hn!N256)</f>
        <v>15.3</v>
      </c>
      <c r="G238" s="9">
        <f>_xlfn.NUMBERVALUE(Hn!O256)</f>
        <v>15.3</v>
      </c>
      <c r="I238" s="9">
        <f>Hn!Q256</f>
        <v>235</v>
      </c>
      <c r="J238" s="9" t="str">
        <f>FIXED(_xlfn.NUMBERVALUE(sunshine!B237/Hn!R256),2)</f>
        <v>0.33</v>
      </c>
      <c r="K238" s="9" t="str">
        <f>FIXED(_xlfn.NUMBERVALUE(sunshine!C237/Hn!S256),2)</f>
        <v>0.33</v>
      </c>
      <c r="L238" s="9" t="str">
        <f>FIXED(_xlfn.NUMBERVALUE(sunshine!D237/Hn!T256),2)</f>
        <v>0.33</v>
      </c>
      <c r="M238" s="9" t="str">
        <f>FIXED(_xlfn.NUMBERVALUE(sunshine!E237/Hn!U256),2)</f>
        <v>0.33</v>
      </c>
      <c r="N238" s="9" t="str">
        <f>FIXED(_xlfn.NUMBERVALUE(sunshine!F237/Hn!V256),2)</f>
        <v>0.33</v>
      </c>
      <c r="O238" s="9" t="str">
        <f>FIXED(_xlfn.NUMBERVALUE(sunshine!G237/Hn!W256),2)</f>
        <v>0.33</v>
      </c>
      <c r="Q238" s="9">
        <v>235</v>
      </c>
      <c r="R238" s="9">
        <f>_xlfn.NUMBERVALUE(273+'temperature_&amp;_Ea'!B238)</f>
        <v>298.2</v>
      </c>
      <c r="S238" s="9">
        <f>_xlfn.NUMBERVALUE(273+'temperature_&amp;_Ea'!C238)</f>
        <v>298.89999999999998</v>
      </c>
      <c r="T238" s="9">
        <f>_xlfn.NUMBERVALUE(273+'temperature_&amp;_Ea'!D238)</f>
        <v>299.60000000000002</v>
      </c>
      <c r="U238" s="9">
        <f>_xlfn.NUMBERVALUE(273+'temperature_&amp;_Ea'!E238)</f>
        <v>298.8</v>
      </c>
      <c r="V238" s="9">
        <f>_xlfn.NUMBERVALUE(273+'temperature_&amp;_Ea'!F238)</f>
        <v>299.5</v>
      </c>
      <c r="W238" s="9">
        <f>_xlfn.NUMBERVALUE(273+'temperature_&amp;_Ea'!G238)</f>
        <v>300.3</v>
      </c>
      <c r="Y238" s="9">
        <v>235</v>
      </c>
      <c r="Z238" s="9" t="str">
        <f>FIXED(_xlfn.NUMBERVALUE(SQRT('temperature_&amp;_Ea'!R238)),2)</f>
        <v>4.53</v>
      </c>
      <c r="AA238" s="9" t="str">
        <f>FIXED(_xlfn.NUMBERVALUE(SQRT('temperature_&amp;_Ea'!S238)),2)</f>
        <v>4.79</v>
      </c>
      <c r="AB238" s="9" t="str">
        <f>FIXED(_xlfn.NUMBERVALUE(SQRT('temperature_&amp;_Ea'!T238)),2)</f>
        <v>4.82</v>
      </c>
      <c r="AC238" s="9" t="str">
        <f>FIXED(_xlfn.NUMBERVALUE(SQRT('temperature_&amp;_Ea'!U238)),2)</f>
        <v>4.77</v>
      </c>
      <c r="AD238" s="9" t="str">
        <f>FIXED(_xlfn.NUMBERVALUE(SQRT('temperature_&amp;_Ea'!V238)),2)</f>
        <v>4.42</v>
      </c>
      <c r="AE238" s="9" t="str">
        <f>FIXED(_xlfn.NUMBERVALUE(SQRT('temperature_&amp;_Ea'!W238)),2)</f>
        <v>4.99</v>
      </c>
      <c r="AG238" s="9">
        <v>235</v>
      </c>
      <c r="AH238" s="9" t="str">
        <f>FIXED(_xlfn.NUMBERVALUE(B238*(1-Hn!$A$3)*(Hn!$C$3+Hn!$D$3*J238)-Hn!$E$3*R238*R238*R238*R238*(0.56-0.092*Z238)*(0.1+0.9*J238)),1)</f>
        <v>4.7</v>
      </c>
      <c r="AI238" s="9" t="str">
        <f>FIXED(_xlfn.NUMBERVALUE(C238*(1-Hn!$A$3)*(Hn!$C$3+Hn!$D$3*K238)-Hn!$E$3*S238*S238*S238*S238*(0.56-0.092*AA238)*(0.1+0.9*K238)),1)</f>
        <v>4.8</v>
      </c>
      <c r="AJ238" s="9" t="str">
        <f>FIXED(_xlfn.NUMBERVALUE(D238*(1-Hn!$A$3)*(Hn!$C$3+Hn!$D$3*L238)-Hn!$E$3*T238*T238*T238*T238*(0.56-0.092*AB238)*(0.1+0.9*L238)),1)</f>
        <v>4.8</v>
      </c>
      <c r="AK238" s="9" t="str">
        <f>FIXED(_xlfn.NUMBERVALUE(E238*(1-Hn!$A$3)*(Hn!$C$3+Hn!$D$3*M238)-Hn!$E$3*U238*U238*U238*U238*(0.56-0.092*AC238)*(0.1+0.9*M238)),1)</f>
        <v>4.8</v>
      </c>
      <c r="AL238" s="9" t="str">
        <f>FIXED(_xlfn.NUMBERVALUE(F238*(1-Hn!$A$3)*(Hn!$C$3+Hn!$D$3*N238)-Hn!$E$3*V238*V238*V238*V238*(0.56-0.092*AD238)*(0.1+0.9*N238)),1)</f>
        <v>4.6</v>
      </c>
      <c r="AM238" s="9" t="str">
        <f>FIXED(_xlfn.NUMBERVALUE(G238*(1-Hn!$A$3)*(Hn!$C$3+Hn!$D$3*O238)-Hn!$E$3*W238*W238*W238*W238*(0.56-0.092*AE238)*(0.1+0.9*O238)),1)</f>
        <v>4.9</v>
      </c>
    </row>
    <row r="239" spans="1:39" x14ac:dyDescent="0.25">
      <c r="A239" s="9">
        <f>Hn!I257</f>
        <v>236</v>
      </c>
      <c r="B239" s="9">
        <f>_xlfn.NUMBERVALUE(Hn!J257)</f>
        <v>15.3</v>
      </c>
      <c r="C239" s="9">
        <f>_xlfn.NUMBERVALUE(Hn!K257)</f>
        <v>15.3</v>
      </c>
      <c r="D239" s="9">
        <f>_xlfn.NUMBERVALUE(Hn!L257)</f>
        <v>15.3</v>
      </c>
      <c r="E239" s="9">
        <f>_xlfn.NUMBERVALUE(Hn!M257)</f>
        <v>15.3</v>
      </c>
      <c r="F239" s="9">
        <f>_xlfn.NUMBERVALUE(Hn!N257)</f>
        <v>15.3</v>
      </c>
      <c r="G239" s="9">
        <f>_xlfn.NUMBERVALUE(Hn!O257)</f>
        <v>15.3</v>
      </c>
      <c r="I239" s="9">
        <f>Hn!Q257</f>
        <v>236</v>
      </c>
      <c r="J239" s="9" t="str">
        <f>FIXED(_xlfn.NUMBERVALUE(sunshine!B238/Hn!R257),2)</f>
        <v>0.28</v>
      </c>
      <c r="K239" s="9" t="str">
        <f>FIXED(_xlfn.NUMBERVALUE(sunshine!C238/Hn!S257),2)</f>
        <v>0.28</v>
      </c>
      <c r="L239" s="9" t="str">
        <f>FIXED(_xlfn.NUMBERVALUE(sunshine!D238/Hn!T257),2)</f>
        <v>0.28</v>
      </c>
      <c r="M239" s="9" t="str">
        <f>FIXED(_xlfn.NUMBERVALUE(sunshine!E238/Hn!U257),2)</f>
        <v>0.28</v>
      </c>
      <c r="N239" s="9" t="str">
        <f>FIXED(_xlfn.NUMBERVALUE(sunshine!F238/Hn!V257),2)</f>
        <v>0.28</v>
      </c>
      <c r="O239" s="9" t="str">
        <f>FIXED(_xlfn.NUMBERVALUE(sunshine!G238/Hn!W257),2)</f>
        <v>0.28</v>
      </c>
      <c r="Q239" s="9">
        <v>236</v>
      </c>
      <c r="R239" s="9">
        <f>_xlfn.NUMBERVALUE(273+'temperature_&amp;_Ea'!B239)</f>
        <v>295.2</v>
      </c>
      <c r="S239" s="9">
        <f>_xlfn.NUMBERVALUE(273+'temperature_&amp;_Ea'!C239)</f>
        <v>298.39999999999998</v>
      </c>
      <c r="T239" s="9">
        <f>_xlfn.NUMBERVALUE(273+'temperature_&amp;_Ea'!D239)</f>
        <v>300.10000000000002</v>
      </c>
      <c r="U239" s="9">
        <f>_xlfn.NUMBERVALUE(273+'temperature_&amp;_Ea'!E239)</f>
        <v>298.5</v>
      </c>
      <c r="V239" s="9">
        <f>_xlfn.NUMBERVALUE(273+'temperature_&amp;_Ea'!F239)</f>
        <v>299.5</v>
      </c>
      <c r="W239" s="9">
        <f>_xlfn.NUMBERVALUE(273+'temperature_&amp;_Ea'!G239)</f>
        <v>299.3</v>
      </c>
      <c r="Y239" s="9">
        <v>236</v>
      </c>
      <c r="Z239" s="9" t="str">
        <f>FIXED(_xlfn.NUMBERVALUE(SQRT('temperature_&amp;_Ea'!R239)),2)</f>
        <v>4.37</v>
      </c>
      <c r="AA239" s="9" t="str">
        <f>FIXED(_xlfn.NUMBERVALUE(SQRT('temperature_&amp;_Ea'!S239)),2)</f>
        <v>4.38</v>
      </c>
      <c r="AB239" s="9" t="str">
        <f>FIXED(_xlfn.NUMBERVALUE(SQRT('temperature_&amp;_Ea'!T239)),2)</f>
        <v>4.63</v>
      </c>
      <c r="AC239" s="9" t="str">
        <f>FIXED(_xlfn.NUMBERVALUE(SQRT('temperature_&amp;_Ea'!U239)),2)</f>
        <v>4.69</v>
      </c>
      <c r="AD239" s="9" t="str">
        <f>FIXED(_xlfn.NUMBERVALUE(SQRT('temperature_&amp;_Ea'!V239)),2)</f>
        <v>4.48</v>
      </c>
      <c r="AE239" s="9" t="str">
        <f>FIXED(_xlfn.NUMBERVALUE(SQRT('temperature_&amp;_Ea'!W239)),2)</f>
        <v>4.76</v>
      </c>
      <c r="AG239" s="9">
        <v>236</v>
      </c>
      <c r="AH239" s="9" t="str">
        <f>FIXED(_xlfn.NUMBERVALUE(B239*(1-Hn!$A$3)*(Hn!$C$3+Hn!$D$3*J239)-Hn!$E$3*R239*R239*R239*R239*(0.56-0.092*Z239)*(0.1+0.9*J239)),1)</f>
        <v>4.4</v>
      </c>
      <c r="AI239" s="9" t="str">
        <f>FIXED(_xlfn.NUMBERVALUE(C239*(1-Hn!$A$3)*(Hn!$C$3+Hn!$D$3*K239)-Hn!$E$3*S239*S239*S239*S239*(0.56-0.092*AA239)*(0.1+0.9*K239)),1)</f>
        <v>4.3</v>
      </c>
      <c r="AJ239" s="9" t="str">
        <f>FIXED(_xlfn.NUMBERVALUE(D239*(1-Hn!$A$3)*(Hn!$C$3+Hn!$D$3*L239)-Hn!$E$3*T239*T239*T239*T239*(0.56-0.092*AB239)*(0.1+0.9*L239)),1)</f>
        <v>4.4</v>
      </c>
      <c r="AK239" s="9" t="str">
        <f>FIXED(_xlfn.NUMBERVALUE(E239*(1-Hn!$A$3)*(Hn!$C$3+Hn!$D$3*M239)-Hn!$E$3*U239*U239*U239*U239*(0.56-0.092*AC239)*(0.1+0.9*M239)),1)</f>
        <v>4.5</v>
      </c>
      <c r="AL239" s="9" t="str">
        <f>FIXED(_xlfn.NUMBERVALUE(F239*(1-Hn!$A$3)*(Hn!$C$3+Hn!$D$3*N239)-Hn!$E$3*V239*V239*V239*V239*(0.56-0.092*AD239)*(0.1+0.9*N239)),1)</f>
        <v>4.4</v>
      </c>
      <c r="AM239" s="9" t="str">
        <f>FIXED(_xlfn.NUMBERVALUE(G239*(1-Hn!$A$3)*(Hn!$C$3+Hn!$D$3*O239)-Hn!$E$3*W239*W239*W239*W239*(0.56-0.092*AE239)*(0.1+0.9*O239)),1)</f>
        <v>4.5</v>
      </c>
    </row>
    <row r="240" spans="1:39" x14ac:dyDescent="0.25">
      <c r="A240" s="9">
        <f>Hn!I258</f>
        <v>237</v>
      </c>
      <c r="B240" s="9">
        <f>_xlfn.NUMBERVALUE(Hn!J258)</f>
        <v>15.3</v>
      </c>
      <c r="C240" s="9">
        <f>_xlfn.NUMBERVALUE(Hn!K258)</f>
        <v>15.3</v>
      </c>
      <c r="D240" s="9">
        <f>_xlfn.NUMBERVALUE(Hn!L258)</f>
        <v>15.3</v>
      </c>
      <c r="E240" s="9">
        <f>_xlfn.NUMBERVALUE(Hn!M258)</f>
        <v>15.3</v>
      </c>
      <c r="F240" s="9">
        <f>_xlfn.NUMBERVALUE(Hn!N258)</f>
        <v>15.3</v>
      </c>
      <c r="G240" s="9">
        <f>_xlfn.NUMBERVALUE(Hn!O258)</f>
        <v>15.3</v>
      </c>
      <c r="I240" s="9">
        <f>Hn!Q258</f>
        <v>237</v>
      </c>
      <c r="J240" s="9" t="str">
        <f>FIXED(_xlfn.NUMBERVALUE(sunshine!B239/Hn!R258),2)</f>
        <v>0.27</v>
      </c>
      <c r="K240" s="9" t="str">
        <f>FIXED(_xlfn.NUMBERVALUE(sunshine!C239/Hn!S258),2)</f>
        <v>0.27</v>
      </c>
      <c r="L240" s="9" t="str">
        <f>FIXED(_xlfn.NUMBERVALUE(sunshine!D239/Hn!T258),2)</f>
        <v>0.27</v>
      </c>
      <c r="M240" s="9" t="str">
        <f>FIXED(_xlfn.NUMBERVALUE(sunshine!E239/Hn!U258),2)</f>
        <v>0.27</v>
      </c>
      <c r="N240" s="9" t="str">
        <f>FIXED(_xlfn.NUMBERVALUE(sunshine!F239/Hn!V258),2)</f>
        <v>0.27</v>
      </c>
      <c r="O240" s="9" t="str">
        <f>FIXED(_xlfn.NUMBERVALUE(sunshine!G239/Hn!W258),2)</f>
        <v>0.27</v>
      </c>
      <c r="Q240" s="9">
        <v>237</v>
      </c>
      <c r="R240" s="9">
        <f>_xlfn.NUMBERVALUE(273+'temperature_&amp;_Ea'!B240)</f>
        <v>298</v>
      </c>
      <c r="S240" s="9">
        <f>_xlfn.NUMBERVALUE(273+'temperature_&amp;_Ea'!C240)</f>
        <v>299</v>
      </c>
      <c r="T240" s="9">
        <f>_xlfn.NUMBERVALUE(273+'temperature_&amp;_Ea'!D240)</f>
        <v>299.7</v>
      </c>
      <c r="U240" s="9">
        <f>_xlfn.NUMBERVALUE(273+'temperature_&amp;_Ea'!E240)</f>
        <v>299</v>
      </c>
      <c r="V240" s="9">
        <f>_xlfn.NUMBERVALUE(273+'temperature_&amp;_Ea'!F240)</f>
        <v>297.7</v>
      </c>
      <c r="W240" s="9">
        <f>_xlfn.NUMBERVALUE(273+'temperature_&amp;_Ea'!G240)</f>
        <v>298.89999999999998</v>
      </c>
      <c r="Y240" s="9">
        <v>237</v>
      </c>
      <c r="Z240" s="9" t="str">
        <f>FIXED(_xlfn.NUMBERVALUE(SQRT('temperature_&amp;_Ea'!R240)),2)</f>
        <v>4.58</v>
      </c>
      <c r="AA240" s="9" t="str">
        <f>FIXED(_xlfn.NUMBERVALUE(SQRT('temperature_&amp;_Ea'!S240)),2)</f>
        <v>4.72</v>
      </c>
      <c r="AB240" s="9" t="str">
        <f>FIXED(_xlfn.NUMBERVALUE(SQRT('temperature_&amp;_Ea'!T240)),2)</f>
        <v>4.83</v>
      </c>
      <c r="AC240" s="9" t="str">
        <f>FIXED(_xlfn.NUMBERVALUE(SQRT('temperature_&amp;_Ea'!U240)),2)</f>
        <v>4.62</v>
      </c>
      <c r="AD240" s="9" t="str">
        <f>FIXED(_xlfn.NUMBERVALUE(SQRT('temperature_&amp;_Ea'!V240)),2)</f>
        <v>4.23</v>
      </c>
      <c r="AE240" s="9" t="str">
        <f>FIXED(_xlfn.NUMBERVALUE(SQRT('temperature_&amp;_Ea'!W240)),2)</f>
        <v>4.60</v>
      </c>
      <c r="AG240" s="9">
        <v>237</v>
      </c>
      <c r="AH240" s="9" t="str">
        <f>FIXED(_xlfn.NUMBERVALUE(B240*(1-Hn!$A$3)*(Hn!$C$3+Hn!$D$3*J240)-Hn!$E$3*R240*R240*R240*R240*(0.56-0.092*Z240)*(0.1+0.9*J240)),1)</f>
        <v>4.4</v>
      </c>
      <c r="AI240" s="9" t="str">
        <f>FIXED(_xlfn.NUMBERVALUE(C240*(1-Hn!$A$3)*(Hn!$C$3+Hn!$D$3*K240)-Hn!$E$3*S240*S240*S240*S240*(0.56-0.092*AA240)*(0.1+0.9*K240)),1)</f>
        <v>4.5</v>
      </c>
      <c r="AJ240" s="9" t="str">
        <f>FIXED(_xlfn.NUMBERVALUE(D240*(1-Hn!$A$3)*(Hn!$C$3+Hn!$D$3*L240)-Hn!$E$3*T240*T240*T240*T240*(0.56-0.092*AB240)*(0.1+0.9*L240)),1)</f>
        <v>4.5</v>
      </c>
      <c r="AK240" s="9" t="str">
        <f>FIXED(_xlfn.NUMBERVALUE(E240*(1-Hn!$A$3)*(Hn!$C$3+Hn!$D$3*M240)-Hn!$E$3*U240*U240*U240*U240*(0.56-0.092*AC240)*(0.1+0.9*M240)),1)</f>
        <v>4.4</v>
      </c>
      <c r="AL240" s="9" t="str">
        <f>FIXED(_xlfn.NUMBERVALUE(F240*(1-Hn!$A$3)*(Hn!$C$3+Hn!$D$3*N240)-Hn!$E$3*V240*V240*V240*V240*(0.56-0.092*AD240)*(0.1+0.9*N240)),1)</f>
        <v>4.2</v>
      </c>
      <c r="AM240" s="9" t="str">
        <f>FIXED(_xlfn.NUMBERVALUE(G240*(1-Hn!$A$3)*(Hn!$C$3+Hn!$D$3*O240)-Hn!$E$3*W240*W240*W240*W240*(0.56-0.092*AE240)*(0.1+0.9*O240)),1)</f>
        <v>4.4</v>
      </c>
    </row>
    <row r="241" spans="1:39" x14ac:dyDescent="0.25">
      <c r="A241" s="9">
        <f>Hn!I259</f>
        <v>238</v>
      </c>
      <c r="B241" s="9">
        <f>_xlfn.NUMBERVALUE(Hn!J259)</f>
        <v>15.3</v>
      </c>
      <c r="C241" s="9">
        <f>_xlfn.NUMBERVALUE(Hn!K259)</f>
        <v>15.3</v>
      </c>
      <c r="D241" s="9">
        <f>_xlfn.NUMBERVALUE(Hn!L259)</f>
        <v>15.3</v>
      </c>
      <c r="E241" s="9">
        <f>_xlfn.NUMBERVALUE(Hn!M259)</f>
        <v>15.3</v>
      </c>
      <c r="F241" s="9">
        <f>_xlfn.NUMBERVALUE(Hn!N259)</f>
        <v>15.3</v>
      </c>
      <c r="G241" s="9">
        <f>_xlfn.NUMBERVALUE(Hn!O259)</f>
        <v>15.3</v>
      </c>
      <c r="I241" s="9">
        <f>Hn!Q259</f>
        <v>238</v>
      </c>
      <c r="J241" s="9" t="str">
        <f>FIXED(_xlfn.NUMBERVALUE(sunshine!B240/Hn!R259),2)</f>
        <v>0.21</v>
      </c>
      <c r="K241" s="9" t="str">
        <f>FIXED(_xlfn.NUMBERVALUE(sunshine!C240/Hn!S259),2)</f>
        <v>0.21</v>
      </c>
      <c r="L241" s="9" t="str">
        <f>FIXED(_xlfn.NUMBERVALUE(sunshine!D240/Hn!T259),2)</f>
        <v>0.21</v>
      </c>
      <c r="M241" s="9" t="str">
        <f>FIXED(_xlfn.NUMBERVALUE(sunshine!E240/Hn!U259),2)</f>
        <v>0.21</v>
      </c>
      <c r="N241" s="9" t="str">
        <f>FIXED(_xlfn.NUMBERVALUE(sunshine!F240/Hn!V259),2)</f>
        <v>0.21</v>
      </c>
      <c r="O241" s="9" t="str">
        <f>FIXED(_xlfn.NUMBERVALUE(sunshine!G240/Hn!W259),2)</f>
        <v>0.21</v>
      </c>
      <c r="Q241" s="9">
        <v>238</v>
      </c>
      <c r="R241" s="9">
        <f>_xlfn.NUMBERVALUE(273+'temperature_&amp;_Ea'!B241)</f>
        <v>299.5</v>
      </c>
      <c r="S241" s="9">
        <f>_xlfn.NUMBERVALUE(273+'temperature_&amp;_Ea'!C241)</f>
        <v>297.3</v>
      </c>
      <c r="T241" s="9">
        <f>_xlfn.NUMBERVALUE(273+'temperature_&amp;_Ea'!D241)</f>
        <v>299.3</v>
      </c>
      <c r="U241" s="9">
        <f>_xlfn.NUMBERVALUE(273+'temperature_&amp;_Ea'!E241)</f>
        <v>299.7</v>
      </c>
      <c r="V241" s="9">
        <f>_xlfn.NUMBERVALUE(273+'temperature_&amp;_Ea'!F241)</f>
        <v>299.8</v>
      </c>
      <c r="W241" s="9">
        <f>_xlfn.NUMBERVALUE(273+'temperature_&amp;_Ea'!G241)</f>
        <v>299.10000000000002</v>
      </c>
      <c r="Y241" s="9">
        <v>238</v>
      </c>
      <c r="Z241" s="9" t="str">
        <f>FIXED(_xlfn.NUMBERVALUE(SQRT('temperature_&amp;_Ea'!R241)),2)</f>
        <v>4.60</v>
      </c>
      <c r="AA241" s="9" t="str">
        <f>FIXED(_xlfn.NUMBERVALUE(SQRT('temperature_&amp;_Ea'!S241)),2)</f>
        <v>4.47</v>
      </c>
      <c r="AB241" s="9" t="str">
        <f>FIXED(_xlfn.NUMBERVALUE(SQRT('temperature_&amp;_Ea'!T241)),2)</f>
        <v>4.79</v>
      </c>
      <c r="AC241" s="9" t="str">
        <f>FIXED(_xlfn.NUMBERVALUE(SQRT('temperature_&amp;_Ea'!U241)),2)</f>
        <v>4.72</v>
      </c>
      <c r="AD241" s="9" t="str">
        <f>FIXED(_xlfn.NUMBERVALUE(SQRT('temperature_&amp;_Ea'!V241)),2)</f>
        <v>4.68</v>
      </c>
      <c r="AE241" s="9" t="str">
        <f>FIXED(_xlfn.NUMBERVALUE(SQRT('temperature_&amp;_Ea'!W241)),2)</f>
        <v>4.81</v>
      </c>
      <c r="AG241" s="9">
        <v>238</v>
      </c>
      <c r="AH241" s="9" t="str">
        <f>FIXED(_xlfn.NUMBERVALUE(B241*(1-Hn!$A$3)*(Hn!$C$3+Hn!$D$3*J241)-Hn!$E$3*R241*R241*R241*R241*(0.56-0.092*Z241)*(0.1+0.9*J241)),1)</f>
        <v>4.1</v>
      </c>
      <c r="AI241" s="9" t="str">
        <f>FIXED(_xlfn.NUMBERVALUE(C241*(1-Hn!$A$3)*(Hn!$C$3+Hn!$D$3*K241)-Hn!$E$3*S241*S241*S241*S241*(0.56-0.092*AA241)*(0.1+0.9*K241)),1)</f>
        <v>4.1</v>
      </c>
      <c r="AJ241" s="9" t="str">
        <f>FIXED(_xlfn.NUMBERVALUE(D241*(1-Hn!$A$3)*(Hn!$C$3+Hn!$D$3*L241)-Hn!$E$3*T241*T241*T241*T241*(0.56-0.092*AB241)*(0.1+0.9*L241)),1)</f>
        <v>4.2</v>
      </c>
      <c r="AK241" s="9" t="str">
        <f>FIXED(_xlfn.NUMBERVALUE(E241*(1-Hn!$A$3)*(Hn!$C$3+Hn!$D$3*M241)-Hn!$E$3*U241*U241*U241*U241*(0.56-0.092*AC241)*(0.1+0.9*M241)),1)</f>
        <v>4.2</v>
      </c>
      <c r="AL241" s="9" t="str">
        <f>FIXED(_xlfn.NUMBERVALUE(F241*(1-Hn!$A$3)*(Hn!$C$3+Hn!$D$3*N241)-Hn!$E$3*V241*V241*V241*V241*(0.56-0.092*AD241)*(0.1+0.9*N241)),1)</f>
        <v>4.1</v>
      </c>
      <c r="AM241" s="9" t="str">
        <f>FIXED(_xlfn.NUMBERVALUE(G241*(1-Hn!$A$3)*(Hn!$C$3+Hn!$D$3*O241)-Hn!$E$3*W241*W241*W241*W241*(0.56-0.092*AE241)*(0.1+0.9*O241)),1)</f>
        <v>4.2</v>
      </c>
    </row>
    <row r="242" spans="1:39" x14ac:dyDescent="0.25">
      <c r="A242" s="9">
        <f>Hn!I260</f>
        <v>239</v>
      </c>
      <c r="B242" s="9">
        <f>_xlfn.NUMBERVALUE(Hn!J260)</f>
        <v>15.3</v>
      </c>
      <c r="C242" s="9">
        <f>_xlfn.NUMBERVALUE(Hn!K260)</f>
        <v>15.3</v>
      </c>
      <c r="D242" s="9">
        <f>_xlfn.NUMBERVALUE(Hn!L260)</f>
        <v>15.3</v>
      </c>
      <c r="E242" s="9">
        <f>_xlfn.NUMBERVALUE(Hn!M260)</f>
        <v>15.3</v>
      </c>
      <c r="F242" s="9">
        <f>_xlfn.NUMBERVALUE(Hn!N260)</f>
        <v>15.3</v>
      </c>
      <c r="G242" s="9">
        <f>_xlfn.NUMBERVALUE(Hn!O260)</f>
        <v>15.3</v>
      </c>
      <c r="I242" s="9">
        <f>Hn!Q260</f>
        <v>239</v>
      </c>
      <c r="J242" s="9" t="str">
        <f>FIXED(_xlfn.NUMBERVALUE(sunshine!B241/Hn!R260),2)</f>
        <v>0.33</v>
      </c>
      <c r="K242" s="9" t="str">
        <f>FIXED(_xlfn.NUMBERVALUE(sunshine!C241/Hn!S260),2)</f>
        <v>0.33</v>
      </c>
      <c r="L242" s="9" t="str">
        <f>FIXED(_xlfn.NUMBERVALUE(sunshine!D241/Hn!T260),2)</f>
        <v>0.33</v>
      </c>
      <c r="M242" s="9" t="str">
        <f>FIXED(_xlfn.NUMBERVALUE(sunshine!E241/Hn!U260),2)</f>
        <v>0.33</v>
      </c>
      <c r="N242" s="9" t="str">
        <f>FIXED(_xlfn.NUMBERVALUE(sunshine!F241/Hn!V260),2)</f>
        <v>0.33</v>
      </c>
      <c r="O242" s="9" t="str">
        <f>FIXED(_xlfn.NUMBERVALUE(sunshine!G241/Hn!W260),2)</f>
        <v>0.33</v>
      </c>
      <c r="Q242" s="9">
        <v>239</v>
      </c>
      <c r="R242" s="9">
        <f>_xlfn.NUMBERVALUE(273+'temperature_&amp;_Ea'!B242)</f>
        <v>300.39999999999998</v>
      </c>
      <c r="S242" s="9">
        <f>_xlfn.NUMBERVALUE(273+'temperature_&amp;_Ea'!C242)</f>
        <v>299.3</v>
      </c>
      <c r="T242" s="9">
        <f>_xlfn.NUMBERVALUE(273+'temperature_&amp;_Ea'!D242)</f>
        <v>300.3</v>
      </c>
      <c r="U242" s="9">
        <f>_xlfn.NUMBERVALUE(273+'temperature_&amp;_Ea'!E242)</f>
        <v>299</v>
      </c>
      <c r="V242" s="9">
        <f>_xlfn.NUMBERVALUE(273+'temperature_&amp;_Ea'!F242)</f>
        <v>298.39999999999998</v>
      </c>
      <c r="W242" s="9">
        <f>_xlfn.NUMBERVALUE(273+'temperature_&amp;_Ea'!G242)</f>
        <v>298.89999999999998</v>
      </c>
      <c r="Y242" s="9">
        <v>239</v>
      </c>
      <c r="Z242" s="9" t="str">
        <f>FIXED(_xlfn.NUMBERVALUE(SQRT('temperature_&amp;_Ea'!R242)),2)</f>
        <v>4.79</v>
      </c>
      <c r="AA242" s="9" t="str">
        <f>FIXED(_xlfn.NUMBERVALUE(SQRT('temperature_&amp;_Ea'!S242)),2)</f>
        <v>4.65</v>
      </c>
      <c r="AB242" s="9" t="str">
        <f>FIXED(_xlfn.NUMBERVALUE(SQRT('temperature_&amp;_Ea'!T242)),2)</f>
        <v>4.86</v>
      </c>
      <c r="AC242" s="9" t="str">
        <f>FIXED(_xlfn.NUMBERVALUE(SQRT('temperature_&amp;_Ea'!U242)),2)</f>
        <v>4.49</v>
      </c>
      <c r="AD242" s="9" t="str">
        <f>FIXED(_xlfn.NUMBERVALUE(SQRT('temperature_&amp;_Ea'!V242)),2)</f>
        <v>4.69</v>
      </c>
      <c r="AE242" s="9" t="str">
        <f>FIXED(_xlfn.NUMBERVALUE(SQRT('temperature_&amp;_Ea'!W242)),2)</f>
        <v>4.69</v>
      </c>
      <c r="AG242" s="9">
        <v>239</v>
      </c>
      <c r="AH242" s="9" t="str">
        <f>FIXED(_xlfn.NUMBERVALUE(B242*(1-Hn!$A$3)*(Hn!$C$3+Hn!$D$3*J242)-Hn!$E$3*R242*R242*R242*R242*(0.56-0.092*Z242)*(0.1+0.9*J242)),1)</f>
        <v>4.8</v>
      </c>
      <c r="AI242" s="9" t="str">
        <f>FIXED(_xlfn.NUMBERVALUE(C242*(1-Hn!$A$3)*(Hn!$C$3+Hn!$D$3*K242)-Hn!$E$3*S242*S242*S242*S242*(0.56-0.092*AA242)*(0.1+0.9*K242)),1)</f>
        <v>4.7</v>
      </c>
      <c r="AJ242" s="9" t="str">
        <f>FIXED(_xlfn.NUMBERVALUE(D242*(1-Hn!$A$3)*(Hn!$C$3+Hn!$D$3*L242)-Hn!$E$3*T242*T242*T242*T242*(0.56-0.092*AB242)*(0.1+0.9*L242)),1)</f>
        <v>4.8</v>
      </c>
      <c r="AK242" s="9" t="str">
        <f>FIXED(_xlfn.NUMBERVALUE(E242*(1-Hn!$A$3)*(Hn!$C$3+Hn!$D$3*M242)-Hn!$E$3*U242*U242*U242*U242*(0.56-0.092*AC242)*(0.1+0.9*M242)),1)</f>
        <v>4.6</v>
      </c>
      <c r="AL242" s="9" t="str">
        <f>FIXED(_xlfn.NUMBERVALUE(F242*(1-Hn!$A$3)*(Hn!$C$3+Hn!$D$3*N242)-Hn!$E$3*V242*V242*V242*V242*(0.56-0.092*AD242)*(0.1+0.9*N242)),1)</f>
        <v>4.7</v>
      </c>
      <c r="AM242" s="9" t="str">
        <f>FIXED(_xlfn.NUMBERVALUE(G242*(1-Hn!$A$3)*(Hn!$C$3+Hn!$D$3*O242)-Hn!$E$3*W242*W242*W242*W242*(0.56-0.092*AE242)*(0.1+0.9*O242)),1)</f>
        <v>4.7</v>
      </c>
    </row>
    <row r="243" spans="1:39" x14ac:dyDescent="0.25">
      <c r="A243" s="9">
        <f>Hn!I261</f>
        <v>240</v>
      </c>
      <c r="B243" s="9">
        <f>_xlfn.NUMBERVALUE(Hn!J261)</f>
        <v>15.3</v>
      </c>
      <c r="C243" s="9">
        <f>_xlfn.NUMBERVALUE(Hn!K261)</f>
        <v>15.3</v>
      </c>
      <c r="D243" s="9">
        <f>_xlfn.NUMBERVALUE(Hn!L261)</f>
        <v>15.3</v>
      </c>
      <c r="E243" s="9">
        <f>_xlfn.NUMBERVALUE(Hn!M261)</f>
        <v>15.3</v>
      </c>
      <c r="F243" s="9">
        <f>_xlfn.NUMBERVALUE(Hn!N261)</f>
        <v>15.3</v>
      </c>
      <c r="G243" s="9">
        <f>_xlfn.NUMBERVALUE(Hn!O261)</f>
        <v>15.3</v>
      </c>
      <c r="I243" s="9">
        <f>Hn!Q261</f>
        <v>240</v>
      </c>
      <c r="J243" s="9" t="str">
        <f>FIXED(_xlfn.NUMBERVALUE(sunshine!B242/Hn!R261),2)</f>
        <v>0.24</v>
      </c>
      <c r="K243" s="9" t="str">
        <f>FIXED(_xlfn.NUMBERVALUE(sunshine!C242/Hn!S261),2)</f>
        <v>0.24</v>
      </c>
      <c r="L243" s="9" t="str">
        <f>FIXED(_xlfn.NUMBERVALUE(sunshine!D242/Hn!T261),2)</f>
        <v>0.24</v>
      </c>
      <c r="M243" s="9" t="str">
        <f>FIXED(_xlfn.NUMBERVALUE(sunshine!E242/Hn!U261),2)</f>
        <v>0.24</v>
      </c>
      <c r="N243" s="9" t="str">
        <f>FIXED(_xlfn.NUMBERVALUE(sunshine!F242/Hn!V261),2)</f>
        <v>0.24</v>
      </c>
      <c r="O243" s="9" t="str">
        <f>FIXED(_xlfn.NUMBERVALUE(sunshine!G242/Hn!W261),2)</f>
        <v>0.24</v>
      </c>
      <c r="Q243" s="9">
        <v>240</v>
      </c>
      <c r="R243" s="9">
        <f>_xlfn.NUMBERVALUE(273+'temperature_&amp;_Ea'!B243)</f>
        <v>298.10000000000002</v>
      </c>
      <c r="S243" s="9">
        <f>_xlfn.NUMBERVALUE(273+'temperature_&amp;_Ea'!C243)</f>
        <v>300.2</v>
      </c>
      <c r="T243" s="9">
        <f>_xlfn.NUMBERVALUE(273+'temperature_&amp;_Ea'!D243)</f>
        <v>300</v>
      </c>
      <c r="U243" s="9">
        <f>_xlfn.NUMBERVALUE(273+'temperature_&amp;_Ea'!E243)</f>
        <v>299.7</v>
      </c>
      <c r="V243" s="9">
        <f>_xlfn.NUMBERVALUE(273+'temperature_&amp;_Ea'!F243)</f>
        <v>298.7</v>
      </c>
      <c r="W243" s="9">
        <f>_xlfn.NUMBERVALUE(273+'temperature_&amp;_Ea'!G243)</f>
        <v>299.5</v>
      </c>
      <c r="Y243" s="9">
        <v>240</v>
      </c>
      <c r="Z243" s="9" t="str">
        <f>FIXED(_xlfn.NUMBERVALUE(SQRT('temperature_&amp;_Ea'!R243)),2)</f>
        <v>4.56</v>
      </c>
      <c r="AA243" s="9" t="str">
        <f>FIXED(_xlfn.NUMBERVALUE(SQRT('temperature_&amp;_Ea'!S243)),2)</f>
        <v>4.96</v>
      </c>
      <c r="AB243" s="9" t="str">
        <f>FIXED(_xlfn.NUMBERVALUE(SQRT('temperature_&amp;_Ea'!T243)),2)</f>
        <v>4.73</v>
      </c>
      <c r="AC243" s="9" t="str">
        <f>FIXED(_xlfn.NUMBERVALUE(SQRT('temperature_&amp;_Ea'!U243)),2)</f>
        <v>4.48</v>
      </c>
      <c r="AD243" s="9" t="str">
        <f>FIXED(_xlfn.NUMBERVALUE(SQRT('temperature_&amp;_Ea'!V243)),2)</f>
        <v>4.51</v>
      </c>
      <c r="AE243" s="9" t="str">
        <f>FIXED(_xlfn.NUMBERVALUE(SQRT('temperature_&amp;_Ea'!W243)),2)</f>
        <v>4.69</v>
      </c>
      <c r="AG243" s="9">
        <v>240</v>
      </c>
      <c r="AH243" s="9" t="str">
        <f>FIXED(_xlfn.NUMBERVALUE(B243*(1-Hn!$A$3)*(Hn!$C$3+Hn!$D$3*J243)-Hn!$E$3*R243*R243*R243*R243*(0.56-0.092*Z243)*(0.1+0.9*J243)),1)</f>
        <v>4.2</v>
      </c>
      <c r="AI243" s="9" t="str">
        <f>FIXED(_xlfn.NUMBERVALUE(C243*(1-Hn!$A$3)*(Hn!$C$3+Hn!$D$3*K243)-Hn!$E$3*S243*S243*S243*S243*(0.56-0.092*AA243)*(0.1+0.9*K243)),1)</f>
        <v>4.4</v>
      </c>
      <c r="AJ243" s="9" t="str">
        <f>FIXED(_xlfn.NUMBERVALUE(D243*(1-Hn!$A$3)*(Hn!$C$3+Hn!$D$3*L243)-Hn!$E$3*T243*T243*T243*T243*(0.56-0.092*AB243)*(0.1+0.9*L243)),1)</f>
        <v>4.3</v>
      </c>
      <c r="AK243" s="9" t="str">
        <f>FIXED(_xlfn.NUMBERVALUE(E243*(1-Hn!$A$3)*(Hn!$C$3+Hn!$D$3*M243)-Hn!$E$3*U243*U243*U243*U243*(0.56-0.092*AC243)*(0.1+0.9*M243)),1)</f>
        <v>4.2</v>
      </c>
      <c r="AL243" s="9" t="str">
        <f>FIXED(_xlfn.NUMBERVALUE(F243*(1-Hn!$A$3)*(Hn!$C$3+Hn!$D$3*N243)-Hn!$E$3*V243*V243*V243*V243*(0.56-0.092*AD243)*(0.1+0.9*N243)),1)</f>
        <v>4.2</v>
      </c>
      <c r="AM243" s="9" t="str">
        <f>FIXED(_xlfn.NUMBERVALUE(G243*(1-Hn!$A$3)*(Hn!$C$3+Hn!$D$3*O243)-Hn!$E$3*W243*W243*W243*W243*(0.56-0.092*AE243)*(0.1+0.9*O243)),1)</f>
        <v>4.3</v>
      </c>
    </row>
    <row r="244" spans="1:39" x14ac:dyDescent="0.25">
      <c r="A244" s="9">
        <f>Hn!I262</f>
        <v>241</v>
      </c>
      <c r="B244" s="9">
        <f>_xlfn.NUMBERVALUE(Hn!J262)</f>
        <v>15.3</v>
      </c>
      <c r="C244" s="9">
        <f>_xlfn.NUMBERVALUE(Hn!K262)</f>
        <v>15.3</v>
      </c>
      <c r="D244" s="9">
        <f>_xlfn.NUMBERVALUE(Hn!L262)</f>
        <v>15.3</v>
      </c>
      <c r="E244" s="9">
        <f>_xlfn.NUMBERVALUE(Hn!M262)</f>
        <v>15.3</v>
      </c>
      <c r="F244" s="9">
        <f>_xlfn.NUMBERVALUE(Hn!N262)</f>
        <v>15.3</v>
      </c>
      <c r="G244" s="9">
        <f>_xlfn.NUMBERVALUE(Hn!O262)</f>
        <v>15.3</v>
      </c>
      <c r="I244" s="9">
        <f>Hn!Q262</f>
        <v>241</v>
      </c>
      <c r="J244" s="9" t="str">
        <f>FIXED(_xlfn.NUMBERVALUE(sunshine!B243/Hn!R262),2)</f>
        <v>0.27</v>
      </c>
      <c r="K244" s="9" t="str">
        <f>FIXED(_xlfn.NUMBERVALUE(sunshine!C243/Hn!S262),2)</f>
        <v>0.27</v>
      </c>
      <c r="L244" s="9" t="str">
        <f>FIXED(_xlfn.NUMBERVALUE(sunshine!D243/Hn!T262),2)</f>
        <v>0.27</v>
      </c>
      <c r="M244" s="9" t="str">
        <f>FIXED(_xlfn.NUMBERVALUE(sunshine!E243/Hn!U262),2)</f>
        <v>0.27</v>
      </c>
      <c r="N244" s="9" t="str">
        <f>FIXED(_xlfn.NUMBERVALUE(sunshine!F243/Hn!V262),2)</f>
        <v>0.27</v>
      </c>
      <c r="O244" s="9" t="str">
        <f>FIXED(_xlfn.NUMBERVALUE(sunshine!G243/Hn!W262),2)</f>
        <v>0.27</v>
      </c>
      <c r="Q244" s="9">
        <v>241</v>
      </c>
      <c r="R244" s="9">
        <f>_xlfn.NUMBERVALUE(273+'temperature_&amp;_Ea'!B244)</f>
        <v>299.10000000000002</v>
      </c>
      <c r="S244" s="9">
        <f>_xlfn.NUMBERVALUE(273+'temperature_&amp;_Ea'!C244)</f>
        <v>299.60000000000002</v>
      </c>
      <c r="T244" s="9">
        <f>_xlfn.NUMBERVALUE(273+'temperature_&amp;_Ea'!D244)</f>
        <v>298.89999999999998</v>
      </c>
      <c r="U244" s="9">
        <f>_xlfn.NUMBERVALUE(273+'temperature_&amp;_Ea'!E244)</f>
        <v>300.5</v>
      </c>
      <c r="V244" s="9">
        <f>_xlfn.NUMBERVALUE(273+'temperature_&amp;_Ea'!F244)</f>
        <v>299.89999999999998</v>
      </c>
      <c r="W244" s="9">
        <f>_xlfn.NUMBERVALUE(273+'temperature_&amp;_Ea'!G244)</f>
        <v>298.5</v>
      </c>
      <c r="Y244" s="9">
        <v>241</v>
      </c>
      <c r="Z244" s="9" t="str">
        <f>FIXED(_xlfn.NUMBERVALUE(SQRT('temperature_&amp;_Ea'!R244)),2)</f>
        <v>4.76</v>
      </c>
      <c r="AA244" s="9" t="str">
        <f>FIXED(_xlfn.NUMBERVALUE(SQRT('temperature_&amp;_Ea'!S244)),2)</f>
        <v>4.74</v>
      </c>
      <c r="AB244" s="9" t="str">
        <f>FIXED(_xlfn.NUMBERVALUE(SQRT('temperature_&amp;_Ea'!T244)),2)</f>
        <v>4.66</v>
      </c>
      <c r="AC244" s="9" t="str">
        <f>FIXED(_xlfn.NUMBERVALUE(SQRT('temperature_&amp;_Ea'!U244)),2)</f>
        <v>4.79</v>
      </c>
      <c r="AD244" s="9" t="str">
        <f>FIXED(_xlfn.NUMBERVALUE(SQRT('temperature_&amp;_Ea'!V244)),2)</f>
        <v>4.62</v>
      </c>
      <c r="AE244" s="9" t="str">
        <f>FIXED(_xlfn.NUMBERVALUE(SQRT('temperature_&amp;_Ea'!W244)),2)</f>
        <v>4.70</v>
      </c>
      <c r="AG244" s="9">
        <v>241</v>
      </c>
      <c r="AH244" s="9" t="str">
        <f>FIXED(_xlfn.NUMBERVALUE(B244*(1-Hn!$A$3)*(Hn!$C$3+Hn!$D$3*J244)-Hn!$E$3*R244*R244*R244*R244*(0.56-0.092*Z244)*(0.1+0.9*J244)),1)</f>
        <v>4.5</v>
      </c>
      <c r="AI244" s="9" t="str">
        <f>FIXED(_xlfn.NUMBERVALUE(C244*(1-Hn!$A$3)*(Hn!$C$3+Hn!$D$3*K244)-Hn!$E$3*S244*S244*S244*S244*(0.56-0.092*AA244)*(0.1+0.9*K244)),1)</f>
        <v>4.5</v>
      </c>
      <c r="AJ244" s="9" t="str">
        <f>FIXED(_xlfn.NUMBERVALUE(D244*(1-Hn!$A$3)*(Hn!$C$3+Hn!$D$3*L244)-Hn!$E$3*T244*T244*T244*T244*(0.56-0.092*AB244)*(0.1+0.9*L244)),1)</f>
        <v>4.4</v>
      </c>
      <c r="AK244" s="9" t="str">
        <f>FIXED(_xlfn.NUMBERVALUE(E244*(1-Hn!$A$3)*(Hn!$C$3+Hn!$D$3*M244)-Hn!$E$3*U244*U244*U244*U244*(0.56-0.092*AC244)*(0.1+0.9*M244)),1)</f>
        <v>4.5</v>
      </c>
      <c r="AL244" s="9" t="str">
        <f>FIXED(_xlfn.NUMBERVALUE(F244*(1-Hn!$A$3)*(Hn!$C$3+Hn!$D$3*N244)-Hn!$E$3*V244*V244*V244*V244*(0.56-0.092*AD244)*(0.1+0.9*N244)),1)</f>
        <v>4.4</v>
      </c>
      <c r="AM244" s="9" t="str">
        <f>FIXED(_xlfn.NUMBERVALUE(G244*(1-Hn!$A$3)*(Hn!$C$3+Hn!$D$3*O244)-Hn!$E$3*W244*W244*W244*W244*(0.56-0.092*AE244)*(0.1+0.9*O244)),1)</f>
        <v>4.5</v>
      </c>
    </row>
    <row r="245" spans="1:39" x14ac:dyDescent="0.25">
      <c r="A245" s="9">
        <f>Hn!I263</f>
        <v>242</v>
      </c>
      <c r="B245" s="9">
        <f>_xlfn.NUMBERVALUE(Hn!J263)</f>
        <v>15.3</v>
      </c>
      <c r="C245" s="9">
        <f>_xlfn.NUMBERVALUE(Hn!K263)</f>
        <v>15.3</v>
      </c>
      <c r="D245" s="9">
        <f>_xlfn.NUMBERVALUE(Hn!L263)</f>
        <v>15.3</v>
      </c>
      <c r="E245" s="9">
        <f>_xlfn.NUMBERVALUE(Hn!M263)</f>
        <v>15.3</v>
      </c>
      <c r="F245" s="9">
        <f>_xlfn.NUMBERVALUE(Hn!N263)</f>
        <v>15.3</v>
      </c>
      <c r="G245" s="9">
        <f>_xlfn.NUMBERVALUE(Hn!O263)</f>
        <v>15.3</v>
      </c>
      <c r="I245" s="9">
        <f>Hn!Q263</f>
        <v>242</v>
      </c>
      <c r="J245" s="9" t="str">
        <f>FIXED(_xlfn.NUMBERVALUE(sunshine!B244/Hn!R263),2)</f>
        <v>0.27</v>
      </c>
      <c r="K245" s="9" t="str">
        <f>FIXED(_xlfn.NUMBERVALUE(sunshine!C244/Hn!S263),2)</f>
        <v>0.27</v>
      </c>
      <c r="L245" s="9" t="str">
        <f>FIXED(_xlfn.NUMBERVALUE(sunshine!D244/Hn!T263),2)</f>
        <v>0.27</v>
      </c>
      <c r="M245" s="9" t="str">
        <f>FIXED(_xlfn.NUMBERVALUE(sunshine!E244/Hn!U263),2)</f>
        <v>0.27</v>
      </c>
      <c r="N245" s="9" t="str">
        <f>FIXED(_xlfn.NUMBERVALUE(sunshine!F244/Hn!V263),2)</f>
        <v>0.27</v>
      </c>
      <c r="O245" s="9" t="str">
        <f>FIXED(_xlfn.NUMBERVALUE(sunshine!G244/Hn!W263),2)</f>
        <v>0.27</v>
      </c>
      <c r="Q245" s="9">
        <v>242</v>
      </c>
      <c r="R245" s="9">
        <f>_xlfn.NUMBERVALUE(273+'temperature_&amp;_Ea'!B245)</f>
        <v>299.39999999999998</v>
      </c>
      <c r="S245" s="9">
        <f>_xlfn.NUMBERVALUE(273+'temperature_&amp;_Ea'!C245)</f>
        <v>300.10000000000002</v>
      </c>
      <c r="T245" s="9">
        <f>_xlfn.NUMBERVALUE(273+'temperature_&amp;_Ea'!D245)</f>
        <v>301</v>
      </c>
      <c r="U245" s="9">
        <f>_xlfn.NUMBERVALUE(273+'temperature_&amp;_Ea'!E245)</f>
        <v>300.3</v>
      </c>
      <c r="V245" s="9">
        <f>_xlfn.NUMBERVALUE(273+'temperature_&amp;_Ea'!F245)</f>
        <v>300.5</v>
      </c>
      <c r="W245" s="9">
        <f>_xlfn.NUMBERVALUE(273+'temperature_&amp;_Ea'!G245)</f>
        <v>300</v>
      </c>
      <c r="Y245" s="9">
        <v>242</v>
      </c>
      <c r="Z245" s="9" t="str">
        <f>FIXED(_xlfn.NUMBERVALUE(SQRT('temperature_&amp;_Ea'!R245)),2)</f>
        <v>4.65</v>
      </c>
      <c r="AA245" s="9" t="str">
        <f>FIXED(_xlfn.NUMBERVALUE(SQRT('temperature_&amp;_Ea'!S245)),2)</f>
        <v>4.90</v>
      </c>
      <c r="AB245" s="9" t="str">
        <f>FIXED(_xlfn.NUMBERVALUE(SQRT('temperature_&amp;_Ea'!T245)),2)</f>
        <v>4.74</v>
      </c>
      <c r="AC245" s="9" t="str">
        <f>FIXED(_xlfn.NUMBERVALUE(SQRT('temperature_&amp;_Ea'!U245)),2)</f>
        <v>4.77</v>
      </c>
      <c r="AD245" s="9" t="str">
        <f>FIXED(_xlfn.NUMBERVALUE(SQRT('temperature_&amp;_Ea'!V245)),2)</f>
        <v>4.63</v>
      </c>
      <c r="AE245" s="9" t="str">
        <f>FIXED(_xlfn.NUMBERVALUE(SQRT('temperature_&amp;_Ea'!W245)),2)</f>
        <v>4.88</v>
      </c>
      <c r="AG245" s="9">
        <v>242</v>
      </c>
      <c r="AH245" s="9" t="str">
        <f>FIXED(_xlfn.NUMBERVALUE(B245*(1-Hn!$A$3)*(Hn!$C$3+Hn!$D$3*J245)-Hn!$E$3*R245*R245*R245*R245*(0.56-0.092*Z245)*(0.1+0.9*J245)),1)</f>
        <v>4.4</v>
      </c>
      <c r="AI245" s="9" t="str">
        <f>FIXED(_xlfn.NUMBERVALUE(C245*(1-Hn!$A$3)*(Hn!$C$3+Hn!$D$3*K245)-Hn!$E$3*S245*S245*S245*S245*(0.56-0.092*AA245)*(0.1+0.9*K245)),1)</f>
        <v>4.5</v>
      </c>
      <c r="AJ245" s="9" t="str">
        <f>FIXED(_xlfn.NUMBERVALUE(D245*(1-Hn!$A$3)*(Hn!$C$3+Hn!$D$3*L245)-Hn!$E$3*T245*T245*T245*T245*(0.56-0.092*AB245)*(0.1+0.9*L245)),1)</f>
        <v>4.4</v>
      </c>
      <c r="AK245" s="9" t="str">
        <f>FIXED(_xlfn.NUMBERVALUE(E245*(1-Hn!$A$3)*(Hn!$C$3+Hn!$D$3*M245)-Hn!$E$3*U245*U245*U245*U245*(0.56-0.092*AC245)*(0.1+0.9*M245)),1)</f>
        <v>4.5</v>
      </c>
      <c r="AL245" s="9" t="str">
        <f>FIXED(_xlfn.NUMBERVALUE(F245*(1-Hn!$A$3)*(Hn!$C$3+Hn!$D$3*N245)-Hn!$E$3*V245*V245*V245*V245*(0.56-0.092*AD245)*(0.1+0.9*N245)),1)</f>
        <v>4.4</v>
      </c>
      <c r="AM245" s="9" t="str">
        <f>FIXED(_xlfn.NUMBERVALUE(G245*(1-Hn!$A$3)*(Hn!$C$3+Hn!$D$3*O245)-Hn!$E$3*W245*W245*W245*W245*(0.56-0.092*AE245)*(0.1+0.9*O245)),1)</f>
        <v>4.5</v>
      </c>
    </row>
    <row r="246" spans="1:39" x14ac:dyDescent="0.25">
      <c r="A246" s="9">
        <f>Hn!I264</f>
        <v>243</v>
      </c>
      <c r="B246" s="9">
        <f>_xlfn.NUMBERVALUE(Hn!J264)</f>
        <v>15.3</v>
      </c>
      <c r="C246" s="9">
        <f>_xlfn.NUMBERVALUE(Hn!K264)</f>
        <v>15.3</v>
      </c>
      <c r="D246" s="9">
        <f>_xlfn.NUMBERVALUE(Hn!L264)</f>
        <v>15.3</v>
      </c>
      <c r="E246" s="9">
        <f>_xlfn.NUMBERVALUE(Hn!M264)</f>
        <v>15.3</v>
      </c>
      <c r="F246" s="9">
        <f>_xlfn.NUMBERVALUE(Hn!N264)</f>
        <v>15.3</v>
      </c>
      <c r="G246" s="9">
        <f>_xlfn.NUMBERVALUE(Hn!O264)</f>
        <v>15.3</v>
      </c>
      <c r="I246" s="9">
        <f>Hn!Q264</f>
        <v>243</v>
      </c>
      <c r="J246" s="9" t="str">
        <f>FIXED(_xlfn.NUMBERVALUE(sunshine!B245/Hn!R264),2)</f>
        <v>0.40</v>
      </c>
      <c r="K246" s="9" t="str">
        <f>FIXED(_xlfn.NUMBERVALUE(sunshine!C245/Hn!S264),2)</f>
        <v>0.40</v>
      </c>
      <c r="L246" s="9" t="str">
        <f>FIXED(_xlfn.NUMBERVALUE(sunshine!D245/Hn!T264),2)</f>
        <v>0.40</v>
      </c>
      <c r="M246" s="9" t="str">
        <f>FIXED(_xlfn.NUMBERVALUE(sunshine!E245/Hn!U264),2)</f>
        <v>0.40</v>
      </c>
      <c r="N246" s="9" t="str">
        <f>FIXED(_xlfn.NUMBERVALUE(sunshine!F245/Hn!V264),2)</f>
        <v>0.40</v>
      </c>
      <c r="O246" s="9" t="str">
        <f>FIXED(_xlfn.NUMBERVALUE(sunshine!G245/Hn!W264),2)</f>
        <v>0.40</v>
      </c>
      <c r="Q246" s="9">
        <v>243</v>
      </c>
      <c r="R246" s="9">
        <f>_xlfn.NUMBERVALUE(273+'temperature_&amp;_Ea'!B246)</f>
        <v>298.89999999999998</v>
      </c>
      <c r="S246" s="9">
        <f>_xlfn.NUMBERVALUE(273+'temperature_&amp;_Ea'!C246)</f>
        <v>299.2</v>
      </c>
      <c r="T246" s="9">
        <f>_xlfn.NUMBERVALUE(273+'temperature_&amp;_Ea'!D246)</f>
        <v>299.2</v>
      </c>
      <c r="U246" s="9">
        <f>_xlfn.NUMBERVALUE(273+'temperature_&amp;_Ea'!E246)</f>
        <v>299.89999999999998</v>
      </c>
      <c r="V246" s="9">
        <f>_xlfn.NUMBERVALUE(273+'temperature_&amp;_Ea'!F246)</f>
        <v>300.3</v>
      </c>
      <c r="W246" s="9">
        <f>_xlfn.NUMBERVALUE(273+'temperature_&amp;_Ea'!G246)</f>
        <v>300.7</v>
      </c>
      <c r="Y246" s="9">
        <v>243</v>
      </c>
      <c r="Z246" s="9" t="str">
        <f>FIXED(_xlfn.NUMBERVALUE(SQRT('temperature_&amp;_Ea'!R246)),2)</f>
        <v>4.57</v>
      </c>
      <c r="AA246" s="9" t="str">
        <f>FIXED(_xlfn.NUMBERVALUE(SQRT('temperature_&amp;_Ea'!S246)),2)</f>
        <v>4.67</v>
      </c>
      <c r="AB246" s="9" t="str">
        <f>FIXED(_xlfn.NUMBERVALUE(SQRT('temperature_&amp;_Ea'!T246)),2)</f>
        <v>4.58</v>
      </c>
      <c r="AC246" s="9" t="str">
        <f>FIXED(_xlfn.NUMBERVALUE(SQRT('temperature_&amp;_Ea'!U246)),2)</f>
        <v>4.59</v>
      </c>
      <c r="AD246" s="9" t="str">
        <f>FIXED(_xlfn.NUMBERVALUE(SQRT('temperature_&amp;_Ea'!V246)),2)</f>
        <v>4.55</v>
      </c>
      <c r="AE246" s="9" t="str">
        <f>FIXED(_xlfn.NUMBERVALUE(SQRT('temperature_&amp;_Ea'!W246)),2)</f>
        <v>4.79</v>
      </c>
      <c r="AG246" s="9">
        <v>243</v>
      </c>
      <c r="AH246" s="9" t="str">
        <f>FIXED(_xlfn.NUMBERVALUE(B246*(1-Hn!$A$3)*(Hn!$C$3+Hn!$D$3*J246)-Hn!$E$3*R246*R246*R246*R246*(0.56-0.092*Z246)*(0.1+0.9*J246)),1)</f>
        <v>5.0</v>
      </c>
      <c r="AI246" s="9" t="str">
        <f>FIXED(_xlfn.NUMBERVALUE(C246*(1-Hn!$A$3)*(Hn!$C$3+Hn!$D$3*K246)-Hn!$E$3*S246*S246*S246*S246*(0.56-0.092*AA246)*(0.1+0.9*K246)),1)</f>
        <v>5.1</v>
      </c>
      <c r="AJ246" s="9" t="str">
        <f>FIXED(_xlfn.NUMBERVALUE(D246*(1-Hn!$A$3)*(Hn!$C$3+Hn!$D$3*L246)-Hn!$E$3*T246*T246*T246*T246*(0.56-0.092*AB246)*(0.1+0.9*L246)),1)</f>
        <v>5.0</v>
      </c>
      <c r="AK246" s="9" t="str">
        <f>FIXED(_xlfn.NUMBERVALUE(E246*(1-Hn!$A$3)*(Hn!$C$3+Hn!$D$3*M246)-Hn!$E$3*U246*U246*U246*U246*(0.56-0.092*AC246)*(0.1+0.9*M246)),1)</f>
        <v>5.0</v>
      </c>
      <c r="AL246" s="9" t="str">
        <f>FIXED(_xlfn.NUMBERVALUE(F246*(1-Hn!$A$3)*(Hn!$C$3+Hn!$D$3*N246)-Hn!$E$3*V246*V246*V246*V246*(0.56-0.092*AD246)*(0.1+0.9*N246)),1)</f>
        <v>5.0</v>
      </c>
      <c r="AM246" s="9" t="str">
        <f>FIXED(_xlfn.NUMBERVALUE(G246*(1-Hn!$A$3)*(Hn!$C$3+Hn!$D$3*O246)-Hn!$E$3*W246*W246*W246*W246*(0.56-0.092*AE246)*(0.1+0.9*O246)),1)</f>
        <v>5.1</v>
      </c>
    </row>
    <row r="247" spans="1:39" x14ac:dyDescent="0.25">
      <c r="A247" s="9">
        <f>Hn!I265</f>
        <v>244</v>
      </c>
      <c r="B247" s="9">
        <f>_xlfn.NUMBERVALUE(Hn!J265)</f>
        <v>13.6</v>
      </c>
      <c r="C247" s="9">
        <f>_xlfn.NUMBERVALUE(Hn!K265)</f>
        <v>15.3</v>
      </c>
      <c r="D247" s="9">
        <f>_xlfn.NUMBERVALUE(Hn!L265)</f>
        <v>13.6</v>
      </c>
      <c r="E247" s="9">
        <f>_xlfn.NUMBERVALUE(Hn!M265)</f>
        <v>13.6</v>
      </c>
      <c r="F247" s="9">
        <f>_xlfn.NUMBERVALUE(Hn!N265)</f>
        <v>13.6</v>
      </c>
      <c r="G247" s="9">
        <f>_xlfn.NUMBERVALUE(Hn!O265)</f>
        <v>15.3</v>
      </c>
      <c r="I247" s="9">
        <f>Hn!Q265</f>
        <v>244</v>
      </c>
      <c r="J247" s="9" t="str">
        <f>FIXED(_xlfn.NUMBERVALUE(sunshine!B246/Hn!R265),2)</f>
        <v>0.35</v>
      </c>
      <c r="K247" s="9" t="str">
        <f>FIXED(_xlfn.NUMBERVALUE(sunshine!C246/Hn!S265),2)</f>
        <v>0.34</v>
      </c>
      <c r="L247" s="9" t="str">
        <f>FIXED(_xlfn.NUMBERVALUE(sunshine!D246/Hn!T265),2)</f>
        <v>0.35</v>
      </c>
      <c r="M247" s="9" t="str">
        <f>FIXED(_xlfn.NUMBERVALUE(sunshine!E246/Hn!U265),2)</f>
        <v>0.35</v>
      </c>
      <c r="N247" s="9" t="str">
        <f>FIXED(_xlfn.NUMBERVALUE(sunshine!F246/Hn!V265),2)</f>
        <v>0.35</v>
      </c>
      <c r="O247" s="9" t="str">
        <f>FIXED(_xlfn.NUMBERVALUE(sunshine!G246/Hn!W265),2)</f>
        <v>0.34</v>
      </c>
      <c r="Q247" s="9">
        <v>244</v>
      </c>
      <c r="R247" s="9">
        <f>_xlfn.NUMBERVALUE(273+'temperature_&amp;_Ea'!B247)</f>
        <v>298.10000000000002</v>
      </c>
      <c r="S247" s="9">
        <f>_xlfn.NUMBERVALUE(273+'temperature_&amp;_Ea'!C247)</f>
        <v>299.5</v>
      </c>
      <c r="T247" s="9">
        <f>_xlfn.NUMBERVALUE(273+'temperature_&amp;_Ea'!D247)</f>
        <v>299.39999999999998</v>
      </c>
      <c r="U247" s="9">
        <f>_xlfn.NUMBERVALUE(273+'temperature_&amp;_Ea'!E247)</f>
        <v>300.2</v>
      </c>
      <c r="V247" s="9">
        <f>_xlfn.NUMBERVALUE(273+'temperature_&amp;_Ea'!F247)</f>
        <v>299.5</v>
      </c>
      <c r="W247" s="9">
        <f>_xlfn.NUMBERVALUE(273+'temperature_&amp;_Ea'!G247)</f>
        <v>300.39999999999998</v>
      </c>
      <c r="Y247" s="9">
        <v>244</v>
      </c>
      <c r="Z247" s="9" t="str">
        <f>FIXED(_xlfn.NUMBERVALUE(SQRT('temperature_&amp;_Ea'!R247)),2)</f>
        <v>4.55</v>
      </c>
      <c r="AA247" s="9" t="str">
        <f>FIXED(_xlfn.NUMBERVALUE(SQRT('temperature_&amp;_Ea'!S247)),2)</f>
        <v>4.62</v>
      </c>
      <c r="AB247" s="9" t="str">
        <f>FIXED(_xlfn.NUMBERVALUE(SQRT('temperature_&amp;_Ea'!T247)),2)</f>
        <v>4.69</v>
      </c>
      <c r="AC247" s="9" t="str">
        <f>FIXED(_xlfn.NUMBERVALUE(SQRT('temperature_&amp;_Ea'!U247)),2)</f>
        <v>4.75</v>
      </c>
      <c r="AD247" s="9" t="str">
        <f>FIXED(_xlfn.NUMBERVALUE(SQRT('temperature_&amp;_Ea'!V247)),2)</f>
        <v>4.82</v>
      </c>
      <c r="AE247" s="9" t="str">
        <f>FIXED(_xlfn.NUMBERVALUE(SQRT('temperature_&amp;_Ea'!W247)),2)</f>
        <v>4.82</v>
      </c>
      <c r="AG247" s="9">
        <v>244</v>
      </c>
      <c r="AH247" s="9" t="str">
        <f>FIXED(_xlfn.NUMBERVALUE(B247*(1-Hn!$A$3)*(Hn!$C$3+Hn!$D$3*J247)-Hn!$E$3*R247*R247*R247*R247*(0.56-0.092*Z247)*(0.1+0.9*J247)),1)</f>
        <v>4.1</v>
      </c>
      <c r="AI247" s="9" t="str">
        <f>FIXED(_xlfn.NUMBERVALUE(C247*(1-Hn!$A$3)*(Hn!$C$3+Hn!$D$3*K247)-Hn!$E$3*S247*S247*S247*S247*(0.56-0.092*AA247)*(0.1+0.9*K247)),1)</f>
        <v>4.7</v>
      </c>
      <c r="AJ247" s="9" t="str">
        <f>FIXED(_xlfn.NUMBERVALUE(D247*(1-Hn!$A$3)*(Hn!$C$3+Hn!$D$3*L247)-Hn!$E$3*T247*T247*T247*T247*(0.56-0.092*AB247)*(0.1+0.9*L247)),1)</f>
        <v>4.2</v>
      </c>
      <c r="AK247" s="9" t="str">
        <f>FIXED(_xlfn.NUMBERVALUE(E247*(1-Hn!$A$3)*(Hn!$C$3+Hn!$D$3*M247)-Hn!$E$3*U247*U247*U247*U247*(0.56-0.092*AC247)*(0.1+0.9*M247)),1)</f>
        <v>4.2</v>
      </c>
      <c r="AL247" s="9" t="str">
        <f>FIXED(_xlfn.NUMBERVALUE(F247*(1-Hn!$A$3)*(Hn!$C$3+Hn!$D$3*N247)-Hn!$E$3*V247*V247*V247*V247*(0.56-0.092*AD247)*(0.1+0.9*N247)),1)</f>
        <v>4.3</v>
      </c>
      <c r="AM247" s="9" t="str">
        <f>FIXED(_xlfn.NUMBERVALUE(G247*(1-Hn!$A$3)*(Hn!$C$3+Hn!$D$3*O247)-Hn!$E$3*W247*W247*W247*W247*(0.56-0.092*AE247)*(0.1+0.9*O247)),1)</f>
        <v>4.9</v>
      </c>
    </row>
    <row r="248" spans="1:39" x14ac:dyDescent="0.25">
      <c r="A248" s="9">
        <f>Hn!I266</f>
        <v>245</v>
      </c>
      <c r="B248" s="9">
        <f>_xlfn.NUMBERVALUE(Hn!J266)</f>
        <v>13.6</v>
      </c>
      <c r="C248" s="9">
        <f>_xlfn.NUMBERVALUE(Hn!K266)</f>
        <v>13.6</v>
      </c>
      <c r="D248" s="9">
        <f>_xlfn.NUMBERVALUE(Hn!L266)</f>
        <v>13.6</v>
      </c>
      <c r="E248" s="9">
        <f>_xlfn.NUMBERVALUE(Hn!M266)</f>
        <v>13.6</v>
      </c>
      <c r="F248" s="9">
        <f>_xlfn.NUMBERVALUE(Hn!N266)</f>
        <v>13.6</v>
      </c>
      <c r="G248" s="9">
        <f>_xlfn.NUMBERVALUE(Hn!O266)</f>
        <v>13.6</v>
      </c>
      <c r="I248" s="9">
        <f>Hn!Q266</f>
        <v>245</v>
      </c>
      <c r="J248" s="9" t="str">
        <f>FIXED(_xlfn.NUMBERVALUE(sunshine!B247/Hn!R266),2)</f>
        <v>0.31</v>
      </c>
      <c r="K248" s="9" t="str">
        <f>FIXED(_xlfn.NUMBERVALUE(sunshine!C247/Hn!S266),2)</f>
        <v>0.31</v>
      </c>
      <c r="L248" s="9" t="str">
        <f>FIXED(_xlfn.NUMBERVALUE(sunshine!D247/Hn!T266),2)</f>
        <v>0.31</v>
      </c>
      <c r="M248" s="9" t="str">
        <f>FIXED(_xlfn.NUMBERVALUE(sunshine!E247/Hn!U266),2)</f>
        <v>0.31</v>
      </c>
      <c r="N248" s="9" t="str">
        <f>FIXED(_xlfn.NUMBERVALUE(sunshine!F247/Hn!V266),2)</f>
        <v>0.31</v>
      </c>
      <c r="O248" s="9" t="str">
        <f>FIXED(_xlfn.NUMBERVALUE(sunshine!G247/Hn!W266),2)</f>
        <v>0.31</v>
      </c>
      <c r="Q248" s="9">
        <v>245</v>
      </c>
      <c r="R248" s="9">
        <f>_xlfn.NUMBERVALUE(273+'temperature_&amp;_Ea'!B248)</f>
        <v>299</v>
      </c>
      <c r="S248" s="9">
        <f>_xlfn.NUMBERVALUE(273+'temperature_&amp;_Ea'!C248)</f>
        <v>299.2</v>
      </c>
      <c r="T248" s="9">
        <f>_xlfn.NUMBERVALUE(273+'temperature_&amp;_Ea'!D248)</f>
        <v>297.39999999999998</v>
      </c>
      <c r="U248" s="9">
        <f>_xlfn.NUMBERVALUE(273+'temperature_&amp;_Ea'!E248)</f>
        <v>298.5</v>
      </c>
      <c r="V248" s="9">
        <f>_xlfn.NUMBERVALUE(273+'temperature_&amp;_Ea'!F248)</f>
        <v>298.60000000000002</v>
      </c>
      <c r="W248" s="9">
        <f>_xlfn.NUMBERVALUE(273+'temperature_&amp;_Ea'!G248)</f>
        <v>298.3</v>
      </c>
      <c r="Y248" s="9">
        <v>245</v>
      </c>
      <c r="Z248" s="9" t="str">
        <f>FIXED(_xlfn.NUMBERVALUE(SQRT('temperature_&amp;_Ea'!R248)),2)</f>
        <v>4.72</v>
      </c>
      <c r="AA248" s="9" t="str">
        <f>FIXED(_xlfn.NUMBERVALUE(SQRT('temperature_&amp;_Ea'!S248)),2)</f>
        <v>4.86</v>
      </c>
      <c r="AB248" s="9" t="str">
        <f>FIXED(_xlfn.NUMBERVALUE(SQRT('temperature_&amp;_Ea'!T248)),2)</f>
        <v>4.54</v>
      </c>
      <c r="AC248" s="9" t="str">
        <f>FIXED(_xlfn.NUMBERVALUE(SQRT('temperature_&amp;_Ea'!U248)),2)</f>
        <v>4.87</v>
      </c>
      <c r="AD248" s="9" t="str">
        <f>FIXED(_xlfn.NUMBERVALUE(SQRT('temperature_&amp;_Ea'!V248)),2)</f>
        <v>4.47</v>
      </c>
      <c r="AE248" s="9" t="str">
        <f>FIXED(_xlfn.NUMBERVALUE(SQRT('temperature_&amp;_Ea'!W248)),2)</f>
        <v>4.72</v>
      </c>
      <c r="AG248" s="9">
        <v>245</v>
      </c>
      <c r="AH248" s="9" t="str">
        <f>FIXED(_xlfn.NUMBERVALUE(B248*(1-Hn!$A$3)*(Hn!$C$3+Hn!$D$3*J248)-Hn!$E$3*R248*R248*R248*R248*(0.56-0.092*Z248)*(0.1+0.9*J248)),1)</f>
        <v>4.1</v>
      </c>
      <c r="AI248" s="9" t="str">
        <f>FIXED(_xlfn.NUMBERVALUE(C248*(1-Hn!$A$3)*(Hn!$C$3+Hn!$D$3*K248)-Hn!$E$3*S248*S248*S248*S248*(0.56-0.092*AA248)*(0.1+0.9*K248)),1)</f>
        <v>4.1</v>
      </c>
      <c r="AJ248" s="9" t="str">
        <f>FIXED(_xlfn.NUMBERVALUE(D248*(1-Hn!$A$3)*(Hn!$C$3+Hn!$D$3*L248)-Hn!$E$3*T248*T248*T248*T248*(0.56-0.092*AB248)*(0.1+0.9*L248)),1)</f>
        <v>4.0</v>
      </c>
      <c r="AK248" s="9" t="str">
        <f>FIXED(_xlfn.NUMBERVALUE(E248*(1-Hn!$A$3)*(Hn!$C$3+Hn!$D$3*M248)-Hn!$E$3*U248*U248*U248*U248*(0.56-0.092*AC248)*(0.1+0.9*M248)),1)</f>
        <v>4.1</v>
      </c>
      <c r="AL248" s="9" t="str">
        <f>FIXED(_xlfn.NUMBERVALUE(F248*(1-Hn!$A$3)*(Hn!$C$3+Hn!$D$3*N248)-Hn!$E$3*V248*V248*V248*V248*(0.56-0.092*AD248)*(0.1+0.9*N248)),1)</f>
        <v>3.9</v>
      </c>
      <c r="AM248" s="9" t="str">
        <f>FIXED(_xlfn.NUMBERVALUE(G248*(1-Hn!$A$3)*(Hn!$C$3+Hn!$D$3*O248)-Hn!$E$3*W248*W248*W248*W248*(0.56-0.092*AE248)*(0.1+0.9*O248)),1)</f>
        <v>4.1</v>
      </c>
    </row>
    <row r="249" spans="1:39" x14ac:dyDescent="0.25">
      <c r="A249" s="9">
        <f>Hn!I267</f>
        <v>246</v>
      </c>
      <c r="B249" s="9">
        <f>_xlfn.NUMBERVALUE(Hn!J267)</f>
        <v>13.6</v>
      </c>
      <c r="C249" s="9">
        <f>_xlfn.NUMBERVALUE(Hn!K267)</f>
        <v>13.6</v>
      </c>
      <c r="D249" s="9">
        <f>_xlfn.NUMBERVALUE(Hn!L267)</f>
        <v>13.6</v>
      </c>
      <c r="E249" s="9">
        <f>_xlfn.NUMBERVALUE(Hn!M267)</f>
        <v>13.6</v>
      </c>
      <c r="F249" s="9">
        <f>_xlfn.NUMBERVALUE(Hn!N267)</f>
        <v>13.6</v>
      </c>
      <c r="G249" s="9">
        <f>_xlfn.NUMBERVALUE(Hn!O267)</f>
        <v>13.6</v>
      </c>
      <c r="I249" s="9">
        <f>Hn!Q267</f>
        <v>246</v>
      </c>
      <c r="J249" s="9" t="str">
        <f>FIXED(_xlfn.NUMBERVALUE(sunshine!B248/Hn!R267),2)</f>
        <v>0.35</v>
      </c>
      <c r="K249" s="9" t="str">
        <f>FIXED(_xlfn.NUMBERVALUE(sunshine!C248/Hn!S267),2)</f>
        <v>0.35</v>
      </c>
      <c r="L249" s="9" t="str">
        <f>FIXED(_xlfn.NUMBERVALUE(sunshine!D248/Hn!T267),2)</f>
        <v>0.35</v>
      </c>
      <c r="M249" s="9" t="str">
        <f>FIXED(_xlfn.NUMBERVALUE(sunshine!E248/Hn!U267),2)</f>
        <v>0.35</v>
      </c>
      <c r="N249" s="9" t="str">
        <f>FIXED(_xlfn.NUMBERVALUE(sunshine!F248/Hn!V267),2)</f>
        <v>0.35</v>
      </c>
      <c r="O249" s="9" t="str">
        <f>FIXED(_xlfn.NUMBERVALUE(sunshine!G248/Hn!W267),2)</f>
        <v>0.35</v>
      </c>
      <c r="Q249" s="9">
        <v>246</v>
      </c>
      <c r="R249" s="9">
        <f>_xlfn.NUMBERVALUE(273+'temperature_&amp;_Ea'!B249)</f>
        <v>298.7</v>
      </c>
      <c r="S249" s="9">
        <f>_xlfn.NUMBERVALUE(273+'temperature_&amp;_Ea'!C249)</f>
        <v>299.8</v>
      </c>
      <c r="T249" s="9">
        <f>_xlfn.NUMBERVALUE(273+'temperature_&amp;_Ea'!D249)</f>
        <v>299</v>
      </c>
      <c r="U249" s="9">
        <f>_xlfn.NUMBERVALUE(273+'temperature_&amp;_Ea'!E249)</f>
        <v>297.89999999999998</v>
      </c>
      <c r="V249" s="9">
        <f>_xlfn.NUMBERVALUE(273+'temperature_&amp;_Ea'!F249)</f>
        <v>299.3</v>
      </c>
      <c r="W249" s="9">
        <f>_xlfn.NUMBERVALUE(273+'temperature_&amp;_Ea'!G249)</f>
        <v>299.10000000000002</v>
      </c>
      <c r="Y249" s="9">
        <v>246</v>
      </c>
      <c r="Z249" s="9" t="str">
        <f>FIXED(_xlfn.NUMBERVALUE(SQRT('temperature_&amp;_Ea'!R249)),2)</f>
        <v>4.63</v>
      </c>
      <c r="AA249" s="9" t="str">
        <f>FIXED(_xlfn.NUMBERVALUE(SQRT('temperature_&amp;_Ea'!S249)),2)</f>
        <v>4.90</v>
      </c>
      <c r="AB249" s="9" t="str">
        <f>FIXED(_xlfn.NUMBERVALUE(SQRT('temperature_&amp;_Ea'!T249)),2)</f>
        <v>4.56</v>
      </c>
      <c r="AC249" s="9" t="str">
        <f>FIXED(_xlfn.NUMBERVALUE(SQRT('temperature_&amp;_Ea'!U249)),2)</f>
        <v>4.57</v>
      </c>
      <c r="AD249" s="9" t="str">
        <f>FIXED(_xlfn.NUMBERVALUE(SQRT('temperature_&amp;_Ea'!V249)),2)</f>
        <v>4.68</v>
      </c>
      <c r="AE249" s="9" t="str">
        <f>FIXED(_xlfn.NUMBERVALUE(SQRT('temperature_&amp;_Ea'!W249)),2)</f>
        <v>4.47</v>
      </c>
      <c r="AG249" s="9">
        <v>246</v>
      </c>
      <c r="AH249" s="9" t="str">
        <f>FIXED(_xlfn.NUMBERVALUE(B249*(1-Hn!$A$3)*(Hn!$C$3+Hn!$D$3*J249)-Hn!$E$3*R249*R249*R249*R249*(0.56-0.092*Z249)*(0.1+0.9*J249)),1)</f>
        <v>4.2</v>
      </c>
      <c r="AI249" s="9" t="str">
        <f>FIXED(_xlfn.NUMBERVALUE(C249*(1-Hn!$A$3)*(Hn!$C$3+Hn!$D$3*K249)-Hn!$E$3*S249*S249*S249*S249*(0.56-0.092*AA249)*(0.1+0.9*K249)),1)</f>
        <v>4.3</v>
      </c>
      <c r="AJ249" s="9" t="str">
        <f>FIXED(_xlfn.NUMBERVALUE(D249*(1-Hn!$A$3)*(Hn!$C$3+Hn!$D$3*L249)-Hn!$E$3*T249*T249*T249*T249*(0.56-0.092*AB249)*(0.1+0.9*L249)),1)</f>
        <v>4.1</v>
      </c>
      <c r="AK249" s="9" t="str">
        <f>FIXED(_xlfn.NUMBERVALUE(E249*(1-Hn!$A$3)*(Hn!$C$3+Hn!$D$3*M249)-Hn!$E$3*U249*U249*U249*U249*(0.56-0.092*AC249)*(0.1+0.9*M249)),1)</f>
        <v>4.1</v>
      </c>
      <c r="AL249" s="9" t="str">
        <f>FIXED(_xlfn.NUMBERVALUE(F249*(1-Hn!$A$3)*(Hn!$C$3+Hn!$D$3*N249)-Hn!$E$3*V249*V249*V249*V249*(0.56-0.092*AD249)*(0.1+0.9*N249)),1)</f>
        <v>4.2</v>
      </c>
      <c r="AM249" s="9" t="str">
        <f>FIXED(_xlfn.NUMBERVALUE(G249*(1-Hn!$A$3)*(Hn!$C$3+Hn!$D$3*O249)-Hn!$E$3*W249*W249*W249*W249*(0.56-0.092*AE249)*(0.1+0.9*O249)),1)</f>
        <v>4.1</v>
      </c>
    </row>
    <row r="250" spans="1:39" x14ac:dyDescent="0.25">
      <c r="A250" s="9">
        <f>Hn!I268</f>
        <v>247</v>
      </c>
      <c r="B250" s="9">
        <f>_xlfn.NUMBERVALUE(Hn!J268)</f>
        <v>13.6</v>
      </c>
      <c r="C250" s="9">
        <f>_xlfn.NUMBERVALUE(Hn!K268)</f>
        <v>13.6</v>
      </c>
      <c r="D250" s="9">
        <f>_xlfn.NUMBERVALUE(Hn!L268)</f>
        <v>13.6</v>
      </c>
      <c r="E250" s="9">
        <f>_xlfn.NUMBERVALUE(Hn!M268)</f>
        <v>13.6</v>
      </c>
      <c r="F250" s="9">
        <f>_xlfn.NUMBERVALUE(Hn!N268)</f>
        <v>13.6</v>
      </c>
      <c r="G250" s="9">
        <f>_xlfn.NUMBERVALUE(Hn!O268)</f>
        <v>13.6</v>
      </c>
      <c r="I250" s="9">
        <f>Hn!Q268</f>
        <v>247</v>
      </c>
      <c r="J250" s="9" t="str">
        <f>FIXED(_xlfn.NUMBERVALUE(sunshine!B249/Hn!R268),2)</f>
        <v>0.29</v>
      </c>
      <c r="K250" s="9" t="str">
        <f>FIXED(_xlfn.NUMBERVALUE(sunshine!C249/Hn!S268),2)</f>
        <v>0.29</v>
      </c>
      <c r="L250" s="9" t="str">
        <f>FIXED(_xlfn.NUMBERVALUE(sunshine!D249/Hn!T268),2)</f>
        <v>0.29</v>
      </c>
      <c r="M250" s="9" t="str">
        <f>FIXED(_xlfn.NUMBERVALUE(sunshine!E249/Hn!U268),2)</f>
        <v>0.29</v>
      </c>
      <c r="N250" s="9" t="str">
        <f>FIXED(_xlfn.NUMBERVALUE(sunshine!F249/Hn!V268),2)</f>
        <v>0.29</v>
      </c>
      <c r="O250" s="9" t="str">
        <f>FIXED(_xlfn.NUMBERVALUE(sunshine!G249/Hn!W268),2)</f>
        <v>0.29</v>
      </c>
      <c r="Q250" s="9">
        <v>247</v>
      </c>
      <c r="R250" s="9">
        <f>_xlfn.NUMBERVALUE(273+'temperature_&amp;_Ea'!B250)</f>
        <v>298.89999999999998</v>
      </c>
      <c r="S250" s="9">
        <f>_xlfn.NUMBERVALUE(273+'temperature_&amp;_Ea'!C250)</f>
        <v>299.2</v>
      </c>
      <c r="T250" s="9">
        <f>_xlfn.NUMBERVALUE(273+'temperature_&amp;_Ea'!D250)</f>
        <v>299.8</v>
      </c>
      <c r="U250" s="9">
        <f>_xlfn.NUMBERVALUE(273+'temperature_&amp;_Ea'!E250)</f>
        <v>299</v>
      </c>
      <c r="V250" s="9">
        <f>_xlfn.NUMBERVALUE(273+'temperature_&amp;_Ea'!F250)</f>
        <v>300</v>
      </c>
      <c r="W250" s="9">
        <f>_xlfn.NUMBERVALUE(273+'temperature_&amp;_Ea'!G250)</f>
        <v>298.8</v>
      </c>
      <c r="Y250" s="9">
        <v>247</v>
      </c>
      <c r="Z250" s="9" t="str">
        <f>FIXED(_xlfn.NUMBERVALUE(SQRT('temperature_&amp;_Ea'!R250)),2)</f>
        <v>4.81</v>
      </c>
      <c r="AA250" s="9" t="str">
        <f>FIXED(_xlfn.NUMBERVALUE(SQRT('temperature_&amp;_Ea'!S250)),2)</f>
        <v>4.79</v>
      </c>
      <c r="AB250" s="9" t="str">
        <f>FIXED(_xlfn.NUMBERVALUE(SQRT('temperature_&amp;_Ea'!T250)),2)</f>
        <v>4.79</v>
      </c>
      <c r="AC250" s="9" t="str">
        <f>FIXED(_xlfn.NUMBERVALUE(SQRT('temperature_&amp;_Ea'!U250)),2)</f>
        <v>4.79</v>
      </c>
      <c r="AD250" s="9" t="str">
        <f>FIXED(_xlfn.NUMBERVALUE(SQRT('temperature_&amp;_Ea'!V250)),2)</f>
        <v>4.48</v>
      </c>
      <c r="AE250" s="9" t="str">
        <f>FIXED(_xlfn.NUMBERVALUE(SQRT('temperature_&amp;_Ea'!W250)),2)</f>
        <v>4.66</v>
      </c>
      <c r="AG250" s="9">
        <v>247</v>
      </c>
      <c r="AH250" s="9" t="str">
        <f>FIXED(_xlfn.NUMBERVALUE(B250*(1-Hn!$A$3)*(Hn!$C$3+Hn!$D$3*J250)-Hn!$E$3*R250*R250*R250*R250*(0.56-0.092*Z250)*(0.1+0.9*J250)),1)</f>
        <v>4.0</v>
      </c>
      <c r="AI250" s="9" t="str">
        <f>FIXED(_xlfn.NUMBERVALUE(C250*(1-Hn!$A$3)*(Hn!$C$3+Hn!$D$3*K250)-Hn!$E$3*S250*S250*S250*S250*(0.56-0.092*AA250)*(0.1+0.9*K250)),1)</f>
        <v>4.0</v>
      </c>
      <c r="AJ250" s="9" t="str">
        <f>FIXED(_xlfn.NUMBERVALUE(D250*(1-Hn!$A$3)*(Hn!$C$3+Hn!$D$3*L250)-Hn!$E$3*T250*T250*T250*T250*(0.56-0.092*AB250)*(0.1+0.9*L250)),1)</f>
        <v>4.0</v>
      </c>
      <c r="AK250" s="9" t="str">
        <f>FIXED(_xlfn.NUMBERVALUE(E250*(1-Hn!$A$3)*(Hn!$C$3+Hn!$D$3*M250)-Hn!$E$3*U250*U250*U250*U250*(0.56-0.092*AC250)*(0.1+0.9*M250)),1)</f>
        <v>4.0</v>
      </c>
      <c r="AL250" s="9" t="str">
        <f>FIXED(_xlfn.NUMBERVALUE(F250*(1-Hn!$A$3)*(Hn!$C$3+Hn!$D$3*N250)-Hn!$E$3*V250*V250*V250*V250*(0.56-0.092*AD250)*(0.1+0.9*N250)),1)</f>
        <v>3.8</v>
      </c>
      <c r="AM250" s="9" t="str">
        <f>FIXED(_xlfn.NUMBERVALUE(G250*(1-Hn!$A$3)*(Hn!$C$3+Hn!$D$3*O250)-Hn!$E$3*W250*W250*W250*W250*(0.56-0.092*AE250)*(0.1+0.9*O250)),1)</f>
        <v>3.9</v>
      </c>
    </row>
    <row r="251" spans="1:39" x14ac:dyDescent="0.25">
      <c r="A251" s="9">
        <f>Hn!I269</f>
        <v>248</v>
      </c>
      <c r="B251" s="9">
        <f>_xlfn.NUMBERVALUE(Hn!J269)</f>
        <v>13.6</v>
      </c>
      <c r="C251" s="9">
        <f>_xlfn.NUMBERVALUE(Hn!K269)</f>
        <v>13.6</v>
      </c>
      <c r="D251" s="9">
        <f>_xlfn.NUMBERVALUE(Hn!L269)</f>
        <v>13.6</v>
      </c>
      <c r="E251" s="9">
        <f>_xlfn.NUMBERVALUE(Hn!M269)</f>
        <v>13.6</v>
      </c>
      <c r="F251" s="9">
        <f>_xlfn.NUMBERVALUE(Hn!N269)</f>
        <v>13.6</v>
      </c>
      <c r="G251" s="9">
        <f>_xlfn.NUMBERVALUE(Hn!O269)</f>
        <v>13.6</v>
      </c>
      <c r="I251" s="9">
        <f>Hn!Q269</f>
        <v>248</v>
      </c>
      <c r="J251" s="9" t="str">
        <f>FIXED(_xlfn.NUMBERVALUE(sunshine!B250/Hn!R269),2)</f>
        <v>0.40</v>
      </c>
      <c r="K251" s="9" t="str">
        <f>FIXED(_xlfn.NUMBERVALUE(sunshine!C250/Hn!S269),2)</f>
        <v>0.40</v>
      </c>
      <c r="L251" s="9" t="str">
        <f>FIXED(_xlfn.NUMBERVALUE(sunshine!D250/Hn!T269),2)</f>
        <v>0.40</v>
      </c>
      <c r="M251" s="9" t="str">
        <f>FIXED(_xlfn.NUMBERVALUE(sunshine!E250/Hn!U269),2)</f>
        <v>0.40</v>
      </c>
      <c r="N251" s="9" t="str">
        <f>FIXED(_xlfn.NUMBERVALUE(sunshine!F250/Hn!V269),2)</f>
        <v>0.40</v>
      </c>
      <c r="O251" s="9" t="str">
        <f>FIXED(_xlfn.NUMBERVALUE(sunshine!G250/Hn!W269),2)</f>
        <v>0.40</v>
      </c>
      <c r="Q251" s="9">
        <v>248</v>
      </c>
      <c r="R251" s="9">
        <f>_xlfn.NUMBERVALUE(273+'temperature_&amp;_Ea'!B251)</f>
        <v>298.5</v>
      </c>
      <c r="S251" s="9">
        <f>_xlfn.NUMBERVALUE(273+'temperature_&amp;_Ea'!C251)</f>
        <v>298.8</v>
      </c>
      <c r="T251" s="9">
        <f>_xlfn.NUMBERVALUE(273+'temperature_&amp;_Ea'!D251)</f>
        <v>299.89999999999998</v>
      </c>
      <c r="U251" s="9">
        <f>_xlfn.NUMBERVALUE(273+'temperature_&amp;_Ea'!E251)</f>
        <v>298</v>
      </c>
      <c r="V251" s="9">
        <f>_xlfn.NUMBERVALUE(273+'temperature_&amp;_Ea'!F251)</f>
        <v>299.60000000000002</v>
      </c>
      <c r="W251" s="9">
        <f>_xlfn.NUMBERVALUE(273+'temperature_&amp;_Ea'!G251)</f>
        <v>298.5</v>
      </c>
      <c r="Y251" s="9">
        <v>248</v>
      </c>
      <c r="Z251" s="9" t="str">
        <f>FIXED(_xlfn.NUMBERVALUE(SQRT('temperature_&amp;_Ea'!R251)),2)</f>
        <v>4.70</v>
      </c>
      <c r="AA251" s="9" t="str">
        <f>FIXED(_xlfn.NUMBERVALUE(SQRT('temperature_&amp;_Ea'!S251)),2)</f>
        <v>4.86</v>
      </c>
      <c r="AB251" s="9" t="str">
        <f>FIXED(_xlfn.NUMBERVALUE(SQRT('temperature_&amp;_Ea'!T251)),2)</f>
        <v>4.65</v>
      </c>
      <c r="AC251" s="9" t="str">
        <f>FIXED(_xlfn.NUMBERVALUE(SQRT('temperature_&amp;_Ea'!U251)),2)</f>
        <v>4.56</v>
      </c>
      <c r="AD251" s="9" t="str">
        <f>FIXED(_xlfn.NUMBERVALUE(SQRT('temperature_&amp;_Ea'!V251)),2)</f>
        <v>4.45</v>
      </c>
      <c r="AE251" s="9" t="str">
        <f>FIXED(_xlfn.NUMBERVALUE(SQRT('temperature_&amp;_Ea'!W251)),2)</f>
        <v>4.56</v>
      </c>
      <c r="AG251" s="9">
        <v>248</v>
      </c>
      <c r="AH251" s="9" t="str">
        <f>FIXED(_xlfn.NUMBERVALUE(B251*(1-Hn!$A$3)*(Hn!$C$3+Hn!$D$3*J251)-Hn!$E$3*R251*R251*R251*R251*(0.56-0.092*Z251)*(0.1+0.9*J251)),1)</f>
        <v>4.4</v>
      </c>
      <c r="AI251" s="9" t="str">
        <f>FIXED(_xlfn.NUMBERVALUE(C251*(1-Hn!$A$3)*(Hn!$C$3+Hn!$D$3*K251)-Hn!$E$3*S251*S251*S251*S251*(0.56-0.092*AA251)*(0.1+0.9*K251)),1)</f>
        <v>4.5</v>
      </c>
      <c r="AJ251" s="9" t="str">
        <f>FIXED(_xlfn.NUMBERVALUE(D251*(1-Hn!$A$3)*(Hn!$C$3+Hn!$D$3*L251)-Hn!$E$3*T251*T251*T251*T251*(0.56-0.092*AB251)*(0.1+0.9*L251)),1)</f>
        <v>4.4</v>
      </c>
      <c r="AK251" s="9" t="str">
        <f>FIXED(_xlfn.NUMBERVALUE(E251*(1-Hn!$A$3)*(Hn!$C$3+Hn!$D$3*M251)-Hn!$E$3*U251*U251*U251*U251*(0.56-0.092*AC251)*(0.1+0.9*M251)),1)</f>
        <v>4.3</v>
      </c>
      <c r="AL251" s="9" t="str">
        <f>FIXED(_xlfn.NUMBERVALUE(F251*(1-Hn!$A$3)*(Hn!$C$3+Hn!$D$3*N251)-Hn!$E$3*V251*V251*V251*V251*(0.56-0.092*AD251)*(0.1+0.9*N251)),1)</f>
        <v>4.2</v>
      </c>
      <c r="AM251" s="9" t="str">
        <f>FIXED(_xlfn.NUMBERVALUE(G251*(1-Hn!$A$3)*(Hn!$C$3+Hn!$D$3*O251)-Hn!$E$3*W251*W251*W251*W251*(0.56-0.092*AE251)*(0.1+0.9*O251)),1)</f>
        <v>4.3</v>
      </c>
    </row>
    <row r="252" spans="1:39" x14ac:dyDescent="0.25">
      <c r="A252" s="9">
        <f>Hn!I270</f>
        <v>249</v>
      </c>
      <c r="B252" s="9">
        <f>_xlfn.NUMBERVALUE(Hn!J270)</f>
        <v>13.6</v>
      </c>
      <c r="C252" s="9">
        <f>_xlfn.NUMBERVALUE(Hn!K270)</f>
        <v>13.6</v>
      </c>
      <c r="D252" s="9">
        <f>_xlfn.NUMBERVALUE(Hn!L270)</f>
        <v>13.6</v>
      </c>
      <c r="E252" s="9">
        <f>_xlfn.NUMBERVALUE(Hn!M270)</f>
        <v>13.6</v>
      </c>
      <c r="F252" s="9">
        <f>_xlfn.NUMBERVALUE(Hn!N270)</f>
        <v>13.6</v>
      </c>
      <c r="G252" s="9">
        <f>_xlfn.NUMBERVALUE(Hn!O270)</f>
        <v>13.6</v>
      </c>
      <c r="I252" s="9">
        <f>Hn!Q270</f>
        <v>249</v>
      </c>
      <c r="J252" s="9" t="str">
        <f>FIXED(_xlfn.NUMBERVALUE(sunshine!B251/Hn!R270),2)</f>
        <v>0.35</v>
      </c>
      <c r="K252" s="9" t="str">
        <f>FIXED(_xlfn.NUMBERVALUE(sunshine!C251/Hn!S270),2)</f>
        <v>0.35</v>
      </c>
      <c r="L252" s="9" t="str">
        <f>FIXED(_xlfn.NUMBERVALUE(sunshine!D251/Hn!T270),2)</f>
        <v>0.35</v>
      </c>
      <c r="M252" s="9" t="str">
        <f>FIXED(_xlfn.NUMBERVALUE(sunshine!E251/Hn!U270),2)</f>
        <v>0.35</v>
      </c>
      <c r="N252" s="9" t="str">
        <f>FIXED(_xlfn.NUMBERVALUE(sunshine!F251/Hn!V270),2)</f>
        <v>0.35</v>
      </c>
      <c r="O252" s="9" t="str">
        <f>FIXED(_xlfn.NUMBERVALUE(sunshine!G251/Hn!W270),2)</f>
        <v>0.35</v>
      </c>
      <c r="Q252" s="9">
        <v>249</v>
      </c>
      <c r="R252" s="9">
        <f>_xlfn.NUMBERVALUE(273+'temperature_&amp;_Ea'!B252)</f>
        <v>298.10000000000002</v>
      </c>
      <c r="S252" s="9">
        <f>_xlfn.NUMBERVALUE(273+'temperature_&amp;_Ea'!C252)</f>
        <v>299</v>
      </c>
      <c r="T252" s="9">
        <f>_xlfn.NUMBERVALUE(273+'temperature_&amp;_Ea'!D252)</f>
        <v>299.60000000000002</v>
      </c>
      <c r="U252" s="9">
        <f>_xlfn.NUMBERVALUE(273+'temperature_&amp;_Ea'!E252)</f>
        <v>297.39999999999998</v>
      </c>
      <c r="V252" s="9">
        <f>_xlfn.NUMBERVALUE(273+'temperature_&amp;_Ea'!F252)</f>
        <v>298.39999999999998</v>
      </c>
      <c r="W252" s="9">
        <f>_xlfn.NUMBERVALUE(273+'temperature_&amp;_Ea'!G252)</f>
        <v>296.3</v>
      </c>
      <c r="Y252" s="9">
        <v>249</v>
      </c>
      <c r="Z252" s="9" t="str">
        <f>FIXED(_xlfn.NUMBERVALUE(SQRT('temperature_&amp;_Ea'!R252)),2)</f>
        <v>4.49</v>
      </c>
      <c r="AA252" s="9" t="str">
        <f>FIXED(_xlfn.NUMBERVALUE(SQRT('temperature_&amp;_Ea'!S252)),2)</f>
        <v>4.77</v>
      </c>
      <c r="AB252" s="9" t="str">
        <f>FIXED(_xlfn.NUMBERVALUE(SQRT('temperature_&amp;_Ea'!T252)),2)</f>
        <v>4.88</v>
      </c>
      <c r="AC252" s="9" t="str">
        <f>FIXED(_xlfn.NUMBERVALUE(SQRT('temperature_&amp;_Ea'!U252)),2)</f>
        <v>4.48</v>
      </c>
      <c r="AD252" s="9" t="str">
        <f>FIXED(_xlfn.NUMBERVALUE(SQRT('temperature_&amp;_Ea'!V252)),2)</f>
        <v>4.14</v>
      </c>
      <c r="AE252" s="9" t="str">
        <f>FIXED(_xlfn.NUMBERVALUE(SQRT('temperature_&amp;_Ea'!W252)),2)</f>
        <v>4.54</v>
      </c>
      <c r="AG252" s="9">
        <v>249</v>
      </c>
      <c r="AH252" s="9" t="str">
        <f>FIXED(_xlfn.NUMBERVALUE(B252*(1-Hn!$A$3)*(Hn!$C$3+Hn!$D$3*J252)-Hn!$E$3*R252*R252*R252*R252*(0.56-0.092*Z252)*(0.1+0.9*J252)),1)</f>
        <v>4.1</v>
      </c>
      <c r="AI252" s="9" t="str">
        <f>FIXED(_xlfn.NUMBERVALUE(C252*(1-Hn!$A$3)*(Hn!$C$3+Hn!$D$3*K252)-Hn!$E$3*S252*S252*S252*S252*(0.56-0.092*AA252)*(0.1+0.9*K252)),1)</f>
        <v>4.3</v>
      </c>
      <c r="AJ252" s="9" t="str">
        <f>FIXED(_xlfn.NUMBERVALUE(D252*(1-Hn!$A$3)*(Hn!$C$3+Hn!$D$3*L252)-Hn!$E$3*T252*T252*T252*T252*(0.56-0.092*AB252)*(0.1+0.9*L252)),1)</f>
        <v>4.3</v>
      </c>
      <c r="AK252" s="9" t="str">
        <f>FIXED(_xlfn.NUMBERVALUE(E252*(1-Hn!$A$3)*(Hn!$C$3+Hn!$D$3*M252)-Hn!$E$3*U252*U252*U252*U252*(0.56-0.092*AC252)*(0.1+0.9*M252)),1)</f>
        <v>4.1</v>
      </c>
      <c r="AL252" s="9" t="str">
        <f>FIXED(_xlfn.NUMBERVALUE(F252*(1-Hn!$A$3)*(Hn!$C$3+Hn!$D$3*N252)-Hn!$E$3*V252*V252*V252*V252*(0.56-0.092*AD252)*(0.1+0.9*N252)),1)</f>
        <v>3.9</v>
      </c>
      <c r="AM252" s="9" t="str">
        <f>FIXED(_xlfn.NUMBERVALUE(G252*(1-Hn!$A$3)*(Hn!$C$3+Hn!$D$3*O252)-Hn!$E$3*W252*W252*W252*W252*(0.56-0.092*AE252)*(0.1+0.9*O252)),1)</f>
        <v>4.1</v>
      </c>
    </row>
    <row r="253" spans="1:39" x14ac:dyDescent="0.25">
      <c r="A253" s="9">
        <f>Hn!I271</f>
        <v>250</v>
      </c>
      <c r="B253" s="9">
        <f>_xlfn.NUMBERVALUE(Hn!J271)</f>
        <v>13.6</v>
      </c>
      <c r="C253" s="9">
        <f>_xlfn.NUMBERVALUE(Hn!K271)</f>
        <v>13.6</v>
      </c>
      <c r="D253" s="9">
        <f>_xlfn.NUMBERVALUE(Hn!L271)</f>
        <v>13.6</v>
      </c>
      <c r="E253" s="9">
        <f>_xlfn.NUMBERVALUE(Hn!M271)</f>
        <v>13.6</v>
      </c>
      <c r="F253" s="9">
        <f>_xlfn.NUMBERVALUE(Hn!N271)</f>
        <v>13.6</v>
      </c>
      <c r="G253" s="9">
        <f>_xlfn.NUMBERVALUE(Hn!O271)</f>
        <v>13.6</v>
      </c>
      <c r="I253" s="9">
        <f>Hn!Q271</f>
        <v>250</v>
      </c>
      <c r="J253" s="9" t="str">
        <f>FIXED(_xlfn.NUMBERVALUE(sunshine!B252/Hn!R271),2)</f>
        <v>0.30</v>
      </c>
      <c r="K253" s="9" t="str">
        <f>FIXED(_xlfn.NUMBERVALUE(sunshine!C252/Hn!S271),2)</f>
        <v>0.30</v>
      </c>
      <c r="L253" s="9" t="str">
        <f>FIXED(_xlfn.NUMBERVALUE(sunshine!D252/Hn!T271),2)</f>
        <v>0.30</v>
      </c>
      <c r="M253" s="9" t="str">
        <f>FIXED(_xlfn.NUMBERVALUE(sunshine!E252/Hn!U271),2)</f>
        <v>0.30</v>
      </c>
      <c r="N253" s="9" t="str">
        <f>FIXED(_xlfn.NUMBERVALUE(sunshine!F252/Hn!V271),2)</f>
        <v>0.30</v>
      </c>
      <c r="O253" s="9" t="str">
        <f>FIXED(_xlfn.NUMBERVALUE(sunshine!G252/Hn!W271),2)</f>
        <v>0.30</v>
      </c>
      <c r="Q253" s="9">
        <v>250</v>
      </c>
      <c r="R253" s="9">
        <f>_xlfn.NUMBERVALUE(273+'temperature_&amp;_Ea'!B253)</f>
        <v>296.8</v>
      </c>
      <c r="S253" s="9">
        <f>_xlfn.NUMBERVALUE(273+'temperature_&amp;_Ea'!C253)</f>
        <v>299.5</v>
      </c>
      <c r="T253" s="9">
        <f>_xlfn.NUMBERVALUE(273+'temperature_&amp;_Ea'!D253)</f>
        <v>297.3</v>
      </c>
      <c r="U253" s="9">
        <f>_xlfn.NUMBERVALUE(273+'temperature_&amp;_Ea'!E253)</f>
        <v>297.2</v>
      </c>
      <c r="V253" s="9">
        <f>_xlfn.NUMBERVALUE(273+'temperature_&amp;_Ea'!F253)</f>
        <v>298.3</v>
      </c>
      <c r="W253" s="9">
        <f>_xlfn.NUMBERVALUE(273+'temperature_&amp;_Ea'!G253)</f>
        <v>295.5</v>
      </c>
      <c r="Y253" s="9">
        <v>250</v>
      </c>
      <c r="Z253" s="9" t="str">
        <f>FIXED(_xlfn.NUMBERVALUE(SQRT('temperature_&amp;_Ea'!R253)),2)</f>
        <v>4.58</v>
      </c>
      <c r="AA253" s="9" t="str">
        <f>FIXED(_xlfn.NUMBERVALUE(SQRT('temperature_&amp;_Ea'!S253)),2)</f>
        <v>4.57</v>
      </c>
      <c r="AB253" s="9" t="str">
        <f>FIXED(_xlfn.NUMBERVALUE(SQRT('temperature_&amp;_Ea'!T253)),2)</f>
        <v>4.59</v>
      </c>
      <c r="AC253" s="9" t="str">
        <f>FIXED(_xlfn.NUMBERVALUE(SQRT('temperature_&amp;_Ea'!U253)),2)</f>
        <v>4.56</v>
      </c>
      <c r="AD253" s="9" t="str">
        <f>FIXED(_xlfn.NUMBERVALUE(SQRT('temperature_&amp;_Ea'!V253)),2)</f>
        <v>4.18</v>
      </c>
      <c r="AE253" s="9" t="str">
        <f>FIXED(_xlfn.NUMBERVALUE(SQRT('temperature_&amp;_Ea'!W253)),2)</f>
        <v>4.49</v>
      </c>
      <c r="AG253" s="9">
        <v>250</v>
      </c>
      <c r="AH253" s="9" t="str">
        <f>FIXED(_xlfn.NUMBERVALUE(B253*(1-Hn!$A$3)*(Hn!$C$3+Hn!$D$3*J253)-Hn!$E$3*R253*R253*R253*R253*(0.56-0.092*Z253)*(0.1+0.9*J253)),1)</f>
        <v>4.0</v>
      </c>
      <c r="AI253" s="9" t="str">
        <f>FIXED(_xlfn.NUMBERVALUE(C253*(1-Hn!$A$3)*(Hn!$C$3+Hn!$D$3*K253)-Hn!$E$3*S253*S253*S253*S253*(0.56-0.092*AA253)*(0.1+0.9*K253)),1)</f>
        <v>3.9</v>
      </c>
      <c r="AJ253" s="9" t="str">
        <f>FIXED(_xlfn.NUMBERVALUE(D253*(1-Hn!$A$3)*(Hn!$C$3+Hn!$D$3*L253)-Hn!$E$3*T253*T253*T253*T253*(0.56-0.092*AB253)*(0.1+0.9*L253)),1)</f>
        <v>4.0</v>
      </c>
      <c r="AK253" s="9" t="str">
        <f>FIXED(_xlfn.NUMBERVALUE(E253*(1-Hn!$A$3)*(Hn!$C$3+Hn!$D$3*M253)-Hn!$E$3*U253*U253*U253*U253*(0.56-0.092*AC253)*(0.1+0.9*M253)),1)</f>
        <v>3.9</v>
      </c>
      <c r="AL253" s="9" t="str">
        <f>FIXED(_xlfn.NUMBERVALUE(F253*(1-Hn!$A$3)*(Hn!$C$3+Hn!$D$3*N253)-Hn!$E$3*V253*V253*V253*V253*(0.56-0.092*AD253)*(0.1+0.9*N253)),1)</f>
        <v>3.7</v>
      </c>
      <c r="AM253" s="9" t="str">
        <f>FIXED(_xlfn.NUMBERVALUE(G253*(1-Hn!$A$3)*(Hn!$C$3+Hn!$D$3*O253)-Hn!$E$3*W253*W253*W253*W253*(0.56-0.092*AE253)*(0.1+0.9*O253)),1)</f>
        <v>3.9</v>
      </c>
    </row>
    <row r="254" spans="1:39" x14ac:dyDescent="0.25">
      <c r="A254" s="9">
        <f>Hn!I272</f>
        <v>251</v>
      </c>
      <c r="B254" s="9">
        <f>_xlfn.NUMBERVALUE(Hn!J272)</f>
        <v>13.6</v>
      </c>
      <c r="C254" s="9">
        <f>_xlfn.NUMBERVALUE(Hn!K272)</f>
        <v>13.6</v>
      </c>
      <c r="D254" s="9">
        <f>_xlfn.NUMBERVALUE(Hn!L272)</f>
        <v>13.6</v>
      </c>
      <c r="E254" s="9">
        <f>_xlfn.NUMBERVALUE(Hn!M272)</f>
        <v>13.6</v>
      </c>
      <c r="F254" s="9">
        <f>_xlfn.NUMBERVALUE(Hn!N272)</f>
        <v>13.6</v>
      </c>
      <c r="G254" s="9">
        <f>_xlfn.NUMBERVALUE(Hn!O272)</f>
        <v>13.6</v>
      </c>
      <c r="I254" s="9">
        <f>Hn!Q272</f>
        <v>251</v>
      </c>
      <c r="J254" s="9" t="str">
        <f>FIXED(_xlfn.NUMBERVALUE(sunshine!B253/Hn!R272),2)</f>
        <v>0.43</v>
      </c>
      <c r="K254" s="9" t="str">
        <f>FIXED(_xlfn.NUMBERVALUE(sunshine!C253/Hn!S272),2)</f>
        <v>0.43</v>
      </c>
      <c r="L254" s="9" t="str">
        <f>FIXED(_xlfn.NUMBERVALUE(sunshine!D253/Hn!T272),2)</f>
        <v>0.43</v>
      </c>
      <c r="M254" s="9" t="str">
        <f>FIXED(_xlfn.NUMBERVALUE(sunshine!E253/Hn!U272),2)</f>
        <v>0.43</v>
      </c>
      <c r="N254" s="9" t="str">
        <f>FIXED(_xlfn.NUMBERVALUE(sunshine!F253/Hn!V272),2)</f>
        <v>0.43</v>
      </c>
      <c r="O254" s="9" t="str">
        <f>FIXED(_xlfn.NUMBERVALUE(sunshine!G253/Hn!W272),2)</f>
        <v>0.43</v>
      </c>
      <c r="Q254" s="9">
        <v>251</v>
      </c>
      <c r="R254" s="9">
        <f>_xlfn.NUMBERVALUE(273+'temperature_&amp;_Ea'!B254)</f>
        <v>296.3</v>
      </c>
      <c r="S254" s="9">
        <f>_xlfn.NUMBERVALUE(273+'temperature_&amp;_Ea'!C254)</f>
        <v>298.60000000000002</v>
      </c>
      <c r="T254" s="9">
        <f>_xlfn.NUMBERVALUE(273+'temperature_&amp;_Ea'!D254)</f>
        <v>298.89999999999998</v>
      </c>
      <c r="U254" s="9">
        <f>_xlfn.NUMBERVALUE(273+'temperature_&amp;_Ea'!E254)</f>
        <v>298.5</v>
      </c>
      <c r="V254" s="9">
        <f>_xlfn.NUMBERVALUE(273+'temperature_&amp;_Ea'!F254)</f>
        <v>298.5</v>
      </c>
      <c r="W254" s="9">
        <f>_xlfn.NUMBERVALUE(273+'temperature_&amp;_Ea'!G254)</f>
        <v>298.5</v>
      </c>
      <c r="Y254" s="9">
        <v>251</v>
      </c>
      <c r="Z254" s="9" t="str">
        <f>FIXED(_xlfn.NUMBERVALUE(SQRT('temperature_&amp;_Ea'!R254)),2)</f>
        <v>4.38</v>
      </c>
      <c r="AA254" s="9" t="str">
        <f>FIXED(_xlfn.NUMBERVALUE(SQRT('temperature_&amp;_Ea'!S254)),2)</f>
        <v>4.59</v>
      </c>
      <c r="AB254" s="9" t="str">
        <f>FIXED(_xlfn.NUMBERVALUE(SQRT('temperature_&amp;_Ea'!T254)),2)</f>
        <v>4.59</v>
      </c>
      <c r="AC254" s="9" t="str">
        <f>FIXED(_xlfn.NUMBERVALUE(SQRT('temperature_&amp;_Ea'!U254)),2)</f>
        <v>4.55</v>
      </c>
      <c r="AD254" s="9" t="str">
        <f>FIXED(_xlfn.NUMBERVALUE(SQRT('temperature_&amp;_Ea'!V254)),2)</f>
        <v>4.21</v>
      </c>
      <c r="AE254" s="9" t="str">
        <f>FIXED(_xlfn.NUMBERVALUE(SQRT('temperature_&amp;_Ea'!W254)),2)</f>
        <v>4.70</v>
      </c>
      <c r="AG254" s="9">
        <v>251</v>
      </c>
      <c r="AH254" s="9" t="str">
        <f>FIXED(_xlfn.NUMBERVALUE(B254*(1-Hn!$A$3)*(Hn!$C$3+Hn!$D$3*J254)-Hn!$E$3*R254*R254*R254*R254*(0.56-0.092*Z254)*(0.1+0.9*J254)),1)</f>
        <v>4.4</v>
      </c>
      <c r="AI254" s="9" t="str">
        <f>FIXED(_xlfn.NUMBERVALUE(C254*(1-Hn!$A$3)*(Hn!$C$3+Hn!$D$3*K254)-Hn!$E$3*S254*S254*S254*S254*(0.56-0.092*AA254)*(0.1+0.9*K254)),1)</f>
        <v>4.5</v>
      </c>
      <c r="AJ254" s="9" t="str">
        <f>FIXED(_xlfn.NUMBERVALUE(D254*(1-Hn!$A$3)*(Hn!$C$3+Hn!$D$3*L254)-Hn!$E$3*T254*T254*T254*T254*(0.56-0.092*AB254)*(0.1+0.9*L254)),1)</f>
        <v>4.5</v>
      </c>
      <c r="AK254" s="9" t="str">
        <f>FIXED(_xlfn.NUMBERVALUE(E254*(1-Hn!$A$3)*(Hn!$C$3+Hn!$D$3*M254)-Hn!$E$3*U254*U254*U254*U254*(0.56-0.092*AC254)*(0.1+0.9*M254)),1)</f>
        <v>4.4</v>
      </c>
      <c r="AL254" s="9" t="str">
        <f>FIXED(_xlfn.NUMBERVALUE(F254*(1-Hn!$A$3)*(Hn!$C$3+Hn!$D$3*N254)-Hn!$E$3*V254*V254*V254*V254*(0.56-0.092*AD254)*(0.1+0.9*N254)),1)</f>
        <v>4.2</v>
      </c>
      <c r="AM254" s="9" t="str">
        <f>FIXED(_xlfn.NUMBERVALUE(G254*(1-Hn!$A$3)*(Hn!$C$3+Hn!$D$3*O254)-Hn!$E$3*W254*W254*W254*W254*(0.56-0.092*AE254)*(0.1+0.9*O254)),1)</f>
        <v>4.5</v>
      </c>
    </row>
    <row r="255" spans="1:39" x14ac:dyDescent="0.25">
      <c r="A255" s="9">
        <f>Hn!I273</f>
        <v>252</v>
      </c>
      <c r="B255" s="9">
        <f>_xlfn.NUMBERVALUE(Hn!J273)</f>
        <v>13.6</v>
      </c>
      <c r="C255" s="9">
        <f>_xlfn.NUMBERVALUE(Hn!K273)</f>
        <v>13.6</v>
      </c>
      <c r="D255" s="9">
        <f>_xlfn.NUMBERVALUE(Hn!L273)</f>
        <v>13.6</v>
      </c>
      <c r="E255" s="9">
        <f>_xlfn.NUMBERVALUE(Hn!M273)</f>
        <v>13.6</v>
      </c>
      <c r="F255" s="9">
        <f>_xlfn.NUMBERVALUE(Hn!N273)</f>
        <v>13.6</v>
      </c>
      <c r="G255" s="9">
        <f>_xlfn.NUMBERVALUE(Hn!O273)</f>
        <v>13.6</v>
      </c>
      <c r="I255" s="9">
        <f>Hn!Q273</f>
        <v>252</v>
      </c>
      <c r="J255" s="9" t="str">
        <f>FIXED(_xlfn.NUMBERVALUE(sunshine!B254/Hn!R273),2)</f>
        <v>0.60</v>
      </c>
      <c r="K255" s="9" t="str">
        <f>FIXED(_xlfn.NUMBERVALUE(sunshine!C254/Hn!S273),2)</f>
        <v>0.60</v>
      </c>
      <c r="L255" s="9" t="str">
        <f>FIXED(_xlfn.NUMBERVALUE(sunshine!D254/Hn!T273),2)</f>
        <v>0.60</v>
      </c>
      <c r="M255" s="9" t="str">
        <f>FIXED(_xlfn.NUMBERVALUE(sunshine!E254/Hn!U273),2)</f>
        <v>0.60</v>
      </c>
      <c r="N255" s="9" t="str">
        <f>FIXED(_xlfn.NUMBERVALUE(sunshine!F254/Hn!V273),2)</f>
        <v>0.60</v>
      </c>
      <c r="O255" s="9" t="str">
        <f>FIXED(_xlfn.NUMBERVALUE(sunshine!G254/Hn!W273),2)</f>
        <v>0.60</v>
      </c>
      <c r="Q255" s="9">
        <v>252</v>
      </c>
      <c r="R255" s="9">
        <f>_xlfn.NUMBERVALUE(273+'temperature_&amp;_Ea'!B255)</f>
        <v>298</v>
      </c>
      <c r="S255" s="9">
        <f>_xlfn.NUMBERVALUE(273+'temperature_&amp;_Ea'!C255)</f>
        <v>298</v>
      </c>
      <c r="T255" s="9">
        <f>_xlfn.NUMBERVALUE(273+'temperature_&amp;_Ea'!D255)</f>
        <v>299.7</v>
      </c>
      <c r="U255" s="9">
        <f>_xlfn.NUMBERVALUE(273+'temperature_&amp;_Ea'!E255)</f>
        <v>298.10000000000002</v>
      </c>
      <c r="V255" s="9">
        <f>_xlfn.NUMBERVALUE(273+'temperature_&amp;_Ea'!F255)</f>
        <v>299</v>
      </c>
      <c r="W255" s="9">
        <f>_xlfn.NUMBERVALUE(273+'temperature_&amp;_Ea'!G255)</f>
        <v>298.8</v>
      </c>
      <c r="Y255" s="9">
        <v>252</v>
      </c>
      <c r="Z255" s="9" t="str">
        <f>FIXED(_xlfn.NUMBERVALUE(SQRT('temperature_&amp;_Ea'!R255)),2)</f>
        <v>4.32</v>
      </c>
      <c r="AA255" s="9" t="str">
        <f>FIXED(_xlfn.NUMBERVALUE(SQRT('temperature_&amp;_Ea'!S255)),2)</f>
        <v>4.59</v>
      </c>
      <c r="AB255" s="9" t="str">
        <f>FIXED(_xlfn.NUMBERVALUE(SQRT('temperature_&amp;_Ea'!T255)),2)</f>
        <v>4.58</v>
      </c>
      <c r="AC255" s="9" t="str">
        <f>FIXED(_xlfn.NUMBERVALUE(SQRT('temperature_&amp;_Ea'!U255)),2)</f>
        <v>4.65</v>
      </c>
      <c r="AD255" s="9" t="str">
        <f>FIXED(_xlfn.NUMBERVALUE(SQRT('temperature_&amp;_Ea'!V255)),2)</f>
        <v>4.29</v>
      </c>
      <c r="AE255" s="9" t="str">
        <f>FIXED(_xlfn.NUMBERVALUE(SQRT('temperature_&amp;_Ea'!W255)),2)</f>
        <v>4.55</v>
      </c>
      <c r="AG255" s="9">
        <v>252</v>
      </c>
      <c r="AH255" s="9" t="str">
        <f>FIXED(_xlfn.NUMBERVALUE(B255*(1-Hn!$A$3)*(Hn!$C$3+Hn!$D$3*J255)-Hn!$E$3*R255*R255*R255*R255*(0.56-0.092*Z255)*(0.1+0.9*J255)),1)</f>
        <v>4.9</v>
      </c>
      <c r="AI255" s="9" t="str">
        <f>FIXED(_xlfn.NUMBERVALUE(C255*(1-Hn!$A$3)*(Hn!$C$3+Hn!$D$3*K255)-Hn!$E$3*S255*S255*S255*S255*(0.56-0.092*AA255)*(0.1+0.9*K255)),1)</f>
        <v>5.2</v>
      </c>
      <c r="AJ255" s="9" t="str">
        <f>FIXED(_xlfn.NUMBERVALUE(D255*(1-Hn!$A$3)*(Hn!$C$3+Hn!$D$3*L255)-Hn!$E$3*T255*T255*T255*T255*(0.56-0.092*AB255)*(0.1+0.9*L255)),1)</f>
        <v>5.1</v>
      </c>
      <c r="AK255" s="9" t="str">
        <f>FIXED(_xlfn.NUMBERVALUE(E255*(1-Hn!$A$3)*(Hn!$C$3+Hn!$D$3*M255)-Hn!$E$3*U255*U255*U255*U255*(0.56-0.092*AC255)*(0.1+0.9*M255)),1)</f>
        <v>5.2</v>
      </c>
      <c r="AL255" s="9" t="str">
        <f>FIXED(_xlfn.NUMBERVALUE(F255*(1-Hn!$A$3)*(Hn!$C$3+Hn!$D$3*N255)-Hn!$E$3*V255*V255*V255*V255*(0.56-0.092*AD255)*(0.1+0.9*N255)),1)</f>
        <v>4.9</v>
      </c>
      <c r="AM255" s="9" t="str">
        <f>FIXED(_xlfn.NUMBERVALUE(G255*(1-Hn!$A$3)*(Hn!$C$3+Hn!$D$3*O255)-Hn!$E$3*W255*W255*W255*W255*(0.56-0.092*AE255)*(0.1+0.9*O255)),1)</f>
        <v>5.1</v>
      </c>
    </row>
    <row r="256" spans="1:39" x14ac:dyDescent="0.25">
      <c r="A256" s="9">
        <f>Hn!I274</f>
        <v>253</v>
      </c>
      <c r="B256" s="9">
        <f>_xlfn.NUMBERVALUE(Hn!J274)</f>
        <v>13.6</v>
      </c>
      <c r="C256" s="9">
        <f>_xlfn.NUMBERVALUE(Hn!K274)</f>
        <v>13.6</v>
      </c>
      <c r="D256" s="9">
        <f>_xlfn.NUMBERVALUE(Hn!L274)</f>
        <v>13.6</v>
      </c>
      <c r="E256" s="9">
        <f>_xlfn.NUMBERVALUE(Hn!M274)</f>
        <v>13.6</v>
      </c>
      <c r="F256" s="9">
        <f>_xlfn.NUMBERVALUE(Hn!N274)</f>
        <v>13.6</v>
      </c>
      <c r="G256" s="9">
        <f>_xlfn.NUMBERVALUE(Hn!O274)</f>
        <v>13.6</v>
      </c>
      <c r="I256" s="9">
        <f>Hn!Q274</f>
        <v>253</v>
      </c>
      <c r="J256" s="9" t="str">
        <f>FIXED(_xlfn.NUMBERVALUE(sunshine!B255/Hn!R274),2)</f>
        <v>0.23</v>
      </c>
      <c r="K256" s="9" t="str">
        <f>FIXED(_xlfn.NUMBERVALUE(sunshine!C255/Hn!S274),2)</f>
        <v>0.23</v>
      </c>
      <c r="L256" s="9" t="str">
        <f>FIXED(_xlfn.NUMBERVALUE(sunshine!D255/Hn!T274),2)</f>
        <v>0.23</v>
      </c>
      <c r="M256" s="9" t="str">
        <f>FIXED(_xlfn.NUMBERVALUE(sunshine!E255/Hn!U274),2)</f>
        <v>0.23</v>
      </c>
      <c r="N256" s="9" t="str">
        <f>FIXED(_xlfn.NUMBERVALUE(sunshine!F255/Hn!V274),2)</f>
        <v>0.23</v>
      </c>
      <c r="O256" s="9" t="str">
        <f>FIXED(_xlfn.NUMBERVALUE(sunshine!G255/Hn!W274),2)</f>
        <v>0.23</v>
      </c>
      <c r="Q256" s="9">
        <v>253</v>
      </c>
      <c r="R256" s="9">
        <f>_xlfn.NUMBERVALUE(273+'temperature_&amp;_Ea'!B256)</f>
        <v>298.60000000000002</v>
      </c>
      <c r="S256" s="9">
        <f>_xlfn.NUMBERVALUE(273+'temperature_&amp;_Ea'!C256)</f>
        <v>296.60000000000002</v>
      </c>
      <c r="T256" s="9">
        <f>_xlfn.NUMBERVALUE(273+'temperature_&amp;_Ea'!D256)</f>
        <v>298</v>
      </c>
      <c r="U256" s="9">
        <f>_xlfn.NUMBERVALUE(273+'temperature_&amp;_Ea'!E256)</f>
        <v>298.3</v>
      </c>
      <c r="V256" s="9">
        <f>_xlfn.NUMBERVALUE(273+'temperature_&amp;_Ea'!F256)</f>
        <v>298.8</v>
      </c>
      <c r="W256" s="9">
        <f>_xlfn.NUMBERVALUE(273+'temperature_&amp;_Ea'!G256)</f>
        <v>299.5</v>
      </c>
      <c r="Y256" s="9">
        <v>253</v>
      </c>
      <c r="Z256" s="9" t="str">
        <f>FIXED(_xlfn.NUMBERVALUE(SQRT('temperature_&amp;_Ea'!R256)),2)</f>
        <v>4.54</v>
      </c>
      <c r="AA256" s="9" t="str">
        <f>FIXED(_xlfn.NUMBERVALUE(SQRT('temperature_&amp;_Ea'!S256)),2)</f>
        <v>4.59</v>
      </c>
      <c r="AB256" s="9" t="str">
        <f>FIXED(_xlfn.NUMBERVALUE(SQRT('temperature_&amp;_Ea'!T256)),2)</f>
        <v>4.56</v>
      </c>
      <c r="AC256" s="9" t="str">
        <f>FIXED(_xlfn.NUMBERVALUE(SQRT('temperature_&amp;_Ea'!U256)),2)</f>
        <v>4.66</v>
      </c>
      <c r="AD256" s="9" t="str">
        <f>FIXED(_xlfn.NUMBERVALUE(SQRT('temperature_&amp;_Ea'!V256)),2)</f>
        <v>4.27</v>
      </c>
      <c r="AE256" s="9" t="str">
        <f>FIXED(_xlfn.NUMBERVALUE(SQRT('temperature_&amp;_Ea'!W256)),2)</f>
        <v>4.64</v>
      </c>
      <c r="AG256" s="9">
        <v>253</v>
      </c>
      <c r="AH256" s="9" t="str">
        <f>FIXED(_xlfn.NUMBERVALUE(B256*(1-Hn!$A$3)*(Hn!$C$3+Hn!$D$3*J256)-Hn!$E$3*R256*R256*R256*R256*(0.56-0.092*Z256)*(0.1+0.9*J256)),1)</f>
        <v>3.6</v>
      </c>
      <c r="AI256" s="9" t="str">
        <f>FIXED(_xlfn.NUMBERVALUE(C256*(1-Hn!$A$3)*(Hn!$C$3+Hn!$D$3*K256)-Hn!$E$3*S256*S256*S256*S256*(0.56-0.092*AA256)*(0.1+0.9*K256)),1)</f>
        <v>3.7</v>
      </c>
      <c r="AJ256" s="9" t="str">
        <f>FIXED(_xlfn.NUMBERVALUE(D256*(1-Hn!$A$3)*(Hn!$C$3+Hn!$D$3*L256)-Hn!$E$3*T256*T256*T256*T256*(0.56-0.092*AB256)*(0.1+0.9*L256)),1)</f>
        <v>3.7</v>
      </c>
      <c r="AK256" s="9" t="str">
        <f>FIXED(_xlfn.NUMBERVALUE(E256*(1-Hn!$A$3)*(Hn!$C$3+Hn!$D$3*M256)-Hn!$E$3*U256*U256*U256*U256*(0.56-0.092*AC256)*(0.1+0.9*M256)),1)</f>
        <v>3.7</v>
      </c>
      <c r="AL256" s="9" t="str">
        <f>FIXED(_xlfn.NUMBERVALUE(F256*(1-Hn!$A$3)*(Hn!$C$3+Hn!$D$3*N256)-Hn!$E$3*V256*V256*V256*V256*(0.56-0.092*AD256)*(0.1+0.9*N256)),1)</f>
        <v>3.5</v>
      </c>
      <c r="AM256" s="9" t="str">
        <f>FIXED(_xlfn.NUMBERVALUE(G256*(1-Hn!$A$3)*(Hn!$C$3+Hn!$D$3*O256)-Hn!$E$3*W256*W256*W256*W256*(0.56-0.092*AE256)*(0.1+0.9*O256)),1)</f>
        <v>3.7</v>
      </c>
    </row>
    <row r="257" spans="1:39" x14ac:dyDescent="0.25">
      <c r="A257" s="9">
        <f>Hn!I275</f>
        <v>254</v>
      </c>
      <c r="B257" s="9">
        <f>_xlfn.NUMBERVALUE(Hn!J275)</f>
        <v>13.6</v>
      </c>
      <c r="C257" s="9">
        <f>_xlfn.NUMBERVALUE(Hn!K275)</f>
        <v>13.6</v>
      </c>
      <c r="D257" s="9">
        <f>_xlfn.NUMBERVALUE(Hn!L275)</f>
        <v>13.6</v>
      </c>
      <c r="E257" s="9">
        <f>_xlfn.NUMBERVALUE(Hn!M275)</f>
        <v>13.6</v>
      </c>
      <c r="F257" s="9">
        <f>_xlfn.NUMBERVALUE(Hn!N275)</f>
        <v>13.6</v>
      </c>
      <c r="G257" s="9">
        <f>_xlfn.NUMBERVALUE(Hn!O275)</f>
        <v>13.6</v>
      </c>
      <c r="I257" s="9">
        <f>Hn!Q275</f>
        <v>254</v>
      </c>
      <c r="J257" s="9" t="str">
        <f>FIXED(_xlfn.NUMBERVALUE(sunshine!B256/Hn!R275),2)</f>
        <v>0.39</v>
      </c>
      <c r="K257" s="9" t="str">
        <f>FIXED(_xlfn.NUMBERVALUE(sunshine!C256/Hn!S275),2)</f>
        <v>0.39</v>
      </c>
      <c r="L257" s="9" t="str">
        <f>FIXED(_xlfn.NUMBERVALUE(sunshine!D256/Hn!T275),2)</f>
        <v>0.39</v>
      </c>
      <c r="M257" s="9" t="str">
        <f>FIXED(_xlfn.NUMBERVALUE(sunshine!E256/Hn!U275),2)</f>
        <v>0.39</v>
      </c>
      <c r="N257" s="9" t="str">
        <f>FIXED(_xlfn.NUMBERVALUE(sunshine!F256/Hn!V275),2)</f>
        <v>0.39</v>
      </c>
      <c r="O257" s="9" t="str">
        <f>FIXED(_xlfn.NUMBERVALUE(sunshine!G256/Hn!W275),2)</f>
        <v>0.39</v>
      </c>
      <c r="Q257" s="9">
        <v>254</v>
      </c>
      <c r="R257" s="9">
        <f>_xlfn.NUMBERVALUE(273+'temperature_&amp;_Ea'!B257)</f>
        <v>298.2</v>
      </c>
      <c r="S257" s="9">
        <f>_xlfn.NUMBERVALUE(273+'temperature_&amp;_Ea'!C257)</f>
        <v>299.3</v>
      </c>
      <c r="T257" s="9">
        <f>_xlfn.NUMBERVALUE(273+'temperature_&amp;_Ea'!D257)</f>
        <v>298.39999999999998</v>
      </c>
      <c r="U257" s="9">
        <f>_xlfn.NUMBERVALUE(273+'temperature_&amp;_Ea'!E257)</f>
        <v>297.8</v>
      </c>
      <c r="V257" s="9">
        <f>_xlfn.NUMBERVALUE(273+'temperature_&amp;_Ea'!F257)</f>
        <v>298</v>
      </c>
      <c r="W257" s="9">
        <f>_xlfn.NUMBERVALUE(273+'temperature_&amp;_Ea'!G257)</f>
        <v>299.3</v>
      </c>
      <c r="Y257" s="9">
        <v>254</v>
      </c>
      <c r="Z257" s="9" t="str">
        <f>FIXED(_xlfn.NUMBERVALUE(SQRT('temperature_&amp;_Ea'!R257)),2)</f>
        <v>4.34</v>
      </c>
      <c r="AA257" s="9" t="str">
        <f>FIXED(_xlfn.NUMBERVALUE(SQRT('temperature_&amp;_Ea'!S257)),2)</f>
        <v>4.72</v>
      </c>
      <c r="AB257" s="9" t="str">
        <f>FIXED(_xlfn.NUMBERVALUE(SQRT('temperature_&amp;_Ea'!T257)),2)</f>
        <v>4.62</v>
      </c>
      <c r="AC257" s="9" t="str">
        <f>FIXED(_xlfn.NUMBERVALUE(SQRT('temperature_&amp;_Ea'!U257)),2)</f>
        <v>4.51</v>
      </c>
      <c r="AD257" s="9" t="str">
        <f>FIXED(_xlfn.NUMBERVALUE(SQRT('temperature_&amp;_Ea'!V257)),2)</f>
        <v>4.06</v>
      </c>
      <c r="AE257" s="9" t="str">
        <f>FIXED(_xlfn.NUMBERVALUE(SQRT('temperature_&amp;_Ea'!W257)),2)</f>
        <v>4.57</v>
      </c>
      <c r="AG257" s="9">
        <v>254</v>
      </c>
      <c r="AH257" s="9" t="str">
        <f>FIXED(_xlfn.NUMBERVALUE(B257*(1-Hn!$A$3)*(Hn!$C$3+Hn!$D$3*J257)-Hn!$E$3*R257*R257*R257*R257*(0.56-0.092*Z257)*(0.1+0.9*J257)),1)</f>
        <v>4.1</v>
      </c>
      <c r="AI257" s="9" t="str">
        <f>FIXED(_xlfn.NUMBERVALUE(C257*(1-Hn!$A$3)*(Hn!$C$3+Hn!$D$3*K257)-Hn!$E$3*S257*S257*S257*S257*(0.56-0.092*AA257)*(0.1+0.9*K257)),1)</f>
        <v>4.4</v>
      </c>
      <c r="AJ257" s="9" t="str">
        <f>FIXED(_xlfn.NUMBERVALUE(D257*(1-Hn!$A$3)*(Hn!$C$3+Hn!$D$3*L257)-Hn!$E$3*T257*T257*T257*T257*(0.56-0.092*AB257)*(0.1+0.9*L257)),1)</f>
        <v>4.3</v>
      </c>
      <c r="AK257" s="9" t="str">
        <f>FIXED(_xlfn.NUMBERVALUE(E257*(1-Hn!$A$3)*(Hn!$C$3+Hn!$D$3*M257)-Hn!$E$3*U257*U257*U257*U257*(0.56-0.092*AC257)*(0.1+0.9*M257)),1)</f>
        <v>4.3</v>
      </c>
      <c r="AL257" s="9" t="str">
        <f>FIXED(_xlfn.NUMBERVALUE(F257*(1-Hn!$A$3)*(Hn!$C$3+Hn!$D$3*N257)-Hn!$E$3*V257*V257*V257*V257*(0.56-0.092*AD257)*(0.1+0.9*N257)),1)</f>
        <v>4.0</v>
      </c>
      <c r="AM257" s="9" t="str">
        <f>FIXED(_xlfn.NUMBERVALUE(G257*(1-Hn!$A$3)*(Hn!$C$3+Hn!$D$3*O257)-Hn!$E$3*W257*W257*W257*W257*(0.56-0.092*AE257)*(0.1+0.9*O257)),1)</f>
        <v>4.3</v>
      </c>
    </row>
    <row r="258" spans="1:39" x14ac:dyDescent="0.25">
      <c r="A258" s="9">
        <f>Hn!I276</f>
        <v>255</v>
      </c>
      <c r="B258" s="9">
        <f>_xlfn.NUMBERVALUE(Hn!J276)</f>
        <v>13.6</v>
      </c>
      <c r="C258" s="9">
        <f>_xlfn.NUMBERVALUE(Hn!K276)</f>
        <v>13.6</v>
      </c>
      <c r="D258" s="9">
        <f>_xlfn.NUMBERVALUE(Hn!L276)</f>
        <v>13.6</v>
      </c>
      <c r="E258" s="9">
        <f>_xlfn.NUMBERVALUE(Hn!M276)</f>
        <v>13.6</v>
      </c>
      <c r="F258" s="9">
        <f>_xlfn.NUMBERVALUE(Hn!N276)</f>
        <v>13.6</v>
      </c>
      <c r="G258" s="9">
        <f>_xlfn.NUMBERVALUE(Hn!O276)</f>
        <v>13.6</v>
      </c>
      <c r="I258" s="9">
        <f>Hn!Q276</f>
        <v>255</v>
      </c>
      <c r="J258" s="9" t="str">
        <f>FIXED(_xlfn.NUMBERVALUE(sunshine!B257/Hn!R276),2)</f>
        <v>0.40</v>
      </c>
      <c r="K258" s="9" t="str">
        <f>FIXED(_xlfn.NUMBERVALUE(sunshine!C257/Hn!S276),2)</f>
        <v>0.40</v>
      </c>
      <c r="L258" s="9" t="str">
        <f>FIXED(_xlfn.NUMBERVALUE(sunshine!D257/Hn!T276),2)</f>
        <v>0.40</v>
      </c>
      <c r="M258" s="9" t="str">
        <f>FIXED(_xlfn.NUMBERVALUE(sunshine!E257/Hn!U276),2)</f>
        <v>0.40</v>
      </c>
      <c r="N258" s="9" t="str">
        <f>FIXED(_xlfn.NUMBERVALUE(sunshine!F257/Hn!V276),2)</f>
        <v>0.40</v>
      </c>
      <c r="O258" s="9" t="str">
        <f>FIXED(_xlfn.NUMBERVALUE(sunshine!G257/Hn!W276),2)</f>
        <v>0.40</v>
      </c>
      <c r="Q258" s="9">
        <v>255</v>
      </c>
      <c r="R258" s="9">
        <f>_xlfn.NUMBERVALUE(273+'temperature_&amp;_Ea'!B258)</f>
        <v>298.8</v>
      </c>
      <c r="S258" s="9">
        <f>_xlfn.NUMBERVALUE(273+'temperature_&amp;_Ea'!C258)</f>
        <v>299.8</v>
      </c>
      <c r="T258" s="9">
        <f>_xlfn.NUMBERVALUE(273+'temperature_&amp;_Ea'!D258)</f>
        <v>299.60000000000002</v>
      </c>
      <c r="U258" s="9">
        <f>_xlfn.NUMBERVALUE(273+'temperature_&amp;_Ea'!E258)</f>
        <v>298.10000000000002</v>
      </c>
      <c r="V258" s="9">
        <f>_xlfn.NUMBERVALUE(273+'temperature_&amp;_Ea'!F258)</f>
        <v>297.7</v>
      </c>
      <c r="W258" s="9">
        <f>_xlfn.NUMBERVALUE(273+'temperature_&amp;_Ea'!G258)</f>
        <v>299.8</v>
      </c>
      <c r="Y258" s="9">
        <v>255</v>
      </c>
      <c r="Z258" s="9" t="str">
        <f>FIXED(_xlfn.NUMBERVALUE(SQRT('temperature_&amp;_Ea'!R258)),2)</f>
        <v>4.75</v>
      </c>
      <c r="AA258" s="9" t="str">
        <f>FIXED(_xlfn.NUMBERVALUE(SQRT('temperature_&amp;_Ea'!S258)),2)</f>
        <v>4.65</v>
      </c>
      <c r="AB258" s="9" t="str">
        <f>FIXED(_xlfn.NUMBERVALUE(SQRT('temperature_&amp;_Ea'!T258)),2)</f>
        <v>4.77</v>
      </c>
      <c r="AC258" s="9" t="str">
        <f>FIXED(_xlfn.NUMBERVALUE(SQRT('temperature_&amp;_Ea'!U258)),2)</f>
        <v>4.36</v>
      </c>
      <c r="AD258" s="9" t="str">
        <f>FIXED(_xlfn.NUMBERVALUE(SQRT('temperature_&amp;_Ea'!V258)),2)</f>
        <v>4.32</v>
      </c>
      <c r="AE258" s="9" t="str">
        <f>FIXED(_xlfn.NUMBERVALUE(SQRT('temperature_&amp;_Ea'!W258)),2)</f>
        <v>4.55</v>
      </c>
      <c r="AG258" s="9">
        <v>255</v>
      </c>
      <c r="AH258" s="9" t="str">
        <f>FIXED(_xlfn.NUMBERVALUE(B258*(1-Hn!$A$3)*(Hn!$C$3+Hn!$D$3*J258)-Hn!$E$3*R258*R258*R258*R258*(0.56-0.092*Z258)*(0.1+0.9*J258)),1)</f>
        <v>4.5</v>
      </c>
      <c r="AI258" s="9" t="str">
        <f>FIXED(_xlfn.NUMBERVALUE(C258*(1-Hn!$A$3)*(Hn!$C$3+Hn!$D$3*K258)-Hn!$E$3*S258*S258*S258*S258*(0.56-0.092*AA258)*(0.1+0.9*K258)),1)</f>
        <v>4.4</v>
      </c>
      <c r="AJ258" s="9" t="str">
        <f>FIXED(_xlfn.NUMBERVALUE(D258*(1-Hn!$A$3)*(Hn!$C$3+Hn!$D$3*L258)-Hn!$E$3*T258*T258*T258*T258*(0.56-0.092*AB258)*(0.1+0.9*L258)),1)</f>
        <v>4.5</v>
      </c>
      <c r="AK258" s="9" t="str">
        <f>FIXED(_xlfn.NUMBERVALUE(E258*(1-Hn!$A$3)*(Hn!$C$3+Hn!$D$3*M258)-Hn!$E$3*U258*U258*U258*U258*(0.56-0.092*AC258)*(0.1+0.9*M258)),1)</f>
        <v>4.2</v>
      </c>
      <c r="AL258" s="9" t="str">
        <f>FIXED(_xlfn.NUMBERVALUE(F258*(1-Hn!$A$3)*(Hn!$C$3+Hn!$D$3*N258)-Hn!$E$3*V258*V258*V258*V258*(0.56-0.092*AD258)*(0.1+0.9*N258)),1)</f>
        <v>4.2</v>
      </c>
      <c r="AM258" s="9" t="str">
        <f>FIXED(_xlfn.NUMBERVALUE(G258*(1-Hn!$A$3)*(Hn!$C$3+Hn!$D$3*O258)-Hn!$E$3*W258*W258*W258*W258*(0.56-0.092*AE258)*(0.1+0.9*O258)),1)</f>
        <v>4.3</v>
      </c>
    </row>
    <row r="259" spans="1:39" x14ac:dyDescent="0.25">
      <c r="A259" s="9">
        <f>Hn!I277</f>
        <v>256</v>
      </c>
      <c r="B259" s="9">
        <f>_xlfn.NUMBERVALUE(Hn!J277)</f>
        <v>13.6</v>
      </c>
      <c r="C259" s="9">
        <f>_xlfn.NUMBERVALUE(Hn!K277)</f>
        <v>13.6</v>
      </c>
      <c r="D259" s="9">
        <f>_xlfn.NUMBERVALUE(Hn!L277)</f>
        <v>13.6</v>
      </c>
      <c r="E259" s="9">
        <f>_xlfn.NUMBERVALUE(Hn!M277)</f>
        <v>13.6</v>
      </c>
      <c r="F259" s="9">
        <f>_xlfn.NUMBERVALUE(Hn!N277)</f>
        <v>13.6</v>
      </c>
      <c r="G259" s="9">
        <f>_xlfn.NUMBERVALUE(Hn!O277)</f>
        <v>13.6</v>
      </c>
      <c r="I259" s="9">
        <f>Hn!Q277</f>
        <v>256</v>
      </c>
      <c r="J259" s="9" t="str">
        <f>FIXED(_xlfn.NUMBERVALUE(sunshine!B258/Hn!R277),2)</f>
        <v>0.27</v>
      </c>
      <c r="K259" s="9" t="str">
        <f>FIXED(_xlfn.NUMBERVALUE(sunshine!C258/Hn!S277),2)</f>
        <v>0.27</v>
      </c>
      <c r="L259" s="9" t="str">
        <f>FIXED(_xlfn.NUMBERVALUE(sunshine!D258/Hn!T277),2)</f>
        <v>0.27</v>
      </c>
      <c r="M259" s="9" t="str">
        <f>FIXED(_xlfn.NUMBERVALUE(sunshine!E258/Hn!U277),2)</f>
        <v>0.27</v>
      </c>
      <c r="N259" s="9" t="str">
        <f>FIXED(_xlfn.NUMBERVALUE(sunshine!F258/Hn!V277),2)</f>
        <v>0.27</v>
      </c>
      <c r="O259" s="9" t="str">
        <f>FIXED(_xlfn.NUMBERVALUE(sunshine!G258/Hn!W277),2)</f>
        <v>0.27</v>
      </c>
      <c r="Q259" s="9">
        <v>256</v>
      </c>
      <c r="R259" s="9">
        <f>_xlfn.NUMBERVALUE(273+'temperature_&amp;_Ea'!B259)</f>
        <v>297.60000000000002</v>
      </c>
      <c r="S259" s="9">
        <f>_xlfn.NUMBERVALUE(273+'temperature_&amp;_Ea'!C259)</f>
        <v>296.3</v>
      </c>
      <c r="T259" s="9">
        <f>_xlfn.NUMBERVALUE(273+'temperature_&amp;_Ea'!D259)</f>
        <v>298.60000000000002</v>
      </c>
      <c r="U259" s="9">
        <f>_xlfn.NUMBERVALUE(273+'temperature_&amp;_Ea'!E259)</f>
        <v>298.89999999999998</v>
      </c>
      <c r="V259" s="9">
        <f>_xlfn.NUMBERVALUE(273+'temperature_&amp;_Ea'!F259)</f>
        <v>296.39999999999998</v>
      </c>
      <c r="W259" s="9">
        <f>_xlfn.NUMBERVALUE(273+'temperature_&amp;_Ea'!G259)</f>
        <v>299.8</v>
      </c>
      <c r="Y259" s="9">
        <v>256</v>
      </c>
      <c r="Z259" s="9" t="str">
        <f>FIXED(_xlfn.NUMBERVALUE(SQRT('temperature_&amp;_Ea'!R259)),2)</f>
        <v>4.62</v>
      </c>
      <c r="AA259" s="9" t="str">
        <f>FIXED(_xlfn.NUMBERVALUE(SQRT('temperature_&amp;_Ea'!S259)),2)</f>
        <v>4.39</v>
      </c>
      <c r="AB259" s="9" t="str">
        <f>FIXED(_xlfn.NUMBERVALUE(SQRT('temperature_&amp;_Ea'!T259)),2)</f>
        <v>4.49</v>
      </c>
      <c r="AC259" s="9" t="str">
        <f>FIXED(_xlfn.NUMBERVALUE(SQRT('temperature_&amp;_Ea'!U259)),2)</f>
        <v>4.47</v>
      </c>
      <c r="AD259" s="9" t="str">
        <f>FIXED(_xlfn.NUMBERVALUE(SQRT('temperature_&amp;_Ea'!V259)),2)</f>
        <v>4.06</v>
      </c>
      <c r="AE259" s="9" t="str">
        <f>FIXED(_xlfn.NUMBERVALUE(SQRT('temperature_&amp;_Ea'!W259)),2)</f>
        <v>4.59</v>
      </c>
      <c r="AG259" s="9">
        <v>256</v>
      </c>
      <c r="AH259" s="9" t="str">
        <f>FIXED(_xlfn.NUMBERVALUE(B259*(1-Hn!$A$3)*(Hn!$C$3+Hn!$D$3*J259)-Hn!$E$3*R259*R259*R259*R259*(0.56-0.092*Z259)*(0.1+0.9*J259)),1)</f>
        <v>3.8</v>
      </c>
      <c r="AI259" s="9" t="str">
        <f>FIXED(_xlfn.NUMBERVALUE(C259*(1-Hn!$A$3)*(Hn!$C$3+Hn!$D$3*K259)-Hn!$E$3*S259*S259*S259*S259*(0.56-0.092*AA259)*(0.1+0.9*K259)),1)</f>
        <v>3.7</v>
      </c>
      <c r="AJ259" s="9" t="str">
        <f>FIXED(_xlfn.NUMBERVALUE(D259*(1-Hn!$A$3)*(Hn!$C$3+Hn!$D$3*L259)-Hn!$E$3*T259*T259*T259*T259*(0.56-0.092*AB259)*(0.1+0.9*L259)),1)</f>
        <v>3.8</v>
      </c>
      <c r="AK259" s="9" t="str">
        <f>FIXED(_xlfn.NUMBERVALUE(E259*(1-Hn!$A$3)*(Hn!$C$3+Hn!$D$3*M259)-Hn!$E$3*U259*U259*U259*U259*(0.56-0.092*AC259)*(0.1+0.9*M259)),1)</f>
        <v>3.8</v>
      </c>
      <c r="AL259" s="9" t="str">
        <f>FIXED(_xlfn.NUMBERVALUE(F259*(1-Hn!$A$3)*(Hn!$C$3+Hn!$D$3*N259)-Hn!$E$3*V259*V259*V259*V259*(0.56-0.092*AD259)*(0.1+0.9*N259)),1)</f>
        <v>3.6</v>
      </c>
      <c r="AM259" s="9" t="str">
        <f>FIXED(_xlfn.NUMBERVALUE(G259*(1-Hn!$A$3)*(Hn!$C$3+Hn!$D$3*O259)-Hn!$E$3*W259*W259*W259*W259*(0.56-0.092*AE259)*(0.1+0.9*O259)),1)</f>
        <v>3.8</v>
      </c>
    </row>
    <row r="260" spans="1:39" x14ac:dyDescent="0.25">
      <c r="A260" s="9">
        <f>Hn!I278</f>
        <v>257</v>
      </c>
      <c r="B260" s="9">
        <f>_xlfn.NUMBERVALUE(Hn!J278)</f>
        <v>13.6</v>
      </c>
      <c r="C260" s="9">
        <f>_xlfn.NUMBERVALUE(Hn!K278)</f>
        <v>13.6</v>
      </c>
      <c r="D260" s="9">
        <f>_xlfn.NUMBERVALUE(Hn!L278)</f>
        <v>13.6</v>
      </c>
      <c r="E260" s="9">
        <f>_xlfn.NUMBERVALUE(Hn!M278)</f>
        <v>13.6</v>
      </c>
      <c r="F260" s="9">
        <f>_xlfn.NUMBERVALUE(Hn!N278)</f>
        <v>13.6</v>
      </c>
      <c r="G260" s="9">
        <f>_xlfn.NUMBERVALUE(Hn!O278)</f>
        <v>13.6</v>
      </c>
      <c r="I260" s="9">
        <f>Hn!Q278</f>
        <v>257</v>
      </c>
      <c r="J260" s="9" t="str">
        <f>FIXED(_xlfn.NUMBERVALUE(sunshine!B259/Hn!R278),2)</f>
        <v>0.35</v>
      </c>
      <c r="K260" s="9" t="str">
        <f>FIXED(_xlfn.NUMBERVALUE(sunshine!C259/Hn!S278),2)</f>
        <v>0.35</v>
      </c>
      <c r="L260" s="9" t="str">
        <f>FIXED(_xlfn.NUMBERVALUE(sunshine!D259/Hn!T278),2)</f>
        <v>0.35</v>
      </c>
      <c r="M260" s="9" t="str">
        <f>FIXED(_xlfn.NUMBERVALUE(sunshine!E259/Hn!U278),2)</f>
        <v>0.35</v>
      </c>
      <c r="N260" s="9" t="str">
        <f>FIXED(_xlfn.NUMBERVALUE(sunshine!F259/Hn!V278),2)</f>
        <v>0.35</v>
      </c>
      <c r="O260" s="9" t="str">
        <f>FIXED(_xlfn.NUMBERVALUE(sunshine!G259/Hn!W278),2)</f>
        <v>0.35</v>
      </c>
      <c r="Q260" s="9">
        <v>257</v>
      </c>
      <c r="R260" s="9">
        <f>_xlfn.NUMBERVALUE(273+'temperature_&amp;_Ea'!B260)</f>
        <v>298</v>
      </c>
      <c r="S260" s="9">
        <f>_xlfn.NUMBERVALUE(273+'temperature_&amp;_Ea'!C260)</f>
        <v>298.3</v>
      </c>
      <c r="T260" s="9">
        <f>_xlfn.NUMBERVALUE(273+'temperature_&amp;_Ea'!D260)</f>
        <v>299.7</v>
      </c>
      <c r="U260" s="9">
        <f>_xlfn.NUMBERVALUE(273+'temperature_&amp;_Ea'!E260)</f>
        <v>299</v>
      </c>
      <c r="V260" s="9">
        <f>_xlfn.NUMBERVALUE(273+'temperature_&amp;_Ea'!F260)</f>
        <v>296.10000000000002</v>
      </c>
      <c r="W260" s="9">
        <f>_xlfn.NUMBERVALUE(273+'temperature_&amp;_Ea'!G260)</f>
        <v>299.5</v>
      </c>
      <c r="Y260" s="9">
        <v>257</v>
      </c>
      <c r="Z260" s="9" t="str">
        <f>FIXED(_xlfn.NUMBERVALUE(SQRT('temperature_&amp;_Ea'!R260)),2)</f>
        <v>4.66</v>
      </c>
      <c r="AA260" s="9" t="str">
        <f>FIXED(_xlfn.NUMBERVALUE(SQRT('temperature_&amp;_Ea'!S260)),2)</f>
        <v>4.64</v>
      </c>
      <c r="AB260" s="9" t="str">
        <f>FIXED(_xlfn.NUMBERVALUE(SQRT('temperature_&amp;_Ea'!T260)),2)</f>
        <v>4.68</v>
      </c>
      <c r="AC260" s="9" t="str">
        <f>FIXED(_xlfn.NUMBERVALUE(SQRT('temperature_&amp;_Ea'!U260)),2)</f>
        <v>4.58</v>
      </c>
      <c r="AD260" s="9" t="str">
        <f>FIXED(_xlfn.NUMBERVALUE(SQRT('temperature_&amp;_Ea'!V260)),2)</f>
        <v>3.95</v>
      </c>
      <c r="AE260" s="9" t="str">
        <f>FIXED(_xlfn.NUMBERVALUE(SQRT('temperature_&amp;_Ea'!W260)),2)</f>
        <v>4.56</v>
      </c>
      <c r="AG260" s="9">
        <v>257</v>
      </c>
      <c r="AH260" s="9" t="str">
        <f>FIXED(_xlfn.NUMBERVALUE(B260*(1-Hn!$A$3)*(Hn!$C$3+Hn!$D$3*J260)-Hn!$E$3*R260*R260*R260*R260*(0.56-0.092*Z260)*(0.1+0.9*J260)),1)</f>
        <v>4.2</v>
      </c>
      <c r="AI260" s="9" t="str">
        <f>FIXED(_xlfn.NUMBERVALUE(C260*(1-Hn!$A$3)*(Hn!$C$3+Hn!$D$3*K260)-Hn!$E$3*S260*S260*S260*S260*(0.56-0.092*AA260)*(0.1+0.9*K260)),1)</f>
        <v>4.2</v>
      </c>
      <c r="AJ260" s="9" t="str">
        <f>FIXED(_xlfn.NUMBERVALUE(D260*(1-Hn!$A$3)*(Hn!$C$3+Hn!$D$3*L260)-Hn!$E$3*T260*T260*T260*T260*(0.56-0.092*AB260)*(0.1+0.9*L260)),1)</f>
        <v>4.2</v>
      </c>
      <c r="AK260" s="9" t="str">
        <f>FIXED(_xlfn.NUMBERVALUE(E260*(1-Hn!$A$3)*(Hn!$C$3+Hn!$D$3*M260)-Hn!$E$3*U260*U260*U260*U260*(0.56-0.092*AC260)*(0.1+0.9*M260)),1)</f>
        <v>4.1</v>
      </c>
      <c r="AL260" s="9" t="str">
        <f>FIXED(_xlfn.NUMBERVALUE(F260*(1-Hn!$A$3)*(Hn!$C$3+Hn!$D$3*N260)-Hn!$E$3*V260*V260*V260*V260*(0.56-0.092*AD260)*(0.1+0.9*N260)),1)</f>
        <v>3.8</v>
      </c>
      <c r="AM260" s="9" t="str">
        <f>FIXED(_xlfn.NUMBERVALUE(G260*(1-Hn!$A$3)*(Hn!$C$3+Hn!$D$3*O260)-Hn!$E$3*W260*W260*W260*W260*(0.56-0.092*AE260)*(0.1+0.9*O260)),1)</f>
        <v>4.1</v>
      </c>
    </row>
    <row r="261" spans="1:39" x14ac:dyDescent="0.25">
      <c r="A261" s="9">
        <f>Hn!I279</f>
        <v>258</v>
      </c>
      <c r="B261" s="9">
        <f>_xlfn.NUMBERVALUE(Hn!J279)</f>
        <v>13.6</v>
      </c>
      <c r="C261" s="9">
        <f>_xlfn.NUMBERVALUE(Hn!K279)</f>
        <v>13.6</v>
      </c>
      <c r="D261" s="9">
        <f>_xlfn.NUMBERVALUE(Hn!L279)</f>
        <v>13.6</v>
      </c>
      <c r="E261" s="9">
        <f>_xlfn.NUMBERVALUE(Hn!M279)</f>
        <v>13.6</v>
      </c>
      <c r="F261" s="9">
        <f>_xlfn.NUMBERVALUE(Hn!N279)</f>
        <v>13.6</v>
      </c>
      <c r="G261" s="9">
        <f>_xlfn.NUMBERVALUE(Hn!O279)</f>
        <v>13.6</v>
      </c>
      <c r="I261" s="9">
        <f>Hn!Q279</f>
        <v>258</v>
      </c>
      <c r="J261" s="9" t="str">
        <f>FIXED(_xlfn.NUMBERVALUE(sunshine!B260/Hn!R279),2)</f>
        <v>0.20</v>
      </c>
      <c r="K261" s="9" t="str">
        <f>FIXED(_xlfn.NUMBERVALUE(sunshine!C260/Hn!S279),2)</f>
        <v>0.20</v>
      </c>
      <c r="L261" s="9" t="str">
        <f>FIXED(_xlfn.NUMBERVALUE(sunshine!D260/Hn!T279),2)</f>
        <v>0.20</v>
      </c>
      <c r="M261" s="9" t="str">
        <f>FIXED(_xlfn.NUMBERVALUE(sunshine!E260/Hn!U279),2)</f>
        <v>0.20</v>
      </c>
      <c r="N261" s="9" t="str">
        <f>FIXED(_xlfn.NUMBERVALUE(sunshine!F260/Hn!V279),2)</f>
        <v>0.20</v>
      </c>
      <c r="O261" s="9" t="str">
        <f>FIXED(_xlfn.NUMBERVALUE(sunshine!G260/Hn!W279),2)</f>
        <v>0.20</v>
      </c>
      <c r="Q261" s="9">
        <v>258</v>
      </c>
      <c r="R261" s="9">
        <f>_xlfn.NUMBERVALUE(273+'temperature_&amp;_Ea'!B261)</f>
        <v>297.60000000000002</v>
      </c>
      <c r="S261" s="9">
        <f>_xlfn.NUMBERVALUE(273+'temperature_&amp;_Ea'!C261)</f>
        <v>299.10000000000002</v>
      </c>
      <c r="T261" s="9">
        <f>_xlfn.NUMBERVALUE(273+'temperature_&amp;_Ea'!D261)</f>
        <v>298.60000000000002</v>
      </c>
      <c r="U261" s="9">
        <f>_xlfn.NUMBERVALUE(273+'temperature_&amp;_Ea'!E261)</f>
        <v>297.3</v>
      </c>
      <c r="V261" s="9">
        <f>_xlfn.NUMBERVALUE(273+'temperature_&amp;_Ea'!F261)</f>
        <v>296.89999999999998</v>
      </c>
      <c r="W261" s="9">
        <f>_xlfn.NUMBERVALUE(273+'temperature_&amp;_Ea'!G261)</f>
        <v>298.8</v>
      </c>
      <c r="Y261" s="9">
        <v>258</v>
      </c>
      <c r="Z261" s="9" t="str">
        <f>FIXED(_xlfn.NUMBERVALUE(SQRT('temperature_&amp;_Ea'!R261)),2)</f>
        <v>4.62</v>
      </c>
      <c r="AA261" s="9" t="str">
        <f>FIXED(_xlfn.NUMBERVALUE(SQRT('temperature_&amp;_Ea'!S261)),2)</f>
        <v>4.65</v>
      </c>
      <c r="AB261" s="9" t="str">
        <f>FIXED(_xlfn.NUMBERVALUE(SQRT('temperature_&amp;_Ea'!T261)),2)</f>
        <v>4.37</v>
      </c>
      <c r="AC261" s="9" t="str">
        <f>FIXED(_xlfn.NUMBERVALUE(SQRT('temperature_&amp;_Ea'!U261)),2)</f>
        <v>4.42</v>
      </c>
      <c r="AD261" s="9" t="str">
        <f>FIXED(_xlfn.NUMBERVALUE(SQRT('temperature_&amp;_Ea'!V261)),2)</f>
        <v>4.25</v>
      </c>
      <c r="AE261" s="9" t="str">
        <f>FIXED(_xlfn.NUMBERVALUE(SQRT('temperature_&amp;_Ea'!W261)),2)</f>
        <v>4.43</v>
      </c>
      <c r="AG261" s="9">
        <v>258</v>
      </c>
      <c r="AH261" s="9" t="str">
        <f>FIXED(_xlfn.NUMBERVALUE(B261*(1-Hn!$A$3)*(Hn!$C$3+Hn!$D$3*J261)-Hn!$E$3*R261*R261*R261*R261*(0.56-0.092*Z261)*(0.1+0.9*J261)),1)</f>
        <v>3.6</v>
      </c>
      <c r="AI261" s="9" t="str">
        <f>FIXED(_xlfn.NUMBERVALUE(C261*(1-Hn!$A$3)*(Hn!$C$3+Hn!$D$3*K261)-Hn!$E$3*S261*S261*S261*S261*(0.56-0.092*AA261)*(0.1+0.9*K261)),1)</f>
        <v>3.6</v>
      </c>
      <c r="AJ261" s="9" t="str">
        <f>FIXED(_xlfn.NUMBERVALUE(D261*(1-Hn!$A$3)*(Hn!$C$3+Hn!$D$3*L261)-Hn!$E$3*T261*T261*T261*T261*(0.56-0.092*AB261)*(0.1+0.9*L261)),1)</f>
        <v>3.5</v>
      </c>
      <c r="AK261" s="9" t="str">
        <f>FIXED(_xlfn.NUMBERVALUE(E261*(1-Hn!$A$3)*(Hn!$C$3+Hn!$D$3*M261)-Hn!$E$3*U261*U261*U261*U261*(0.56-0.092*AC261)*(0.1+0.9*M261)),1)</f>
        <v>3.5</v>
      </c>
      <c r="AL261" s="9" t="str">
        <f>FIXED(_xlfn.NUMBERVALUE(F261*(1-Hn!$A$3)*(Hn!$C$3+Hn!$D$3*N261)-Hn!$E$3*V261*V261*V261*V261*(0.56-0.092*AD261)*(0.1+0.9*N261)),1)</f>
        <v>3.4</v>
      </c>
      <c r="AM261" s="9" t="str">
        <f>FIXED(_xlfn.NUMBERVALUE(G261*(1-Hn!$A$3)*(Hn!$C$3+Hn!$D$3*O261)-Hn!$E$3*W261*W261*W261*W261*(0.56-0.092*AE261)*(0.1+0.9*O261)),1)</f>
        <v>3.5</v>
      </c>
    </row>
    <row r="262" spans="1:39" x14ac:dyDescent="0.25">
      <c r="A262" s="9">
        <f>Hn!I280</f>
        <v>259</v>
      </c>
      <c r="B262" s="9">
        <f>_xlfn.NUMBERVALUE(Hn!J280)</f>
        <v>13.6</v>
      </c>
      <c r="C262" s="9">
        <f>_xlfn.NUMBERVALUE(Hn!K280)</f>
        <v>13.6</v>
      </c>
      <c r="D262" s="9">
        <f>_xlfn.NUMBERVALUE(Hn!L280)</f>
        <v>13.6</v>
      </c>
      <c r="E262" s="9">
        <f>_xlfn.NUMBERVALUE(Hn!M280)</f>
        <v>13.6</v>
      </c>
      <c r="F262" s="9">
        <f>_xlfn.NUMBERVALUE(Hn!N280)</f>
        <v>13.6</v>
      </c>
      <c r="G262" s="9">
        <f>_xlfn.NUMBERVALUE(Hn!O280)</f>
        <v>13.6</v>
      </c>
      <c r="I262" s="9">
        <f>Hn!Q280</f>
        <v>259</v>
      </c>
      <c r="J262" s="9" t="str">
        <f>FIXED(_xlfn.NUMBERVALUE(sunshine!B261/Hn!R280),2)</f>
        <v>0.23</v>
      </c>
      <c r="K262" s="9" t="str">
        <f>FIXED(_xlfn.NUMBERVALUE(sunshine!C261/Hn!S280),2)</f>
        <v>0.23</v>
      </c>
      <c r="L262" s="9" t="str">
        <f>FIXED(_xlfn.NUMBERVALUE(sunshine!D261/Hn!T280),2)</f>
        <v>0.23</v>
      </c>
      <c r="M262" s="9" t="str">
        <f>FIXED(_xlfn.NUMBERVALUE(sunshine!E261/Hn!U280),2)</f>
        <v>0.23</v>
      </c>
      <c r="N262" s="9" t="str">
        <f>FIXED(_xlfn.NUMBERVALUE(sunshine!F261/Hn!V280),2)</f>
        <v>0.23</v>
      </c>
      <c r="O262" s="9" t="str">
        <f>FIXED(_xlfn.NUMBERVALUE(sunshine!G261/Hn!W280),2)</f>
        <v>0.23</v>
      </c>
      <c r="Q262" s="9">
        <v>259</v>
      </c>
      <c r="R262" s="9">
        <f>_xlfn.NUMBERVALUE(273+'temperature_&amp;_Ea'!B262)</f>
        <v>297.60000000000002</v>
      </c>
      <c r="S262" s="9">
        <f>_xlfn.NUMBERVALUE(273+'temperature_&amp;_Ea'!C262)</f>
        <v>298.60000000000002</v>
      </c>
      <c r="T262" s="9">
        <f>_xlfn.NUMBERVALUE(273+'temperature_&amp;_Ea'!D262)</f>
        <v>297.5</v>
      </c>
      <c r="U262" s="9">
        <f>_xlfn.NUMBERVALUE(273+'temperature_&amp;_Ea'!E262)</f>
        <v>298</v>
      </c>
      <c r="V262" s="9">
        <f>_xlfn.NUMBERVALUE(273+'temperature_&amp;_Ea'!F262)</f>
        <v>296.60000000000002</v>
      </c>
      <c r="W262" s="9">
        <f>_xlfn.NUMBERVALUE(273+'temperature_&amp;_Ea'!G262)</f>
        <v>299.60000000000002</v>
      </c>
      <c r="Y262" s="9">
        <v>259</v>
      </c>
      <c r="Z262" s="9" t="str">
        <f>FIXED(_xlfn.NUMBERVALUE(SQRT('temperature_&amp;_Ea'!R262)),2)</f>
        <v>4.63</v>
      </c>
      <c r="AA262" s="9" t="str">
        <f>FIXED(_xlfn.NUMBERVALUE(SQRT('temperature_&amp;_Ea'!S262)),2)</f>
        <v>4.66</v>
      </c>
      <c r="AB262" s="9" t="str">
        <f>FIXED(_xlfn.NUMBERVALUE(SQRT('temperature_&amp;_Ea'!T262)),2)</f>
        <v>4.38</v>
      </c>
      <c r="AC262" s="9" t="str">
        <f>FIXED(_xlfn.NUMBERVALUE(SQRT('temperature_&amp;_Ea'!U262)),2)</f>
        <v>4.25</v>
      </c>
      <c r="AD262" s="9" t="str">
        <f>FIXED(_xlfn.NUMBERVALUE(SQRT('temperature_&amp;_Ea'!V262)),2)</f>
        <v>4.20</v>
      </c>
      <c r="AE262" s="9" t="str">
        <f>FIXED(_xlfn.NUMBERVALUE(SQRT('temperature_&amp;_Ea'!W262)),2)</f>
        <v>4.38</v>
      </c>
      <c r="AG262" s="9">
        <v>259</v>
      </c>
      <c r="AH262" s="9" t="str">
        <f>FIXED(_xlfn.NUMBERVALUE(B262*(1-Hn!$A$3)*(Hn!$C$3+Hn!$D$3*J262)-Hn!$E$3*R262*R262*R262*R262*(0.56-0.092*Z262)*(0.1+0.9*J262)),1)</f>
        <v>3.7</v>
      </c>
      <c r="AI262" s="9" t="str">
        <f>FIXED(_xlfn.NUMBERVALUE(C262*(1-Hn!$A$3)*(Hn!$C$3+Hn!$D$3*K262)-Hn!$E$3*S262*S262*S262*S262*(0.56-0.092*AA262)*(0.1+0.9*K262)),1)</f>
        <v>3.7</v>
      </c>
      <c r="AJ262" s="9" t="str">
        <f>FIXED(_xlfn.NUMBERVALUE(D262*(1-Hn!$A$3)*(Hn!$C$3+Hn!$D$3*L262)-Hn!$E$3*T262*T262*T262*T262*(0.56-0.092*AB262)*(0.1+0.9*L262)),1)</f>
        <v>3.6</v>
      </c>
      <c r="AK262" s="9" t="str">
        <f>FIXED(_xlfn.NUMBERVALUE(E262*(1-Hn!$A$3)*(Hn!$C$3+Hn!$D$3*M262)-Hn!$E$3*U262*U262*U262*U262*(0.56-0.092*AC262)*(0.1+0.9*M262)),1)</f>
        <v>3.5</v>
      </c>
      <c r="AL262" s="9" t="str">
        <f>FIXED(_xlfn.NUMBERVALUE(F262*(1-Hn!$A$3)*(Hn!$C$3+Hn!$D$3*N262)-Hn!$E$3*V262*V262*V262*V262*(0.56-0.092*AD262)*(0.1+0.9*N262)),1)</f>
        <v>3.5</v>
      </c>
      <c r="AM262" s="9" t="str">
        <f>FIXED(_xlfn.NUMBERVALUE(G262*(1-Hn!$A$3)*(Hn!$C$3+Hn!$D$3*O262)-Hn!$E$3*W262*W262*W262*W262*(0.56-0.092*AE262)*(0.1+0.9*O262)),1)</f>
        <v>3.6</v>
      </c>
    </row>
    <row r="263" spans="1:39" x14ac:dyDescent="0.25">
      <c r="A263" s="9">
        <f>Hn!I281</f>
        <v>260</v>
      </c>
      <c r="B263" s="9">
        <f>_xlfn.NUMBERVALUE(Hn!J281)</f>
        <v>13.6</v>
      </c>
      <c r="C263" s="9">
        <f>_xlfn.NUMBERVALUE(Hn!K281)</f>
        <v>13.6</v>
      </c>
      <c r="D263" s="9">
        <f>_xlfn.NUMBERVALUE(Hn!L281)</f>
        <v>13.6</v>
      </c>
      <c r="E263" s="9">
        <f>_xlfn.NUMBERVALUE(Hn!M281)</f>
        <v>13.6</v>
      </c>
      <c r="F263" s="9">
        <f>_xlfn.NUMBERVALUE(Hn!N281)</f>
        <v>13.6</v>
      </c>
      <c r="G263" s="9">
        <f>_xlfn.NUMBERVALUE(Hn!O281)</f>
        <v>13.6</v>
      </c>
      <c r="I263" s="9">
        <f>Hn!Q281</f>
        <v>260</v>
      </c>
      <c r="J263" s="9" t="str">
        <f>FIXED(_xlfn.NUMBERVALUE(sunshine!B262/Hn!R281),2)</f>
        <v>0.58</v>
      </c>
      <c r="K263" s="9" t="str">
        <f>FIXED(_xlfn.NUMBERVALUE(sunshine!C262/Hn!S281),2)</f>
        <v>0.58</v>
      </c>
      <c r="L263" s="9" t="str">
        <f>FIXED(_xlfn.NUMBERVALUE(sunshine!D262/Hn!T281),2)</f>
        <v>0.58</v>
      </c>
      <c r="M263" s="9" t="str">
        <f>FIXED(_xlfn.NUMBERVALUE(sunshine!E262/Hn!U281),2)</f>
        <v>0.58</v>
      </c>
      <c r="N263" s="9" t="str">
        <f>FIXED(_xlfn.NUMBERVALUE(sunshine!F262/Hn!V281),2)</f>
        <v>0.58</v>
      </c>
      <c r="O263" s="9" t="str">
        <f>FIXED(_xlfn.NUMBERVALUE(sunshine!G262/Hn!W281),2)</f>
        <v>0.58</v>
      </c>
      <c r="Q263" s="9">
        <v>260</v>
      </c>
      <c r="R263" s="9">
        <f>_xlfn.NUMBERVALUE(273+'temperature_&amp;_Ea'!B263)</f>
        <v>297.7</v>
      </c>
      <c r="S263" s="9">
        <f>_xlfn.NUMBERVALUE(273+'temperature_&amp;_Ea'!C263)</f>
        <v>299.3</v>
      </c>
      <c r="T263" s="9">
        <f>_xlfn.NUMBERVALUE(273+'temperature_&amp;_Ea'!D263)</f>
        <v>298</v>
      </c>
      <c r="U263" s="9">
        <f>_xlfn.NUMBERVALUE(273+'temperature_&amp;_Ea'!E263)</f>
        <v>298.5</v>
      </c>
      <c r="V263" s="9">
        <f>_xlfn.NUMBERVALUE(273+'temperature_&amp;_Ea'!F263)</f>
        <v>297.5</v>
      </c>
      <c r="W263" s="9">
        <f>_xlfn.NUMBERVALUE(273+'temperature_&amp;_Ea'!G263)</f>
        <v>299.7</v>
      </c>
      <c r="Y263" s="9">
        <v>260</v>
      </c>
      <c r="Z263" s="9" t="str">
        <f>FIXED(_xlfn.NUMBERVALUE(SQRT('temperature_&amp;_Ea'!R263)),2)</f>
        <v>4.57</v>
      </c>
      <c r="AA263" s="9" t="str">
        <f>FIXED(_xlfn.NUMBERVALUE(SQRT('temperature_&amp;_Ea'!S263)),2)</f>
        <v>4.70</v>
      </c>
      <c r="AB263" s="9" t="str">
        <f>FIXED(_xlfn.NUMBERVALUE(SQRT('temperature_&amp;_Ea'!T263)),2)</f>
        <v>4.45</v>
      </c>
      <c r="AC263" s="9" t="str">
        <f>FIXED(_xlfn.NUMBERVALUE(SQRT('temperature_&amp;_Ea'!U263)),2)</f>
        <v>4.49</v>
      </c>
      <c r="AD263" s="9" t="str">
        <f>FIXED(_xlfn.NUMBERVALUE(SQRT('temperature_&amp;_Ea'!V263)),2)</f>
        <v>4.16</v>
      </c>
      <c r="AE263" s="9" t="str">
        <f>FIXED(_xlfn.NUMBERVALUE(SQRT('temperature_&amp;_Ea'!W263)),2)</f>
        <v>4.65</v>
      </c>
      <c r="AG263" s="9">
        <v>260</v>
      </c>
      <c r="AH263" s="9" t="str">
        <f>FIXED(_xlfn.NUMBERVALUE(B263*(1-Hn!$A$3)*(Hn!$C$3+Hn!$D$3*J263)-Hn!$E$3*R263*R263*R263*R263*(0.56-0.092*Z263)*(0.1+0.9*J263)),1)</f>
        <v>5.1</v>
      </c>
      <c r="AI263" s="9" t="str">
        <f>FIXED(_xlfn.NUMBERVALUE(C263*(1-Hn!$A$3)*(Hn!$C$3+Hn!$D$3*K263)-Hn!$E$3*S263*S263*S263*S263*(0.56-0.092*AA263)*(0.1+0.9*K263)),1)</f>
        <v>5.2</v>
      </c>
      <c r="AJ263" s="9" t="str">
        <f>FIXED(_xlfn.NUMBERVALUE(D263*(1-Hn!$A$3)*(Hn!$C$3+Hn!$D$3*L263)-Hn!$E$3*T263*T263*T263*T263*(0.56-0.092*AB263)*(0.1+0.9*L263)),1)</f>
        <v>5.0</v>
      </c>
      <c r="AK263" s="9" t="str">
        <f>FIXED(_xlfn.NUMBERVALUE(E263*(1-Hn!$A$3)*(Hn!$C$3+Hn!$D$3*M263)-Hn!$E$3*U263*U263*U263*U263*(0.56-0.092*AC263)*(0.1+0.9*M263)),1)</f>
        <v>5.0</v>
      </c>
      <c r="AL263" s="9" t="str">
        <f>FIXED(_xlfn.NUMBERVALUE(F263*(1-Hn!$A$3)*(Hn!$C$3+Hn!$D$3*N263)-Hn!$E$3*V263*V263*V263*V263*(0.56-0.092*AD263)*(0.1+0.9*N263)),1)</f>
        <v>4.7</v>
      </c>
      <c r="AM263" s="9" t="str">
        <f>FIXED(_xlfn.NUMBERVALUE(G263*(1-Hn!$A$3)*(Hn!$C$3+Hn!$D$3*O263)-Hn!$E$3*W263*W263*W263*W263*(0.56-0.092*AE263)*(0.1+0.9*O263)),1)</f>
        <v>5.1</v>
      </c>
    </row>
    <row r="264" spans="1:39" x14ac:dyDescent="0.25">
      <c r="A264" s="9">
        <f>Hn!I282</f>
        <v>261</v>
      </c>
      <c r="B264" s="9">
        <f>_xlfn.NUMBERVALUE(Hn!J282)</f>
        <v>13.6</v>
      </c>
      <c r="C264" s="9">
        <f>_xlfn.NUMBERVALUE(Hn!K282)</f>
        <v>13.6</v>
      </c>
      <c r="D264" s="9">
        <f>_xlfn.NUMBERVALUE(Hn!L282)</f>
        <v>13.6</v>
      </c>
      <c r="E264" s="9">
        <f>_xlfn.NUMBERVALUE(Hn!M282)</f>
        <v>13.6</v>
      </c>
      <c r="F264" s="9">
        <f>_xlfn.NUMBERVALUE(Hn!N282)</f>
        <v>13.6</v>
      </c>
      <c r="G264" s="9">
        <f>_xlfn.NUMBERVALUE(Hn!O282)</f>
        <v>13.6</v>
      </c>
      <c r="I264" s="9">
        <f>Hn!Q282</f>
        <v>261</v>
      </c>
      <c r="J264" s="9" t="str">
        <f>FIXED(_xlfn.NUMBERVALUE(sunshine!B263/Hn!R282),2)</f>
        <v>0.49</v>
      </c>
      <c r="K264" s="9" t="str">
        <f>FIXED(_xlfn.NUMBERVALUE(sunshine!C263/Hn!S282),2)</f>
        <v>0.49</v>
      </c>
      <c r="L264" s="9" t="str">
        <f>FIXED(_xlfn.NUMBERVALUE(sunshine!D263/Hn!T282),2)</f>
        <v>0.49</v>
      </c>
      <c r="M264" s="9" t="str">
        <f>FIXED(_xlfn.NUMBERVALUE(sunshine!E263/Hn!U282),2)</f>
        <v>0.49</v>
      </c>
      <c r="N264" s="9" t="str">
        <f>FIXED(_xlfn.NUMBERVALUE(sunshine!F263/Hn!V282),2)</f>
        <v>0.49</v>
      </c>
      <c r="O264" s="9" t="str">
        <f>FIXED(_xlfn.NUMBERVALUE(sunshine!G263/Hn!W282),2)</f>
        <v>0.49</v>
      </c>
      <c r="Q264" s="9">
        <v>261</v>
      </c>
      <c r="R264" s="9">
        <f>_xlfn.NUMBERVALUE(273+'temperature_&amp;_Ea'!B264)</f>
        <v>297.89999999999998</v>
      </c>
      <c r="S264" s="9">
        <f>_xlfn.NUMBERVALUE(273+'temperature_&amp;_Ea'!C264)</f>
        <v>298.3</v>
      </c>
      <c r="T264" s="9">
        <f>_xlfn.NUMBERVALUE(273+'temperature_&amp;_Ea'!D264)</f>
        <v>298</v>
      </c>
      <c r="U264" s="9">
        <f>_xlfn.NUMBERVALUE(273+'temperature_&amp;_Ea'!E264)</f>
        <v>298</v>
      </c>
      <c r="V264" s="9">
        <f>_xlfn.NUMBERVALUE(273+'temperature_&amp;_Ea'!F264)</f>
        <v>296.10000000000002</v>
      </c>
      <c r="W264" s="9">
        <f>_xlfn.NUMBERVALUE(273+'temperature_&amp;_Ea'!G264)</f>
        <v>298.7</v>
      </c>
      <c r="Y264" s="9">
        <v>261</v>
      </c>
      <c r="Z264" s="9" t="str">
        <f>FIXED(_xlfn.NUMBERVALUE(SQRT('temperature_&amp;_Ea'!R264)),2)</f>
        <v>4.64</v>
      </c>
      <c r="AA264" s="9" t="str">
        <f>FIXED(_xlfn.NUMBERVALUE(SQRT('temperature_&amp;_Ea'!S264)),2)</f>
        <v>4.59</v>
      </c>
      <c r="AB264" s="9" t="str">
        <f>FIXED(_xlfn.NUMBERVALUE(SQRT('temperature_&amp;_Ea'!T264)),2)</f>
        <v>4.57</v>
      </c>
      <c r="AC264" s="9" t="str">
        <f>FIXED(_xlfn.NUMBERVALUE(SQRT('temperature_&amp;_Ea'!U264)),2)</f>
        <v>4.64</v>
      </c>
      <c r="AD264" s="9" t="str">
        <f>FIXED(_xlfn.NUMBERVALUE(SQRT('temperature_&amp;_Ea'!V264)),2)</f>
        <v>4.04</v>
      </c>
      <c r="AE264" s="9" t="str">
        <f>FIXED(_xlfn.NUMBERVALUE(SQRT('temperature_&amp;_Ea'!W264)),2)</f>
        <v>4.46</v>
      </c>
      <c r="AG264" s="9">
        <v>261</v>
      </c>
      <c r="AH264" s="9" t="str">
        <f>FIXED(_xlfn.NUMBERVALUE(B264*(1-Hn!$A$3)*(Hn!$C$3+Hn!$D$3*J264)-Hn!$E$3*R264*R264*R264*R264*(0.56-0.092*Z264)*(0.1+0.9*J264)),1)</f>
        <v>4.8</v>
      </c>
      <c r="AI264" s="9" t="str">
        <f>FIXED(_xlfn.NUMBERVALUE(C264*(1-Hn!$A$3)*(Hn!$C$3+Hn!$D$3*K264)-Hn!$E$3*S264*S264*S264*S264*(0.56-0.092*AA264)*(0.1+0.9*K264)),1)</f>
        <v>4.7</v>
      </c>
      <c r="AJ264" s="9" t="str">
        <f>FIXED(_xlfn.NUMBERVALUE(D264*(1-Hn!$A$3)*(Hn!$C$3+Hn!$D$3*L264)-Hn!$E$3*T264*T264*T264*T264*(0.56-0.092*AB264)*(0.1+0.9*L264)),1)</f>
        <v>4.7</v>
      </c>
      <c r="AK264" s="9" t="str">
        <f>FIXED(_xlfn.NUMBERVALUE(E264*(1-Hn!$A$3)*(Hn!$C$3+Hn!$D$3*M264)-Hn!$E$3*U264*U264*U264*U264*(0.56-0.092*AC264)*(0.1+0.9*M264)),1)</f>
        <v>4.8</v>
      </c>
      <c r="AL264" s="9" t="str">
        <f>FIXED(_xlfn.NUMBERVALUE(F264*(1-Hn!$A$3)*(Hn!$C$3+Hn!$D$3*N264)-Hn!$E$3*V264*V264*V264*V264*(0.56-0.092*AD264)*(0.1+0.9*N264)),1)</f>
        <v>4.3</v>
      </c>
      <c r="AM264" s="9" t="str">
        <f>FIXED(_xlfn.NUMBERVALUE(G264*(1-Hn!$A$3)*(Hn!$C$3+Hn!$D$3*O264)-Hn!$E$3*W264*W264*W264*W264*(0.56-0.092*AE264)*(0.1+0.9*O264)),1)</f>
        <v>4.6</v>
      </c>
    </row>
    <row r="265" spans="1:39" x14ac:dyDescent="0.25">
      <c r="A265" s="9">
        <f>Hn!I283</f>
        <v>262</v>
      </c>
      <c r="B265" s="9">
        <f>_xlfn.NUMBERVALUE(Hn!J283)</f>
        <v>13.6</v>
      </c>
      <c r="C265" s="9">
        <f>_xlfn.NUMBERVALUE(Hn!K283)</f>
        <v>13.6</v>
      </c>
      <c r="D265" s="9">
        <f>_xlfn.NUMBERVALUE(Hn!L283)</f>
        <v>13.6</v>
      </c>
      <c r="E265" s="9">
        <f>_xlfn.NUMBERVALUE(Hn!M283)</f>
        <v>13.6</v>
      </c>
      <c r="F265" s="9">
        <f>_xlfn.NUMBERVALUE(Hn!N283)</f>
        <v>13.6</v>
      </c>
      <c r="G265" s="9">
        <f>_xlfn.NUMBERVALUE(Hn!O283)</f>
        <v>13.6</v>
      </c>
      <c r="I265" s="9">
        <f>Hn!Q283</f>
        <v>262</v>
      </c>
      <c r="J265" s="9" t="str">
        <f>FIXED(_xlfn.NUMBERVALUE(sunshine!B264/Hn!R283),2)</f>
        <v>0.58</v>
      </c>
      <c r="K265" s="9" t="str">
        <f>FIXED(_xlfn.NUMBERVALUE(sunshine!C264/Hn!S283),2)</f>
        <v>0.58</v>
      </c>
      <c r="L265" s="9" t="str">
        <f>FIXED(_xlfn.NUMBERVALUE(sunshine!D264/Hn!T283),2)</f>
        <v>0.58</v>
      </c>
      <c r="M265" s="9" t="str">
        <f>FIXED(_xlfn.NUMBERVALUE(sunshine!E264/Hn!U283),2)</f>
        <v>0.58</v>
      </c>
      <c r="N265" s="9" t="str">
        <f>FIXED(_xlfn.NUMBERVALUE(sunshine!F264/Hn!V283),2)</f>
        <v>0.58</v>
      </c>
      <c r="O265" s="9" t="str">
        <f>FIXED(_xlfn.NUMBERVALUE(sunshine!G264/Hn!W283),2)</f>
        <v>0.58</v>
      </c>
      <c r="Q265" s="9">
        <v>262</v>
      </c>
      <c r="R265" s="9">
        <f>_xlfn.NUMBERVALUE(273+'temperature_&amp;_Ea'!B265)</f>
        <v>297.89999999999998</v>
      </c>
      <c r="S265" s="9">
        <f>_xlfn.NUMBERVALUE(273+'temperature_&amp;_Ea'!C265)</f>
        <v>298.39999999999998</v>
      </c>
      <c r="T265" s="9">
        <f>_xlfn.NUMBERVALUE(273+'temperature_&amp;_Ea'!D265)</f>
        <v>297.89999999999998</v>
      </c>
      <c r="U265" s="9">
        <f>_xlfn.NUMBERVALUE(273+'temperature_&amp;_Ea'!E265)</f>
        <v>296</v>
      </c>
      <c r="V265" s="9">
        <f>_xlfn.NUMBERVALUE(273+'temperature_&amp;_Ea'!F265)</f>
        <v>297.5</v>
      </c>
      <c r="W265" s="9">
        <f>_xlfn.NUMBERVALUE(273+'temperature_&amp;_Ea'!G265)</f>
        <v>298.2</v>
      </c>
      <c r="Y265" s="9">
        <v>262</v>
      </c>
      <c r="Z265" s="9" t="str">
        <f>FIXED(_xlfn.NUMBERVALUE(SQRT('temperature_&amp;_Ea'!R265)),2)</f>
        <v>4.58</v>
      </c>
      <c r="AA265" s="9" t="str">
        <f>FIXED(_xlfn.NUMBERVALUE(SQRT('temperature_&amp;_Ea'!S265)),2)</f>
        <v>4.36</v>
      </c>
      <c r="AB265" s="9" t="str">
        <f>FIXED(_xlfn.NUMBERVALUE(SQRT('temperature_&amp;_Ea'!T265)),2)</f>
        <v>4.47</v>
      </c>
      <c r="AC265" s="9" t="str">
        <f>FIXED(_xlfn.NUMBERVALUE(SQRT('temperature_&amp;_Ea'!U265)),2)</f>
        <v>4.32</v>
      </c>
      <c r="AD265" s="9" t="str">
        <f>FIXED(_xlfn.NUMBERVALUE(SQRT('temperature_&amp;_Ea'!V265)),2)</f>
        <v>4.31</v>
      </c>
      <c r="AE265" s="9" t="str">
        <f>FIXED(_xlfn.NUMBERVALUE(SQRT('temperature_&amp;_Ea'!W265)),2)</f>
        <v>4.47</v>
      </c>
      <c r="AG265" s="9">
        <v>262</v>
      </c>
      <c r="AH265" s="9" t="str">
        <f>FIXED(_xlfn.NUMBERVALUE(B265*(1-Hn!$A$3)*(Hn!$C$3+Hn!$D$3*J265)-Hn!$E$3*R265*R265*R265*R265*(0.56-0.092*Z265)*(0.1+0.9*J265)),1)</f>
        <v>5.1</v>
      </c>
      <c r="AI265" s="9" t="str">
        <f>FIXED(_xlfn.NUMBERVALUE(C265*(1-Hn!$A$3)*(Hn!$C$3+Hn!$D$3*K265)-Hn!$E$3*S265*S265*S265*S265*(0.56-0.092*AA265)*(0.1+0.9*K265)),1)</f>
        <v>4.9</v>
      </c>
      <c r="AJ265" s="9" t="str">
        <f>FIXED(_xlfn.NUMBERVALUE(D265*(1-Hn!$A$3)*(Hn!$C$3+Hn!$D$3*L265)-Hn!$E$3*T265*T265*T265*T265*(0.56-0.092*AB265)*(0.1+0.9*L265)),1)</f>
        <v>5.0</v>
      </c>
      <c r="AK265" s="9" t="str">
        <f>FIXED(_xlfn.NUMBERVALUE(E265*(1-Hn!$A$3)*(Hn!$C$3+Hn!$D$3*M265)-Hn!$E$3*U265*U265*U265*U265*(0.56-0.092*AC265)*(0.1+0.9*M265)),1)</f>
        <v>4.9</v>
      </c>
      <c r="AL265" s="9" t="str">
        <f>FIXED(_xlfn.NUMBERVALUE(F265*(1-Hn!$A$3)*(Hn!$C$3+Hn!$D$3*N265)-Hn!$E$3*V265*V265*V265*V265*(0.56-0.092*AD265)*(0.1+0.9*N265)),1)</f>
        <v>4.8</v>
      </c>
      <c r="AM265" s="9" t="str">
        <f>FIXED(_xlfn.NUMBERVALUE(G265*(1-Hn!$A$3)*(Hn!$C$3+Hn!$D$3*O265)-Hn!$E$3*W265*W265*W265*W265*(0.56-0.092*AE265)*(0.1+0.9*O265)),1)</f>
        <v>5.0</v>
      </c>
    </row>
    <row r="266" spans="1:39" x14ac:dyDescent="0.25">
      <c r="A266" s="9">
        <f>Hn!I284</f>
        <v>263</v>
      </c>
      <c r="B266" s="9">
        <f>_xlfn.NUMBERVALUE(Hn!J284)</f>
        <v>13.6</v>
      </c>
      <c r="C266" s="9">
        <f>_xlfn.NUMBERVALUE(Hn!K284)</f>
        <v>13.6</v>
      </c>
      <c r="D266" s="9">
        <f>_xlfn.NUMBERVALUE(Hn!L284)</f>
        <v>13.6</v>
      </c>
      <c r="E266" s="9">
        <f>_xlfn.NUMBERVALUE(Hn!M284)</f>
        <v>13.6</v>
      </c>
      <c r="F266" s="9">
        <f>_xlfn.NUMBERVALUE(Hn!N284)</f>
        <v>13.6</v>
      </c>
      <c r="G266" s="9">
        <f>_xlfn.NUMBERVALUE(Hn!O284)</f>
        <v>13.6</v>
      </c>
      <c r="I266" s="9">
        <f>Hn!Q284</f>
        <v>263</v>
      </c>
      <c r="J266" s="9" t="str">
        <f>FIXED(_xlfn.NUMBERVALUE(sunshine!B265/Hn!R284),2)</f>
        <v>0.67</v>
      </c>
      <c r="K266" s="9" t="str">
        <f>FIXED(_xlfn.NUMBERVALUE(sunshine!C265/Hn!S284),2)</f>
        <v>0.67</v>
      </c>
      <c r="L266" s="9" t="str">
        <f>FIXED(_xlfn.NUMBERVALUE(sunshine!D265/Hn!T284),2)</f>
        <v>0.67</v>
      </c>
      <c r="M266" s="9" t="str">
        <f>FIXED(_xlfn.NUMBERVALUE(sunshine!E265/Hn!U284),2)</f>
        <v>0.67</v>
      </c>
      <c r="N266" s="9" t="str">
        <f>FIXED(_xlfn.NUMBERVALUE(sunshine!F265/Hn!V284),2)</f>
        <v>0.67</v>
      </c>
      <c r="O266" s="9" t="str">
        <f>FIXED(_xlfn.NUMBERVALUE(sunshine!G265/Hn!W284),2)</f>
        <v>0.67</v>
      </c>
      <c r="Q266" s="9">
        <v>263</v>
      </c>
      <c r="R266" s="9">
        <f>_xlfn.NUMBERVALUE(273+'temperature_&amp;_Ea'!B266)</f>
        <v>298</v>
      </c>
      <c r="S266" s="9">
        <f>_xlfn.NUMBERVALUE(273+'temperature_&amp;_Ea'!C266)</f>
        <v>298.60000000000002</v>
      </c>
      <c r="T266" s="9">
        <f>_xlfn.NUMBERVALUE(273+'temperature_&amp;_Ea'!D266)</f>
        <v>298.7</v>
      </c>
      <c r="U266" s="9">
        <f>_xlfn.NUMBERVALUE(273+'temperature_&amp;_Ea'!E266)</f>
        <v>297.8</v>
      </c>
      <c r="V266" s="9">
        <f>_xlfn.NUMBERVALUE(273+'temperature_&amp;_Ea'!F266)</f>
        <v>297</v>
      </c>
      <c r="W266" s="9">
        <f>_xlfn.NUMBERVALUE(273+'temperature_&amp;_Ea'!G266)</f>
        <v>296.5</v>
      </c>
      <c r="Y266" s="9">
        <v>263</v>
      </c>
      <c r="Z266" s="9" t="str">
        <f>FIXED(_xlfn.NUMBERVALUE(SQRT('temperature_&amp;_Ea'!R266)),2)</f>
        <v>4.62</v>
      </c>
      <c r="AA266" s="9" t="str">
        <f>FIXED(_xlfn.NUMBERVALUE(SQRT('temperature_&amp;_Ea'!S266)),2)</f>
        <v>4.46</v>
      </c>
      <c r="AB266" s="9" t="str">
        <f>FIXED(_xlfn.NUMBERVALUE(SQRT('temperature_&amp;_Ea'!T266)),2)</f>
        <v>4.60</v>
      </c>
      <c r="AC266" s="9" t="str">
        <f>FIXED(_xlfn.NUMBERVALUE(SQRT('temperature_&amp;_Ea'!U266)),2)</f>
        <v>4.36</v>
      </c>
      <c r="AD266" s="9" t="str">
        <f>FIXED(_xlfn.NUMBERVALUE(SQRT('temperature_&amp;_Ea'!V266)),2)</f>
        <v>4.06</v>
      </c>
      <c r="AE266" s="9" t="str">
        <f>FIXED(_xlfn.NUMBERVALUE(SQRT('temperature_&amp;_Ea'!W266)),2)</f>
        <v>4.48</v>
      </c>
      <c r="AG266" s="9">
        <v>263</v>
      </c>
      <c r="AH266" s="9" t="str">
        <f>FIXED(_xlfn.NUMBERVALUE(B266*(1-Hn!$A$3)*(Hn!$C$3+Hn!$D$3*J266)-Hn!$E$3*R266*R266*R266*R266*(0.56-0.092*Z266)*(0.1+0.9*J266)),1)</f>
        <v>5.5</v>
      </c>
      <c r="AI266" s="9" t="str">
        <f>FIXED(_xlfn.NUMBERVALUE(C266*(1-Hn!$A$3)*(Hn!$C$3+Hn!$D$3*K266)-Hn!$E$3*S266*S266*S266*S266*(0.56-0.092*AA266)*(0.1+0.9*K266)),1)</f>
        <v>5.3</v>
      </c>
      <c r="AJ266" s="9" t="str">
        <f>FIXED(_xlfn.NUMBERVALUE(D266*(1-Hn!$A$3)*(Hn!$C$3+Hn!$D$3*L266)-Hn!$E$3*T266*T266*T266*T266*(0.56-0.092*AB266)*(0.1+0.9*L266)),1)</f>
        <v>5.4</v>
      </c>
      <c r="AK266" s="9" t="str">
        <f>FIXED(_xlfn.NUMBERVALUE(E266*(1-Hn!$A$3)*(Hn!$C$3+Hn!$D$3*M266)-Hn!$E$3*U266*U266*U266*U266*(0.56-0.092*AC266)*(0.1+0.9*M266)),1)</f>
        <v>5.2</v>
      </c>
      <c r="AL266" s="9" t="str">
        <f>FIXED(_xlfn.NUMBERVALUE(F266*(1-Hn!$A$3)*(Hn!$C$3+Hn!$D$3*N266)-Hn!$E$3*V266*V266*V266*V266*(0.56-0.092*AD266)*(0.1+0.9*N266)),1)</f>
        <v>4.9</v>
      </c>
      <c r="AM266" s="9" t="str">
        <f>FIXED(_xlfn.NUMBERVALUE(G266*(1-Hn!$A$3)*(Hn!$C$3+Hn!$D$3*O266)-Hn!$E$3*W266*W266*W266*W266*(0.56-0.092*AE266)*(0.1+0.9*O266)),1)</f>
        <v>5.4</v>
      </c>
    </row>
    <row r="267" spans="1:39" x14ac:dyDescent="0.25">
      <c r="A267" s="9">
        <f>Hn!I285</f>
        <v>264</v>
      </c>
      <c r="B267" s="9">
        <f>_xlfn.NUMBERVALUE(Hn!J285)</f>
        <v>13.6</v>
      </c>
      <c r="C267" s="9">
        <f>_xlfn.NUMBERVALUE(Hn!K285)</f>
        <v>13.6</v>
      </c>
      <c r="D267" s="9">
        <f>_xlfn.NUMBERVALUE(Hn!L285)</f>
        <v>13.6</v>
      </c>
      <c r="E267" s="9">
        <f>_xlfn.NUMBERVALUE(Hn!M285)</f>
        <v>13.6</v>
      </c>
      <c r="F267" s="9">
        <f>_xlfn.NUMBERVALUE(Hn!N285)</f>
        <v>13.6</v>
      </c>
      <c r="G267" s="9">
        <f>_xlfn.NUMBERVALUE(Hn!O285)</f>
        <v>13.6</v>
      </c>
      <c r="I267" s="9">
        <f>Hn!Q285</f>
        <v>264</v>
      </c>
      <c r="J267" s="9" t="str">
        <f>FIXED(_xlfn.NUMBERVALUE(sunshine!B266/Hn!R285),2)</f>
        <v>0.67</v>
      </c>
      <c r="K267" s="9" t="str">
        <f>FIXED(_xlfn.NUMBERVALUE(sunshine!C266/Hn!S285),2)</f>
        <v>0.67</v>
      </c>
      <c r="L267" s="9" t="str">
        <f>FIXED(_xlfn.NUMBERVALUE(sunshine!D266/Hn!T285),2)</f>
        <v>0.67</v>
      </c>
      <c r="M267" s="9" t="str">
        <f>FIXED(_xlfn.NUMBERVALUE(sunshine!E266/Hn!U285),2)</f>
        <v>0.67</v>
      </c>
      <c r="N267" s="9" t="str">
        <f>FIXED(_xlfn.NUMBERVALUE(sunshine!F266/Hn!V285),2)</f>
        <v>0.67</v>
      </c>
      <c r="O267" s="9" t="str">
        <f>FIXED(_xlfn.NUMBERVALUE(sunshine!G266/Hn!W285),2)</f>
        <v>0.67</v>
      </c>
      <c r="Q267" s="9">
        <v>264</v>
      </c>
      <c r="R267" s="9">
        <f>_xlfn.NUMBERVALUE(273+'temperature_&amp;_Ea'!B267)</f>
        <v>298.39999999999998</v>
      </c>
      <c r="S267" s="9">
        <f>_xlfn.NUMBERVALUE(273+'temperature_&amp;_Ea'!C267)</f>
        <v>299.2</v>
      </c>
      <c r="T267" s="9">
        <f>_xlfn.NUMBERVALUE(273+'temperature_&amp;_Ea'!D267)</f>
        <v>297.10000000000002</v>
      </c>
      <c r="U267" s="9">
        <f>_xlfn.NUMBERVALUE(273+'temperature_&amp;_Ea'!E267)</f>
        <v>297.8</v>
      </c>
      <c r="V267" s="9">
        <f>_xlfn.NUMBERVALUE(273+'temperature_&amp;_Ea'!F267)</f>
        <v>297.8</v>
      </c>
      <c r="W267" s="9">
        <f>_xlfn.NUMBERVALUE(273+'temperature_&amp;_Ea'!G267)</f>
        <v>293.89999999999998</v>
      </c>
      <c r="Y267" s="9">
        <v>264</v>
      </c>
      <c r="Z267" s="9" t="str">
        <f>FIXED(_xlfn.NUMBERVALUE(SQRT('temperature_&amp;_Ea'!R267)),2)</f>
        <v>4.55</v>
      </c>
      <c r="AA267" s="9" t="str">
        <f>FIXED(_xlfn.NUMBERVALUE(SQRT('temperature_&amp;_Ea'!S267)),2)</f>
        <v>4.58</v>
      </c>
      <c r="AB267" s="9" t="str">
        <f>FIXED(_xlfn.NUMBERVALUE(SQRT('temperature_&amp;_Ea'!T267)),2)</f>
        <v>4.51</v>
      </c>
      <c r="AC267" s="9" t="str">
        <f>FIXED(_xlfn.NUMBERVALUE(SQRT('temperature_&amp;_Ea'!U267)),2)</f>
        <v>4.46</v>
      </c>
      <c r="AD267" s="9" t="str">
        <f>FIXED(_xlfn.NUMBERVALUE(SQRT('temperature_&amp;_Ea'!V267)),2)</f>
        <v>4.36</v>
      </c>
      <c r="AE267" s="9" t="str">
        <f>FIXED(_xlfn.NUMBERVALUE(SQRT('temperature_&amp;_Ea'!W267)),2)</f>
        <v>4.23</v>
      </c>
      <c r="AG267" s="9">
        <v>264</v>
      </c>
      <c r="AH267" s="9" t="str">
        <f>FIXED(_xlfn.NUMBERVALUE(B267*(1-Hn!$A$3)*(Hn!$C$3+Hn!$D$3*J267)-Hn!$E$3*R267*R267*R267*R267*(0.56-0.092*Z267)*(0.1+0.9*J267)),1)</f>
        <v>5.4</v>
      </c>
      <c r="AI267" s="9" t="str">
        <f>FIXED(_xlfn.NUMBERVALUE(C267*(1-Hn!$A$3)*(Hn!$C$3+Hn!$D$3*K267)-Hn!$E$3*S267*S267*S267*S267*(0.56-0.092*AA267)*(0.1+0.9*K267)),1)</f>
        <v>5.4</v>
      </c>
      <c r="AJ267" s="9" t="str">
        <f>FIXED(_xlfn.NUMBERVALUE(D267*(1-Hn!$A$3)*(Hn!$C$3+Hn!$D$3*L267)-Hn!$E$3*T267*T267*T267*T267*(0.56-0.092*AB267)*(0.1+0.9*L267)),1)</f>
        <v>5.4</v>
      </c>
      <c r="AK267" s="9" t="str">
        <f>FIXED(_xlfn.NUMBERVALUE(E267*(1-Hn!$A$3)*(Hn!$C$3+Hn!$D$3*M267)-Hn!$E$3*U267*U267*U267*U267*(0.56-0.092*AC267)*(0.1+0.9*M267)),1)</f>
        <v>5.3</v>
      </c>
      <c r="AL267" s="9" t="str">
        <f>FIXED(_xlfn.NUMBERVALUE(F267*(1-Hn!$A$3)*(Hn!$C$3+Hn!$D$3*N267)-Hn!$E$3*V267*V267*V267*V267*(0.56-0.092*AD267)*(0.1+0.9*N267)),1)</f>
        <v>5.2</v>
      </c>
      <c r="AM267" s="9" t="str">
        <f>FIXED(_xlfn.NUMBERVALUE(G267*(1-Hn!$A$3)*(Hn!$C$3+Hn!$D$3*O267)-Hn!$E$3*W267*W267*W267*W267*(0.56-0.092*AE267)*(0.1+0.9*O267)),1)</f>
        <v>5.2</v>
      </c>
    </row>
    <row r="268" spans="1:39" x14ac:dyDescent="0.25">
      <c r="A268" s="9">
        <f>Hn!I286</f>
        <v>265</v>
      </c>
      <c r="B268" s="9">
        <f>_xlfn.NUMBERVALUE(Hn!J286)</f>
        <v>13.6</v>
      </c>
      <c r="C268" s="9">
        <f>_xlfn.NUMBERVALUE(Hn!K286)</f>
        <v>13.6</v>
      </c>
      <c r="D268" s="9">
        <f>_xlfn.NUMBERVALUE(Hn!L286)</f>
        <v>13.6</v>
      </c>
      <c r="E268" s="9">
        <f>_xlfn.NUMBERVALUE(Hn!M286)</f>
        <v>13.6</v>
      </c>
      <c r="F268" s="9">
        <f>_xlfn.NUMBERVALUE(Hn!N286)</f>
        <v>13.6</v>
      </c>
      <c r="G268" s="9">
        <f>_xlfn.NUMBERVALUE(Hn!O286)</f>
        <v>13.6</v>
      </c>
      <c r="I268" s="9">
        <f>Hn!Q286</f>
        <v>265</v>
      </c>
      <c r="J268" s="9" t="str">
        <f>FIXED(_xlfn.NUMBERVALUE(sunshine!B267/Hn!R286),2)</f>
        <v>0.63</v>
      </c>
      <c r="K268" s="9" t="str">
        <f>FIXED(_xlfn.NUMBERVALUE(sunshine!C267/Hn!S286),2)</f>
        <v>0.63</v>
      </c>
      <c r="L268" s="9" t="str">
        <f>FIXED(_xlfn.NUMBERVALUE(sunshine!D267/Hn!T286),2)</f>
        <v>0.63</v>
      </c>
      <c r="M268" s="9" t="str">
        <f>FIXED(_xlfn.NUMBERVALUE(sunshine!E267/Hn!U286),2)</f>
        <v>0.63</v>
      </c>
      <c r="N268" s="9" t="str">
        <f>FIXED(_xlfn.NUMBERVALUE(sunshine!F267/Hn!V286),2)</f>
        <v>0.63</v>
      </c>
      <c r="O268" s="9" t="str">
        <f>FIXED(_xlfn.NUMBERVALUE(sunshine!G267/Hn!W286),2)</f>
        <v>0.63</v>
      </c>
      <c r="Q268" s="9">
        <v>265</v>
      </c>
      <c r="R268" s="9">
        <f>_xlfn.NUMBERVALUE(273+'temperature_&amp;_Ea'!B268)</f>
        <v>298.2</v>
      </c>
      <c r="S268" s="9">
        <f>_xlfn.NUMBERVALUE(273+'temperature_&amp;_Ea'!C268)</f>
        <v>298.7</v>
      </c>
      <c r="T268" s="9">
        <f>_xlfn.NUMBERVALUE(273+'temperature_&amp;_Ea'!D268)</f>
        <v>298.3</v>
      </c>
      <c r="U268" s="9">
        <f>_xlfn.NUMBERVALUE(273+'temperature_&amp;_Ea'!E268)</f>
        <v>298.60000000000002</v>
      </c>
      <c r="V268" s="9">
        <f>_xlfn.NUMBERVALUE(273+'temperature_&amp;_Ea'!F268)</f>
        <v>297.2</v>
      </c>
      <c r="W268" s="9">
        <f>_xlfn.NUMBERVALUE(273+'temperature_&amp;_Ea'!G268)</f>
        <v>296.7</v>
      </c>
      <c r="Y268" s="9">
        <v>265</v>
      </c>
      <c r="Z268" s="9" t="str">
        <f>FIXED(_xlfn.NUMBERVALUE(SQRT('temperature_&amp;_Ea'!R268)),2)</f>
        <v>4.59</v>
      </c>
      <c r="AA268" s="9" t="str">
        <f>FIXED(_xlfn.NUMBERVALUE(SQRT('temperature_&amp;_Ea'!S268)),2)</f>
        <v>4.36</v>
      </c>
      <c r="AB268" s="9" t="str">
        <f>FIXED(_xlfn.NUMBERVALUE(SQRT('temperature_&amp;_Ea'!T268)),2)</f>
        <v>4.62</v>
      </c>
      <c r="AC268" s="9" t="str">
        <f>FIXED(_xlfn.NUMBERVALUE(SQRT('temperature_&amp;_Ea'!U268)),2)</f>
        <v>4.65</v>
      </c>
      <c r="AD268" s="9" t="str">
        <f>FIXED(_xlfn.NUMBERVALUE(SQRT('temperature_&amp;_Ea'!V268)),2)</f>
        <v>4.09</v>
      </c>
      <c r="AE268" s="9" t="str">
        <f>FIXED(_xlfn.NUMBERVALUE(SQRT('temperature_&amp;_Ea'!W268)),2)</f>
        <v>4.30</v>
      </c>
      <c r="AG268" s="9">
        <v>265</v>
      </c>
      <c r="AH268" s="9" t="str">
        <f>FIXED(_xlfn.NUMBERVALUE(B268*(1-Hn!$A$3)*(Hn!$C$3+Hn!$D$3*J268)-Hn!$E$3*R268*R268*R268*R268*(0.56-0.092*Z268)*(0.1+0.9*J268)),1)</f>
        <v>5.3</v>
      </c>
      <c r="AI268" s="9" t="str">
        <f>FIXED(_xlfn.NUMBERVALUE(C268*(1-Hn!$A$3)*(Hn!$C$3+Hn!$D$3*K268)-Hn!$E$3*S268*S268*S268*S268*(0.56-0.092*AA268)*(0.1+0.9*K268)),1)</f>
        <v>5.0</v>
      </c>
      <c r="AJ268" s="9" t="str">
        <f>FIXED(_xlfn.NUMBERVALUE(D268*(1-Hn!$A$3)*(Hn!$C$3+Hn!$D$3*L268)-Hn!$E$3*T268*T268*T268*T268*(0.56-0.092*AB268)*(0.1+0.9*L268)),1)</f>
        <v>5.3</v>
      </c>
      <c r="AK268" s="9" t="str">
        <f>FIXED(_xlfn.NUMBERVALUE(E268*(1-Hn!$A$3)*(Hn!$C$3+Hn!$D$3*M268)-Hn!$E$3*U268*U268*U268*U268*(0.56-0.092*AC268)*(0.1+0.9*M268)),1)</f>
        <v>5.3</v>
      </c>
      <c r="AL268" s="9" t="str">
        <f>FIXED(_xlfn.NUMBERVALUE(F268*(1-Hn!$A$3)*(Hn!$C$3+Hn!$D$3*N268)-Hn!$E$3*V268*V268*V268*V268*(0.56-0.092*AD268)*(0.1+0.9*N268)),1)</f>
        <v>4.8</v>
      </c>
      <c r="AM268" s="9" t="str">
        <f>FIXED(_xlfn.NUMBERVALUE(G268*(1-Hn!$A$3)*(Hn!$C$3+Hn!$D$3*O268)-Hn!$E$3*W268*W268*W268*W268*(0.56-0.092*AE268)*(0.1+0.9*O268)),1)</f>
        <v>5.0</v>
      </c>
    </row>
    <row r="269" spans="1:39" x14ac:dyDescent="0.25">
      <c r="A269" s="9">
        <f>Hn!I287</f>
        <v>266</v>
      </c>
      <c r="B269" s="9">
        <f>_xlfn.NUMBERVALUE(Hn!J287)</f>
        <v>13.6</v>
      </c>
      <c r="C269" s="9">
        <f>_xlfn.NUMBERVALUE(Hn!K287)</f>
        <v>13.6</v>
      </c>
      <c r="D269" s="9">
        <f>_xlfn.NUMBERVALUE(Hn!L287)</f>
        <v>13.6</v>
      </c>
      <c r="E269" s="9">
        <f>_xlfn.NUMBERVALUE(Hn!M287)</f>
        <v>13.6</v>
      </c>
      <c r="F269" s="9">
        <f>_xlfn.NUMBERVALUE(Hn!N287)</f>
        <v>13.6</v>
      </c>
      <c r="G269" s="9">
        <f>_xlfn.NUMBERVALUE(Hn!O287)</f>
        <v>13.6</v>
      </c>
      <c r="I269" s="9">
        <f>Hn!Q287</f>
        <v>266</v>
      </c>
      <c r="J269" s="9" t="str">
        <f>FIXED(_xlfn.NUMBERVALUE(sunshine!B268/Hn!R287),2)</f>
        <v>0.73</v>
      </c>
      <c r="K269" s="9" t="str">
        <f>FIXED(_xlfn.NUMBERVALUE(sunshine!C268/Hn!S287),2)</f>
        <v>0.73</v>
      </c>
      <c r="L269" s="9" t="str">
        <f>FIXED(_xlfn.NUMBERVALUE(sunshine!D268/Hn!T287),2)</f>
        <v>0.73</v>
      </c>
      <c r="M269" s="9" t="str">
        <f>FIXED(_xlfn.NUMBERVALUE(sunshine!E268/Hn!U287),2)</f>
        <v>0.73</v>
      </c>
      <c r="N269" s="9" t="str">
        <f>FIXED(_xlfn.NUMBERVALUE(sunshine!F268/Hn!V287),2)</f>
        <v>0.73</v>
      </c>
      <c r="O269" s="9" t="str">
        <f>FIXED(_xlfn.NUMBERVALUE(sunshine!G268/Hn!W287),2)</f>
        <v>0.73</v>
      </c>
      <c r="Q269" s="9">
        <v>266</v>
      </c>
      <c r="R269" s="9">
        <f>_xlfn.NUMBERVALUE(273+'temperature_&amp;_Ea'!B269)</f>
        <v>298.39999999999998</v>
      </c>
      <c r="S269" s="9">
        <f>_xlfn.NUMBERVALUE(273+'temperature_&amp;_Ea'!C269)</f>
        <v>298.8</v>
      </c>
      <c r="T269" s="9">
        <f>_xlfn.NUMBERVALUE(273+'temperature_&amp;_Ea'!D269)</f>
        <v>298.5</v>
      </c>
      <c r="U269" s="9">
        <f>_xlfn.NUMBERVALUE(273+'temperature_&amp;_Ea'!E269)</f>
        <v>298.10000000000002</v>
      </c>
      <c r="V269" s="9">
        <f>_xlfn.NUMBERVALUE(273+'temperature_&amp;_Ea'!F269)</f>
        <v>294.60000000000002</v>
      </c>
      <c r="W269" s="9">
        <f>_xlfn.NUMBERVALUE(273+'temperature_&amp;_Ea'!G269)</f>
        <v>297.10000000000002</v>
      </c>
      <c r="Y269" s="9">
        <v>266</v>
      </c>
      <c r="Z269" s="9" t="str">
        <f>FIXED(_xlfn.NUMBERVALUE(SQRT('temperature_&amp;_Ea'!R269)),2)</f>
        <v>4.45</v>
      </c>
      <c r="AA269" s="9" t="str">
        <f>FIXED(_xlfn.NUMBERVALUE(SQRT('temperature_&amp;_Ea'!S269)),2)</f>
        <v>4.36</v>
      </c>
      <c r="AB269" s="9" t="str">
        <f>FIXED(_xlfn.NUMBERVALUE(SQRT('temperature_&amp;_Ea'!T269)),2)</f>
        <v>4.62</v>
      </c>
      <c r="AC269" s="9" t="str">
        <f>FIXED(_xlfn.NUMBERVALUE(SQRT('temperature_&amp;_Ea'!U269)),2)</f>
        <v>4.60</v>
      </c>
      <c r="AD269" s="9" t="str">
        <f>FIXED(_xlfn.NUMBERVALUE(SQRT('temperature_&amp;_Ea'!V269)),2)</f>
        <v>3.30</v>
      </c>
      <c r="AE269" s="9" t="str">
        <f>FIXED(_xlfn.NUMBERVALUE(SQRT('temperature_&amp;_Ea'!W269)),2)</f>
        <v>4.30</v>
      </c>
      <c r="AG269" s="9">
        <v>266</v>
      </c>
      <c r="AH269" s="9" t="str">
        <f>FIXED(_xlfn.NUMBERVALUE(B269*(1-Hn!$A$3)*(Hn!$C$3+Hn!$D$3*J269)-Hn!$E$3*R269*R269*R269*R269*(0.56-0.092*Z269)*(0.1+0.9*J269)),1)</f>
        <v>5.5</v>
      </c>
      <c r="AI269" s="9" t="str">
        <f>FIXED(_xlfn.NUMBERVALUE(C269*(1-Hn!$A$3)*(Hn!$C$3+Hn!$D$3*K269)-Hn!$E$3*S269*S269*S269*S269*(0.56-0.092*AA269)*(0.1+0.9*K269)),1)</f>
        <v>5.4</v>
      </c>
      <c r="AJ269" s="9" t="str">
        <f>FIXED(_xlfn.NUMBERVALUE(D269*(1-Hn!$A$3)*(Hn!$C$3+Hn!$D$3*L269)-Hn!$E$3*T269*T269*T269*T269*(0.56-0.092*AB269)*(0.1+0.9*L269)),1)</f>
        <v>5.7</v>
      </c>
      <c r="AK269" s="9" t="str">
        <f>FIXED(_xlfn.NUMBERVALUE(E269*(1-Hn!$A$3)*(Hn!$C$3+Hn!$D$3*M269)-Hn!$E$3*U269*U269*U269*U269*(0.56-0.092*AC269)*(0.1+0.9*M269)),1)</f>
        <v>5.7</v>
      </c>
      <c r="AL269" s="9" t="str">
        <f>FIXED(_xlfn.NUMBERVALUE(F269*(1-Hn!$A$3)*(Hn!$C$3+Hn!$D$3*N269)-Hn!$E$3*V269*V269*V269*V269*(0.56-0.092*AD269)*(0.1+0.9*N269)),1)</f>
        <v>4.4</v>
      </c>
      <c r="AM269" s="9" t="str">
        <f>FIXED(_xlfn.NUMBERVALUE(G269*(1-Hn!$A$3)*(Hn!$C$3+Hn!$D$3*O269)-Hn!$E$3*W269*W269*W269*W269*(0.56-0.092*AE269)*(0.1+0.9*O269)),1)</f>
        <v>5.4</v>
      </c>
    </row>
    <row r="270" spans="1:39" x14ac:dyDescent="0.25">
      <c r="A270" s="9">
        <f>Hn!I288</f>
        <v>267</v>
      </c>
      <c r="B270" s="9">
        <f>_xlfn.NUMBERVALUE(Hn!J288)</f>
        <v>13.6</v>
      </c>
      <c r="C270" s="9">
        <f>_xlfn.NUMBERVALUE(Hn!K288)</f>
        <v>13.6</v>
      </c>
      <c r="D270" s="9">
        <f>_xlfn.NUMBERVALUE(Hn!L288)</f>
        <v>13.6</v>
      </c>
      <c r="E270" s="9">
        <f>_xlfn.NUMBERVALUE(Hn!M288)</f>
        <v>13.6</v>
      </c>
      <c r="F270" s="9">
        <f>_xlfn.NUMBERVALUE(Hn!N288)</f>
        <v>13.6</v>
      </c>
      <c r="G270" s="9">
        <f>_xlfn.NUMBERVALUE(Hn!O288)</f>
        <v>13.6</v>
      </c>
      <c r="I270" s="9">
        <f>Hn!Q288</f>
        <v>267</v>
      </c>
      <c r="J270" s="9" t="str">
        <f>FIXED(_xlfn.NUMBERVALUE(sunshine!B269/Hn!R288),2)</f>
        <v>0.73</v>
      </c>
      <c r="K270" s="9" t="str">
        <f>FIXED(_xlfn.NUMBERVALUE(sunshine!C269/Hn!S288),2)</f>
        <v>0.73</v>
      </c>
      <c r="L270" s="9" t="str">
        <f>FIXED(_xlfn.NUMBERVALUE(sunshine!D269/Hn!T288),2)</f>
        <v>0.73</v>
      </c>
      <c r="M270" s="9" t="str">
        <f>FIXED(_xlfn.NUMBERVALUE(sunshine!E269/Hn!U288),2)</f>
        <v>0.73</v>
      </c>
      <c r="N270" s="9" t="str">
        <f>FIXED(_xlfn.NUMBERVALUE(sunshine!F269/Hn!V288),2)</f>
        <v>0.73</v>
      </c>
      <c r="O270" s="9" t="str">
        <f>FIXED(_xlfn.NUMBERVALUE(sunshine!G269/Hn!W288),2)</f>
        <v>0.73</v>
      </c>
      <c r="Q270" s="9">
        <v>267</v>
      </c>
      <c r="R270" s="9">
        <f>_xlfn.NUMBERVALUE(273+'temperature_&amp;_Ea'!B270)</f>
        <v>298.39999999999998</v>
      </c>
      <c r="S270" s="9">
        <f>_xlfn.NUMBERVALUE(273+'temperature_&amp;_Ea'!C270)</f>
        <v>298.5</v>
      </c>
      <c r="T270" s="9">
        <f>_xlfn.NUMBERVALUE(273+'temperature_&amp;_Ea'!D270)</f>
        <v>298</v>
      </c>
      <c r="U270" s="9">
        <f>_xlfn.NUMBERVALUE(273+'temperature_&amp;_Ea'!E270)</f>
        <v>298</v>
      </c>
      <c r="V270" s="9">
        <f>_xlfn.NUMBERVALUE(273+'temperature_&amp;_Ea'!F270)</f>
        <v>296.10000000000002</v>
      </c>
      <c r="W270" s="9">
        <f>_xlfn.NUMBERVALUE(273+'temperature_&amp;_Ea'!G270)</f>
        <v>297.89999999999998</v>
      </c>
      <c r="Y270" s="9">
        <v>267</v>
      </c>
      <c r="Z270" s="9" t="str">
        <f>FIXED(_xlfn.NUMBERVALUE(SQRT('temperature_&amp;_Ea'!R270)),2)</f>
        <v>4.37</v>
      </c>
      <c r="AA270" s="9" t="str">
        <f>FIXED(_xlfn.NUMBERVALUE(SQRT('temperature_&amp;_Ea'!S270)),2)</f>
        <v>4.36</v>
      </c>
      <c r="AB270" s="9" t="str">
        <f>FIXED(_xlfn.NUMBERVALUE(SQRT('temperature_&amp;_Ea'!T270)),2)</f>
        <v>4.39</v>
      </c>
      <c r="AC270" s="9" t="str">
        <f>FIXED(_xlfn.NUMBERVALUE(SQRT('temperature_&amp;_Ea'!U270)),2)</f>
        <v>4.35</v>
      </c>
      <c r="AD270" s="9" t="str">
        <f>FIXED(_xlfn.NUMBERVALUE(SQRT('temperature_&amp;_Ea'!V270)),2)</f>
        <v>3.77</v>
      </c>
      <c r="AE270" s="9" t="str">
        <f>FIXED(_xlfn.NUMBERVALUE(SQRT('temperature_&amp;_Ea'!W270)),2)</f>
        <v>4.80</v>
      </c>
      <c r="AG270" s="9">
        <v>267</v>
      </c>
      <c r="AH270" s="9" t="str">
        <f>FIXED(_xlfn.NUMBERVALUE(B270*(1-Hn!$A$3)*(Hn!$C$3+Hn!$D$3*J270)-Hn!$E$3*R270*R270*R270*R270*(0.56-0.092*Z270)*(0.1+0.9*J270)),1)</f>
        <v>5.4</v>
      </c>
      <c r="AI270" s="9" t="str">
        <f>FIXED(_xlfn.NUMBERVALUE(C270*(1-Hn!$A$3)*(Hn!$C$3+Hn!$D$3*K270)-Hn!$E$3*S270*S270*S270*S270*(0.56-0.092*AA270)*(0.1+0.9*K270)),1)</f>
        <v>5.4</v>
      </c>
      <c r="AJ270" s="9" t="str">
        <f>FIXED(_xlfn.NUMBERVALUE(D270*(1-Hn!$A$3)*(Hn!$C$3+Hn!$D$3*L270)-Hn!$E$3*T270*T270*T270*T270*(0.56-0.092*AB270)*(0.1+0.9*L270)),1)</f>
        <v>5.5</v>
      </c>
      <c r="AK270" s="9" t="str">
        <f>FIXED(_xlfn.NUMBERVALUE(E270*(1-Hn!$A$3)*(Hn!$C$3+Hn!$D$3*M270)-Hn!$E$3*U270*U270*U270*U270*(0.56-0.092*AC270)*(0.1+0.9*M270)),1)</f>
        <v>5.4</v>
      </c>
      <c r="AL270" s="9" t="str">
        <f>FIXED(_xlfn.NUMBERVALUE(F270*(1-Hn!$A$3)*(Hn!$C$3+Hn!$D$3*N270)-Hn!$E$3*V270*V270*V270*V270*(0.56-0.092*AD270)*(0.1+0.9*N270)),1)</f>
        <v>4.9</v>
      </c>
      <c r="AM270" s="9" t="str">
        <f>FIXED(_xlfn.NUMBERVALUE(G270*(1-Hn!$A$3)*(Hn!$C$3+Hn!$D$3*O270)-Hn!$E$3*W270*W270*W270*W270*(0.56-0.092*AE270)*(0.1+0.9*O270)),1)</f>
        <v>5.9</v>
      </c>
    </row>
    <row r="271" spans="1:39" x14ac:dyDescent="0.25">
      <c r="A271" s="9">
        <f>Hn!I289</f>
        <v>268</v>
      </c>
      <c r="B271" s="9">
        <f>_xlfn.NUMBERVALUE(Hn!J289)</f>
        <v>13.6</v>
      </c>
      <c r="C271" s="9">
        <f>_xlfn.NUMBERVALUE(Hn!K289)</f>
        <v>13.6</v>
      </c>
      <c r="D271" s="9">
        <f>_xlfn.NUMBERVALUE(Hn!L289)</f>
        <v>13.6</v>
      </c>
      <c r="E271" s="9">
        <f>_xlfn.NUMBERVALUE(Hn!M289)</f>
        <v>13.6</v>
      </c>
      <c r="F271" s="9">
        <f>_xlfn.NUMBERVALUE(Hn!N289)</f>
        <v>13.6</v>
      </c>
      <c r="G271" s="9">
        <f>_xlfn.NUMBERVALUE(Hn!O289)</f>
        <v>13.6</v>
      </c>
      <c r="I271" s="9">
        <f>Hn!Q289</f>
        <v>268</v>
      </c>
      <c r="J271" s="9" t="str">
        <f>FIXED(_xlfn.NUMBERVALUE(sunshine!B270/Hn!R289),2)</f>
        <v>0.67</v>
      </c>
      <c r="K271" s="9" t="str">
        <f>FIXED(_xlfn.NUMBERVALUE(sunshine!C270/Hn!S289),2)</f>
        <v>0.67</v>
      </c>
      <c r="L271" s="9" t="str">
        <f>FIXED(_xlfn.NUMBERVALUE(sunshine!D270/Hn!T289),2)</f>
        <v>0.67</v>
      </c>
      <c r="M271" s="9" t="str">
        <f>FIXED(_xlfn.NUMBERVALUE(sunshine!E270/Hn!U289),2)</f>
        <v>0.67</v>
      </c>
      <c r="N271" s="9" t="str">
        <f>FIXED(_xlfn.NUMBERVALUE(sunshine!F270/Hn!V289),2)</f>
        <v>0.67</v>
      </c>
      <c r="O271" s="9" t="str">
        <f>FIXED(_xlfn.NUMBERVALUE(sunshine!G270/Hn!W289),2)</f>
        <v>0.67</v>
      </c>
      <c r="Q271" s="9">
        <v>268</v>
      </c>
      <c r="R271" s="9">
        <f>_xlfn.NUMBERVALUE(273+'temperature_&amp;_Ea'!B271)</f>
        <v>297.5</v>
      </c>
      <c r="S271" s="9">
        <f>_xlfn.NUMBERVALUE(273+'temperature_&amp;_Ea'!C271)</f>
        <v>298</v>
      </c>
      <c r="T271" s="9">
        <f>_xlfn.NUMBERVALUE(273+'temperature_&amp;_Ea'!D271)</f>
        <v>297.7</v>
      </c>
      <c r="U271" s="9">
        <f>_xlfn.NUMBERVALUE(273+'temperature_&amp;_Ea'!E271)</f>
        <v>298.39999999999998</v>
      </c>
      <c r="V271" s="9">
        <f>_xlfn.NUMBERVALUE(273+'temperature_&amp;_Ea'!F271)</f>
        <v>295.8</v>
      </c>
      <c r="W271" s="9">
        <f>_xlfn.NUMBERVALUE(273+'temperature_&amp;_Ea'!G271)</f>
        <v>298</v>
      </c>
      <c r="Y271" s="9">
        <v>268</v>
      </c>
      <c r="Z271" s="9" t="str">
        <f>FIXED(_xlfn.NUMBERVALUE(SQRT('temperature_&amp;_Ea'!R271)),2)</f>
        <v>4.27</v>
      </c>
      <c r="AA271" s="9" t="str">
        <f>FIXED(_xlfn.NUMBERVALUE(SQRT('temperature_&amp;_Ea'!S271)),2)</f>
        <v>3.82</v>
      </c>
      <c r="AB271" s="9" t="str">
        <f>FIXED(_xlfn.NUMBERVALUE(SQRT('temperature_&amp;_Ea'!T271)),2)</f>
        <v>4.36</v>
      </c>
      <c r="AC271" s="9" t="str">
        <f>FIXED(_xlfn.NUMBERVALUE(SQRT('temperature_&amp;_Ea'!U271)),2)</f>
        <v>4.53</v>
      </c>
      <c r="AD271" s="9" t="str">
        <f>FIXED(_xlfn.NUMBERVALUE(SQRT('temperature_&amp;_Ea'!V271)),2)</f>
        <v>3.71</v>
      </c>
      <c r="AE271" s="9" t="str">
        <f>FIXED(_xlfn.NUMBERVALUE(SQRT('temperature_&amp;_Ea'!W271)),2)</f>
        <v>4.54</v>
      </c>
      <c r="AG271" s="9">
        <v>268</v>
      </c>
      <c r="AH271" s="9" t="str">
        <f>FIXED(_xlfn.NUMBERVALUE(B271*(1-Hn!$A$3)*(Hn!$C$3+Hn!$D$3*J271)-Hn!$E$3*R271*R271*R271*R271*(0.56-0.092*Z271)*(0.1+0.9*J271)),1)</f>
        <v>5.1</v>
      </c>
      <c r="AI271" s="9" t="str">
        <f>FIXED(_xlfn.NUMBERVALUE(C271*(1-Hn!$A$3)*(Hn!$C$3+Hn!$D$3*K271)-Hn!$E$3*S271*S271*S271*S271*(0.56-0.092*AA271)*(0.1+0.9*K271)),1)</f>
        <v>4.7</v>
      </c>
      <c r="AJ271" s="9" t="str">
        <f>FIXED(_xlfn.NUMBERVALUE(D271*(1-Hn!$A$3)*(Hn!$C$3+Hn!$D$3*L271)-Hn!$E$3*T271*T271*T271*T271*(0.56-0.092*AB271)*(0.1+0.9*L271)),1)</f>
        <v>5.2</v>
      </c>
      <c r="AK271" s="9" t="str">
        <f>FIXED(_xlfn.NUMBERVALUE(E271*(1-Hn!$A$3)*(Hn!$C$3+Hn!$D$3*M271)-Hn!$E$3*U271*U271*U271*U271*(0.56-0.092*AC271)*(0.1+0.9*M271)),1)</f>
        <v>5.4</v>
      </c>
      <c r="AL271" s="9" t="str">
        <f>FIXED(_xlfn.NUMBERVALUE(F271*(1-Hn!$A$3)*(Hn!$C$3+Hn!$D$3*N271)-Hn!$E$3*V271*V271*V271*V271*(0.56-0.092*AD271)*(0.1+0.9*N271)),1)</f>
        <v>4.6</v>
      </c>
      <c r="AM271" s="9" t="str">
        <f>FIXED(_xlfn.NUMBERVALUE(G271*(1-Hn!$A$3)*(Hn!$C$3+Hn!$D$3*O271)-Hn!$E$3*W271*W271*W271*W271*(0.56-0.092*AE271)*(0.1+0.9*O271)),1)</f>
        <v>5.4</v>
      </c>
    </row>
    <row r="272" spans="1:39" x14ac:dyDescent="0.25">
      <c r="A272" s="9">
        <f>Hn!I290</f>
        <v>269</v>
      </c>
      <c r="B272" s="9">
        <f>_xlfn.NUMBERVALUE(Hn!J290)</f>
        <v>13.6</v>
      </c>
      <c r="C272" s="9">
        <f>_xlfn.NUMBERVALUE(Hn!K290)</f>
        <v>13.6</v>
      </c>
      <c r="D272" s="9">
        <f>_xlfn.NUMBERVALUE(Hn!L290)</f>
        <v>13.6</v>
      </c>
      <c r="E272" s="9">
        <f>_xlfn.NUMBERVALUE(Hn!M290)</f>
        <v>13.6</v>
      </c>
      <c r="F272" s="9">
        <f>_xlfn.NUMBERVALUE(Hn!N290)</f>
        <v>13.6</v>
      </c>
      <c r="G272" s="9">
        <f>_xlfn.NUMBERVALUE(Hn!O290)</f>
        <v>13.6</v>
      </c>
      <c r="I272" s="9">
        <f>Hn!Q290</f>
        <v>269</v>
      </c>
      <c r="J272" s="9" t="str">
        <f>FIXED(_xlfn.NUMBERVALUE(sunshine!B271/Hn!R290),2)</f>
        <v>0.66</v>
      </c>
      <c r="K272" s="9" t="str">
        <f>FIXED(_xlfn.NUMBERVALUE(sunshine!C271/Hn!S290),2)</f>
        <v>0.66</v>
      </c>
      <c r="L272" s="9" t="str">
        <f>FIXED(_xlfn.NUMBERVALUE(sunshine!D271/Hn!T290),2)</f>
        <v>0.66</v>
      </c>
      <c r="M272" s="9" t="str">
        <f>FIXED(_xlfn.NUMBERVALUE(sunshine!E271/Hn!U290),2)</f>
        <v>0.66</v>
      </c>
      <c r="N272" s="9" t="str">
        <f>FIXED(_xlfn.NUMBERVALUE(sunshine!F271/Hn!V290),2)</f>
        <v>0.66</v>
      </c>
      <c r="O272" s="9" t="str">
        <f>FIXED(_xlfn.NUMBERVALUE(sunshine!G271/Hn!W290),2)</f>
        <v>0.66</v>
      </c>
      <c r="Q272" s="9">
        <v>269</v>
      </c>
      <c r="R272" s="9">
        <f>_xlfn.NUMBERVALUE(273+'temperature_&amp;_Ea'!B272)</f>
        <v>297.60000000000002</v>
      </c>
      <c r="S272" s="9">
        <f>_xlfn.NUMBERVALUE(273+'temperature_&amp;_Ea'!C272)</f>
        <v>298.10000000000002</v>
      </c>
      <c r="T272" s="9">
        <f>_xlfn.NUMBERVALUE(273+'temperature_&amp;_Ea'!D272)</f>
        <v>297.39999999999998</v>
      </c>
      <c r="U272" s="9">
        <f>_xlfn.NUMBERVALUE(273+'temperature_&amp;_Ea'!E272)</f>
        <v>298.3</v>
      </c>
      <c r="V272" s="9">
        <f>_xlfn.NUMBERVALUE(273+'temperature_&amp;_Ea'!F272)</f>
        <v>296.60000000000002</v>
      </c>
      <c r="W272" s="9">
        <f>_xlfn.NUMBERVALUE(273+'temperature_&amp;_Ea'!G272)</f>
        <v>297</v>
      </c>
      <c r="Y272" s="9">
        <v>269</v>
      </c>
      <c r="Z272" s="9" t="str">
        <f>FIXED(_xlfn.NUMBERVALUE(SQRT('temperature_&amp;_Ea'!R272)),2)</f>
        <v>4.69</v>
      </c>
      <c r="AA272" s="9" t="str">
        <f>FIXED(_xlfn.NUMBERVALUE(SQRT('temperature_&amp;_Ea'!S272)),2)</f>
        <v>4.35</v>
      </c>
      <c r="AB272" s="9" t="str">
        <f>FIXED(_xlfn.NUMBERVALUE(SQRT('temperature_&amp;_Ea'!T272)),2)</f>
        <v>4.28</v>
      </c>
      <c r="AC272" s="9" t="str">
        <f>FIXED(_xlfn.NUMBERVALUE(SQRT('temperature_&amp;_Ea'!U272)),2)</f>
        <v>4.49</v>
      </c>
      <c r="AD272" s="9" t="str">
        <f>FIXED(_xlfn.NUMBERVALUE(SQRT('temperature_&amp;_Ea'!V272)),2)</f>
        <v>3.92</v>
      </c>
      <c r="AE272" s="9" t="str">
        <f>FIXED(_xlfn.NUMBERVALUE(SQRT('temperature_&amp;_Ea'!W272)),2)</f>
        <v>4.28</v>
      </c>
      <c r="AG272" s="9">
        <v>269</v>
      </c>
      <c r="AH272" s="9" t="str">
        <f>FIXED(_xlfn.NUMBERVALUE(B272*(1-Hn!$A$3)*(Hn!$C$3+Hn!$D$3*J272)-Hn!$E$3*R272*R272*R272*R272*(0.56-0.092*Z272)*(0.1+0.9*J272)),1)</f>
        <v>5.5</v>
      </c>
      <c r="AI272" s="9" t="str">
        <f>FIXED(_xlfn.NUMBERVALUE(C272*(1-Hn!$A$3)*(Hn!$C$3+Hn!$D$3*K272)-Hn!$E$3*S272*S272*S272*S272*(0.56-0.092*AA272)*(0.1+0.9*K272)),1)</f>
        <v>5.2</v>
      </c>
      <c r="AJ272" s="9" t="str">
        <f>FIXED(_xlfn.NUMBERVALUE(D272*(1-Hn!$A$3)*(Hn!$C$3+Hn!$D$3*L272)-Hn!$E$3*T272*T272*T272*T272*(0.56-0.092*AB272)*(0.1+0.9*L272)),1)</f>
        <v>5.1</v>
      </c>
      <c r="AK272" s="9" t="str">
        <f>FIXED(_xlfn.NUMBERVALUE(E272*(1-Hn!$A$3)*(Hn!$C$3+Hn!$D$3*M272)-Hn!$E$3*U272*U272*U272*U272*(0.56-0.092*AC272)*(0.1+0.9*M272)),1)</f>
        <v>5.3</v>
      </c>
      <c r="AL272" s="9" t="str">
        <f>FIXED(_xlfn.NUMBERVALUE(F272*(1-Hn!$A$3)*(Hn!$C$3+Hn!$D$3*N272)-Hn!$E$3*V272*V272*V272*V272*(0.56-0.092*AD272)*(0.1+0.9*N272)),1)</f>
        <v>4.8</v>
      </c>
      <c r="AM272" s="9" t="str">
        <f>FIXED(_xlfn.NUMBERVALUE(G272*(1-Hn!$A$3)*(Hn!$C$3+Hn!$D$3*O272)-Hn!$E$3*W272*W272*W272*W272*(0.56-0.092*AE272)*(0.1+0.9*O272)),1)</f>
        <v>5.1</v>
      </c>
    </row>
    <row r="273" spans="1:39" x14ac:dyDescent="0.25">
      <c r="A273" s="9">
        <f>Hn!I291</f>
        <v>270</v>
      </c>
      <c r="B273" s="9">
        <f>_xlfn.NUMBERVALUE(Hn!J291)</f>
        <v>13.6</v>
      </c>
      <c r="C273" s="9">
        <f>_xlfn.NUMBERVALUE(Hn!K291)</f>
        <v>13.6</v>
      </c>
      <c r="D273" s="9">
        <f>_xlfn.NUMBERVALUE(Hn!L291)</f>
        <v>13.6</v>
      </c>
      <c r="E273" s="9">
        <f>_xlfn.NUMBERVALUE(Hn!M291)</f>
        <v>13.6</v>
      </c>
      <c r="F273" s="9">
        <f>_xlfn.NUMBERVALUE(Hn!N291)</f>
        <v>13.6</v>
      </c>
      <c r="G273" s="9">
        <f>_xlfn.NUMBERVALUE(Hn!O291)</f>
        <v>13.6</v>
      </c>
      <c r="I273" s="9">
        <f>Hn!Q291</f>
        <v>270</v>
      </c>
      <c r="J273" s="9" t="str">
        <f>FIXED(_xlfn.NUMBERVALUE(sunshine!B272/Hn!R291),2)</f>
        <v>0.77</v>
      </c>
      <c r="K273" s="9" t="str">
        <f>FIXED(_xlfn.NUMBERVALUE(sunshine!C272/Hn!S291),2)</f>
        <v>0.77</v>
      </c>
      <c r="L273" s="9" t="str">
        <f>FIXED(_xlfn.NUMBERVALUE(sunshine!D272/Hn!T291),2)</f>
        <v>0.77</v>
      </c>
      <c r="M273" s="9" t="str">
        <f>FIXED(_xlfn.NUMBERVALUE(sunshine!E272/Hn!U291),2)</f>
        <v>0.77</v>
      </c>
      <c r="N273" s="9" t="str">
        <f>FIXED(_xlfn.NUMBERVALUE(sunshine!F272/Hn!V291),2)</f>
        <v>0.77</v>
      </c>
      <c r="O273" s="9" t="str">
        <f>FIXED(_xlfn.NUMBERVALUE(sunshine!G272/Hn!W291),2)</f>
        <v>0.77</v>
      </c>
      <c r="Q273" s="9">
        <v>270</v>
      </c>
      <c r="R273" s="9">
        <f>_xlfn.NUMBERVALUE(273+'temperature_&amp;_Ea'!B273)</f>
        <v>297.7</v>
      </c>
      <c r="S273" s="9">
        <f>_xlfn.NUMBERVALUE(273+'temperature_&amp;_Ea'!C273)</f>
        <v>298.7</v>
      </c>
      <c r="T273" s="9">
        <f>_xlfn.NUMBERVALUE(273+'temperature_&amp;_Ea'!D273)</f>
        <v>297.3</v>
      </c>
      <c r="U273" s="9">
        <f>_xlfn.NUMBERVALUE(273+'temperature_&amp;_Ea'!E273)</f>
        <v>296.39999999999998</v>
      </c>
      <c r="V273" s="9">
        <f>_xlfn.NUMBERVALUE(273+'temperature_&amp;_Ea'!F273)</f>
        <v>297.8</v>
      </c>
      <c r="W273" s="9">
        <f>_xlfn.NUMBERVALUE(273+'temperature_&amp;_Ea'!G273)</f>
        <v>297.3</v>
      </c>
      <c r="Y273" s="9">
        <v>270</v>
      </c>
      <c r="Z273" s="9" t="str">
        <f>FIXED(_xlfn.NUMBERVALUE(SQRT('temperature_&amp;_Ea'!R273)),2)</f>
        <v>3.95</v>
      </c>
      <c r="AA273" s="9" t="str">
        <f>FIXED(_xlfn.NUMBERVALUE(SQRT('temperature_&amp;_Ea'!S273)),2)</f>
        <v>4.32</v>
      </c>
      <c r="AB273" s="9" t="str">
        <f>FIXED(_xlfn.NUMBERVALUE(SQRT('temperature_&amp;_Ea'!T273)),2)</f>
        <v>4.21</v>
      </c>
      <c r="AC273" s="9" t="str">
        <f>FIXED(_xlfn.NUMBERVALUE(SQRT('temperature_&amp;_Ea'!U273)),2)</f>
        <v>4.39</v>
      </c>
      <c r="AD273" s="9" t="str">
        <f>FIXED(_xlfn.NUMBERVALUE(SQRT('temperature_&amp;_Ea'!V273)),2)</f>
        <v>4.09</v>
      </c>
      <c r="AE273" s="9" t="str">
        <f>FIXED(_xlfn.NUMBERVALUE(SQRT('temperature_&amp;_Ea'!W273)),2)</f>
        <v>4.32</v>
      </c>
      <c r="AG273" s="9">
        <v>270</v>
      </c>
      <c r="AH273" s="9" t="str">
        <f>FIXED(_xlfn.NUMBERVALUE(B273*(1-Hn!$A$3)*(Hn!$C$3+Hn!$D$3*J273)-Hn!$E$3*R273*R273*R273*R273*(0.56-0.092*Z273)*(0.1+0.9*J273)),1)</f>
        <v>5.1</v>
      </c>
      <c r="AI273" s="9" t="str">
        <f>FIXED(_xlfn.NUMBERVALUE(C273*(1-Hn!$A$3)*(Hn!$C$3+Hn!$D$3*K273)-Hn!$E$3*S273*S273*S273*S273*(0.56-0.092*AA273)*(0.1+0.9*K273)),1)</f>
        <v>5.5</v>
      </c>
      <c r="AJ273" s="9" t="str">
        <f>FIXED(_xlfn.NUMBERVALUE(D273*(1-Hn!$A$3)*(Hn!$C$3+Hn!$D$3*L273)-Hn!$E$3*T273*T273*T273*T273*(0.56-0.092*AB273)*(0.1+0.9*L273)),1)</f>
        <v>5.4</v>
      </c>
      <c r="AK273" s="9" t="str">
        <f>FIXED(_xlfn.NUMBERVALUE(E273*(1-Hn!$A$3)*(Hn!$C$3+Hn!$D$3*M273)-Hn!$E$3*U273*U273*U273*U273*(0.56-0.092*AC273)*(0.1+0.9*M273)),1)</f>
        <v>5.7</v>
      </c>
      <c r="AL273" s="9" t="str">
        <f>FIXED(_xlfn.NUMBERVALUE(F273*(1-Hn!$A$3)*(Hn!$C$3+Hn!$D$3*N273)-Hn!$E$3*V273*V273*V273*V273*(0.56-0.092*AD273)*(0.1+0.9*N273)),1)</f>
        <v>5.3</v>
      </c>
      <c r="AM273" s="9" t="str">
        <f>FIXED(_xlfn.NUMBERVALUE(G273*(1-Hn!$A$3)*(Hn!$C$3+Hn!$D$3*O273)-Hn!$E$3*W273*W273*W273*W273*(0.56-0.092*AE273)*(0.1+0.9*O273)),1)</f>
        <v>5.6</v>
      </c>
    </row>
    <row r="274" spans="1:39" x14ac:dyDescent="0.25">
      <c r="A274" s="9">
        <f>Hn!I292</f>
        <v>271</v>
      </c>
      <c r="B274" s="9">
        <f>_xlfn.NUMBERVALUE(Hn!J292)</f>
        <v>13.6</v>
      </c>
      <c r="C274" s="9">
        <f>_xlfn.NUMBERVALUE(Hn!K292)</f>
        <v>13.6</v>
      </c>
      <c r="D274" s="9">
        <f>_xlfn.NUMBERVALUE(Hn!L292)</f>
        <v>13.6</v>
      </c>
      <c r="E274" s="9">
        <f>_xlfn.NUMBERVALUE(Hn!M292)</f>
        <v>13.6</v>
      </c>
      <c r="F274" s="9">
        <f>_xlfn.NUMBERVALUE(Hn!N292)</f>
        <v>13.6</v>
      </c>
      <c r="G274" s="9">
        <f>_xlfn.NUMBERVALUE(Hn!O292)</f>
        <v>13.6</v>
      </c>
      <c r="I274" s="9">
        <f>Hn!Q292</f>
        <v>271</v>
      </c>
      <c r="J274" s="9" t="str">
        <f>FIXED(_xlfn.NUMBERVALUE(sunshine!B273/Hn!R292),2)</f>
        <v>0.56</v>
      </c>
      <c r="K274" s="9" t="str">
        <f>FIXED(_xlfn.NUMBERVALUE(sunshine!C273/Hn!S292),2)</f>
        <v>0.56</v>
      </c>
      <c r="L274" s="9" t="str">
        <f>FIXED(_xlfn.NUMBERVALUE(sunshine!D273/Hn!T292),2)</f>
        <v>0.56</v>
      </c>
      <c r="M274" s="9" t="str">
        <f>FIXED(_xlfn.NUMBERVALUE(sunshine!E273/Hn!U292),2)</f>
        <v>0.56</v>
      </c>
      <c r="N274" s="9" t="str">
        <f>FIXED(_xlfn.NUMBERVALUE(sunshine!F273/Hn!V292),2)</f>
        <v>0.56</v>
      </c>
      <c r="O274" s="9" t="str">
        <f>FIXED(_xlfn.NUMBERVALUE(sunshine!G273/Hn!W292),2)</f>
        <v>0.56</v>
      </c>
      <c r="Q274" s="9">
        <v>271</v>
      </c>
      <c r="R274" s="9">
        <f>_xlfn.NUMBERVALUE(273+'temperature_&amp;_Ea'!B274)</f>
        <v>295.89999999999998</v>
      </c>
      <c r="S274" s="9">
        <f>_xlfn.NUMBERVALUE(273+'temperature_&amp;_Ea'!C274)</f>
        <v>297</v>
      </c>
      <c r="T274" s="9">
        <f>_xlfn.NUMBERVALUE(273+'temperature_&amp;_Ea'!D274)</f>
        <v>297.5</v>
      </c>
      <c r="U274" s="9">
        <f>_xlfn.NUMBERVALUE(273+'temperature_&amp;_Ea'!E274)</f>
        <v>297</v>
      </c>
      <c r="V274" s="9">
        <f>_xlfn.NUMBERVALUE(273+'temperature_&amp;_Ea'!F274)</f>
        <v>297.89999999999998</v>
      </c>
      <c r="W274" s="9">
        <f>_xlfn.NUMBERVALUE(273+'temperature_&amp;_Ea'!G274)</f>
        <v>298.10000000000002</v>
      </c>
      <c r="Y274" s="9">
        <v>271</v>
      </c>
      <c r="Z274" s="9" t="str">
        <f>FIXED(_xlfn.NUMBERVALUE(SQRT('temperature_&amp;_Ea'!R274)),2)</f>
        <v>3.95</v>
      </c>
      <c r="AA274" s="9" t="str">
        <f>FIXED(_xlfn.NUMBERVALUE(SQRT('temperature_&amp;_Ea'!S274)),2)</f>
        <v>4.40</v>
      </c>
      <c r="AB274" s="9" t="str">
        <f>FIXED(_xlfn.NUMBERVALUE(SQRT('temperature_&amp;_Ea'!T274)),2)</f>
        <v>4.25</v>
      </c>
      <c r="AC274" s="9" t="str">
        <f>FIXED(_xlfn.NUMBERVALUE(SQRT('temperature_&amp;_Ea'!U274)),2)</f>
        <v>4.31</v>
      </c>
      <c r="AD274" s="9" t="str">
        <f>FIXED(_xlfn.NUMBERVALUE(SQRT('temperature_&amp;_Ea'!V274)),2)</f>
        <v>3.96</v>
      </c>
      <c r="AE274" s="9" t="str">
        <f>FIXED(_xlfn.NUMBERVALUE(SQRT('temperature_&amp;_Ea'!W274)),2)</f>
        <v>4.40</v>
      </c>
      <c r="AG274" s="9">
        <v>271</v>
      </c>
      <c r="AH274" s="9" t="str">
        <f>FIXED(_xlfn.NUMBERVALUE(B274*(1-Hn!$A$3)*(Hn!$C$3+Hn!$D$3*J274)-Hn!$E$3*R274*R274*R274*R274*(0.56-0.092*Z274)*(0.1+0.9*J274)),1)</f>
        <v>4.5</v>
      </c>
      <c r="AI274" s="9" t="str">
        <f>FIXED(_xlfn.NUMBERVALUE(C274*(1-Hn!$A$3)*(Hn!$C$3+Hn!$D$3*K274)-Hn!$E$3*S274*S274*S274*S274*(0.56-0.092*AA274)*(0.1+0.9*K274)),1)</f>
        <v>4.9</v>
      </c>
      <c r="AJ274" s="9" t="str">
        <f>FIXED(_xlfn.NUMBERVALUE(D274*(1-Hn!$A$3)*(Hn!$C$3+Hn!$D$3*L274)-Hn!$E$3*T274*T274*T274*T274*(0.56-0.092*AB274)*(0.1+0.9*L274)),1)</f>
        <v>4.7</v>
      </c>
      <c r="AK274" s="9" t="str">
        <f>FIXED(_xlfn.NUMBERVALUE(E274*(1-Hn!$A$3)*(Hn!$C$3+Hn!$D$3*M274)-Hn!$E$3*U274*U274*U274*U274*(0.56-0.092*AC274)*(0.1+0.9*M274)),1)</f>
        <v>4.8</v>
      </c>
      <c r="AL274" s="9" t="str">
        <f>FIXED(_xlfn.NUMBERVALUE(F274*(1-Hn!$A$3)*(Hn!$C$3+Hn!$D$3*N274)-Hn!$E$3*V274*V274*V274*V274*(0.56-0.092*AD274)*(0.1+0.9*N274)),1)</f>
        <v>4.5</v>
      </c>
      <c r="AM274" s="9" t="str">
        <f>FIXED(_xlfn.NUMBERVALUE(G274*(1-Hn!$A$3)*(Hn!$C$3+Hn!$D$3*O274)-Hn!$E$3*W274*W274*W274*W274*(0.56-0.092*AE274)*(0.1+0.9*O274)),1)</f>
        <v>4.8</v>
      </c>
    </row>
    <row r="275" spans="1:39" x14ac:dyDescent="0.25">
      <c r="A275" s="9">
        <f>Hn!I293</f>
        <v>272</v>
      </c>
      <c r="B275" s="9">
        <f>_xlfn.NUMBERVALUE(Hn!J293)</f>
        <v>13.6</v>
      </c>
      <c r="C275" s="9">
        <f>_xlfn.NUMBERVALUE(Hn!K293)</f>
        <v>13.6</v>
      </c>
      <c r="D275" s="9">
        <f>_xlfn.NUMBERVALUE(Hn!L293)</f>
        <v>13.6</v>
      </c>
      <c r="E275" s="9">
        <f>_xlfn.NUMBERVALUE(Hn!M293)</f>
        <v>13.6</v>
      </c>
      <c r="F275" s="9">
        <f>_xlfn.NUMBERVALUE(Hn!N293)</f>
        <v>13.6</v>
      </c>
      <c r="G275" s="9">
        <f>_xlfn.NUMBERVALUE(Hn!O293)</f>
        <v>13.6</v>
      </c>
      <c r="I275" s="9">
        <f>Hn!Q293</f>
        <v>272</v>
      </c>
      <c r="J275" s="9" t="str">
        <f>FIXED(_xlfn.NUMBERVALUE(sunshine!B274/Hn!R293),2)</f>
        <v>0.62</v>
      </c>
      <c r="K275" s="9" t="str">
        <f>FIXED(_xlfn.NUMBERVALUE(sunshine!C274/Hn!S293),2)</f>
        <v>0.62</v>
      </c>
      <c r="L275" s="9" t="str">
        <f>FIXED(_xlfn.NUMBERVALUE(sunshine!D274/Hn!T293),2)</f>
        <v>0.62</v>
      </c>
      <c r="M275" s="9" t="str">
        <f>FIXED(_xlfn.NUMBERVALUE(sunshine!E274/Hn!U293),2)</f>
        <v>0.62</v>
      </c>
      <c r="N275" s="9" t="str">
        <f>FIXED(_xlfn.NUMBERVALUE(sunshine!F274/Hn!V293),2)</f>
        <v>0.62</v>
      </c>
      <c r="O275" s="9" t="str">
        <f>FIXED(_xlfn.NUMBERVALUE(sunshine!G274/Hn!W293),2)</f>
        <v>0.62</v>
      </c>
      <c r="Q275" s="9">
        <v>272</v>
      </c>
      <c r="R275" s="9">
        <f>_xlfn.NUMBERVALUE(273+'temperature_&amp;_Ea'!B275)</f>
        <v>297.5</v>
      </c>
      <c r="S275" s="9">
        <f>_xlfn.NUMBERVALUE(273+'temperature_&amp;_Ea'!C275)</f>
        <v>296.89999999999998</v>
      </c>
      <c r="T275" s="9">
        <f>_xlfn.NUMBERVALUE(273+'temperature_&amp;_Ea'!D275)</f>
        <v>297.8</v>
      </c>
      <c r="U275" s="9">
        <f>_xlfn.NUMBERVALUE(273+'temperature_&amp;_Ea'!E275)</f>
        <v>297.60000000000002</v>
      </c>
      <c r="V275" s="9">
        <f>_xlfn.NUMBERVALUE(273+'temperature_&amp;_Ea'!F275)</f>
        <v>297.5</v>
      </c>
      <c r="W275" s="9">
        <f>_xlfn.NUMBERVALUE(273+'temperature_&amp;_Ea'!G275)</f>
        <v>298</v>
      </c>
      <c r="Y275" s="9">
        <v>272</v>
      </c>
      <c r="Z275" s="9" t="str">
        <f>FIXED(_xlfn.NUMBERVALUE(SQRT('temperature_&amp;_Ea'!R275)),2)</f>
        <v>4.39</v>
      </c>
      <c r="AA275" s="9" t="str">
        <f>FIXED(_xlfn.NUMBERVALUE(SQRT('temperature_&amp;_Ea'!S275)),2)</f>
        <v>4.38</v>
      </c>
      <c r="AB275" s="9" t="str">
        <f>FIXED(_xlfn.NUMBERVALUE(SQRT('temperature_&amp;_Ea'!T275)),2)</f>
        <v>4.42</v>
      </c>
      <c r="AC275" s="9" t="str">
        <f>FIXED(_xlfn.NUMBERVALUE(SQRT('temperature_&amp;_Ea'!U275)),2)</f>
        <v>4.39</v>
      </c>
      <c r="AD275" s="9" t="str">
        <f>FIXED(_xlfn.NUMBERVALUE(SQRT('temperature_&amp;_Ea'!V275)),2)</f>
        <v>3.87</v>
      </c>
      <c r="AE275" s="9" t="str">
        <f>FIXED(_xlfn.NUMBERVALUE(SQRT('temperature_&amp;_Ea'!W275)),2)</f>
        <v>4.31</v>
      </c>
      <c r="AG275" s="9">
        <v>272</v>
      </c>
      <c r="AH275" s="9" t="str">
        <f>FIXED(_xlfn.NUMBERVALUE(B275*(1-Hn!$A$3)*(Hn!$C$3+Hn!$D$3*J275)-Hn!$E$3*R275*R275*R275*R275*(0.56-0.092*Z275)*(0.1+0.9*J275)),1)</f>
        <v>5.1</v>
      </c>
      <c r="AI275" s="9" t="str">
        <f>FIXED(_xlfn.NUMBERVALUE(C275*(1-Hn!$A$3)*(Hn!$C$3+Hn!$D$3*K275)-Hn!$E$3*S275*S275*S275*S275*(0.56-0.092*AA275)*(0.1+0.9*K275)),1)</f>
        <v>5.1</v>
      </c>
      <c r="AJ275" s="9" t="str">
        <f>FIXED(_xlfn.NUMBERVALUE(D275*(1-Hn!$A$3)*(Hn!$C$3+Hn!$D$3*L275)-Hn!$E$3*T275*T275*T275*T275*(0.56-0.092*AB275)*(0.1+0.9*L275)),1)</f>
        <v>5.1</v>
      </c>
      <c r="AK275" s="9" t="str">
        <f>FIXED(_xlfn.NUMBERVALUE(E275*(1-Hn!$A$3)*(Hn!$C$3+Hn!$D$3*M275)-Hn!$E$3*U275*U275*U275*U275*(0.56-0.092*AC275)*(0.1+0.9*M275)),1)</f>
        <v>5.1</v>
      </c>
      <c r="AL275" s="9" t="str">
        <f>FIXED(_xlfn.NUMBERVALUE(F275*(1-Hn!$A$3)*(Hn!$C$3+Hn!$D$3*N275)-Hn!$E$3*V275*V275*V275*V275*(0.56-0.092*AD275)*(0.1+0.9*N275)),1)</f>
        <v>4.6</v>
      </c>
      <c r="AM275" s="9" t="str">
        <f>FIXED(_xlfn.NUMBERVALUE(G275*(1-Hn!$A$3)*(Hn!$C$3+Hn!$D$3*O275)-Hn!$E$3*W275*W275*W275*W275*(0.56-0.092*AE275)*(0.1+0.9*O275)),1)</f>
        <v>5.0</v>
      </c>
    </row>
    <row r="276" spans="1:39" x14ac:dyDescent="0.25">
      <c r="A276" s="9">
        <f>Hn!I294</f>
        <v>273</v>
      </c>
      <c r="B276" s="9">
        <f>_xlfn.NUMBERVALUE(Hn!J294)</f>
        <v>13.6</v>
      </c>
      <c r="C276" s="9">
        <f>_xlfn.NUMBERVALUE(Hn!K294)</f>
        <v>13.6</v>
      </c>
      <c r="D276" s="9">
        <f>_xlfn.NUMBERVALUE(Hn!L294)</f>
        <v>13.6</v>
      </c>
      <c r="E276" s="9">
        <f>_xlfn.NUMBERVALUE(Hn!M294)</f>
        <v>13.6</v>
      </c>
      <c r="F276" s="9">
        <f>_xlfn.NUMBERVALUE(Hn!N294)</f>
        <v>13.6</v>
      </c>
      <c r="G276" s="9">
        <f>_xlfn.NUMBERVALUE(Hn!O294)</f>
        <v>13.6</v>
      </c>
      <c r="I276" s="9">
        <f>Hn!Q294</f>
        <v>273</v>
      </c>
      <c r="J276" s="9" t="str">
        <f>FIXED(_xlfn.NUMBERVALUE(sunshine!B275/Hn!R294),2)</f>
        <v>0.75</v>
      </c>
      <c r="K276" s="9" t="str">
        <f>FIXED(_xlfn.NUMBERVALUE(sunshine!C275/Hn!S294),2)</f>
        <v>0.75</v>
      </c>
      <c r="L276" s="9" t="str">
        <f>FIXED(_xlfn.NUMBERVALUE(sunshine!D275/Hn!T294),2)</f>
        <v>0.75</v>
      </c>
      <c r="M276" s="9" t="str">
        <f>FIXED(_xlfn.NUMBERVALUE(sunshine!E275/Hn!U294),2)</f>
        <v>0.75</v>
      </c>
      <c r="N276" s="9" t="str">
        <f>FIXED(_xlfn.NUMBERVALUE(sunshine!F275/Hn!V294),2)</f>
        <v>0.75</v>
      </c>
      <c r="O276" s="9" t="str">
        <f>FIXED(_xlfn.NUMBERVALUE(sunshine!G275/Hn!W294),2)</f>
        <v>0.75</v>
      </c>
      <c r="Q276" s="9">
        <v>273</v>
      </c>
      <c r="R276" s="9">
        <f>_xlfn.NUMBERVALUE(273+'temperature_&amp;_Ea'!B276)</f>
        <v>298.3</v>
      </c>
      <c r="S276" s="9">
        <f>_xlfn.NUMBERVALUE(273+'temperature_&amp;_Ea'!C276)</f>
        <v>297.3</v>
      </c>
      <c r="T276" s="9">
        <f>_xlfn.NUMBERVALUE(273+'temperature_&amp;_Ea'!D276)</f>
        <v>297.8</v>
      </c>
      <c r="U276" s="9">
        <f>_xlfn.NUMBERVALUE(273+'temperature_&amp;_Ea'!E276)</f>
        <v>296.2</v>
      </c>
      <c r="V276" s="9">
        <f>_xlfn.NUMBERVALUE(273+'temperature_&amp;_Ea'!F276)</f>
        <v>297.7</v>
      </c>
      <c r="W276" s="9">
        <f>_xlfn.NUMBERVALUE(273+'temperature_&amp;_Ea'!G276)</f>
        <v>297.2</v>
      </c>
      <c r="Y276" s="9">
        <v>273</v>
      </c>
      <c r="Z276" s="9" t="str">
        <f>FIXED(_xlfn.NUMBERVALUE(SQRT('temperature_&amp;_Ea'!R276)),2)</f>
        <v>4.58</v>
      </c>
      <c r="AA276" s="9" t="str">
        <f>FIXED(_xlfn.NUMBERVALUE(SQRT('temperature_&amp;_Ea'!S276)),2)</f>
        <v>4.29</v>
      </c>
      <c r="AB276" s="9" t="str">
        <f>FIXED(_xlfn.NUMBERVALUE(SQRT('temperature_&amp;_Ea'!T276)),2)</f>
        <v>4.38</v>
      </c>
      <c r="AC276" s="9" t="str">
        <f>FIXED(_xlfn.NUMBERVALUE(SQRT('temperature_&amp;_Ea'!U276)),2)</f>
        <v>4.23</v>
      </c>
      <c r="AD276" s="9" t="str">
        <f>FIXED(_xlfn.NUMBERVALUE(SQRT('temperature_&amp;_Ea'!V276)),2)</f>
        <v>4.00</v>
      </c>
      <c r="AE276" s="9" t="str">
        <f>FIXED(_xlfn.NUMBERVALUE(SQRT('temperature_&amp;_Ea'!W276)),2)</f>
        <v>4.22</v>
      </c>
      <c r="AG276" s="9">
        <v>273</v>
      </c>
      <c r="AH276" s="9" t="str">
        <f>FIXED(_xlfn.NUMBERVALUE(B276*(1-Hn!$A$3)*(Hn!$C$3+Hn!$D$3*J276)-Hn!$E$3*R276*R276*R276*R276*(0.56-0.092*Z276)*(0.1+0.9*J276)),1)</f>
        <v>5.8</v>
      </c>
      <c r="AI276" s="9" t="str">
        <f>FIXED(_xlfn.NUMBERVALUE(C276*(1-Hn!$A$3)*(Hn!$C$3+Hn!$D$3*K276)-Hn!$E$3*S276*S276*S276*S276*(0.56-0.092*AA276)*(0.1+0.9*K276)),1)</f>
        <v>5.5</v>
      </c>
      <c r="AJ276" s="9" t="str">
        <f>FIXED(_xlfn.NUMBERVALUE(D276*(1-Hn!$A$3)*(Hn!$C$3+Hn!$D$3*L276)-Hn!$E$3*T276*T276*T276*T276*(0.56-0.092*AB276)*(0.1+0.9*L276)),1)</f>
        <v>5.5</v>
      </c>
      <c r="AK276" s="9" t="str">
        <f>FIXED(_xlfn.NUMBERVALUE(E276*(1-Hn!$A$3)*(Hn!$C$3+Hn!$D$3*M276)-Hn!$E$3*U276*U276*U276*U276*(0.56-0.092*AC276)*(0.1+0.9*M276)),1)</f>
        <v>5.4</v>
      </c>
      <c r="AL276" s="9" t="str">
        <f>FIXED(_xlfn.NUMBERVALUE(F276*(1-Hn!$A$3)*(Hn!$C$3+Hn!$D$3*N276)-Hn!$E$3*V276*V276*V276*V276*(0.56-0.092*AD276)*(0.1+0.9*N276)),1)</f>
        <v>5.1</v>
      </c>
      <c r="AM276" s="9" t="str">
        <f>FIXED(_xlfn.NUMBERVALUE(G276*(1-Hn!$A$3)*(Hn!$C$3+Hn!$D$3*O276)-Hn!$E$3*W276*W276*W276*W276*(0.56-0.092*AE276)*(0.1+0.9*O276)),1)</f>
        <v>5.4</v>
      </c>
    </row>
    <row r="277" spans="1:39" x14ac:dyDescent="0.25">
      <c r="A277" s="9">
        <f>Hn!I295</f>
        <v>274</v>
      </c>
      <c r="B277" s="9">
        <f>_xlfn.NUMBERVALUE(Hn!J295)</f>
        <v>11.5</v>
      </c>
      <c r="C277" s="9">
        <f>_xlfn.NUMBERVALUE(Hn!K295)</f>
        <v>13.6</v>
      </c>
      <c r="D277" s="9">
        <f>_xlfn.NUMBERVALUE(Hn!L295)</f>
        <v>11.5</v>
      </c>
      <c r="E277" s="9">
        <f>_xlfn.NUMBERVALUE(Hn!M295)</f>
        <v>11.5</v>
      </c>
      <c r="F277" s="9">
        <f>_xlfn.NUMBERVALUE(Hn!N295)</f>
        <v>11.5</v>
      </c>
      <c r="G277" s="9">
        <f>_xlfn.NUMBERVALUE(Hn!O295)</f>
        <v>13.6</v>
      </c>
      <c r="I277" s="9">
        <f>Hn!Q295</f>
        <v>274</v>
      </c>
      <c r="J277" s="9" t="str">
        <f>FIXED(_xlfn.NUMBERVALUE(sunshine!B276/Hn!R295),2)</f>
        <v>0.67</v>
      </c>
      <c r="K277" s="9" t="str">
        <f>FIXED(_xlfn.NUMBERVALUE(sunshine!C276/Hn!S295),2)</f>
        <v>0.62</v>
      </c>
      <c r="L277" s="9" t="str">
        <f>FIXED(_xlfn.NUMBERVALUE(sunshine!D276/Hn!T295),2)</f>
        <v>0.67</v>
      </c>
      <c r="M277" s="9" t="str">
        <f>FIXED(_xlfn.NUMBERVALUE(sunshine!E276/Hn!U295),2)</f>
        <v>0.67</v>
      </c>
      <c r="N277" s="9" t="str">
        <f>FIXED(_xlfn.NUMBERVALUE(sunshine!F276/Hn!V295),2)</f>
        <v>0.67</v>
      </c>
      <c r="O277" s="9" t="str">
        <f>FIXED(_xlfn.NUMBERVALUE(sunshine!G276/Hn!W295),2)</f>
        <v>0.62</v>
      </c>
      <c r="Q277" s="9">
        <v>274</v>
      </c>
      <c r="R277" s="9">
        <f>_xlfn.NUMBERVALUE(273+'temperature_&amp;_Ea'!B277)</f>
        <v>297.8</v>
      </c>
      <c r="S277" s="9">
        <f>_xlfn.NUMBERVALUE(273+'temperature_&amp;_Ea'!C277)</f>
        <v>297.39999999999998</v>
      </c>
      <c r="T277" s="9">
        <f>_xlfn.NUMBERVALUE(273+'temperature_&amp;_Ea'!D277)</f>
        <v>298.2</v>
      </c>
      <c r="U277" s="9">
        <f>_xlfn.NUMBERVALUE(273+'temperature_&amp;_Ea'!E277)</f>
        <v>295.2</v>
      </c>
      <c r="V277" s="9">
        <f>_xlfn.NUMBERVALUE(273+'temperature_&amp;_Ea'!F277)</f>
        <v>297.2</v>
      </c>
      <c r="W277" s="9">
        <f>_xlfn.NUMBERVALUE(273+'temperature_&amp;_Ea'!G277)</f>
        <v>297.8</v>
      </c>
      <c r="Y277" s="9">
        <v>274</v>
      </c>
      <c r="Z277" s="9" t="str">
        <f>FIXED(_xlfn.NUMBERVALUE(SQRT('temperature_&amp;_Ea'!R277)),2)</f>
        <v>4.59</v>
      </c>
      <c r="AA277" s="9" t="str">
        <f>FIXED(_xlfn.NUMBERVALUE(SQRT('temperature_&amp;_Ea'!S277)),2)</f>
        <v>4.62</v>
      </c>
      <c r="AB277" s="9" t="str">
        <f>FIXED(_xlfn.NUMBERVALUE(SQRT('temperature_&amp;_Ea'!T277)),2)</f>
        <v>4.44</v>
      </c>
      <c r="AC277" s="9" t="str">
        <f>FIXED(_xlfn.NUMBERVALUE(SQRT('temperature_&amp;_Ea'!U277)),2)</f>
        <v>4.11</v>
      </c>
      <c r="AD277" s="9" t="str">
        <f>FIXED(_xlfn.NUMBERVALUE(SQRT('temperature_&amp;_Ea'!V277)),2)</f>
        <v>4.45</v>
      </c>
      <c r="AE277" s="9" t="str">
        <f>FIXED(_xlfn.NUMBERVALUE(SQRT('temperature_&amp;_Ea'!W277)),2)</f>
        <v>4.28</v>
      </c>
      <c r="AG277" s="9">
        <v>274</v>
      </c>
      <c r="AH277" s="9" t="str">
        <f>FIXED(_xlfn.NUMBERVALUE(B277*(1-Hn!$A$3)*(Hn!$C$3+Hn!$D$3*J277)-Hn!$E$3*R277*R277*R277*R277*(0.56-0.092*Z277)*(0.1+0.9*J277)),1)</f>
        <v>4.4</v>
      </c>
      <c r="AI277" s="9" t="str">
        <f>FIXED(_xlfn.NUMBERVALUE(C277*(1-Hn!$A$3)*(Hn!$C$3+Hn!$D$3*K277)-Hn!$E$3*S277*S277*S277*S277*(0.56-0.092*AA277)*(0.1+0.9*K277)),1)</f>
        <v>5.3</v>
      </c>
      <c r="AJ277" s="9" t="str">
        <f>FIXED(_xlfn.NUMBERVALUE(D277*(1-Hn!$A$3)*(Hn!$C$3+Hn!$D$3*L277)-Hn!$E$3*T277*T277*T277*T277*(0.56-0.092*AB277)*(0.1+0.9*L277)),1)</f>
        <v>4.2</v>
      </c>
      <c r="AK277" s="9" t="str">
        <f>FIXED(_xlfn.NUMBERVALUE(E277*(1-Hn!$A$3)*(Hn!$C$3+Hn!$D$3*M277)-Hn!$E$3*U277*U277*U277*U277*(0.56-0.092*AC277)*(0.1+0.9*M277)),1)</f>
        <v>4.0</v>
      </c>
      <c r="AL277" s="9" t="str">
        <f>FIXED(_xlfn.NUMBERVALUE(F277*(1-Hn!$A$3)*(Hn!$C$3+Hn!$D$3*N277)-Hn!$E$3*V277*V277*V277*V277*(0.56-0.092*AD277)*(0.1+0.9*N277)),1)</f>
        <v>4.2</v>
      </c>
      <c r="AM277" s="9" t="str">
        <f>FIXED(_xlfn.NUMBERVALUE(G277*(1-Hn!$A$3)*(Hn!$C$3+Hn!$D$3*O277)-Hn!$E$3*W277*W277*W277*W277*(0.56-0.092*AE277)*(0.1+0.9*O277)),1)</f>
        <v>5.0</v>
      </c>
    </row>
    <row r="278" spans="1:39" x14ac:dyDescent="0.25">
      <c r="A278" s="9">
        <f>Hn!I296</f>
        <v>275</v>
      </c>
      <c r="B278" s="9">
        <f>_xlfn.NUMBERVALUE(Hn!J296)</f>
        <v>11.5</v>
      </c>
      <c r="C278" s="9">
        <f>_xlfn.NUMBERVALUE(Hn!K296)</f>
        <v>11.5</v>
      </c>
      <c r="D278" s="9">
        <f>_xlfn.NUMBERVALUE(Hn!L296)</f>
        <v>11.5</v>
      </c>
      <c r="E278" s="9">
        <f>_xlfn.NUMBERVALUE(Hn!M296)</f>
        <v>11.5</v>
      </c>
      <c r="F278" s="9">
        <f>_xlfn.NUMBERVALUE(Hn!N296)</f>
        <v>11.5</v>
      </c>
      <c r="G278" s="9">
        <f>_xlfn.NUMBERVALUE(Hn!O296)</f>
        <v>11.5</v>
      </c>
      <c r="I278" s="9">
        <f>Hn!Q296</f>
        <v>275</v>
      </c>
      <c r="J278" s="9" t="str">
        <f>FIXED(_xlfn.NUMBERVALUE(sunshine!B277/Hn!R296),2)</f>
        <v>0.77</v>
      </c>
      <c r="K278" s="9" t="str">
        <f>FIXED(_xlfn.NUMBERVALUE(sunshine!C277/Hn!S296),2)</f>
        <v>0.77</v>
      </c>
      <c r="L278" s="9" t="str">
        <f>FIXED(_xlfn.NUMBERVALUE(sunshine!D277/Hn!T296),2)</f>
        <v>0.77</v>
      </c>
      <c r="M278" s="9" t="str">
        <f>FIXED(_xlfn.NUMBERVALUE(sunshine!E277/Hn!U296),2)</f>
        <v>0.77</v>
      </c>
      <c r="N278" s="9" t="str">
        <f>FIXED(_xlfn.NUMBERVALUE(sunshine!F277/Hn!V296),2)</f>
        <v>0.77</v>
      </c>
      <c r="O278" s="9" t="str">
        <f>FIXED(_xlfn.NUMBERVALUE(sunshine!G277/Hn!W296),2)</f>
        <v>0.77</v>
      </c>
      <c r="Q278" s="9">
        <v>275</v>
      </c>
      <c r="R278" s="9">
        <f>_xlfn.NUMBERVALUE(273+'temperature_&amp;_Ea'!B278)</f>
        <v>297.7</v>
      </c>
      <c r="S278" s="9">
        <f>_xlfn.NUMBERVALUE(273+'temperature_&amp;_Ea'!C278)</f>
        <v>296.2</v>
      </c>
      <c r="T278" s="9">
        <f>_xlfn.NUMBERVALUE(273+'temperature_&amp;_Ea'!D278)</f>
        <v>296.8</v>
      </c>
      <c r="U278" s="9">
        <f>_xlfn.NUMBERVALUE(273+'temperature_&amp;_Ea'!E278)</f>
        <v>295.39999999999998</v>
      </c>
      <c r="V278" s="9">
        <f>_xlfn.NUMBERVALUE(273+'temperature_&amp;_Ea'!F278)</f>
        <v>298.8</v>
      </c>
      <c r="W278" s="9">
        <f>_xlfn.NUMBERVALUE(273+'temperature_&amp;_Ea'!G278)</f>
        <v>297.2</v>
      </c>
      <c r="Y278" s="9">
        <v>275</v>
      </c>
      <c r="Z278" s="9" t="str">
        <f>FIXED(_xlfn.NUMBERVALUE(SQRT('temperature_&amp;_Ea'!R278)),2)</f>
        <v>4.59</v>
      </c>
      <c r="AA278" s="9" t="str">
        <f>FIXED(_xlfn.NUMBERVALUE(SQRT('temperature_&amp;_Ea'!S278)),2)</f>
        <v>4.24</v>
      </c>
      <c r="AB278" s="9" t="str">
        <f>FIXED(_xlfn.NUMBERVALUE(SQRT('temperature_&amp;_Ea'!T278)),2)</f>
        <v>4.52</v>
      </c>
      <c r="AC278" s="9" t="str">
        <f>FIXED(_xlfn.NUMBERVALUE(SQRT('temperature_&amp;_Ea'!U278)),2)</f>
        <v>4.05</v>
      </c>
      <c r="AD278" s="9" t="str">
        <f>FIXED(_xlfn.NUMBERVALUE(SQRT('temperature_&amp;_Ea'!V278)),2)</f>
        <v>4.63</v>
      </c>
      <c r="AE278" s="9" t="str">
        <f>FIXED(_xlfn.NUMBERVALUE(SQRT('temperature_&amp;_Ea'!W278)),2)</f>
        <v>4.14</v>
      </c>
      <c r="AG278" s="9">
        <v>275</v>
      </c>
      <c r="AH278" s="9" t="str">
        <f>FIXED(_xlfn.NUMBERVALUE(B278*(1-Hn!$A$3)*(Hn!$C$3+Hn!$D$3*J278)-Hn!$E$3*R278*R278*R278*R278*(0.56-0.092*Z278)*(0.1+0.9*J278)),1)</f>
        <v>4.7</v>
      </c>
      <c r="AI278" s="9" t="str">
        <f>FIXED(_xlfn.NUMBERVALUE(C278*(1-Hn!$A$3)*(Hn!$C$3+Hn!$D$3*K278)-Hn!$E$3*S278*S278*S278*S278*(0.56-0.092*AA278)*(0.1+0.9*K278)),1)</f>
        <v>4.3</v>
      </c>
      <c r="AJ278" s="9" t="str">
        <f>FIXED(_xlfn.NUMBERVALUE(D278*(1-Hn!$A$3)*(Hn!$C$3+Hn!$D$3*L278)-Hn!$E$3*T278*T278*T278*T278*(0.56-0.092*AB278)*(0.1+0.9*L278)),1)</f>
        <v>4.6</v>
      </c>
      <c r="AK278" s="9" t="str">
        <f>FIXED(_xlfn.NUMBERVALUE(E278*(1-Hn!$A$3)*(Hn!$C$3+Hn!$D$3*M278)-Hn!$E$3*U278*U278*U278*U278*(0.56-0.092*AC278)*(0.1+0.9*M278)),1)</f>
        <v>4.1</v>
      </c>
      <c r="AL278" s="9" t="str">
        <f>FIXED(_xlfn.NUMBERVALUE(F278*(1-Hn!$A$3)*(Hn!$C$3+Hn!$D$3*N278)-Hn!$E$3*V278*V278*V278*V278*(0.56-0.092*AD278)*(0.1+0.9*N278)),1)</f>
        <v>4.7</v>
      </c>
      <c r="AM278" s="9" t="str">
        <f>FIXED(_xlfn.NUMBERVALUE(G278*(1-Hn!$A$3)*(Hn!$C$3+Hn!$D$3*O278)-Hn!$E$3*W278*W278*W278*W278*(0.56-0.092*AE278)*(0.1+0.9*O278)),1)</f>
        <v>4.2</v>
      </c>
    </row>
    <row r="279" spans="1:39" x14ac:dyDescent="0.25">
      <c r="A279" s="9">
        <f>Hn!I297</f>
        <v>276</v>
      </c>
      <c r="B279" s="9">
        <f>_xlfn.NUMBERVALUE(Hn!J297)</f>
        <v>11.5</v>
      </c>
      <c r="C279" s="9">
        <f>_xlfn.NUMBERVALUE(Hn!K297)</f>
        <v>11.5</v>
      </c>
      <c r="D279" s="9">
        <f>_xlfn.NUMBERVALUE(Hn!L297)</f>
        <v>11.5</v>
      </c>
      <c r="E279" s="9">
        <f>_xlfn.NUMBERVALUE(Hn!M297)</f>
        <v>11.5</v>
      </c>
      <c r="F279" s="9">
        <f>_xlfn.NUMBERVALUE(Hn!N297)</f>
        <v>11.5</v>
      </c>
      <c r="G279" s="9">
        <f>_xlfn.NUMBERVALUE(Hn!O297)</f>
        <v>11.5</v>
      </c>
      <c r="I279" s="9">
        <f>Hn!Q297</f>
        <v>276</v>
      </c>
      <c r="J279" s="9" t="str">
        <f>FIXED(_xlfn.NUMBERVALUE(sunshine!B278/Hn!R297),2)</f>
        <v>0.85</v>
      </c>
      <c r="K279" s="9" t="str">
        <f>FIXED(_xlfn.NUMBERVALUE(sunshine!C278/Hn!S297),2)</f>
        <v>0.85</v>
      </c>
      <c r="L279" s="9" t="str">
        <f>FIXED(_xlfn.NUMBERVALUE(sunshine!D278/Hn!T297),2)</f>
        <v>0.85</v>
      </c>
      <c r="M279" s="9" t="str">
        <f>FIXED(_xlfn.NUMBERVALUE(sunshine!E278/Hn!U297),2)</f>
        <v>0.85</v>
      </c>
      <c r="N279" s="9" t="str">
        <f>FIXED(_xlfn.NUMBERVALUE(sunshine!F278/Hn!V297),2)</f>
        <v>0.85</v>
      </c>
      <c r="O279" s="9" t="str">
        <f>FIXED(_xlfn.NUMBERVALUE(sunshine!G278/Hn!W297),2)</f>
        <v>0.85</v>
      </c>
      <c r="Q279" s="9">
        <v>276</v>
      </c>
      <c r="R279" s="9">
        <f>_xlfn.NUMBERVALUE(273+'temperature_&amp;_Ea'!B279)</f>
        <v>297.60000000000002</v>
      </c>
      <c r="S279" s="9">
        <f>_xlfn.NUMBERVALUE(273+'temperature_&amp;_Ea'!C279)</f>
        <v>296.89999999999998</v>
      </c>
      <c r="T279" s="9">
        <f>_xlfn.NUMBERVALUE(273+'temperature_&amp;_Ea'!D279)</f>
        <v>297.5</v>
      </c>
      <c r="U279" s="9">
        <f>_xlfn.NUMBERVALUE(273+'temperature_&amp;_Ea'!E279)</f>
        <v>296.39999999999998</v>
      </c>
      <c r="V279" s="9">
        <f>_xlfn.NUMBERVALUE(273+'temperature_&amp;_Ea'!F279)</f>
        <v>298.8</v>
      </c>
      <c r="W279" s="9">
        <f>_xlfn.NUMBERVALUE(273+'temperature_&amp;_Ea'!G279)</f>
        <v>299.10000000000002</v>
      </c>
      <c r="Y279" s="9">
        <v>276</v>
      </c>
      <c r="Z279" s="9" t="str">
        <f>FIXED(_xlfn.NUMBERVALUE(SQRT('temperature_&amp;_Ea'!R279)),2)</f>
        <v>4.51</v>
      </c>
      <c r="AA279" s="9" t="str">
        <f>FIXED(_xlfn.NUMBERVALUE(SQRT('temperature_&amp;_Ea'!S279)),2)</f>
        <v>4.10</v>
      </c>
      <c r="AB279" s="9" t="str">
        <f>FIXED(_xlfn.NUMBERVALUE(SQRT('temperature_&amp;_Ea'!T279)),2)</f>
        <v>4.42</v>
      </c>
      <c r="AC279" s="9" t="str">
        <f>FIXED(_xlfn.NUMBERVALUE(SQRT('temperature_&amp;_Ea'!U279)),2)</f>
        <v>3.73</v>
      </c>
      <c r="AD279" s="9" t="str">
        <f>FIXED(_xlfn.NUMBERVALUE(SQRT('temperature_&amp;_Ea'!V279)),2)</f>
        <v>4.59</v>
      </c>
      <c r="AE279" s="9" t="str">
        <f>FIXED(_xlfn.NUMBERVALUE(SQRT('temperature_&amp;_Ea'!W279)),2)</f>
        <v>4.29</v>
      </c>
      <c r="AG279" s="9">
        <v>276</v>
      </c>
      <c r="AH279" s="9" t="str">
        <f>FIXED(_xlfn.NUMBERVALUE(B279*(1-Hn!$A$3)*(Hn!$C$3+Hn!$D$3*J279)-Hn!$E$3*R279*R279*R279*R279*(0.56-0.092*Z279)*(0.1+0.9*J279)),1)</f>
        <v>4.8</v>
      </c>
      <c r="AI279" s="9" t="str">
        <f>FIXED(_xlfn.NUMBERVALUE(C279*(1-Hn!$A$3)*(Hn!$C$3+Hn!$D$3*K279)-Hn!$E$3*S279*S279*S279*S279*(0.56-0.092*AA279)*(0.1+0.9*K279)),1)</f>
        <v>4.4</v>
      </c>
      <c r="AJ279" s="9" t="str">
        <f>FIXED(_xlfn.NUMBERVALUE(D279*(1-Hn!$A$3)*(Hn!$C$3+Hn!$D$3*L279)-Hn!$E$3*T279*T279*T279*T279*(0.56-0.092*AB279)*(0.1+0.9*L279)),1)</f>
        <v>4.7</v>
      </c>
      <c r="AK279" s="9" t="str">
        <f>FIXED(_xlfn.NUMBERVALUE(E279*(1-Hn!$A$3)*(Hn!$C$3+Hn!$D$3*M279)-Hn!$E$3*U279*U279*U279*U279*(0.56-0.092*AC279)*(0.1+0.9*M279)),1)</f>
        <v>3.9</v>
      </c>
      <c r="AL279" s="9" t="str">
        <f>FIXED(_xlfn.NUMBERVALUE(F279*(1-Hn!$A$3)*(Hn!$C$3+Hn!$D$3*N279)-Hn!$E$3*V279*V279*V279*V279*(0.56-0.092*AD279)*(0.1+0.9*N279)),1)</f>
        <v>4.9</v>
      </c>
      <c r="AM279" s="9" t="str">
        <f>FIXED(_xlfn.NUMBERVALUE(G279*(1-Hn!$A$3)*(Hn!$C$3+Hn!$D$3*O279)-Hn!$E$3*W279*W279*W279*W279*(0.56-0.092*AE279)*(0.1+0.9*O279)),1)</f>
        <v>4.5</v>
      </c>
    </row>
    <row r="280" spans="1:39" x14ac:dyDescent="0.25">
      <c r="A280" s="9">
        <f>Hn!I298</f>
        <v>277</v>
      </c>
      <c r="B280" s="9">
        <f>_xlfn.NUMBERVALUE(Hn!J298)</f>
        <v>11.5</v>
      </c>
      <c r="C280" s="9">
        <f>_xlfn.NUMBERVALUE(Hn!K298)</f>
        <v>11.5</v>
      </c>
      <c r="D280" s="9">
        <f>_xlfn.NUMBERVALUE(Hn!L298)</f>
        <v>11.5</v>
      </c>
      <c r="E280" s="9">
        <f>_xlfn.NUMBERVALUE(Hn!M298)</f>
        <v>11.5</v>
      </c>
      <c r="F280" s="9">
        <f>_xlfn.NUMBERVALUE(Hn!N298)</f>
        <v>11.5</v>
      </c>
      <c r="G280" s="9">
        <f>_xlfn.NUMBERVALUE(Hn!O298)</f>
        <v>11.5</v>
      </c>
      <c r="I280" s="9">
        <f>Hn!Q298</f>
        <v>277</v>
      </c>
      <c r="J280" s="9" t="str">
        <f>FIXED(_xlfn.NUMBERVALUE(sunshine!B279/Hn!R298),2)</f>
        <v>0.82</v>
      </c>
      <c r="K280" s="9" t="str">
        <f>FIXED(_xlfn.NUMBERVALUE(sunshine!C279/Hn!S298),2)</f>
        <v>0.82</v>
      </c>
      <c r="L280" s="9" t="str">
        <f>FIXED(_xlfn.NUMBERVALUE(sunshine!D279/Hn!T298),2)</f>
        <v>0.82</v>
      </c>
      <c r="M280" s="9" t="str">
        <f>FIXED(_xlfn.NUMBERVALUE(sunshine!E279/Hn!U298),2)</f>
        <v>0.82</v>
      </c>
      <c r="N280" s="9" t="str">
        <f>FIXED(_xlfn.NUMBERVALUE(sunshine!F279/Hn!V298),2)</f>
        <v>0.82</v>
      </c>
      <c r="O280" s="9" t="str">
        <f>FIXED(_xlfn.NUMBERVALUE(sunshine!G279/Hn!W298),2)</f>
        <v>0.82</v>
      </c>
      <c r="Q280" s="9">
        <v>277</v>
      </c>
      <c r="R280" s="9">
        <f>_xlfn.NUMBERVALUE(273+'temperature_&amp;_Ea'!B280)</f>
        <v>298.60000000000002</v>
      </c>
      <c r="S280" s="9">
        <f>_xlfn.NUMBERVALUE(273+'temperature_&amp;_Ea'!C280)</f>
        <v>296.8</v>
      </c>
      <c r="T280" s="9">
        <f>_xlfn.NUMBERVALUE(273+'temperature_&amp;_Ea'!D280)</f>
        <v>297</v>
      </c>
      <c r="U280" s="9">
        <f>_xlfn.NUMBERVALUE(273+'temperature_&amp;_Ea'!E280)</f>
        <v>297</v>
      </c>
      <c r="V280" s="9">
        <f>_xlfn.NUMBERVALUE(273+'temperature_&amp;_Ea'!F280)</f>
        <v>298.5</v>
      </c>
      <c r="W280" s="9">
        <f>_xlfn.NUMBERVALUE(273+'temperature_&amp;_Ea'!G280)</f>
        <v>298.7</v>
      </c>
      <c r="Y280" s="9">
        <v>277</v>
      </c>
      <c r="Z280" s="9" t="str">
        <f>FIXED(_xlfn.NUMBERVALUE(SQRT('temperature_&amp;_Ea'!R280)),2)</f>
        <v>4.65</v>
      </c>
      <c r="AA280" s="9" t="str">
        <f>FIXED(_xlfn.NUMBERVALUE(SQRT('temperature_&amp;_Ea'!S280)),2)</f>
        <v>4.15</v>
      </c>
      <c r="AB280" s="9" t="str">
        <f>FIXED(_xlfn.NUMBERVALUE(SQRT('temperature_&amp;_Ea'!T280)),2)</f>
        <v>4.31</v>
      </c>
      <c r="AC280" s="9" t="str">
        <f>FIXED(_xlfn.NUMBERVALUE(SQRT('temperature_&amp;_Ea'!U280)),2)</f>
        <v>4.29</v>
      </c>
      <c r="AD280" s="9" t="str">
        <f>FIXED(_xlfn.NUMBERVALUE(SQRT('temperature_&amp;_Ea'!V280)),2)</f>
        <v>4.38</v>
      </c>
      <c r="AE280" s="9" t="str">
        <f>FIXED(_xlfn.NUMBERVALUE(SQRT('temperature_&amp;_Ea'!W280)),2)</f>
        <v>4.34</v>
      </c>
      <c r="AG280" s="9">
        <v>277</v>
      </c>
      <c r="AH280" s="9" t="str">
        <f>FIXED(_xlfn.NUMBERVALUE(B280*(1-Hn!$A$3)*(Hn!$C$3+Hn!$D$3*J280)-Hn!$E$3*R280*R280*R280*R280*(0.56-0.092*Z280)*(0.1+0.9*J280)),1)</f>
        <v>4.9</v>
      </c>
      <c r="AI280" s="9" t="str">
        <f>FIXED(_xlfn.NUMBERVALUE(C280*(1-Hn!$A$3)*(Hn!$C$3+Hn!$D$3*K280)-Hn!$E$3*S280*S280*S280*S280*(0.56-0.092*AA280)*(0.1+0.9*K280)),1)</f>
        <v>4.3</v>
      </c>
      <c r="AJ280" s="9" t="str">
        <f>FIXED(_xlfn.NUMBERVALUE(D280*(1-Hn!$A$3)*(Hn!$C$3+Hn!$D$3*L280)-Hn!$E$3*T280*T280*T280*T280*(0.56-0.092*AB280)*(0.1+0.9*L280)),1)</f>
        <v>4.5</v>
      </c>
      <c r="AK280" s="9" t="str">
        <f>FIXED(_xlfn.NUMBERVALUE(E280*(1-Hn!$A$3)*(Hn!$C$3+Hn!$D$3*M280)-Hn!$E$3*U280*U280*U280*U280*(0.56-0.092*AC280)*(0.1+0.9*M280)),1)</f>
        <v>4.5</v>
      </c>
      <c r="AL280" s="9" t="str">
        <f>FIXED(_xlfn.NUMBERVALUE(F280*(1-Hn!$A$3)*(Hn!$C$3+Hn!$D$3*N280)-Hn!$E$3*V280*V280*V280*V280*(0.56-0.092*AD280)*(0.1+0.9*N280)),1)</f>
        <v>4.6</v>
      </c>
      <c r="AM280" s="9" t="str">
        <f>FIXED(_xlfn.NUMBERVALUE(G280*(1-Hn!$A$3)*(Hn!$C$3+Hn!$D$3*O280)-Hn!$E$3*W280*W280*W280*W280*(0.56-0.092*AE280)*(0.1+0.9*O280)),1)</f>
        <v>4.5</v>
      </c>
    </row>
    <row r="281" spans="1:39" x14ac:dyDescent="0.25">
      <c r="A281" s="9">
        <f>Hn!I299</f>
        <v>278</v>
      </c>
      <c r="B281" s="9">
        <f>_xlfn.NUMBERVALUE(Hn!J299)</f>
        <v>11.5</v>
      </c>
      <c r="C281" s="9">
        <f>_xlfn.NUMBERVALUE(Hn!K299)</f>
        <v>11.5</v>
      </c>
      <c r="D281" s="9">
        <f>_xlfn.NUMBERVALUE(Hn!L299)</f>
        <v>11.5</v>
      </c>
      <c r="E281" s="9">
        <f>_xlfn.NUMBERVALUE(Hn!M299)</f>
        <v>11.5</v>
      </c>
      <c r="F281" s="9">
        <f>_xlfn.NUMBERVALUE(Hn!N299)</f>
        <v>11.5</v>
      </c>
      <c r="G281" s="9">
        <f>_xlfn.NUMBERVALUE(Hn!O299)</f>
        <v>11.5</v>
      </c>
      <c r="I281" s="9">
        <f>Hn!Q299</f>
        <v>278</v>
      </c>
      <c r="J281" s="9" t="str">
        <f>FIXED(_xlfn.NUMBERVALUE(sunshine!B280/Hn!R299),2)</f>
        <v>0.84</v>
      </c>
      <c r="K281" s="9" t="str">
        <f>FIXED(_xlfn.NUMBERVALUE(sunshine!C280/Hn!S299),2)</f>
        <v>0.84</v>
      </c>
      <c r="L281" s="9" t="str">
        <f>FIXED(_xlfn.NUMBERVALUE(sunshine!D280/Hn!T299),2)</f>
        <v>0.84</v>
      </c>
      <c r="M281" s="9" t="str">
        <f>FIXED(_xlfn.NUMBERVALUE(sunshine!E280/Hn!U299),2)</f>
        <v>0.84</v>
      </c>
      <c r="N281" s="9" t="str">
        <f>FIXED(_xlfn.NUMBERVALUE(sunshine!F280/Hn!V299),2)</f>
        <v>0.84</v>
      </c>
      <c r="O281" s="9" t="str">
        <f>FIXED(_xlfn.NUMBERVALUE(sunshine!G280/Hn!W299),2)</f>
        <v>0.84</v>
      </c>
      <c r="Q281" s="9">
        <v>278</v>
      </c>
      <c r="R281" s="9">
        <f>_xlfn.NUMBERVALUE(273+'temperature_&amp;_Ea'!B281)</f>
        <v>298</v>
      </c>
      <c r="S281" s="9">
        <f>_xlfn.NUMBERVALUE(273+'temperature_&amp;_Ea'!C281)</f>
        <v>296.7</v>
      </c>
      <c r="T281" s="9">
        <f>_xlfn.NUMBERVALUE(273+'temperature_&amp;_Ea'!D281)</f>
        <v>297</v>
      </c>
      <c r="U281" s="9">
        <f>_xlfn.NUMBERVALUE(273+'temperature_&amp;_Ea'!E281)</f>
        <v>297.7</v>
      </c>
      <c r="V281" s="9">
        <f>_xlfn.NUMBERVALUE(273+'temperature_&amp;_Ea'!F281)</f>
        <v>298</v>
      </c>
      <c r="W281" s="9">
        <f>_xlfn.NUMBERVALUE(273+'temperature_&amp;_Ea'!G281)</f>
        <v>296.10000000000002</v>
      </c>
      <c r="Y281" s="9">
        <v>278</v>
      </c>
      <c r="Z281" s="9" t="str">
        <f>FIXED(_xlfn.NUMBERVALUE(SQRT('temperature_&amp;_Ea'!R281)),2)</f>
        <v>4.59</v>
      </c>
      <c r="AA281" s="9" t="str">
        <f>FIXED(_xlfn.NUMBERVALUE(SQRT('temperature_&amp;_Ea'!S281)),2)</f>
        <v>4.06</v>
      </c>
      <c r="AB281" s="9" t="str">
        <f>FIXED(_xlfn.NUMBERVALUE(SQRT('temperature_&amp;_Ea'!T281)),2)</f>
        <v>4.24</v>
      </c>
      <c r="AC281" s="9" t="str">
        <f>FIXED(_xlfn.NUMBERVALUE(SQRT('temperature_&amp;_Ea'!U281)),2)</f>
        <v>4.58</v>
      </c>
      <c r="AD281" s="9" t="str">
        <f>FIXED(_xlfn.NUMBERVALUE(SQRT('temperature_&amp;_Ea'!V281)),2)</f>
        <v>4.12</v>
      </c>
      <c r="AE281" s="9" t="str">
        <f>FIXED(_xlfn.NUMBERVALUE(SQRT('temperature_&amp;_Ea'!W281)),2)</f>
        <v>3.96</v>
      </c>
      <c r="AG281" s="9">
        <v>278</v>
      </c>
      <c r="AH281" s="9" t="str">
        <f>FIXED(_xlfn.NUMBERVALUE(B281*(1-Hn!$A$3)*(Hn!$C$3+Hn!$D$3*J281)-Hn!$E$3*R281*R281*R281*R281*(0.56-0.092*Z281)*(0.1+0.9*J281)),1)</f>
        <v>4.9</v>
      </c>
      <c r="AI281" s="9" t="str">
        <f>FIXED(_xlfn.NUMBERVALUE(C281*(1-Hn!$A$3)*(Hn!$C$3+Hn!$D$3*K281)-Hn!$E$3*S281*S281*S281*S281*(0.56-0.092*AA281)*(0.1+0.9*K281)),1)</f>
        <v>4.3</v>
      </c>
      <c r="AJ281" s="9" t="str">
        <f>FIXED(_xlfn.NUMBERVALUE(D281*(1-Hn!$A$3)*(Hn!$C$3+Hn!$D$3*L281)-Hn!$E$3*T281*T281*T281*T281*(0.56-0.092*AB281)*(0.1+0.9*L281)),1)</f>
        <v>4.5</v>
      </c>
      <c r="AK281" s="9" t="str">
        <f>FIXED(_xlfn.NUMBERVALUE(E281*(1-Hn!$A$3)*(Hn!$C$3+Hn!$D$3*M281)-Hn!$E$3*U281*U281*U281*U281*(0.56-0.092*AC281)*(0.1+0.9*M281)),1)</f>
        <v>4.9</v>
      </c>
      <c r="AL281" s="9" t="str">
        <f>FIXED(_xlfn.NUMBERVALUE(F281*(1-Hn!$A$3)*(Hn!$C$3+Hn!$D$3*N281)-Hn!$E$3*V281*V281*V281*V281*(0.56-0.092*AD281)*(0.1+0.9*N281)),1)</f>
        <v>4.3</v>
      </c>
      <c r="AM281" s="9" t="str">
        <f>FIXED(_xlfn.NUMBERVALUE(G281*(1-Hn!$A$3)*(Hn!$C$3+Hn!$D$3*O281)-Hn!$E$3*W281*W281*W281*W281*(0.56-0.092*AE281)*(0.1+0.9*O281)),1)</f>
        <v>4.2</v>
      </c>
    </row>
    <row r="282" spans="1:39" x14ac:dyDescent="0.25">
      <c r="A282" s="9">
        <f>Hn!I300</f>
        <v>279</v>
      </c>
      <c r="B282" s="9">
        <f>_xlfn.NUMBERVALUE(Hn!J300)</f>
        <v>11.5</v>
      </c>
      <c r="C282" s="9">
        <f>_xlfn.NUMBERVALUE(Hn!K300)</f>
        <v>11.5</v>
      </c>
      <c r="D282" s="9">
        <f>_xlfn.NUMBERVALUE(Hn!L300)</f>
        <v>11.5</v>
      </c>
      <c r="E282" s="9">
        <f>_xlfn.NUMBERVALUE(Hn!M300)</f>
        <v>11.5</v>
      </c>
      <c r="F282" s="9">
        <f>_xlfn.NUMBERVALUE(Hn!N300)</f>
        <v>11.5</v>
      </c>
      <c r="G282" s="9">
        <f>_xlfn.NUMBERVALUE(Hn!O300)</f>
        <v>11.5</v>
      </c>
      <c r="I282" s="9">
        <f>Hn!Q300</f>
        <v>279</v>
      </c>
      <c r="J282" s="9" t="str">
        <f>FIXED(_xlfn.NUMBERVALUE(sunshine!B281/Hn!R300),2)</f>
        <v>0.65</v>
      </c>
      <c r="K282" s="9" t="str">
        <f>FIXED(_xlfn.NUMBERVALUE(sunshine!C281/Hn!S300),2)</f>
        <v>0.65</v>
      </c>
      <c r="L282" s="9" t="str">
        <f>FIXED(_xlfn.NUMBERVALUE(sunshine!D281/Hn!T300),2)</f>
        <v>0.65</v>
      </c>
      <c r="M282" s="9" t="str">
        <f>FIXED(_xlfn.NUMBERVALUE(sunshine!E281/Hn!U300),2)</f>
        <v>0.65</v>
      </c>
      <c r="N282" s="9" t="str">
        <f>FIXED(_xlfn.NUMBERVALUE(sunshine!F281/Hn!V300),2)</f>
        <v>0.65</v>
      </c>
      <c r="O282" s="9" t="str">
        <f>FIXED(_xlfn.NUMBERVALUE(sunshine!G281/Hn!W300),2)</f>
        <v>0.65</v>
      </c>
      <c r="Q282" s="9">
        <v>279</v>
      </c>
      <c r="R282" s="9">
        <f>_xlfn.NUMBERVALUE(273+'temperature_&amp;_Ea'!B282)</f>
        <v>298.8</v>
      </c>
      <c r="S282" s="9">
        <f>_xlfn.NUMBERVALUE(273+'temperature_&amp;_Ea'!C282)</f>
        <v>296.5</v>
      </c>
      <c r="T282" s="9">
        <f>_xlfn.NUMBERVALUE(273+'temperature_&amp;_Ea'!D282)</f>
        <v>295.7</v>
      </c>
      <c r="U282" s="9">
        <f>_xlfn.NUMBERVALUE(273+'temperature_&amp;_Ea'!E282)</f>
        <v>296.3</v>
      </c>
      <c r="V282" s="9">
        <f>_xlfn.NUMBERVALUE(273+'temperature_&amp;_Ea'!F282)</f>
        <v>298.60000000000002</v>
      </c>
      <c r="W282" s="9">
        <f>_xlfn.NUMBERVALUE(273+'temperature_&amp;_Ea'!G282)</f>
        <v>297.7</v>
      </c>
      <c r="Y282" s="9">
        <v>279</v>
      </c>
      <c r="Z282" s="9" t="str">
        <f>FIXED(_xlfn.NUMBERVALUE(SQRT('temperature_&amp;_Ea'!R282)),2)</f>
        <v>4.62</v>
      </c>
      <c r="AA282" s="9" t="str">
        <f>FIXED(_xlfn.NUMBERVALUE(SQRT('temperature_&amp;_Ea'!S282)),2)</f>
        <v>4.11</v>
      </c>
      <c r="AB282" s="9" t="str">
        <f>FIXED(_xlfn.NUMBERVALUE(SQRT('temperature_&amp;_Ea'!T282)),2)</f>
        <v>4.02</v>
      </c>
      <c r="AC282" s="9" t="str">
        <f>FIXED(_xlfn.NUMBERVALUE(SQRT('temperature_&amp;_Ea'!U282)),2)</f>
        <v>4.38</v>
      </c>
      <c r="AD282" s="9" t="str">
        <f>FIXED(_xlfn.NUMBERVALUE(SQRT('temperature_&amp;_Ea'!V282)),2)</f>
        <v>4.35</v>
      </c>
      <c r="AE282" s="9" t="str">
        <f>FIXED(_xlfn.NUMBERVALUE(SQRT('temperature_&amp;_Ea'!W282)),2)</f>
        <v>4.28</v>
      </c>
      <c r="AG282" s="9">
        <v>279</v>
      </c>
      <c r="AH282" s="9" t="str">
        <f>FIXED(_xlfn.NUMBERVALUE(B282*(1-Hn!$A$3)*(Hn!$C$3+Hn!$D$3*J282)-Hn!$E$3*R282*R282*R282*R282*(0.56-0.092*Z282)*(0.1+0.9*J282)),1)</f>
        <v>4.3</v>
      </c>
      <c r="AI282" s="9" t="str">
        <f>FIXED(_xlfn.NUMBERVALUE(C282*(1-Hn!$A$3)*(Hn!$C$3+Hn!$D$3*K282)-Hn!$E$3*S282*S282*S282*S282*(0.56-0.092*AA282)*(0.1+0.9*K282)),1)</f>
        <v>3.9</v>
      </c>
      <c r="AJ282" s="9" t="str">
        <f>FIXED(_xlfn.NUMBERVALUE(D282*(1-Hn!$A$3)*(Hn!$C$3+Hn!$D$3*L282)-Hn!$E$3*T282*T282*T282*T282*(0.56-0.092*AB282)*(0.1+0.9*L282)),1)</f>
        <v>3.8</v>
      </c>
      <c r="AK282" s="9" t="str">
        <f>FIXED(_xlfn.NUMBERVALUE(E282*(1-Hn!$A$3)*(Hn!$C$3+Hn!$D$3*M282)-Hn!$E$3*U282*U282*U282*U282*(0.56-0.092*AC282)*(0.1+0.9*M282)),1)</f>
        <v>4.1</v>
      </c>
      <c r="AL282" s="9" t="str">
        <f>FIXED(_xlfn.NUMBERVALUE(F282*(1-Hn!$A$3)*(Hn!$C$3+Hn!$D$3*N282)-Hn!$E$3*V282*V282*V282*V282*(0.56-0.092*AD282)*(0.1+0.9*N282)),1)</f>
        <v>4.1</v>
      </c>
      <c r="AM282" s="9" t="str">
        <f>FIXED(_xlfn.NUMBERVALUE(G282*(1-Hn!$A$3)*(Hn!$C$3+Hn!$D$3*O282)-Hn!$E$3*W282*W282*W282*W282*(0.56-0.092*AE282)*(0.1+0.9*O282)),1)</f>
        <v>4.0</v>
      </c>
    </row>
    <row r="283" spans="1:39" x14ac:dyDescent="0.25">
      <c r="A283" s="9">
        <f>Hn!I301</f>
        <v>280</v>
      </c>
      <c r="B283" s="9">
        <f>_xlfn.NUMBERVALUE(Hn!J301)</f>
        <v>11.5</v>
      </c>
      <c r="C283" s="9">
        <f>_xlfn.NUMBERVALUE(Hn!K301)</f>
        <v>11.5</v>
      </c>
      <c r="D283" s="9">
        <f>_xlfn.NUMBERVALUE(Hn!L301)</f>
        <v>11.5</v>
      </c>
      <c r="E283" s="9">
        <f>_xlfn.NUMBERVALUE(Hn!M301)</f>
        <v>11.5</v>
      </c>
      <c r="F283" s="9">
        <f>_xlfn.NUMBERVALUE(Hn!N301)</f>
        <v>11.5</v>
      </c>
      <c r="G283" s="9">
        <f>_xlfn.NUMBERVALUE(Hn!O301)</f>
        <v>11.5</v>
      </c>
      <c r="I283" s="9">
        <f>Hn!Q301</f>
        <v>280</v>
      </c>
      <c r="J283" s="9" t="str">
        <f>FIXED(_xlfn.NUMBERVALUE(sunshine!B282/Hn!R301),2)</f>
        <v>0.78</v>
      </c>
      <c r="K283" s="9" t="str">
        <f>FIXED(_xlfn.NUMBERVALUE(sunshine!C282/Hn!S301),2)</f>
        <v>0.78</v>
      </c>
      <c r="L283" s="9" t="str">
        <f>FIXED(_xlfn.NUMBERVALUE(sunshine!D282/Hn!T301),2)</f>
        <v>0.78</v>
      </c>
      <c r="M283" s="9" t="str">
        <f>FIXED(_xlfn.NUMBERVALUE(sunshine!E282/Hn!U301),2)</f>
        <v>0.78</v>
      </c>
      <c r="N283" s="9" t="str">
        <f>FIXED(_xlfn.NUMBERVALUE(sunshine!F282/Hn!V301),2)</f>
        <v>0.78</v>
      </c>
      <c r="O283" s="9" t="str">
        <f>FIXED(_xlfn.NUMBERVALUE(sunshine!G282/Hn!W301),2)</f>
        <v>0.78</v>
      </c>
      <c r="Q283" s="9">
        <v>280</v>
      </c>
      <c r="R283" s="9">
        <f>_xlfn.NUMBERVALUE(273+'temperature_&amp;_Ea'!B283)</f>
        <v>298.60000000000002</v>
      </c>
      <c r="S283" s="9">
        <f>_xlfn.NUMBERVALUE(273+'temperature_&amp;_Ea'!C283)</f>
        <v>295.89999999999998</v>
      </c>
      <c r="T283" s="9">
        <f>_xlfn.NUMBERVALUE(273+'temperature_&amp;_Ea'!D283)</f>
        <v>296.7</v>
      </c>
      <c r="U283" s="9">
        <f>_xlfn.NUMBERVALUE(273+'temperature_&amp;_Ea'!E283)</f>
        <v>296.8</v>
      </c>
      <c r="V283" s="9">
        <f>_xlfn.NUMBERVALUE(273+'temperature_&amp;_Ea'!F283)</f>
        <v>296.8</v>
      </c>
      <c r="W283" s="9">
        <f>_xlfn.NUMBERVALUE(273+'temperature_&amp;_Ea'!G283)</f>
        <v>294.3</v>
      </c>
      <c r="Y283" s="9">
        <v>280</v>
      </c>
      <c r="Z283" s="9" t="str">
        <f>FIXED(_xlfn.NUMBERVALUE(SQRT('temperature_&amp;_Ea'!R283)),2)</f>
        <v>4.44</v>
      </c>
      <c r="AA283" s="9" t="str">
        <f>FIXED(_xlfn.NUMBERVALUE(SQRT('temperature_&amp;_Ea'!S283)),2)</f>
        <v>4.16</v>
      </c>
      <c r="AB283" s="9" t="str">
        <f>FIXED(_xlfn.NUMBERVALUE(SQRT('temperature_&amp;_Ea'!T283)),2)</f>
        <v>4.22</v>
      </c>
      <c r="AC283" s="9" t="str">
        <f>FIXED(_xlfn.NUMBERVALUE(SQRT('temperature_&amp;_Ea'!U283)),2)</f>
        <v>4.16</v>
      </c>
      <c r="AD283" s="9" t="str">
        <f>FIXED(_xlfn.NUMBERVALUE(SQRT('temperature_&amp;_Ea'!V283)),2)</f>
        <v>4.02</v>
      </c>
      <c r="AE283" s="9" t="str">
        <f>FIXED(_xlfn.NUMBERVALUE(SQRT('temperature_&amp;_Ea'!W283)),2)</f>
        <v>3.61</v>
      </c>
      <c r="AG283" s="9">
        <v>280</v>
      </c>
      <c r="AH283" s="9" t="str">
        <f>FIXED(_xlfn.NUMBERVALUE(B283*(1-Hn!$A$3)*(Hn!$C$3+Hn!$D$3*J283)-Hn!$E$3*R283*R283*R283*R283*(0.56-0.092*Z283)*(0.1+0.9*J283)),1)</f>
        <v>4.5</v>
      </c>
      <c r="AI283" s="9" t="str">
        <f>FIXED(_xlfn.NUMBERVALUE(C283*(1-Hn!$A$3)*(Hn!$C$3+Hn!$D$3*K283)-Hn!$E$3*S283*S283*S283*S283*(0.56-0.092*AA283)*(0.1+0.9*K283)),1)</f>
        <v>4.3</v>
      </c>
      <c r="AJ283" s="9" t="str">
        <f>FIXED(_xlfn.NUMBERVALUE(D283*(1-Hn!$A$3)*(Hn!$C$3+Hn!$D$3*L283)-Hn!$E$3*T283*T283*T283*T283*(0.56-0.092*AB283)*(0.1+0.9*L283)),1)</f>
        <v>4.3</v>
      </c>
      <c r="AK283" s="9" t="str">
        <f>FIXED(_xlfn.NUMBERVALUE(E283*(1-Hn!$A$3)*(Hn!$C$3+Hn!$D$3*M283)-Hn!$E$3*U283*U283*U283*U283*(0.56-0.092*AC283)*(0.1+0.9*M283)),1)</f>
        <v>4.2</v>
      </c>
      <c r="AL283" s="9" t="str">
        <f>FIXED(_xlfn.NUMBERVALUE(F283*(1-Hn!$A$3)*(Hn!$C$3+Hn!$D$3*N283)-Hn!$E$3*V283*V283*V283*V283*(0.56-0.092*AD283)*(0.1+0.9*N283)),1)</f>
        <v>4.1</v>
      </c>
      <c r="AM283" s="9" t="str">
        <f>FIXED(_xlfn.NUMBERVALUE(G283*(1-Hn!$A$3)*(Hn!$C$3+Hn!$D$3*O283)-Hn!$E$3*W283*W283*W283*W283*(0.56-0.092*AE283)*(0.1+0.9*O283)),1)</f>
        <v>3.7</v>
      </c>
    </row>
    <row r="284" spans="1:39" x14ac:dyDescent="0.25">
      <c r="A284" s="9">
        <f>Hn!I302</f>
        <v>281</v>
      </c>
      <c r="B284" s="9">
        <f>_xlfn.NUMBERVALUE(Hn!J302)</f>
        <v>11.5</v>
      </c>
      <c r="C284" s="9">
        <f>_xlfn.NUMBERVALUE(Hn!K302)</f>
        <v>11.5</v>
      </c>
      <c r="D284" s="9">
        <f>_xlfn.NUMBERVALUE(Hn!L302)</f>
        <v>11.5</v>
      </c>
      <c r="E284" s="9">
        <f>_xlfn.NUMBERVALUE(Hn!M302)</f>
        <v>11.5</v>
      </c>
      <c r="F284" s="9">
        <f>_xlfn.NUMBERVALUE(Hn!N302)</f>
        <v>11.5</v>
      </c>
      <c r="G284" s="9">
        <f>_xlfn.NUMBERVALUE(Hn!O302)</f>
        <v>11.5</v>
      </c>
      <c r="I284" s="9">
        <f>Hn!Q302</f>
        <v>281</v>
      </c>
      <c r="J284" s="9" t="str">
        <f>FIXED(_xlfn.NUMBERVALUE(sunshine!B283/Hn!R302),2)</f>
        <v>0.87</v>
      </c>
      <c r="K284" s="9" t="str">
        <f>FIXED(_xlfn.NUMBERVALUE(sunshine!C283/Hn!S302),2)</f>
        <v>0.87</v>
      </c>
      <c r="L284" s="9" t="str">
        <f>FIXED(_xlfn.NUMBERVALUE(sunshine!D283/Hn!T302),2)</f>
        <v>0.87</v>
      </c>
      <c r="M284" s="9" t="str">
        <f>FIXED(_xlfn.NUMBERVALUE(sunshine!E283/Hn!U302),2)</f>
        <v>0.87</v>
      </c>
      <c r="N284" s="9" t="str">
        <f>FIXED(_xlfn.NUMBERVALUE(sunshine!F283/Hn!V302),2)</f>
        <v>0.87</v>
      </c>
      <c r="O284" s="9" t="str">
        <f>FIXED(_xlfn.NUMBERVALUE(sunshine!G283/Hn!W302),2)</f>
        <v>0.87</v>
      </c>
      <c r="Q284" s="9">
        <v>281</v>
      </c>
      <c r="R284" s="9">
        <f>_xlfn.NUMBERVALUE(273+'temperature_&amp;_Ea'!B284)</f>
        <v>298.5</v>
      </c>
      <c r="S284" s="9">
        <f>_xlfn.NUMBERVALUE(273+'temperature_&amp;_Ea'!C284)</f>
        <v>296.3</v>
      </c>
      <c r="T284" s="9">
        <f>_xlfn.NUMBERVALUE(273+'temperature_&amp;_Ea'!D284)</f>
        <v>296</v>
      </c>
      <c r="U284" s="9">
        <f>_xlfn.NUMBERVALUE(273+'temperature_&amp;_Ea'!E284)</f>
        <v>297.60000000000002</v>
      </c>
      <c r="V284" s="9">
        <f>_xlfn.NUMBERVALUE(273+'temperature_&amp;_Ea'!F284)</f>
        <v>296.60000000000002</v>
      </c>
      <c r="W284" s="9">
        <f>_xlfn.NUMBERVALUE(273+'temperature_&amp;_Ea'!G284)</f>
        <v>294.8</v>
      </c>
      <c r="Y284" s="9">
        <v>281</v>
      </c>
      <c r="Z284" s="9" t="str">
        <f>FIXED(_xlfn.NUMBERVALUE(SQRT('temperature_&amp;_Ea'!R284)),2)</f>
        <v>4.58</v>
      </c>
      <c r="AA284" s="9" t="str">
        <f>FIXED(_xlfn.NUMBERVALUE(SQRT('temperature_&amp;_Ea'!S284)),2)</f>
        <v>4.20</v>
      </c>
      <c r="AB284" s="9" t="str">
        <f>FIXED(_xlfn.NUMBERVALUE(SQRT('temperature_&amp;_Ea'!T284)),2)</f>
        <v>4.06</v>
      </c>
      <c r="AC284" s="9" t="str">
        <f>FIXED(_xlfn.NUMBERVALUE(SQRT('temperature_&amp;_Ea'!U284)),2)</f>
        <v>4.21</v>
      </c>
      <c r="AD284" s="9" t="str">
        <f>FIXED(_xlfn.NUMBERVALUE(SQRT('temperature_&amp;_Ea'!V284)),2)</f>
        <v>3.94</v>
      </c>
      <c r="AE284" s="9" t="str">
        <f>FIXED(_xlfn.NUMBERVALUE(SQRT('temperature_&amp;_Ea'!W284)),2)</f>
        <v>3.74</v>
      </c>
      <c r="AG284" s="9">
        <v>281</v>
      </c>
      <c r="AH284" s="9" t="str">
        <f>FIXED(_xlfn.NUMBERVALUE(B284*(1-Hn!$A$3)*(Hn!$C$3+Hn!$D$3*J284)-Hn!$E$3*R284*R284*R284*R284*(0.56-0.092*Z284)*(0.1+0.9*J284)),1)</f>
        <v>5.0</v>
      </c>
      <c r="AI284" s="9" t="str">
        <f>FIXED(_xlfn.NUMBERVALUE(C284*(1-Hn!$A$3)*(Hn!$C$3+Hn!$D$3*K284)-Hn!$E$3*S284*S284*S284*S284*(0.56-0.092*AA284)*(0.1+0.9*K284)),1)</f>
        <v>4.5</v>
      </c>
      <c r="AJ284" s="9" t="str">
        <f>FIXED(_xlfn.NUMBERVALUE(D284*(1-Hn!$A$3)*(Hn!$C$3+Hn!$D$3*L284)-Hn!$E$3*T284*T284*T284*T284*(0.56-0.092*AB284)*(0.1+0.9*L284)),1)</f>
        <v>4.4</v>
      </c>
      <c r="AK284" s="9" t="str">
        <f>FIXED(_xlfn.NUMBERVALUE(E284*(1-Hn!$A$3)*(Hn!$C$3+Hn!$D$3*M284)-Hn!$E$3*U284*U284*U284*U284*(0.56-0.092*AC284)*(0.1+0.9*M284)),1)</f>
        <v>4.5</v>
      </c>
      <c r="AL284" s="9" t="str">
        <f>FIXED(_xlfn.NUMBERVALUE(F284*(1-Hn!$A$3)*(Hn!$C$3+Hn!$D$3*N284)-Hn!$E$3*V284*V284*V284*V284*(0.56-0.092*AD284)*(0.1+0.9*N284)),1)</f>
        <v>4.2</v>
      </c>
      <c r="AM284" s="9" t="str">
        <f>FIXED(_xlfn.NUMBERVALUE(G284*(1-Hn!$A$3)*(Hn!$C$3+Hn!$D$3*O284)-Hn!$E$3*W284*W284*W284*W284*(0.56-0.092*AE284)*(0.1+0.9*O284)),1)</f>
        <v>4.0</v>
      </c>
    </row>
    <row r="285" spans="1:39" x14ac:dyDescent="0.25">
      <c r="A285" s="9">
        <f>Hn!I303</f>
        <v>282</v>
      </c>
      <c r="B285" s="9">
        <f>_xlfn.NUMBERVALUE(Hn!J303)</f>
        <v>11.5</v>
      </c>
      <c r="C285" s="9">
        <f>_xlfn.NUMBERVALUE(Hn!K303)</f>
        <v>11.5</v>
      </c>
      <c r="D285" s="9">
        <f>_xlfn.NUMBERVALUE(Hn!L303)</f>
        <v>11.5</v>
      </c>
      <c r="E285" s="9">
        <f>_xlfn.NUMBERVALUE(Hn!M303)</f>
        <v>11.5</v>
      </c>
      <c r="F285" s="9">
        <f>_xlfn.NUMBERVALUE(Hn!N303)</f>
        <v>11.5</v>
      </c>
      <c r="G285" s="9">
        <f>_xlfn.NUMBERVALUE(Hn!O303)</f>
        <v>11.5</v>
      </c>
      <c r="I285" s="9">
        <f>Hn!Q303</f>
        <v>282</v>
      </c>
      <c r="J285" s="9" t="str">
        <f>FIXED(_xlfn.NUMBERVALUE(sunshine!B284/Hn!R303),2)</f>
        <v>0.84</v>
      </c>
      <c r="K285" s="9" t="str">
        <f>FIXED(_xlfn.NUMBERVALUE(sunshine!C284/Hn!S303),2)</f>
        <v>0.84</v>
      </c>
      <c r="L285" s="9" t="str">
        <f>FIXED(_xlfn.NUMBERVALUE(sunshine!D284/Hn!T303),2)</f>
        <v>0.84</v>
      </c>
      <c r="M285" s="9" t="str">
        <f>FIXED(_xlfn.NUMBERVALUE(sunshine!E284/Hn!U303),2)</f>
        <v>0.84</v>
      </c>
      <c r="N285" s="9" t="str">
        <f>FIXED(_xlfn.NUMBERVALUE(sunshine!F284/Hn!V303),2)</f>
        <v>0.84</v>
      </c>
      <c r="O285" s="9" t="str">
        <f>FIXED(_xlfn.NUMBERVALUE(sunshine!G284/Hn!W303),2)</f>
        <v>0.84</v>
      </c>
      <c r="Q285" s="9">
        <v>282</v>
      </c>
      <c r="R285" s="9">
        <f>_xlfn.NUMBERVALUE(273+'temperature_&amp;_Ea'!B285)</f>
        <v>298.2</v>
      </c>
      <c r="S285" s="9">
        <f>_xlfn.NUMBERVALUE(273+'temperature_&amp;_Ea'!C285)</f>
        <v>293.39999999999998</v>
      </c>
      <c r="T285" s="9">
        <f>_xlfn.NUMBERVALUE(273+'temperature_&amp;_Ea'!D285)</f>
        <v>296.10000000000002</v>
      </c>
      <c r="U285" s="9">
        <f>_xlfn.NUMBERVALUE(273+'temperature_&amp;_Ea'!E285)</f>
        <v>297.3</v>
      </c>
      <c r="V285" s="9">
        <f>_xlfn.NUMBERVALUE(273+'temperature_&amp;_Ea'!F285)</f>
        <v>296.39999999999998</v>
      </c>
      <c r="W285" s="9">
        <f>_xlfn.NUMBERVALUE(273+'temperature_&amp;_Ea'!G285)</f>
        <v>295.3</v>
      </c>
      <c r="Y285" s="9">
        <v>282</v>
      </c>
      <c r="Z285" s="9" t="str">
        <f>FIXED(_xlfn.NUMBERVALUE(SQRT('temperature_&amp;_Ea'!R285)),2)</f>
        <v>4.63</v>
      </c>
      <c r="AA285" s="9" t="str">
        <f>FIXED(_xlfn.NUMBERVALUE(SQRT('temperature_&amp;_Ea'!S285)),2)</f>
        <v>3.79</v>
      </c>
      <c r="AB285" s="9" t="str">
        <f>FIXED(_xlfn.NUMBERVALUE(SQRT('temperature_&amp;_Ea'!T285)),2)</f>
        <v>4.07</v>
      </c>
      <c r="AC285" s="9" t="str">
        <f>FIXED(_xlfn.NUMBERVALUE(SQRT('temperature_&amp;_Ea'!U285)),2)</f>
        <v>4.37</v>
      </c>
      <c r="AD285" s="9" t="str">
        <f>FIXED(_xlfn.NUMBERVALUE(SQRT('temperature_&amp;_Ea'!V285)),2)</f>
        <v>3.97</v>
      </c>
      <c r="AE285" s="9" t="str">
        <f>FIXED(_xlfn.NUMBERVALUE(SQRT('temperature_&amp;_Ea'!W285)),2)</f>
        <v>3.74</v>
      </c>
      <c r="AG285" s="9">
        <v>282</v>
      </c>
      <c r="AH285" s="9" t="str">
        <f>FIXED(_xlfn.NUMBERVALUE(B285*(1-Hn!$A$3)*(Hn!$C$3+Hn!$D$3*J285)-Hn!$E$3*R285*R285*R285*R285*(0.56-0.092*Z285)*(0.1+0.9*J285)),1)</f>
        <v>4.9</v>
      </c>
      <c r="AI285" s="9" t="str">
        <f>FIXED(_xlfn.NUMBERVALUE(C285*(1-Hn!$A$3)*(Hn!$C$3+Hn!$D$3*K285)-Hn!$E$3*S285*S285*S285*S285*(0.56-0.092*AA285)*(0.1+0.9*K285)),1)</f>
        <v>4.1</v>
      </c>
      <c r="AJ285" s="9" t="str">
        <f>FIXED(_xlfn.NUMBERVALUE(D285*(1-Hn!$A$3)*(Hn!$C$3+Hn!$D$3*L285)-Hn!$E$3*T285*T285*T285*T285*(0.56-0.092*AB285)*(0.1+0.9*L285)),1)</f>
        <v>4.3</v>
      </c>
      <c r="AK285" s="9" t="str">
        <f>FIXED(_xlfn.NUMBERVALUE(E285*(1-Hn!$A$3)*(Hn!$C$3+Hn!$D$3*M285)-Hn!$E$3*U285*U285*U285*U285*(0.56-0.092*AC285)*(0.1+0.9*M285)),1)</f>
        <v>4.6</v>
      </c>
      <c r="AL285" s="9" t="str">
        <f>FIXED(_xlfn.NUMBERVALUE(F285*(1-Hn!$A$3)*(Hn!$C$3+Hn!$D$3*N285)-Hn!$E$3*V285*V285*V285*V285*(0.56-0.092*AD285)*(0.1+0.9*N285)),1)</f>
        <v>4.2</v>
      </c>
      <c r="AM285" s="9" t="str">
        <f>FIXED(_xlfn.NUMBERVALUE(G285*(1-Hn!$A$3)*(Hn!$C$3+Hn!$D$3*O285)-Hn!$E$3*W285*W285*W285*W285*(0.56-0.092*AE285)*(0.1+0.9*O285)),1)</f>
        <v>3.9</v>
      </c>
    </row>
    <row r="286" spans="1:39" x14ac:dyDescent="0.25">
      <c r="A286" s="9">
        <f>Hn!I304</f>
        <v>283</v>
      </c>
      <c r="B286" s="9">
        <f>_xlfn.NUMBERVALUE(Hn!J304)</f>
        <v>11.5</v>
      </c>
      <c r="C286" s="9">
        <f>_xlfn.NUMBERVALUE(Hn!K304)</f>
        <v>11.5</v>
      </c>
      <c r="D286" s="9">
        <f>_xlfn.NUMBERVALUE(Hn!L304)</f>
        <v>11.5</v>
      </c>
      <c r="E286" s="9">
        <f>_xlfn.NUMBERVALUE(Hn!M304)</f>
        <v>11.5</v>
      </c>
      <c r="F286" s="9">
        <f>_xlfn.NUMBERVALUE(Hn!N304)</f>
        <v>11.5</v>
      </c>
      <c r="G286" s="9">
        <f>_xlfn.NUMBERVALUE(Hn!O304)</f>
        <v>11.5</v>
      </c>
      <c r="I286" s="9">
        <f>Hn!Q304</f>
        <v>283</v>
      </c>
      <c r="J286" s="9" t="str">
        <f>FIXED(_xlfn.NUMBERVALUE(sunshine!B285/Hn!R304),2)</f>
        <v>0.87</v>
      </c>
      <c r="K286" s="9" t="str">
        <f>FIXED(_xlfn.NUMBERVALUE(sunshine!C285/Hn!S304),2)</f>
        <v>0.87</v>
      </c>
      <c r="L286" s="9" t="str">
        <f>FIXED(_xlfn.NUMBERVALUE(sunshine!D285/Hn!T304),2)</f>
        <v>0.87</v>
      </c>
      <c r="M286" s="9" t="str">
        <f>FIXED(_xlfn.NUMBERVALUE(sunshine!E285/Hn!U304),2)</f>
        <v>0.87</v>
      </c>
      <c r="N286" s="9" t="str">
        <f>FIXED(_xlfn.NUMBERVALUE(sunshine!F285/Hn!V304),2)</f>
        <v>0.87</v>
      </c>
      <c r="O286" s="9" t="str">
        <f>FIXED(_xlfn.NUMBERVALUE(sunshine!G285/Hn!W304),2)</f>
        <v>0.87</v>
      </c>
      <c r="Q286" s="9">
        <v>283</v>
      </c>
      <c r="R286" s="9">
        <f>_xlfn.NUMBERVALUE(273+'temperature_&amp;_Ea'!B286)</f>
        <v>296.8</v>
      </c>
      <c r="S286" s="9">
        <f>_xlfn.NUMBERVALUE(273+'temperature_&amp;_Ea'!C286)</f>
        <v>294.5</v>
      </c>
      <c r="T286" s="9">
        <f>_xlfn.NUMBERVALUE(273+'temperature_&amp;_Ea'!D286)</f>
        <v>295.7</v>
      </c>
      <c r="U286" s="9">
        <f>_xlfn.NUMBERVALUE(273+'temperature_&amp;_Ea'!E286)</f>
        <v>296.39999999999998</v>
      </c>
      <c r="V286" s="9">
        <f>_xlfn.NUMBERVALUE(273+'temperature_&amp;_Ea'!F286)</f>
        <v>296.10000000000002</v>
      </c>
      <c r="W286" s="9">
        <f>_xlfn.NUMBERVALUE(273+'temperature_&amp;_Ea'!G286)</f>
        <v>295.2</v>
      </c>
      <c r="Y286" s="9">
        <v>283</v>
      </c>
      <c r="Z286" s="9" t="str">
        <f>FIXED(_xlfn.NUMBERVALUE(SQRT('temperature_&amp;_Ea'!R286)),2)</f>
        <v>4.38</v>
      </c>
      <c r="AA286" s="9" t="str">
        <f>FIXED(_xlfn.NUMBERVALUE(SQRT('temperature_&amp;_Ea'!S286)),2)</f>
        <v>3.87</v>
      </c>
      <c r="AB286" s="9" t="str">
        <f>FIXED(_xlfn.NUMBERVALUE(SQRT('temperature_&amp;_Ea'!T286)),2)</f>
        <v>4.02</v>
      </c>
      <c r="AC286" s="9" t="str">
        <f>FIXED(_xlfn.NUMBERVALUE(SQRT('temperature_&amp;_Ea'!U286)),2)</f>
        <v>4.01</v>
      </c>
      <c r="AD286" s="9" t="str">
        <f>FIXED(_xlfn.NUMBERVALUE(SQRT('temperature_&amp;_Ea'!V286)),2)</f>
        <v>3.91</v>
      </c>
      <c r="AE286" s="9" t="str">
        <f>FIXED(_xlfn.NUMBERVALUE(SQRT('temperature_&amp;_Ea'!W286)),2)</f>
        <v>4.05</v>
      </c>
      <c r="AG286" s="9">
        <v>283</v>
      </c>
      <c r="AH286" s="9" t="str">
        <f>FIXED(_xlfn.NUMBERVALUE(B286*(1-Hn!$A$3)*(Hn!$C$3+Hn!$D$3*J286)-Hn!$E$3*R286*R286*R286*R286*(0.56-0.092*Z286)*(0.1+0.9*J286)),1)</f>
        <v>4.8</v>
      </c>
      <c r="AI286" s="9" t="str">
        <f>FIXED(_xlfn.NUMBERVALUE(C286*(1-Hn!$A$3)*(Hn!$C$3+Hn!$D$3*K286)-Hn!$E$3*S286*S286*S286*S286*(0.56-0.092*AA286)*(0.1+0.9*K286)),1)</f>
        <v>4.2</v>
      </c>
      <c r="AJ286" s="9" t="str">
        <f>FIXED(_xlfn.NUMBERVALUE(D286*(1-Hn!$A$3)*(Hn!$C$3+Hn!$D$3*L286)-Hn!$E$3*T286*T286*T286*T286*(0.56-0.092*AB286)*(0.1+0.9*L286)),1)</f>
        <v>4.3</v>
      </c>
      <c r="AK286" s="9" t="str">
        <f>FIXED(_xlfn.NUMBERVALUE(E286*(1-Hn!$A$3)*(Hn!$C$3+Hn!$D$3*M286)-Hn!$E$3*U286*U286*U286*U286*(0.56-0.092*AC286)*(0.1+0.9*M286)),1)</f>
        <v>4.3</v>
      </c>
      <c r="AL286" s="9" t="str">
        <f>FIXED(_xlfn.NUMBERVALUE(F286*(1-Hn!$A$3)*(Hn!$C$3+Hn!$D$3*N286)-Hn!$E$3*V286*V286*V286*V286*(0.56-0.092*AD286)*(0.1+0.9*N286)),1)</f>
        <v>4.2</v>
      </c>
      <c r="AM286" s="9" t="str">
        <f>FIXED(_xlfn.NUMBERVALUE(G286*(1-Hn!$A$3)*(Hn!$C$3+Hn!$D$3*O286)-Hn!$E$3*W286*W286*W286*W286*(0.56-0.092*AE286)*(0.1+0.9*O286)),1)</f>
        <v>4.4</v>
      </c>
    </row>
    <row r="287" spans="1:39" x14ac:dyDescent="0.25">
      <c r="A287" s="9">
        <f>Hn!I305</f>
        <v>284</v>
      </c>
      <c r="B287" s="9">
        <f>_xlfn.NUMBERVALUE(Hn!J305)</f>
        <v>11.5</v>
      </c>
      <c r="C287" s="9">
        <f>_xlfn.NUMBERVALUE(Hn!K305)</f>
        <v>11.5</v>
      </c>
      <c r="D287" s="9">
        <f>_xlfn.NUMBERVALUE(Hn!L305)</f>
        <v>11.5</v>
      </c>
      <c r="E287" s="9">
        <f>_xlfn.NUMBERVALUE(Hn!M305)</f>
        <v>11.5</v>
      </c>
      <c r="F287" s="9">
        <f>_xlfn.NUMBERVALUE(Hn!N305)</f>
        <v>11.5</v>
      </c>
      <c r="G287" s="9">
        <f>_xlfn.NUMBERVALUE(Hn!O305)</f>
        <v>11.5</v>
      </c>
      <c r="I287" s="9">
        <f>Hn!Q305</f>
        <v>284</v>
      </c>
      <c r="J287" s="9" t="str">
        <f>FIXED(_xlfn.NUMBERVALUE(sunshine!B286/Hn!R305),2)</f>
        <v>0.86</v>
      </c>
      <c r="K287" s="9" t="str">
        <f>FIXED(_xlfn.NUMBERVALUE(sunshine!C286/Hn!S305),2)</f>
        <v>0.86</v>
      </c>
      <c r="L287" s="9" t="str">
        <f>FIXED(_xlfn.NUMBERVALUE(sunshine!D286/Hn!T305),2)</f>
        <v>0.86</v>
      </c>
      <c r="M287" s="9" t="str">
        <f>FIXED(_xlfn.NUMBERVALUE(sunshine!E286/Hn!U305),2)</f>
        <v>0.86</v>
      </c>
      <c r="N287" s="9" t="str">
        <f>FIXED(_xlfn.NUMBERVALUE(sunshine!F286/Hn!V305),2)</f>
        <v>0.86</v>
      </c>
      <c r="O287" s="9" t="str">
        <f>FIXED(_xlfn.NUMBERVALUE(sunshine!G286/Hn!W305),2)</f>
        <v>0.86</v>
      </c>
      <c r="Q287" s="9">
        <v>284</v>
      </c>
      <c r="R287" s="9">
        <f>_xlfn.NUMBERVALUE(273+'temperature_&amp;_Ea'!B287)</f>
        <v>297.10000000000002</v>
      </c>
      <c r="S287" s="9">
        <f>_xlfn.NUMBERVALUE(273+'temperature_&amp;_Ea'!C287)</f>
        <v>293.89999999999998</v>
      </c>
      <c r="T287" s="9">
        <f>_xlfn.NUMBERVALUE(273+'temperature_&amp;_Ea'!D287)</f>
        <v>296.10000000000002</v>
      </c>
      <c r="U287" s="9">
        <f>_xlfn.NUMBERVALUE(273+'temperature_&amp;_Ea'!E287)</f>
        <v>295.2</v>
      </c>
      <c r="V287" s="9">
        <f>_xlfn.NUMBERVALUE(273+'temperature_&amp;_Ea'!F287)</f>
        <v>295.89999999999998</v>
      </c>
      <c r="W287" s="9">
        <f>_xlfn.NUMBERVALUE(273+'temperature_&amp;_Ea'!G287)</f>
        <v>294.39999999999998</v>
      </c>
      <c r="Y287" s="9">
        <v>284</v>
      </c>
      <c r="Z287" s="9" t="str">
        <f>FIXED(_xlfn.NUMBERVALUE(SQRT('temperature_&amp;_Ea'!R287)),2)</f>
        <v>4.14</v>
      </c>
      <c r="AA287" s="9" t="str">
        <f>FIXED(_xlfn.NUMBERVALUE(SQRT('temperature_&amp;_Ea'!S287)),2)</f>
        <v>3.77</v>
      </c>
      <c r="AB287" s="9" t="str">
        <f>FIXED(_xlfn.NUMBERVALUE(SQRT('temperature_&amp;_Ea'!T287)),2)</f>
        <v>4.11</v>
      </c>
      <c r="AC287" s="9" t="str">
        <f>FIXED(_xlfn.NUMBERVALUE(SQRT('temperature_&amp;_Ea'!U287)),2)</f>
        <v>3.79</v>
      </c>
      <c r="AD287" s="9" t="str">
        <f>FIXED(_xlfn.NUMBERVALUE(SQRT('temperature_&amp;_Ea'!V287)),2)</f>
        <v>3.89</v>
      </c>
      <c r="AE287" s="9" t="str">
        <f>FIXED(_xlfn.NUMBERVALUE(SQRT('temperature_&amp;_Ea'!W287)),2)</f>
        <v>3.86</v>
      </c>
      <c r="AG287" s="9">
        <v>284</v>
      </c>
      <c r="AH287" s="9" t="str">
        <f>FIXED(_xlfn.NUMBERVALUE(B287*(1-Hn!$A$3)*(Hn!$C$3+Hn!$D$3*J287)-Hn!$E$3*R287*R287*R287*R287*(0.56-0.092*Z287)*(0.1+0.9*J287)),1)</f>
        <v>4.4</v>
      </c>
      <c r="AI287" s="9" t="str">
        <f>FIXED(_xlfn.NUMBERVALUE(C287*(1-Hn!$A$3)*(Hn!$C$3+Hn!$D$3*K287)-Hn!$E$3*S287*S287*S287*S287*(0.56-0.092*AA287)*(0.1+0.9*K287)),1)</f>
        <v>4.1</v>
      </c>
      <c r="AJ287" s="9" t="str">
        <f>FIXED(_xlfn.NUMBERVALUE(D287*(1-Hn!$A$3)*(Hn!$C$3+Hn!$D$3*L287)-Hn!$E$3*T287*T287*T287*T287*(0.56-0.092*AB287)*(0.1+0.9*L287)),1)</f>
        <v>4.4</v>
      </c>
      <c r="AK287" s="9" t="str">
        <f>FIXED(_xlfn.NUMBERVALUE(E287*(1-Hn!$A$3)*(Hn!$C$3+Hn!$D$3*M287)-Hn!$E$3*U287*U287*U287*U287*(0.56-0.092*AC287)*(0.1+0.9*M287)),1)</f>
        <v>4.1</v>
      </c>
      <c r="AL287" s="9" t="str">
        <f>FIXED(_xlfn.NUMBERVALUE(F287*(1-Hn!$A$3)*(Hn!$C$3+Hn!$D$3*N287)-Hn!$E$3*V287*V287*V287*V287*(0.56-0.092*AD287)*(0.1+0.9*N287)),1)</f>
        <v>4.1</v>
      </c>
      <c r="AM287" s="9" t="str">
        <f>FIXED(_xlfn.NUMBERVALUE(G287*(1-Hn!$A$3)*(Hn!$C$3+Hn!$D$3*O287)-Hn!$E$3*W287*W287*W287*W287*(0.56-0.092*AE287)*(0.1+0.9*O287)),1)</f>
        <v>4.2</v>
      </c>
    </row>
    <row r="288" spans="1:39" x14ac:dyDescent="0.25">
      <c r="A288" s="9">
        <f>Hn!I306</f>
        <v>285</v>
      </c>
      <c r="B288" s="9">
        <f>_xlfn.NUMBERVALUE(Hn!J306)</f>
        <v>11.5</v>
      </c>
      <c r="C288" s="9">
        <f>_xlfn.NUMBERVALUE(Hn!K306)</f>
        <v>11.5</v>
      </c>
      <c r="D288" s="9">
        <f>_xlfn.NUMBERVALUE(Hn!L306)</f>
        <v>11.5</v>
      </c>
      <c r="E288" s="9">
        <f>_xlfn.NUMBERVALUE(Hn!M306)</f>
        <v>11.5</v>
      </c>
      <c r="F288" s="9">
        <f>_xlfn.NUMBERVALUE(Hn!N306)</f>
        <v>11.5</v>
      </c>
      <c r="G288" s="9">
        <f>_xlfn.NUMBERVALUE(Hn!O306)</f>
        <v>11.5</v>
      </c>
      <c r="I288" s="9">
        <f>Hn!Q306</f>
        <v>285</v>
      </c>
      <c r="J288" s="9" t="str">
        <f>FIXED(_xlfn.NUMBERVALUE(sunshine!B287/Hn!R306),2)</f>
        <v>0.43</v>
      </c>
      <c r="K288" s="9" t="str">
        <f>FIXED(_xlfn.NUMBERVALUE(sunshine!C287/Hn!S306),2)</f>
        <v>0.43</v>
      </c>
      <c r="L288" s="9" t="str">
        <f>FIXED(_xlfn.NUMBERVALUE(sunshine!D287/Hn!T306),2)</f>
        <v>0.43</v>
      </c>
      <c r="M288" s="9" t="str">
        <f>FIXED(_xlfn.NUMBERVALUE(sunshine!E287/Hn!U306),2)</f>
        <v>0.43</v>
      </c>
      <c r="N288" s="9" t="str">
        <f>FIXED(_xlfn.NUMBERVALUE(sunshine!F287/Hn!V306),2)</f>
        <v>0.43</v>
      </c>
      <c r="O288" s="9" t="str">
        <f>FIXED(_xlfn.NUMBERVALUE(sunshine!G287/Hn!W306),2)</f>
        <v>0.43</v>
      </c>
      <c r="Q288" s="9">
        <v>285</v>
      </c>
      <c r="R288" s="9">
        <f>_xlfn.NUMBERVALUE(273+'temperature_&amp;_Ea'!B288)</f>
        <v>295.7</v>
      </c>
      <c r="S288" s="9">
        <f>_xlfn.NUMBERVALUE(273+'temperature_&amp;_Ea'!C288)</f>
        <v>294.39999999999998</v>
      </c>
      <c r="T288" s="9">
        <f>_xlfn.NUMBERVALUE(273+'temperature_&amp;_Ea'!D288)</f>
        <v>295.5</v>
      </c>
      <c r="U288" s="9">
        <f>_xlfn.NUMBERVALUE(273+'temperature_&amp;_Ea'!E288)</f>
        <v>295.10000000000002</v>
      </c>
      <c r="V288" s="9">
        <f>_xlfn.NUMBERVALUE(273+'temperature_&amp;_Ea'!F288)</f>
        <v>295.3</v>
      </c>
      <c r="W288" s="9">
        <f>_xlfn.NUMBERVALUE(273+'temperature_&amp;_Ea'!G288)</f>
        <v>294.3</v>
      </c>
      <c r="Y288" s="9">
        <v>285</v>
      </c>
      <c r="Z288" s="9" t="str">
        <f>FIXED(_xlfn.NUMBERVALUE(SQRT('temperature_&amp;_Ea'!R288)),2)</f>
        <v>4.00</v>
      </c>
      <c r="AA288" s="9" t="str">
        <f>FIXED(_xlfn.NUMBERVALUE(SQRT('temperature_&amp;_Ea'!S288)),2)</f>
        <v>3.78</v>
      </c>
      <c r="AB288" s="9" t="str">
        <f>FIXED(_xlfn.NUMBERVALUE(SQRT('temperature_&amp;_Ea'!T288)),2)</f>
        <v>3.97</v>
      </c>
      <c r="AC288" s="9" t="str">
        <f>FIXED(_xlfn.NUMBERVALUE(SQRT('temperature_&amp;_Ea'!U288)),2)</f>
        <v>3.94</v>
      </c>
      <c r="AD288" s="9" t="str">
        <f>FIXED(_xlfn.NUMBERVALUE(SQRT('temperature_&amp;_Ea'!V288)),2)</f>
        <v>3.92</v>
      </c>
      <c r="AE288" s="9" t="str">
        <f>FIXED(_xlfn.NUMBERVALUE(SQRT('temperature_&amp;_Ea'!W288)),2)</f>
        <v>3.89</v>
      </c>
      <c r="AG288" s="9">
        <v>285</v>
      </c>
      <c r="AH288" s="9" t="str">
        <f>FIXED(_xlfn.NUMBERVALUE(B288*(1-Hn!$A$3)*(Hn!$C$3+Hn!$D$3*J288)-Hn!$E$3*R288*R288*R288*R288*(0.56-0.092*Z288)*(0.1+0.9*J288)),1)</f>
        <v>3.2</v>
      </c>
      <c r="AI288" s="9" t="str">
        <f>FIXED(_xlfn.NUMBERVALUE(C288*(1-Hn!$A$3)*(Hn!$C$3+Hn!$D$3*K288)-Hn!$E$3*S288*S288*S288*S288*(0.56-0.092*AA288)*(0.1+0.9*K288)),1)</f>
        <v>3.1</v>
      </c>
      <c r="AJ288" s="9" t="str">
        <f>FIXED(_xlfn.NUMBERVALUE(D288*(1-Hn!$A$3)*(Hn!$C$3+Hn!$D$3*L288)-Hn!$E$3*T288*T288*T288*T288*(0.56-0.092*AB288)*(0.1+0.9*L288)),1)</f>
        <v>3.2</v>
      </c>
      <c r="AK288" s="9" t="str">
        <f>FIXED(_xlfn.NUMBERVALUE(E288*(1-Hn!$A$3)*(Hn!$C$3+Hn!$D$3*M288)-Hn!$E$3*U288*U288*U288*U288*(0.56-0.092*AC288)*(0.1+0.9*M288)),1)</f>
        <v>3.2</v>
      </c>
      <c r="AL288" s="9" t="str">
        <f>FIXED(_xlfn.NUMBERVALUE(F288*(1-Hn!$A$3)*(Hn!$C$3+Hn!$D$3*N288)-Hn!$E$3*V288*V288*V288*V288*(0.56-0.092*AD288)*(0.1+0.9*N288)),1)</f>
        <v>3.2</v>
      </c>
      <c r="AM288" s="9" t="str">
        <f>FIXED(_xlfn.NUMBERVALUE(G288*(1-Hn!$A$3)*(Hn!$C$3+Hn!$D$3*O288)-Hn!$E$3*W288*W288*W288*W288*(0.56-0.092*AE288)*(0.1+0.9*O288)),1)</f>
        <v>3.2</v>
      </c>
    </row>
    <row r="289" spans="1:39" x14ac:dyDescent="0.25">
      <c r="A289" s="9">
        <f>Hn!I307</f>
        <v>286</v>
      </c>
      <c r="B289" s="9">
        <f>_xlfn.NUMBERVALUE(Hn!J307)</f>
        <v>11.5</v>
      </c>
      <c r="C289" s="9">
        <f>_xlfn.NUMBERVALUE(Hn!K307)</f>
        <v>11.5</v>
      </c>
      <c r="D289" s="9">
        <f>_xlfn.NUMBERVALUE(Hn!L307)</f>
        <v>11.5</v>
      </c>
      <c r="E289" s="9">
        <f>_xlfn.NUMBERVALUE(Hn!M307)</f>
        <v>11.5</v>
      </c>
      <c r="F289" s="9">
        <f>_xlfn.NUMBERVALUE(Hn!N307)</f>
        <v>11.5</v>
      </c>
      <c r="G289" s="9">
        <f>_xlfn.NUMBERVALUE(Hn!O307)</f>
        <v>11.5</v>
      </c>
      <c r="I289" s="9">
        <f>Hn!Q307</f>
        <v>286</v>
      </c>
      <c r="J289" s="9" t="str">
        <f>FIXED(_xlfn.NUMBERVALUE(sunshine!B288/Hn!R307),2)</f>
        <v>0.63</v>
      </c>
      <c r="K289" s="9" t="str">
        <f>FIXED(_xlfn.NUMBERVALUE(sunshine!C288/Hn!S307),2)</f>
        <v>0.63</v>
      </c>
      <c r="L289" s="9" t="str">
        <f>FIXED(_xlfn.NUMBERVALUE(sunshine!D288/Hn!T307),2)</f>
        <v>0.63</v>
      </c>
      <c r="M289" s="9" t="str">
        <f>FIXED(_xlfn.NUMBERVALUE(sunshine!E288/Hn!U307),2)</f>
        <v>0.63</v>
      </c>
      <c r="N289" s="9" t="str">
        <f>FIXED(_xlfn.NUMBERVALUE(sunshine!F288/Hn!V307),2)</f>
        <v>0.63</v>
      </c>
      <c r="O289" s="9" t="str">
        <f>FIXED(_xlfn.NUMBERVALUE(sunshine!G288/Hn!W307),2)</f>
        <v>0.63</v>
      </c>
      <c r="Q289" s="9">
        <v>286</v>
      </c>
      <c r="R289" s="9">
        <f>_xlfn.NUMBERVALUE(273+'temperature_&amp;_Ea'!B289)</f>
        <v>296.8</v>
      </c>
      <c r="S289" s="9">
        <f>_xlfn.NUMBERVALUE(273+'temperature_&amp;_Ea'!C289)</f>
        <v>294.60000000000002</v>
      </c>
      <c r="T289" s="9">
        <f>_xlfn.NUMBERVALUE(273+'temperature_&amp;_Ea'!D289)</f>
        <v>294.60000000000002</v>
      </c>
      <c r="U289" s="9">
        <f>_xlfn.NUMBERVALUE(273+'temperature_&amp;_Ea'!E289)</f>
        <v>295.10000000000002</v>
      </c>
      <c r="V289" s="9">
        <f>_xlfn.NUMBERVALUE(273+'temperature_&amp;_Ea'!F289)</f>
        <v>294</v>
      </c>
      <c r="W289" s="9">
        <f>_xlfn.NUMBERVALUE(273+'temperature_&amp;_Ea'!G289)</f>
        <v>294.8</v>
      </c>
      <c r="Y289" s="9">
        <v>286</v>
      </c>
      <c r="Z289" s="9" t="str">
        <f>FIXED(_xlfn.NUMBERVALUE(SQRT('temperature_&amp;_Ea'!R289)),2)</f>
        <v>4.25</v>
      </c>
      <c r="AA289" s="9" t="str">
        <f>FIXED(_xlfn.NUMBERVALUE(SQRT('temperature_&amp;_Ea'!S289)),2)</f>
        <v>3.82</v>
      </c>
      <c r="AB289" s="9" t="str">
        <f>FIXED(_xlfn.NUMBERVALUE(SQRT('temperature_&amp;_Ea'!T289)),2)</f>
        <v>3.89</v>
      </c>
      <c r="AC289" s="9" t="str">
        <f>FIXED(_xlfn.NUMBERVALUE(SQRT('temperature_&amp;_Ea'!U289)),2)</f>
        <v>3.85</v>
      </c>
      <c r="AD289" s="9" t="str">
        <f>FIXED(_xlfn.NUMBERVALUE(SQRT('temperature_&amp;_Ea'!V289)),2)</f>
        <v>3.89</v>
      </c>
      <c r="AE289" s="9" t="str">
        <f>FIXED(_xlfn.NUMBERVALUE(SQRT('temperature_&amp;_Ea'!W289)),2)</f>
        <v>3.97</v>
      </c>
      <c r="AG289" s="9">
        <v>286</v>
      </c>
      <c r="AH289" s="9" t="str">
        <f>FIXED(_xlfn.NUMBERVALUE(B289*(1-Hn!$A$3)*(Hn!$C$3+Hn!$D$3*J289)-Hn!$E$3*R289*R289*R289*R289*(0.56-0.092*Z289)*(0.1+0.9*J289)),1)</f>
        <v>3.9</v>
      </c>
      <c r="AI289" s="9" t="str">
        <f>FIXED(_xlfn.NUMBERVALUE(C289*(1-Hn!$A$3)*(Hn!$C$3+Hn!$D$3*K289)-Hn!$E$3*S289*S289*S289*S289*(0.56-0.092*AA289)*(0.1+0.9*K289)),1)</f>
        <v>3.6</v>
      </c>
      <c r="AJ289" s="9" t="str">
        <f>FIXED(_xlfn.NUMBERVALUE(D289*(1-Hn!$A$3)*(Hn!$C$3+Hn!$D$3*L289)-Hn!$E$3*T289*T289*T289*T289*(0.56-0.092*AB289)*(0.1+0.9*L289)),1)</f>
        <v>3.7</v>
      </c>
      <c r="AK289" s="9" t="str">
        <f>FIXED(_xlfn.NUMBERVALUE(E289*(1-Hn!$A$3)*(Hn!$C$3+Hn!$D$3*M289)-Hn!$E$3*U289*U289*U289*U289*(0.56-0.092*AC289)*(0.1+0.9*M289)),1)</f>
        <v>3.6</v>
      </c>
      <c r="AL289" s="9" t="str">
        <f>FIXED(_xlfn.NUMBERVALUE(F289*(1-Hn!$A$3)*(Hn!$C$3+Hn!$D$3*N289)-Hn!$E$3*V289*V289*V289*V289*(0.56-0.092*AD289)*(0.1+0.9*N289)),1)</f>
        <v>3.7</v>
      </c>
      <c r="AM289" s="9" t="str">
        <f>FIXED(_xlfn.NUMBERVALUE(G289*(1-Hn!$A$3)*(Hn!$C$3+Hn!$D$3*O289)-Hn!$E$3*W289*W289*W289*W289*(0.56-0.092*AE289)*(0.1+0.9*O289)),1)</f>
        <v>3.7</v>
      </c>
    </row>
    <row r="290" spans="1:39" x14ac:dyDescent="0.25">
      <c r="A290" s="9">
        <f>Hn!I308</f>
        <v>287</v>
      </c>
      <c r="B290" s="9">
        <f>_xlfn.NUMBERVALUE(Hn!J308)</f>
        <v>11.5</v>
      </c>
      <c r="C290" s="9">
        <f>_xlfn.NUMBERVALUE(Hn!K308)</f>
        <v>11.5</v>
      </c>
      <c r="D290" s="9">
        <f>_xlfn.NUMBERVALUE(Hn!L308)</f>
        <v>11.5</v>
      </c>
      <c r="E290" s="9">
        <f>_xlfn.NUMBERVALUE(Hn!M308)</f>
        <v>11.5</v>
      </c>
      <c r="F290" s="9">
        <f>_xlfn.NUMBERVALUE(Hn!N308)</f>
        <v>11.5</v>
      </c>
      <c r="G290" s="9">
        <f>_xlfn.NUMBERVALUE(Hn!O308)</f>
        <v>11.5</v>
      </c>
      <c r="I290" s="9">
        <f>Hn!Q308</f>
        <v>287</v>
      </c>
      <c r="J290" s="9" t="str">
        <f>FIXED(_xlfn.NUMBERVALUE(sunshine!B289/Hn!R308),2)</f>
        <v>0.70</v>
      </c>
      <c r="K290" s="9" t="str">
        <f>FIXED(_xlfn.NUMBERVALUE(sunshine!C289/Hn!S308),2)</f>
        <v>0.70</v>
      </c>
      <c r="L290" s="9" t="str">
        <f>FIXED(_xlfn.NUMBERVALUE(sunshine!D289/Hn!T308),2)</f>
        <v>0.70</v>
      </c>
      <c r="M290" s="9" t="str">
        <f>FIXED(_xlfn.NUMBERVALUE(sunshine!E289/Hn!U308),2)</f>
        <v>0.70</v>
      </c>
      <c r="N290" s="9" t="str">
        <f>FIXED(_xlfn.NUMBERVALUE(sunshine!F289/Hn!V308),2)</f>
        <v>0.70</v>
      </c>
      <c r="O290" s="9" t="str">
        <f>FIXED(_xlfn.NUMBERVALUE(sunshine!G289/Hn!W308),2)</f>
        <v>0.70</v>
      </c>
      <c r="Q290" s="9">
        <v>287</v>
      </c>
      <c r="R290" s="9">
        <f>_xlfn.NUMBERVALUE(273+'temperature_&amp;_Ea'!B290)</f>
        <v>296.2</v>
      </c>
      <c r="S290" s="9">
        <f>_xlfn.NUMBERVALUE(273+'temperature_&amp;_Ea'!C290)</f>
        <v>294.3</v>
      </c>
      <c r="T290" s="9">
        <f>_xlfn.NUMBERVALUE(273+'temperature_&amp;_Ea'!D290)</f>
        <v>294.5</v>
      </c>
      <c r="U290" s="9">
        <f>_xlfn.NUMBERVALUE(273+'temperature_&amp;_Ea'!E290)</f>
        <v>294.5</v>
      </c>
      <c r="V290" s="9">
        <f>_xlfn.NUMBERVALUE(273+'temperature_&amp;_Ea'!F290)</f>
        <v>293.3</v>
      </c>
      <c r="W290" s="9">
        <f>_xlfn.NUMBERVALUE(273+'temperature_&amp;_Ea'!G290)</f>
        <v>294.8</v>
      </c>
      <c r="Y290" s="9">
        <v>287</v>
      </c>
      <c r="Z290" s="9" t="str">
        <f>FIXED(_xlfn.NUMBERVALUE(SQRT('temperature_&amp;_Ea'!R290)),2)</f>
        <v>4.32</v>
      </c>
      <c r="AA290" s="9" t="str">
        <f>FIXED(_xlfn.NUMBERVALUE(SQRT('temperature_&amp;_Ea'!S290)),2)</f>
        <v>3.78</v>
      </c>
      <c r="AB290" s="9" t="str">
        <f>FIXED(_xlfn.NUMBERVALUE(SQRT('temperature_&amp;_Ea'!T290)),2)</f>
        <v>3.95</v>
      </c>
      <c r="AC290" s="9" t="str">
        <f>FIXED(_xlfn.NUMBERVALUE(SQRT('temperature_&amp;_Ea'!U290)),2)</f>
        <v>3.89</v>
      </c>
      <c r="AD290" s="9" t="str">
        <f>FIXED(_xlfn.NUMBERVALUE(SQRT('temperature_&amp;_Ea'!V290)),2)</f>
        <v>3.45</v>
      </c>
      <c r="AE290" s="9" t="str">
        <f>FIXED(_xlfn.NUMBERVALUE(SQRT('temperature_&amp;_Ea'!W290)),2)</f>
        <v>3.87</v>
      </c>
      <c r="AG290" s="9">
        <v>287</v>
      </c>
      <c r="AH290" s="9" t="str">
        <f>FIXED(_xlfn.NUMBERVALUE(B290*(1-Hn!$A$3)*(Hn!$C$3+Hn!$D$3*J290)-Hn!$E$3*R290*R290*R290*R290*(0.56-0.092*Z290)*(0.1+0.9*J290)),1)</f>
        <v>4.2</v>
      </c>
      <c r="AI290" s="9" t="str">
        <f>FIXED(_xlfn.NUMBERVALUE(C290*(1-Hn!$A$3)*(Hn!$C$3+Hn!$D$3*K290)-Hn!$E$3*S290*S290*S290*S290*(0.56-0.092*AA290)*(0.1+0.9*K290)),1)</f>
        <v>3.7</v>
      </c>
      <c r="AJ290" s="9" t="str">
        <f>FIXED(_xlfn.NUMBERVALUE(D290*(1-Hn!$A$3)*(Hn!$C$3+Hn!$D$3*L290)-Hn!$E$3*T290*T290*T290*T290*(0.56-0.092*AB290)*(0.1+0.9*L290)),1)</f>
        <v>3.9</v>
      </c>
      <c r="AK290" s="9" t="str">
        <f>FIXED(_xlfn.NUMBERVALUE(E290*(1-Hn!$A$3)*(Hn!$C$3+Hn!$D$3*M290)-Hn!$E$3*U290*U290*U290*U290*(0.56-0.092*AC290)*(0.1+0.9*M290)),1)</f>
        <v>3.8</v>
      </c>
      <c r="AL290" s="9" t="str">
        <f>FIXED(_xlfn.NUMBERVALUE(F290*(1-Hn!$A$3)*(Hn!$C$3+Hn!$D$3*N290)-Hn!$E$3*V290*V290*V290*V290*(0.56-0.092*AD290)*(0.1+0.9*N290)),1)</f>
        <v>3.4</v>
      </c>
      <c r="AM290" s="9" t="str">
        <f>FIXED(_xlfn.NUMBERVALUE(G290*(1-Hn!$A$3)*(Hn!$C$3+Hn!$D$3*O290)-Hn!$E$3*W290*W290*W290*W290*(0.56-0.092*AE290)*(0.1+0.9*O290)),1)</f>
        <v>3.8</v>
      </c>
    </row>
    <row r="291" spans="1:39" x14ac:dyDescent="0.25">
      <c r="A291" s="9">
        <f>Hn!I309</f>
        <v>288</v>
      </c>
      <c r="B291" s="9">
        <f>_xlfn.NUMBERVALUE(Hn!J309)</f>
        <v>11.5</v>
      </c>
      <c r="C291" s="9">
        <f>_xlfn.NUMBERVALUE(Hn!K309)</f>
        <v>11.5</v>
      </c>
      <c r="D291" s="9">
        <f>_xlfn.NUMBERVALUE(Hn!L309)</f>
        <v>11.5</v>
      </c>
      <c r="E291" s="9">
        <f>_xlfn.NUMBERVALUE(Hn!M309)</f>
        <v>11.5</v>
      </c>
      <c r="F291" s="9">
        <f>_xlfn.NUMBERVALUE(Hn!N309)</f>
        <v>11.5</v>
      </c>
      <c r="G291" s="9">
        <f>_xlfn.NUMBERVALUE(Hn!O309)</f>
        <v>11.5</v>
      </c>
      <c r="I291" s="9">
        <f>Hn!Q309</f>
        <v>288</v>
      </c>
      <c r="J291" s="9" t="str">
        <f>FIXED(_xlfn.NUMBERVALUE(sunshine!B290/Hn!R309),2)</f>
        <v>0.86</v>
      </c>
      <c r="K291" s="9" t="str">
        <f>FIXED(_xlfn.NUMBERVALUE(sunshine!C290/Hn!S309),2)</f>
        <v>0.86</v>
      </c>
      <c r="L291" s="9" t="str">
        <f>FIXED(_xlfn.NUMBERVALUE(sunshine!D290/Hn!T309),2)</f>
        <v>0.86</v>
      </c>
      <c r="M291" s="9" t="str">
        <f>FIXED(_xlfn.NUMBERVALUE(sunshine!E290/Hn!U309),2)</f>
        <v>0.86</v>
      </c>
      <c r="N291" s="9" t="str">
        <f>FIXED(_xlfn.NUMBERVALUE(sunshine!F290/Hn!V309),2)</f>
        <v>0.86</v>
      </c>
      <c r="O291" s="9" t="str">
        <f>FIXED(_xlfn.NUMBERVALUE(sunshine!G290/Hn!W309),2)</f>
        <v>0.86</v>
      </c>
      <c r="Q291" s="9">
        <v>288</v>
      </c>
      <c r="R291" s="9">
        <f>_xlfn.NUMBERVALUE(273+'temperature_&amp;_Ea'!B291)</f>
        <v>296.3</v>
      </c>
      <c r="S291" s="9">
        <f>_xlfn.NUMBERVALUE(273+'temperature_&amp;_Ea'!C291)</f>
        <v>294.39999999999998</v>
      </c>
      <c r="T291" s="9">
        <f>_xlfn.NUMBERVALUE(273+'temperature_&amp;_Ea'!D291)</f>
        <v>295.10000000000002</v>
      </c>
      <c r="U291" s="9">
        <f>_xlfn.NUMBERVALUE(273+'temperature_&amp;_Ea'!E291)</f>
        <v>295.39999999999998</v>
      </c>
      <c r="V291" s="9">
        <f>_xlfn.NUMBERVALUE(273+'temperature_&amp;_Ea'!F291)</f>
        <v>293.39999999999998</v>
      </c>
      <c r="W291" s="9">
        <f>_xlfn.NUMBERVALUE(273+'temperature_&amp;_Ea'!G291)</f>
        <v>294.89999999999998</v>
      </c>
      <c r="Y291" s="9">
        <v>288</v>
      </c>
      <c r="Z291" s="9" t="str">
        <f>FIXED(_xlfn.NUMBERVALUE(SQRT('temperature_&amp;_Ea'!R291)),2)</f>
        <v>4.30</v>
      </c>
      <c r="AA291" s="9" t="str">
        <f>FIXED(_xlfn.NUMBERVALUE(SQRT('temperature_&amp;_Ea'!S291)),2)</f>
        <v>4.02</v>
      </c>
      <c r="AB291" s="9" t="str">
        <f>FIXED(_xlfn.NUMBERVALUE(SQRT('temperature_&amp;_Ea'!T291)),2)</f>
        <v>3.99</v>
      </c>
      <c r="AC291" s="9" t="str">
        <f>FIXED(_xlfn.NUMBERVALUE(SQRT('temperature_&amp;_Ea'!U291)),2)</f>
        <v>4.00</v>
      </c>
      <c r="AD291" s="9" t="str">
        <f>FIXED(_xlfn.NUMBERVALUE(SQRT('temperature_&amp;_Ea'!V291)),2)</f>
        <v>3.35</v>
      </c>
      <c r="AE291" s="9" t="str">
        <f>FIXED(_xlfn.NUMBERVALUE(SQRT('temperature_&amp;_Ea'!W291)),2)</f>
        <v>3.81</v>
      </c>
      <c r="AG291" s="9">
        <v>288</v>
      </c>
      <c r="AH291" s="9" t="str">
        <f>FIXED(_xlfn.NUMBERVALUE(B291*(1-Hn!$A$3)*(Hn!$C$3+Hn!$D$3*J291)-Hn!$E$3*R291*R291*R291*R291*(0.56-0.092*Z291)*(0.1+0.9*J291)),1)</f>
        <v>4.6</v>
      </c>
      <c r="AI291" s="9" t="str">
        <f>FIXED(_xlfn.NUMBERVALUE(C291*(1-Hn!$A$3)*(Hn!$C$3+Hn!$D$3*K291)-Hn!$E$3*S291*S291*S291*S291*(0.56-0.092*AA291)*(0.1+0.9*K291)),1)</f>
        <v>4.4</v>
      </c>
      <c r="AJ291" s="9" t="str">
        <f>FIXED(_xlfn.NUMBERVALUE(D291*(1-Hn!$A$3)*(Hn!$C$3+Hn!$D$3*L291)-Hn!$E$3*T291*T291*T291*T291*(0.56-0.092*AB291)*(0.1+0.9*L291)),1)</f>
        <v>4.3</v>
      </c>
      <c r="AK291" s="9" t="str">
        <f>FIXED(_xlfn.NUMBERVALUE(E291*(1-Hn!$A$3)*(Hn!$C$3+Hn!$D$3*M291)-Hn!$E$3*U291*U291*U291*U291*(0.56-0.092*AC291)*(0.1+0.9*M291)),1)</f>
        <v>4.3</v>
      </c>
      <c r="AL291" s="9" t="str">
        <f>FIXED(_xlfn.NUMBERVALUE(F291*(1-Hn!$A$3)*(Hn!$C$3+Hn!$D$3*N291)-Hn!$E$3*V291*V291*V291*V291*(0.56-0.092*AD291)*(0.1+0.9*N291)),1)</f>
        <v>3.6</v>
      </c>
      <c r="AM291" s="9" t="str">
        <f>FIXED(_xlfn.NUMBERVALUE(G291*(1-Hn!$A$3)*(Hn!$C$3+Hn!$D$3*O291)-Hn!$E$3*W291*W291*W291*W291*(0.56-0.092*AE291)*(0.1+0.9*O291)),1)</f>
        <v>4.1</v>
      </c>
    </row>
    <row r="292" spans="1:39" x14ac:dyDescent="0.25">
      <c r="A292" s="9">
        <f>Hn!I310</f>
        <v>289</v>
      </c>
      <c r="B292" s="9">
        <f>_xlfn.NUMBERVALUE(Hn!J310)</f>
        <v>11.5</v>
      </c>
      <c r="C292" s="9">
        <f>_xlfn.NUMBERVALUE(Hn!K310)</f>
        <v>11.5</v>
      </c>
      <c r="D292" s="9">
        <f>_xlfn.NUMBERVALUE(Hn!L310)</f>
        <v>11.5</v>
      </c>
      <c r="E292" s="9">
        <f>_xlfn.NUMBERVALUE(Hn!M310)</f>
        <v>11.5</v>
      </c>
      <c r="F292" s="9">
        <f>_xlfn.NUMBERVALUE(Hn!N310)</f>
        <v>11.5</v>
      </c>
      <c r="G292" s="9">
        <f>_xlfn.NUMBERVALUE(Hn!O310)</f>
        <v>11.5</v>
      </c>
      <c r="I292" s="9">
        <f>Hn!Q310</f>
        <v>289</v>
      </c>
      <c r="J292" s="9" t="str">
        <f>FIXED(_xlfn.NUMBERVALUE(sunshine!B291/Hn!R310),2)</f>
        <v>0.83</v>
      </c>
      <c r="K292" s="9" t="str">
        <f>FIXED(_xlfn.NUMBERVALUE(sunshine!C291/Hn!S310),2)</f>
        <v>0.83</v>
      </c>
      <c r="L292" s="9" t="str">
        <f>FIXED(_xlfn.NUMBERVALUE(sunshine!D291/Hn!T310),2)</f>
        <v>0.83</v>
      </c>
      <c r="M292" s="9" t="str">
        <f>FIXED(_xlfn.NUMBERVALUE(sunshine!E291/Hn!U310),2)</f>
        <v>0.83</v>
      </c>
      <c r="N292" s="9" t="str">
        <f>FIXED(_xlfn.NUMBERVALUE(sunshine!F291/Hn!V310),2)</f>
        <v>0.83</v>
      </c>
      <c r="O292" s="9" t="str">
        <f>FIXED(_xlfn.NUMBERVALUE(sunshine!G291/Hn!W310),2)</f>
        <v>0.83</v>
      </c>
      <c r="Q292" s="9">
        <v>289</v>
      </c>
      <c r="R292" s="9">
        <f>_xlfn.NUMBERVALUE(273+'temperature_&amp;_Ea'!B292)</f>
        <v>296.2</v>
      </c>
      <c r="S292" s="9">
        <f>_xlfn.NUMBERVALUE(273+'temperature_&amp;_Ea'!C292)</f>
        <v>294.5</v>
      </c>
      <c r="T292" s="9">
        <f>_xlfn.NUMBERVALUE(273+'temperature_&amp;_Ea'!D292)</f>
        <v>292.39999999999998</v>
      </c>
      <c r="U292" s="9">
        <f>_xlfn.NUMBERVALUE(273+'temperature_&amp;_Ea'!E292)</f>
        <v>294.89999999999998</v>
      </c>
      <c r="V292" s="9">
        <f>_xlfn.NUMBERVALUE(273+'temperature_&amp;_Ea'!F292)</f>
        <v>293.5</v>
      </c>
      <c r="W292" s="9">
        <f>_xlfn.NUMBERVALUE(273+'temperature_&amp;_Ea'!G292)</f>
        <v>294.60000000000002</v>
      </c>
      <c r="Y292" s="9">
        <v>289</v>
      </c>
      <c r="Z292" s="9" t="str">
        <f>FIXED(_xlfn.NUMBERVALUE(SQRT('temperature_&amp;_Ea'!R292)),2)</f>
        <v>4.31</v>
      </c>
      <c r="AA292" s="9" t="str">
        <f>FIXED(_xlfn.NUMBERVALUE(SQRT('temperature_&amp;_Ea'!S292)),2)</f>
        <v>3.97</v>
      </c>
      <c r="AB292" s="9" t="str">
        <f>FIXED(_xlfn.NUMBERVALUE(SQRT('temperature_&amp;_Ea'!T292)),2)</f>
        <v>3.79</v>
      </c>
      <c r="AC292" s="9" t="str">
        <f>FIXED(_xlfn.NUMBERVALUE(SQRT('temperature_&amp;_Ea'!U292)),2)</f>
        <v>3.77</v>
      </c>
      <c r="AD292" s="9" t="str">
        <f>FIXED(_xlfn.NUMBERVALUE(SQRT('temperature_&amp;_Ea'!V292)),2)</f>
        <v>3.36</v>
      </c>
      <c r="AE292" s="9" t="str">
        <f>FIXED(_xlfn.NUMBERVALUE(SQRT('temperature_&amp;_Ea'!W292)),2)</f>
        <v>3.89</v>
      </c>
      <c r="AG292" s="9">
        <v>289</v>
      </c>
      <c r="AH292" s="9" t="str">
        <f>FIXED(_xlfn.NUMBERVALUE(B292*(1-Hn!$A$3)*(Hn!$C$3+Hn!$D$3*J292)-Hn!$E$3*R292*R292*R292*R292*(0.56-0.092*Z292)*(0.1+0.9*J292)),1)</f>
        <v>4.6</v>
      </c>
      <c r="AI292" s="9" t="str">
        <f>FIXED(_xlfn.NUMBERVALUE(C292*(1-Hn!$A$3)*(Hn!$C$3+Hn!$D$3*K292)-Hn!$E$3*S292*S292*S292*S292*(0.56-0.092*AA292)*(0.1+0.9*K292)),1)</f>
        <v>4.2</v>
      </c>
      <c r="AJ292" s="9" t="str">
        <f>FIXED(_xlfn.NUMBERVALUE(D292*(1-Hn!$A$3)*(Hn!$C$3+Hn!$D$3*L292)-Hn!$E$3*T292*T292*T292*T292*(0.56-0.092*AB292)*(0.1+0.9*L292)),1)</f>
        <v>4.1</v>
      </c>
      <c r="AK292" s="9" t="str">
        <f>FIXED(_xlfn.NUMBERVALUE(E292*(1-Hn!$A$3)*(Hn!$C$3+Hn!$D$3*M292)-Hn!$E$3*U292*U292*U292*U292*(0.56-0.092*AC292)*(0.1+0.9*M292)),1)</f>
        <v>4.0</v>
      </c>
      <c r="AL292" s="9" t="str">
        <f>FIXED(_xlfn.NUMBERVALUE(F292*(1-Hn!$A$3)*(Hn!$C$3+Hn!$D$3*N292)-Hn!$E$3*V292*V292*V292*V292*(0.56-0.092*AD292)*(0.1+0.9*N292)),1)</f>
        <v>3.5</v>
      </c>
      <c r="AM292" s="9" t="str">
        <f>FIXED(_xlfn.NUMBERVALUE(G292*(1-Hn!$A$3)*(Hn!$C$3+Hn!$D$3*O292)-Hn!$E$3*W292*W292*W292*W292*(0.56-0.092*AE292)*(0.1+0.9*O292)),1)</f>
        <v>4.1</v>
      </c>
    </row>
    <row r="293" spans="1:39" x14ac:dyDescent="0.25">
      <c r="A293" s="9">
        <f>Hn!I311</f>
        <v>290</v>
      </c>
      <c r="B293" s="9">
        <f>_xlfn.NUMBERVALUE(Hn!J311)</f>
        <v>11.5</v>
      </c>
      <c r="C293" s="9">
        <f>_xlfn.NUMBERVALUE(Hn!K311)</f>
        <v>11.5</v>
      </c>
      <c r="D293" s="9">
        <f>_xlfn.NUMBERVALUE(Hn!L311)</f>
        <v>11.5</v>
      </c>
      <c r="E293" s="9">
        <f>_xlfn.NUMBERVALUE(Hn!M311)</f>
        <v>11.5</v>
      </c>
      <c r="F293" s="9">
        <f>_xlfn.NUMBERVALUE(Hn!N311)</f>
        <v>11.5</v>
      </c>
      <c r="G293" s="9">
        <f>_xlfn.NUMBERVALUE(Hn!O311)</f>
        <v>11.5</v>
      </c>
      <c r="I293" s="9">
        <f>Hn!Q311</f>
        <v>290</v>
      </c>
      <c r="J293" s="9" t="str">
        <f>FIXED(_xlfn.NUMBERVALUE(sunshine!B292/Hn!R311),2)</f>
        <v>0.83</v>
      </c>
      <c r="K293" s="9" t="str">
        <f>FIXED(_xlfn.NUMBERVALUE(sunshine!C292/Hn!S311),2)</f>
        <v>0.83</v>
      </c>
      <c r="L293" s="9" t="str">
        <f>FIXED(_xlfn.NUMBERVALUE(sunshine!D292/Hn!T311),2)</f>
        <v>0.83</v>
      </c>
      <c r="M293" s="9" t="str">
        <f>FIXED(_xlfn.NUMBERVALUE(sunshine!E292/Hn!U311),2)</f>
        <v>0.83</v>
      </c>
      <c r="N293" s="9" t="str">
        <f>FIXED(_xlfn.NUMBERVALUE(sunshine!F292/Hn!V311),2)</f>
        <v>0.83</v>
      </c>
      <c r="O293" s="9" t="str">
        <f>FIXED(_xlfn.NUMBERVALUE(sunshine!G292/Hn!W311),2)</f>
        <v>0.83</v>
      </c>
      <c r="Q293" s="9">
        <v>290</v>
      </c>
      <c r="R293" s="9">
        <f>_xlfn.NUMBERVALUE(273+'temperature_&amp;_Ea'!B293)</f>
        <v>296.60000000000002</v>
      </c>
      <c r="S293" s="9">
        <f>_xlfn.NUMBERVALUE(273+'temperature_&amp;_Ea'!C293)</f>
        <v>295.10000000000002</v>
      </c>
      <c r="T293" s="9">
        <f>_xlfn.NUMBERVALUE(273+'temperature_&amp;_Ea'!D293)</f>
        <v>293.39999999999998</v>
      </c>
      <c r="U293" s="9">
        <f>_xlfn.NUMBERVALUE(273+'temperature_&amp;_Ea'!E293)</f>
        <v>294.8</v>
      </c>
      <c r="V293" s="9">
        <f>_xlfn.NUMBERVALUE(273+'temperature_&amp;_Ea'!F293)</f>
        <v>293.60000000000002</v>
      </c>
      <c r="W293" s="9">
        <f>_xlfn.NUMBERVALUE(273+'temperature_&amp;_Ea'!G293)</f>
        <v>296.39999999999998</v>
      </c>
      <c r="Y293" s="9">
        <v>290</v>
      </c>
      <c r="Z293" s="9" t="str">
        <f>FIXED(_xlfn.NUMBERVALUE(SQRT('temperature_&amp;_Ea'!R293)),2)</f>
        <v>4.32</v>
      </c>
      <c r="AA293" s="9" t="str">
        <f>FIXED(_xlfn.NUMBERVALUE(SQRT('temperature_&amp;_Ea'!S293)),2)</f>
        <v>4.01</v>
      </c>
      <c r="AB293" s="9" t="str">
        <f>FIXED(_xlfn.NUMBERVALUE(SQRT('temperature_&amp;_Ea'!T293)),2)</f>
        <v>3.85</v>
      </c>
      <c r="AC293" s="9" t="str">
        <f>FIXED(_xlfn.NUMBERVALUE(SQRT('temperature_&amp;_Ea'!U293)),2)</f>
        <v>3.77</v>
      </c>
      <c r="AD293" s="9" t="str">
        <f>FIXED(_xlfn.NUMBERVALUE(SQRT('temperature_&amp;_Ea'!V293)),2)</f>
        <v>3.46</v>
      </c>
      <c r="AE293" s="9" t="str">
        <f>FIXED(_xlfn.NUMBERVALUE(SQRT('temperature_&amp;_Ea'!W293)),2)</f>
        <v>4.12</v>
      </c>
      <c r="AG293" s="9">
        <v>290</v>
      </c>
      <c r="AH293" s="9" t="str">
        <f>FIXED(_xlfn.NUMBERVALUE(B293*(1-Hn!$A$3)*(Hn!$C$3+Hn!$D$3*J293)-Hn!$E$3*R293*R293*R293*R293*(0.56-0.092*Z293)*(0.1+0.9*J293)),1)</f>
        <v>4.6</v>
      </c>
      <c r="AI293" s="9" t="str">
        <f>FIXED(_xlfn.NUMBERVALUE(C293*(1-Hn!$A$3)*(Hn!$C$3+Hn!$D$3*K293)-Hn!$E$3*S293*S293*S293*S293*(0.56-0.092*AA293)*(0.1+0.9*K293)),1)</f>
        <v>4.3</v>
      </c>
      <c r="AJ293" s="9" t="str">
        <f>FIXED(_xlfn.NUMBERVALUE(D293*(1-Hn!$A$3)*(Hn!$C$3+Hn!$D$3*L293)-Hn!$E$3*T293*T293*T293*T293*(0.56-0.092*AB293)*(0.1+0.9*L293)),1)</f>
        <v>4.1</v>
      </c>
      <c r="AK293" s="9" t="str">
        <f>FIXED(_xlfn.NUMBERVALUE(E293*(1-Hn!$A$3)*(Hn!$C$3+Hn!$D$3*M293)-Hn!$E$3*U293*U293*U293*U293*(0.56-0.092*AC293)*(0.1+0.9*M293)),1)</f>
        <v>4.0</v>
      </c>
      <c r="AL293" s="9" t="str">
        <f>FIXED(_xlfn.NUMBERVALUE(F293*(1-Hn!$A$3)*(Hn!$C$3+Hn!$D$3*N293)-Hn!$E$3*V293*V293*V293*V293*(0.56-0.092*AD293)*(0.1+0.9*N293)),1)</f>
        <v>3.7</v>
      </c>
      <c r="AM293" s="9" t="str">
        <f>FIXED(_xlfn.NUMBERVALUE(G293*(1-Hn!$A$3)*(Hn!$C$3+Hn!$D$3*O293)-Hn!$E$3*W293*W293*W293*W293*(0.56-0.092*AE293)*(0.1+0.9*O293)),1)</f>
        <v>4.3</v>
      </c>
    </row>
    <row r="294" spans="1:39" x14ac:dyDescent="0.25">
      <c r="A294" s="9">
        <f>Hn!I312</f>
        <v>291</v>
      </c>
      <c r="B294" s="9">
        <f>_xlfn.NUMBERVALUE(Hn!J312)</f>
        <v>11.5</v>
      </c>
      <c r="C294" s="9">
        <f>_xlfn.NUMBERVALUE(Hn!K312)</f>
        <v>11.5</v>
      </c>
      <c r="D294" s="9">
        <f>_xlfn.NUMBERVALUE(Hn!L312)</f>
        <v>11.5</v>
      </c>
      <c r="E294" s="9">
        <f>_xlfn.NUMBERVALUE(Hn!M312)</f>
        <v>11.5</v>
      </c>
      <c r="F294" s="9">
        <f>_xlfn.NUMBERVALUE(Hn!N312)</f>
        <v>11.5</v>
      </c>
      <c r="G294" s="9">
        <f>_xlfn.NUMBERVALUE(Hn!O312)</f>
        <v>11.5</v>
      </c>
      <c r="I294" s="9">
        <f>Hn!Q312</f>
        <v>291</v>
      </c>
      <c r="J294" s="9" t="str">
        <f>FIXED(_xlfn.NUMBERVALUE(sunshine!B293/Hn!R312),2)</f>
        <v>0.79</v>
      </c>
      <c r="K294" s="9" t="str">
        <f>FIXED(_xlfn.NUMBERVALUE(sunshine!C293/Hn!S312),2)</f>
        <v>0.79</v>
      </c>
      <c r="L294" s="9" t="str">
        <f>FIXED(_xlfn.NUMBERVALUE(sunshine!D293/Hn!T312),2)</f>
        <v>0.79</v>
      </c>
      <c r="M294" s="9" t="str">
        <f>FIXED(_xlfn.NUMBERVALUE(sunshine!E293/Hn!U312),2)</f>
        <v>0.79</v>
      </c>
      <c r="N294" s="9" t="str">
        <f>FIXED(_xlfn.NUMBERVALUE(sunshine!F293/Hn!V312),2)</f>
        <v>0.79</v>
      </c>
      <c r="O294" s="9" t="str">
        <f>FIXED(_xlfn.NUMBERVALUE(sunshine!G293/Hn!W312),2)</f>
        <v>0.79</v>
      </c>
      <c r="Q294" s="9">
        <v>291</v>
      </c>
      <c r="R294" s="9">
        <f>_xlfn.NUMBERVALUE(273+'temperature_&amp;_Ea'!B294)</f>
        <v>296.2</v>
      </c>
      <c r="S294" s="9">
        <f>_xlfn.NUMBERVALUE(273+'temperature_&amp;_Ea'!C294)</f>
        <v>293.8</v>
      </c>
      <c r="T294" s="9">
        <f>_xlfn.NUMBERVALUE(273+'temperature_&amp;_Ea'!D294)</f>
        <v>293.5</v>
      </c>
      <c r="U294" s="9">
        <f>_xlfn.NUMBERVALUE(273+'temperature_&amp;_Ea'!E294)</f>
        <v>294.39999999999998</v>
      </c>
      <c r="V294" s="9">
        <f>_xlfn.NUMBERVALUE(273+'temperature_&amp;_Ea'!F294)</f>
        <v>292.8</v>
      </c>
      <c r="W294" s="9">
        <f>_xlfn.NUMBERVALUE(273+'temperature_&amp;_Ea'!G294)</f>
        <v>294.7</v>
      </c>
      <c r="Y294" s="9">
        <v>291</v>
      </c>
      <c r="Z294" s="9" t="str">
        <f>FIXED(_xlfn.NUMBERVALUE(SQRT('temperature_&amp;_Ea'!R294)),2)</f>
        <v>4.29</v>
      </c>
      <c r="AA294" s="9" t="str">
        <f>FIXED(_xlfn.NUMBERVALUE(SQRT('temperature_&amp;_Ea'!S294)),2)</f>
        <v>3.83</v>
      </c>
      <c r="AB294" s="9" t="str">
        <f>FIXED(_xlfn.NUMBERVALUE(SQRT('temperature_&amp;_Ea'!T294)),2)</f>
        <v>3.59</v>
      </c>
      <c r="AC294" s="9" t="str">
        <f>FIXED(_xlfn.NUMBERVALUE(SQRT('temperature_&amp;_Ea'!U294)),2)</f>
        <v>3.62</v>
      </c>
      <c r="AD294" s="9" t="str">
        <f>FIXED(_xlfn.NUMBERVALUE(SQRT('temperature_&amp;_Ea'!V294)),2)</f>
        <v>3.33</v>
      </c>
      <c r="AE294" s="9" t="str">
        <f>FIXED(_xlfn.NUMBERVALUE(SQRT('temperature_&amp;_Ea'!W294)),2)</f>
        <v>3.90</v>
      </c>
      <c r="AG294" s="9">
        <v>291</v>
      </c>
      <c r="AH294" s="9" t="str">
        <f>FIXED(_xlfn.NUMBERVALUE(B294*(1-Hn!$A$3)*(Hn!$C$3+Hn!$D$3*J294)-Hn!$E$3*R294*R294*R294*R294*(0.56-0.092*Z294)*(0.1+0.9*J294)),1)</f>
        <v>4.4</v>
      </c>
      <c r="AI294" s="9" t="str">
        <f>FIXED(_xlfn.NUMBERVALUE(C294*(1-Hn!$A$3)*(Hn!$C$3+Hn!$D$3*K294)-Hn!$E$3*S294*S294*S294*S294*(0.56-0.092*AA294)*(0.1+0.9*K294)),1)</f>
        <v>4.0</v>
      </c>
      <c r="AJ294" s="9" t="str">
        <f>FIXED(_xlfn.NUMBERVALUE(D294*(1-Hn!$A$3)*(Hn!$C$3+Hn!$D$3*L294)-Hn!$E$3*T294*T294*T294*T294*(0.56-0.092*AB294)*(0.1+0.9*L294)),1)</f>
        <v>3.7</v>
      </c>
      <c r="AK294" s="9" t="str">
        <f>FIXED(_xlfn.NUMBERVALUE(E294*(1-Hn!$A$3)*(Hn!$C$3+Hn!$D$3*M294)-Hn!$E$3*U294*U294*U294*U294*(0.56-0.092*AC294)*(0.1+0.9*M294)),1)</f>
        <v>3.7</v>
      </c>
      <c r="AL294" s="9" t="str">
        <f>FIXED(_xlfn.NUMBERVALUE(F294*(1-Hn!$A$3)*(Hn!$C$3+Hn!$D$3*N294)-Hn!$E$3*V294*V294*V294*V294*(0.56-0.092*AD294)*(0.1+0.9*N294)),1)</f>
        <v>3.5</v>
      </c>
      <c r="AM294" s="9" t="str">
        <f>FIXED(_xlfn.NUMBERVALUE(G294*(1-Hn!$A$3)*(Hn!$C$3+Hn!$D$3*O294)-Hn!$E$3*W294*W294*W294*W294*(0.56-0.092*AE294)*(0.1+0.9*O294)),1)</f>
        <v>4.0</v>
      </c>
    </row>
    <row r="295" spans="1:39" x14ac:dyDescent="0.25">
      <c r="A295" s="9">
        <f>Hn!I313</f>
        <v>292</v>
      </c>
      <c r="B295" s="9">
        <f>_xlfn.NUMBERVALUE(Hn!J313)</f>
        <v>11.5</v>
      </c>
      <c r="C295" s="9">
        <f>_xlfn.NUMBERVALUE(Hn!K313)</f>
        <v>11.5</v>
      </c>
      <c r="D295" s="9">
        <f>_xlfn.NUMBERVALUE(Hn!L313)</f>
        <v>11.5</v>
      </c>
      <c r="E295" s="9">
        <f>_xlfn.NUMBERVALUE(Hn!M313)</f>
        <v>11.5</v>
      </c>
      <c r="F295" s="9">
        <f>_xlfn.NUMBERVALUE(Hn!N313)</f>
        <v>11.5</v>
      </c>
      <c r="G295" s="9">
        <f>_xlfn.NUMBERVALUE(Hn!O313)</f>
        <v>11.5</v>
      </c>
      <c r="I295" s="9">
        <f>Hn!Q313</f>
        <v>292</v>
      </c>
      <c r="J295" s="9" t="str">
        <f>FIXED(_xlfn.NUMBERVALUE(sunshine!B294/Hn!R313),2)</f>
        <v>0.82</v>
      </c>
      <c r="K295" s="9" t="str">
        <f>FIXED(_xlfn.NUMBERVALUE(sunshine!C294/Hn!S313),2)</f>
        <v>0.82</v>
      </c>
      <c r="L295" s="9" t="str">
        <f>FIXED(_xlfn.NUMBERVALUE(sunshine!D294/Hn!T313),2)</f>
        <v>0.82</v>
      </c>
      <c r="M295" s="9" t="str">
        <f>FIXED(_xlfn.NUMBERVALUE(sunshine!E294/Hn!U313),2)</f>
        <v>0.82</v>
      </c>
      <c r="N295" s="9" t="str">
        <f>FIXED(_xlfn.NUMBERVALUE(sunshine!F294/Hn!V313),2)</f>
        <v>0.82</v>
      </c>
      <c r="O295" s="9" t="str">
        <f>FIXED(_xlfn.NUMBERVALUE(sunshine!G294/Hn!W313),2)</f>
        <v>0.82</v>
      </c>
      <c r="Q295" s="9">
        <v>292</v>
      </c>
      <c r="R295" s="9">
        <f>_xlfn.NUMBERVALUE(273+'temperature_&amp;_Ea'!B295)</f>
        <v>295.60000000000002</v>
      </c>
      <c r="S295" s="9">
        <f>_xlfn.NUMBERVALUE(273+'temperature_&amp;_Ea'!C295)</f>
        <v>293.3</v>
      </c>
      <c r="T295" s="9">
        <f>_xlfn.NUMBERVALUE(273+'temperature_&amp;_Ea'!D295)</f>
        <v>292.5</v>
      </c>
      <c r="U295" s="9">
        <f>_xlfn.NUMBERVALUE(273+'temperature_&amp;_Ea'!E295)</f>
        <v>293.60000000000002</v>
      </c>
      <c r="V295" s="9">
        <f>_xlfn.NUMBERVALUE(273+'temperature_&amp;_Ea'!F295)</f>
        <v>293.5</v>
      </c>
      <c r="W295" s="9">
        <f>_xlfn.NUMBERVALUE(273+'temperature_&amp;_Ea'!G295)</f>
        <v>295.60000000000002</v>
      </c>
      <c r="Y295" s="9">
        <v>292</v>
      </c>
      <c r="Z295" s="9" t="str">
        <f>FIXED(_xlfn.NUMBERVALUE(SQRT('temperature_&amp;_Ea'!R295)),2)</f>
        <v>4.17</v>
      </c>
      <c r="AA295" s="9" t="str">
        <f>FIXED(_xlfn.NUMBERVALUE(SQRT('temperature_&amp;_Ea'!S295)),2)</f>
        <v>3.75</v>
      </c>
      <c r="AB295" s="9" t="str">
        <f>FIXED(_xlfn.NUMBERVALUE(SQRT('temperature_&amp;_Ea'!T295)),2)</f>
        <v>4.00</v>
      </c>
      <c r="AC295" s="9" t="str">
        <f>FIXED(_xlfn.NUMBERVALUE(SQRT('temperature_&amp;_Ea'!U295)),2)</f>
        <v>3.44</v>
      </c>
      <c r="AD295" s="9" t="str">
        <f>FIXED(_xlfn.NUMBERVALUE(SQRT('temperature_&amp;_Ea'!V295)),2)</f>
        <v>3.56</v>
      </c>
      <c r="AE295" s="9" t="str">
        <f>FIXED(_xlfn.NUMBERVALUE(SQRT('temperature_&amp;_Ea'!W295)),2)</f>
        <v>4.07</v>
      </c>
      <c r="AG295" s="9">
        <v>292</v>
      </c>
      <c r="AH295" s="9" t="str">
        <f>FIXED(_xlfn.NUMBERVALUE(B295*(1-Hn!$A$3)*(Hn!$C$3+Hn!$D$3*J295)-Hn!$E$3*R295*R295*R295*R295*(0.56-0.092*Z295)*(0.1+0.9*J295)),1)</f>
        <v>4.4</v>
      </c>
      <c r="AI295" s="9" t="str">
        <f>FIXED(_xlfn.NUMBERVALUE(C295*(1-Hn!$A$3)*(Hn!$C$3+Hn!$D$3*K295)-Hn!$E$3*S295*S295*S295*S295*(0.56-0.092*AA295)*(0.1+0.9*K295)),1)</f>
        <v>4.0</v>
      </c>
      <c r="AJ295" s="9" t="str">
        <f>FIXED(_xlfn.NUMBERVALUE(D295*(1-Hn!$A$3)*(Hn!$C$3+Hn!$D$3*L295)-Hn!$E$3*T295*T295*T295*T295*(0.56-0.092*AB295)*(0.1+0.9*L295)),1)</f>
        <v>4.3</v>
      </c>
      <c r="AK295" s="9" t="str">
        <f>FIXED(_xlfn.NUMBERVALUE(E295*(1-Hn!$A$3)*(Hn!$C$3+Hn!$D$3*M295)-Hn!$E$3*U295*U295*U295*U295*(0.56-0.092*AC295)*(0.1+0.9*M295)),1)</f>
        <v>3.6</v>
      </c>
      <c r="AL295" s="9" t="str">
        <f>FIXED(_xlfn.NUMBERVALUE(F295*(1-Hn!$A$3)*(Hn!$C$3+Hn!$D$3*N295)-Hn!$E$3*V295*V295*V295*V295*(0.56-0.092*AD295)*(0.1+0.9*N295)),1)</f>
        <v>3.8</v>
      </c>
      <c r="AM295" s="9" t="str">
        <f>FIXED(_xlfn.NUMBERVALUE(G295*(1-Hn!$A$3)*(Hn!$C$3+Hn!$D$3*O295)-Hn!$E$3*W295*W295*W295*W295*(0.56-0.092*AE295)*(0.1+0.9*O295)),1)</f>
        <v>4.3</v>
      </c>
    </row>
    <row r="296" spans="1:39" x14ac:dyDescent="0.25">
      <c r="A296" s="9">
        <f>Hn!I314</f>
        <v>293</v>
      </c>
      <c r="B296" s="9">
        <f>_xlfn.NUMBERVALUE(Hn!J314)</f>
        <v>11.5</v>
      </c>
      <c r="C296" s="9">
        <f>_xlfn.NUMBERVALUE(Hn!K314)</f>
        <v>11.5</v>
      </c>
      <c r="D296" s="9">
        <f>_xlfn.NUMBERVALUE(Hn!L314)</f>
        <v>11.5</v>
      </c>
      <c r="E296" s="9">
        <f>_xlfn.NUMBERVALUE(Hn!M314)</f>
        <v>11.5</v>
      </c>
      <c r="F296" s="9">
        <f>_xlfn.NUMBERVALUE(Hn!N314)</f>
        <v>11.5</v>
      </c>
      <c r="G296" s="9">
        <f>_xlfn.NUMBERVALUE(Hn!O314)</f>
        <v>11.5</v>
      </c>
      <c r="I296" s="9">
        <f>Hn!Q314</f>
        <v>293</v>
      </c>
      <c r="J296" s="9" t="str">
        <f>FIXED(_xlfn.NUMBERVALUE(sunshine!B295/Hn!R314),2)</f>
        <v>0.87</v>
      </c>
      <c r="K296" s="9" t="str">
        <f>FIXED(_xlfn.NUMBERVALUE(sunshine!C295/Hn!S314),2)</f>
        <v>0.87</v>
      </c>
      <c r="L296" s="9" t="str">
        <f>FIXED(_xlfn.NUMBERVALUE(sunshine!D295/Hn!T314),2)</f>
        <v>0.87</v>
      </c>
      <c r="M296" s="9" t="str">
        <f>FIXED(_xlfn.NUMBERVALUE(sunshine!E295/Hn!U314),2)</f>
        <v>0.87</v>
      </c>
      <c r="N296" s="9" t="str">
        <f>FIXED(_xlfn.NUMBERVALUE(sunshine!F295/Hn!V314),2)</f>
        <v>0.87</v>
      </c>
      <c r="O296" s="9" t="str">
        <f>FIXED(_xlfn.NUMBERVALUE(sunshine!G295/Hn!W314),2)</f>
        <v>0.87</v>
      </c>
      <c r="Q296" s="9">
        <v>293</v>
      </c>
      <c r="R296" s="9">
        <f>_xlfn.NUMBERVALUE(273+'temperature_&amp;_Ea'!B296)</f>
        <v>295.39999999999998</v>
      </c>
      <c r="S296" s="9">
        <f>_xlfn.NUMBERVALUE(273+'temperature_&amp;_Ea'!C296)</f>
        <v>293.60000000000002</v>
      </c>
      <c r="T296" s="9">
        <f>_xlfn.NUMBERVALUE(273+'temperature_&amp;_Ea'!D296)</f>
        <v>293.2</v>
      </c>
      <c r="U296" s="9">
        <f>_xlfn.NUMBERVALUE(273+'temperature_&amp;_Ea'!E296)</f>
        <v>292.7</v>
      </c>
      <c r="V296" s="9">
        <f>_xlfn.NUMBERVALUE(273+'temperature_&amp;_Ea'!F296)</f>
        <v>293.8</v>
      </c>
      <c r="W296" s="9">
        <f>_xlfn.NUMBERVALUE(273+'temperature_&amp;_Ea'!G296)</f>
        <v>295</v>
      </c>
      <c r="Y296" s="9">
        <v>293</v>
      </c>
      <c r="Z296" s="9" t="str">
        <f>FIXED(_xlfn.NUMBERVALUE(SQRT('temperature_&amp;_Ea'!R296)),2)</f>
        <v>3.78</v>
      </c>
      <c r="AA296" s="9" t="str">
        <f>FIXED(_xlfn.NUMBERVALUE(SQRT('temperature_&amp;_Ea'!S296)),2)</f>
        <v>3.73</v>
      </c>
      <c r="AB296" s="9" t="str">
        <f>FIXED(_xlfn.NUMBERVALUE(SQRT('temperature_&amp;_Ea'!T296)),2)</f>
        <v>3.70</v>
      </c>
      <c r="AC296" s="9" t="str">
        <f>FIXED(_xlfn.NUMBERVALUE(SQRT('temperature_&amp;_Ea'!U296)),2)</f>
        <v>3.66</v>
      </c>
      <c r="AD296" s="9" t="str">
        <f>FIXED(_xlfn.NUMBERVALUE(SQRT('temperature_&amp;_Ea'!V296)),2)</f>
        <v>3.61</v>
      </c>
      <c r="AE296" s="9" t="str">
        <f>FIXED(_xlfn.NUMBERVALUE(SQRT('temperature_&amp;_Ea'!W296)),2)</f>
        <v>3.79</v>
      </c>
      <c r="AG296" s="9">
        <v>293</v>
      </c>
      <c r="AH296" s="9" t="str">
        <f>FIXED(_xlfn.NUMBERVALUE(B296*(1-Hn!$A$3)*(Hn!$C$3+Hn!$D$3*J296)-Hn!$E$3*R296*R296*R296*R296*(0.56-0.092*Z296)*(0.1+0.9*J296)),1)</f>
        <v>4.1</v>
      </c>
      <c r="AI296" s="9" t="str">
        <f>FIXED(_xlfn.NUMBERVALUE(C296*(1-Hn!$A$3)*(Hn!$C$3+Hn!$D$3*K296)-Hn!$E$3*S296*S296*S296*S296*(0.56-0.092*AA296)*(0.1+0.9*K296)),1)</f>
        <v>4.1</v>
      </c>
      <c r="AJ296" s="9" t="str">
        <f>FIXED(_xlfn.NUMBERVALUE(D296*(1-Hn!$A$3)*(Hn!$C$3+Hn!$D$3*L296)-Hn!$E$3*T296*T296*T296*T296*(0.56-0.092*AB296)*(0.1+0.9*L296)),1)</f>
        <v>4.0</v>
      </c>
      <c r="AK296" s="9" t="str">
        <f>FIXED(_xlfn.NUMBERVALUE(E296*(1-Hn!$A$3)*(Hn!$C$3+Hn!$D$3*M296)-Hn!$E$3*U296*U296*U296*U296*(0.56-0.092*AC296)*(0.1+0.9*M296)),1)</f>
        <v>4.0</v>
      </c>
      <c r="AL296" s="9" t="str">
        <f>FIXED(_xlfn.NUMBERVALUE(F296*(1-Hn!$A$3)*(Hn!$C$3+Hn!$D$3*N296)-Hn!$E$3*V296*V296*V296*V296*(0.56-0.092*AD296)*(0.1+0.9*N296)),1)</f>
        <v>3.9</v>
      </c>
      <c r="AM296" s="9" t="str">
        <f>FIXED(_xlfn.NUMBERVALUE(G296*(1-Hn!$A$3)*(Hn!$C$3+Hn!$D$3*O296)-Hn!$E$3*W296*W296*W296*W296*(0.56-0.092*AE296)*(0.1+0.9*O296)),1)</f>
        <v>4.1</v>
      </c>
    </row>
    <row r="297" spans="1:39" x14ac:dyDescent="0.25">
      <c r="A297" s="9">
        <f>Hn!I315</f>
        <v>294</v>
      </c>
      <c r="B297" s="9">
        <f>_xlfn.NUMBERVALUE(Hn!J315)</f>
        <v>11.5</v>
      </c>
      <c r="C297" s="9">
        <f>_xlfn.NUMBERVALUE(Hn!K315)</f>
        <v>11.5</v>
      </c>
      <c r="D297" s="9">
        <f>_xlfn.NUMBERVALUE(Hn!L315)</f>
        <v>11.5</v>
      </c>
      <c r="E297" s="9">
        <f>_xlfn.NUMBERVALUE(Hn!M315)</f>
        <v>11.5</v>
      </c>
      <c r="F297" s="9">
        <f>_xlfn.NUMBERVALUE(Hn!N315)</f>
        <v>11.5</v>
      </c>
      <c r="G297" s="9">
        <f>_xlfn.NUMBERVALUE(Hn!O315)</f>
        <v>11.5</v>
      </c>
      <c r="I297" s="9">
        <f>Hn!Q315</f>
        <v>294</v>
      </c>
      <c r="J297" s="9" t="str">
        <f>FIXED(_xlfn.NUMBERVALUE(sunshine!B296/Hn!R315),2)</f>
        <v>0.87</v>
      </c>
      <c r="K297" s="9" t="str">
        <f>FIXED(_xlfn.NUMBERVALUE(sunshine!C296/Hn!S315),2)</f>
        <v>0.87</v>
      </c>
      <c r="L297" s="9" t="str">
        <f>FIXED(_xlfn.NUMBERVALUE(sunshine!D296/Hn!T315),2)</f>
        <v>0.87</v>
      </c>
      <c r="M297" s="9" t="str">
        <f>FIXED(_xlfn.NUMBERVALUE(sunshine!E296/Hn!U315),2)</f>
        <v>0.87</v>
      </c>
      <c r="N297" s="9" t="str">
        <f>FIXED(_xlfn.NUMBERVALUE(sunshine!F296/Hn!V315),2)</f>
        <v>0.87</v>
      </c>
      <c r="O297" s="9" t="str">
        <f>FIXED(_xlfn.NUMBERVALUE(sunshine!G296/Hn!W315),2)</f>
        <v>0.87</v>
      </c>
      <c r="Q297" s="9">
        <v>294</v>
      </c>
      <c r="R297" s="9">
        <f>_xlfn.NUMBERVALUE(273+'temperature_&amp;_Ea'!B297)</f>
        <v>294.2</v>
      </c>
      <c r="S297" s="9">
        <f>_xlfn.NUMBERVALUE(273+'temperature_&amp;_Ea'!C297)</f>
        <v>294.2</v>
      </c>
      <c r="T297" s="9">
        <f>_xlfn.NUMBERVALUE(273+'temperature_&amp;_Ea'!D297)</f>
        <v>292.7</v>
      </c>
      <c r="U297" s="9">
        <f>_xlfn.NUMBERVALUE(273+'temperature_&amp;_Ea'!E297)</f>
        <v>292.3</v>
      </c>
      <c r="V297" s="9">
        <f>_xlfn.NUMBERVALUE(273+'temperature_&amp;_Ea'!F297)</f>
        <v>293.8</v>
      </c>
      <c r="W297" s="9">
        <f>_xlfn.NUMBERVALUE(273+'temperature_&amp;_Ea'!G297)</f>
        <v>294.5</v>
      </c>
      <c r="Y297" s="9">
        <v>294</v>
      </c>
      <c r="Z297" s="9" t="str">
        <f>FIXED(_xlfn.NUMBERVALUE(SQRT('temperature_&amp;_Ea'!R297)),2)</f>
        <v>3.96</v>
      </c>
      <c r="AA297" s="9" t="str">
        <f>FIXED(_xlfn.NUMBERVALUE(SQRT('temperature_&amp;_Ea'!S297)),2)</f>
        <v>3.86</v>
      </c>
      <c r="AB297" s="9" t="str">
        <f>FIXED(_xlfn.NUMBERVALUE(SQRT('temperature_&amp;_Ea'!T297)),2)</f>
        <v>3.67</v>
      </c>
      <c r="AC297" s="9" t="str">
        <f>FIXED(_xlfn.NUMBERVALUE(SQRT('temperature_&amp;_Ea'!U297)),2)</f>
        <v>3.61</v>
      </c>
      <c r="AD297" s="9" t="str">
        <f>FIXED(_xlfn.NUMBERVALUE(SQRT('temperature_&amp;_Ea'!V297)),2)</f>
        <v>3.66</v>
      </c>
      <c r="AE297" s="9" t="str">
        <f>FIXED(_xlfn.NUMBERVALUE(SQRT('temperature_&amp;_Ea'!W297)),2)</f>
        <v>3.85</v>
      </c>
      <c r="AG297" s="9">
        <v>294</v>
      </c>
      <c r="AH297" s="9" t="str">
        <f>FIXED(_xlfn.NUMBERVALUE(B297*(1-Hn!$A$3)*(Hn!$C$3+Hn!$D$3*J297)-Hn!$E$3*R297*R297*R297*R297*(0.56-0.092*Z297)*(0.1+0.9*J297)),1)</f>
        <v>4.3</v>
      </c>
      <c r="AI297" s="9" t="str">
        <f>FIXED(_xlfn.NUMBERVALUE(C297*(1-Hn!$A$3)*(Hn!$C$3+Hn!$D$3*K297)-Hn!$E$3*S297*S297*S297*S297*(0.56-0.092*AA297)*(0.1+0.9*K297)),1)</f>
        <v>4.2</v>
      </c>
      <c r="AJ297" s="9" t="str">
        <f>FIXED(_xlfn.NUMBERVALUE(D297*(1-Hn!$A$3)*(Hn!$C$3+Hn!$D$3*L297)-Hn!$E$3*T297*T297*T297*T297*(0.56-0.092*AB297)*(0.1+0.9*L297)),1)</f>
        <v>4.0</v>
      </c>
      <c r="AK297" s="9" t="str">
        <f>FIXED(_xlfn.NUMBERVALUE(E297*(1-Hn!$A$3)*(Hn!$C$3+Hn!$D$3*M297)-Hn!$E$3*U297*U297*U297*U297*(0.56-0.092*AC297)*(0.1+0.9*M297)),1)</f>
        <v>4.0</v>
      </c>
      <c r="AL297" s="9" t="str">
        <f>FIXED(_xlfn.NUMBERVALUE(F297*(1-Hn!$A$3)*(Hn!$C$3+Hn!$D$3*N297)-Hn!$E$3*V297*V297*V297*V297*(0.56-0.092*AD297)*(0.1+0.9*N297)),1)</f>
        <v>4.0</v>
      </c>
      <c r="AM297" s="9" t="str">
        <f>FIXED(_xlfn.NUMBERVALUE(G297*(1-Hn!$A$3)*(Hn!$C$3+Hn!$D$3*O297)-Hn!$E$3*W297*W297*W297*W297*(0.56-0.092*AE297)*(0.1+0.9*O297)),1)</f>
        <v>4.2</v>
      </c>
    </row>
    <row r="298" spans="1:39" x14ac:dyDescent="0.25">
      <c r="A298" s="9">
        <f>Hn!I316</f>
        <v>295</v>
      </c>
      <c r="B298" s="9">
        <f>_xlfn.NUMBERVALUE(Hn!J316)</f>
        <v>11.5</v>
      </c>
      <c r="C298" s="9">
        <f>_xlfn.NUMBERVALUE(Hn!K316)</f>
        <v>11.5</v>
      </c>
      <c r="D298" s="9">
        <f>_xlfn.NUMBERVALUE(Hn!L316)</f>
        <v>11.5</v>
      </c>
      <c r="E298" s="9">
        <f>_xlfn.NUMBERVALUE(Hn!M316)</f>
        <v>11.5</v>
      </c>
      <c r="F298" s="9">
        <f>_xlfn.NUMBERVALUE(Hn!N316)</f>
        <v>11.5</v>
      </c>
      <c r="G298" s="9">
        <f>_xlfn.NUMBERVALUE(Hn!O316)</f>
        <v>11.5</v>
      </c>
      <c r="I298" s="9">
        <f>Hn!Q316</f>
        <v>295</v>
      </c>
      <c r="J298" s="9" t="str">
        <f>FIXED(_xlfn.NUMBERVALUE(sunshine!B297/Hn!R316),2)</f>
        <v>0.88</v>
      </c>
      <c r="K298" s="9" t="str">
        <f>FIXED(_xlfn.NUMBERVALUE(sunshine!C297/Hn!S316),2)</f>
        <v>0.88</v>
      </c>
      <c r="L298" s="9" t="str">
        <f>FIXED(_xlfn.NUMBERVALUE(sunshine!D297/Hn!T316),2)</f>
        <v>0.88</v>
      </c>
      <c r="M298" s="9" t="str">
        <f>FIXED(_xlfn.NUMBERVALUE(sunshine!E297/Hn!U316),2)</f>
        <v>0.88</v>
      </c>
      <c r="N298" s="9" t="str">
        <f>FIXED(_xlfn.NUMBERVALUE(sunshine!F297/Hn!V316),2)</f>
        <v>0.88</v>
      </c>
      <c r="O298" s="9" t="str">
        <f>FIXED(_xlfn.NUMBERVALUE(sunshine!G297/Hn!W316),2)</f>
        <v>0.88</v>
      </c>
      <c r="Q298" s="9">
        <v>295</v>
      </c>
      <c r="R298" s="9">
        <f>_xlfn.NUMBERVALUE(273+'temperature_&amp;_Ea'!B298)</f>
        <v>294.2</v>
      </c>
      <c r="S298" s="9">
        <f>_xlfn.NUMBERVALUE(273+'temperature_&amp;_Ea'!C298)</f>
        <v>292.89999999999998</v>
      </c>
      <c r="T298" s="9">
        <f>_xlfn.NUMBERVALUE(273+'temperature_&amp;_Ea'!D298)</f>
        <v>293.2</v>
      </c>
      <c r="U298" s="9">
        <f>_xlfn.NUMBERVALUE(273+'temperature_&amp;_Ea'!E298)</f>
        <v>293</v>
      </c>
      <c r="V298" s="9">
        <f>_xlfn.NUMBERVALUE(273+'temperature_&amp;_Ea'!F298)</f>
        <v>293.10000000000002</v>
      </c>
      <c r="W298" s="9">
        <f>_xlfn.NUMBERVALUE(273+'temperature_&amp;_Ea'!G298)</f>
        <v>294.8</v>
      </c>
      <c r="Y298" s="9">
        <v>295</v>
      </c>
      <c r="Z298" s="9" t="str">
        <f>FIXED(_xlfn.NUMBERVALUE(SQRT('temperature_&amp;_Ea'!R298)),2)</f>
        <v>3.99</v>
      </c>
      <c r="AA298" s="9" t="str">
        <f>FIXED(_xlfn.NUMBERVALUE(SQRT('temperature_&amp;_Ea'!S298)),2)</f>
        <v>3.71</v>
      </c>
      <c r="AB298" s="9" t="str">
        <f>FIXED(_xlfn.NUMBERVALUE(SQRT('temperature_&amp;_Ea'!T298)),2)</f>
        <v>3.79</v>
      </c>
      <c r="AC298" s="9" t="str">
        <f>FIXED(_xlfn.NUMBERVALUE(SQRT('temperature_&amp;_Ea'!U298)),2)</f>
        <v>3.69</v>
      </c>
      <c r="AD298" s="9" t="str">
        <f>FIXED(_xlfn.NUMBERVALUE(SQRT('temperature_&amp;_Ea'!V298)),2)</f>
        <v>3.56</v>
      </c>
      <c r="AE298" s="9" t="str">
        <f>FIXED(_xlfn.NUMBERVALUE(SQRT('temperature_&amp;_Ea'!W298)),2)</f>
        <v>4.05</v>
      </c>
      <c r="AG298" s="9">
        <v>295</v>
      </c>
      <c r="AH298" s="9" t="str">
        <f>FIXED(_xlfn.NUMBERVALUE(B298*(1-Hn!$A$3)*(Hn!$C$3+Hn!$D$3*J298)-Hn!$E$3*R298*R298*R298*R298*(0.56-0.092*Z298)*(0.1+0.9*J298)),1)</f>
        <v>4.4</v>
      </c>
      <c r="AI298" s="9" t="str">
        <f>FIXED(_xlfn.NUMBERVALUE(C298*(1-Hn!$A$3)*(Hn!$C$3+Hn!$D$3*K298)-Hn!$E$3*S298*S298*S298*S298*(0.56-0.092*AA298)*(0.1+0.9*K298)),1)</f>
        <v>4.1</v>
      </c>
      <c r="AJ298" s="9" t="str">
        <f>FIXED(_xlfn.NUMBERVALUE(D298*(1-Hn!$A$3)*(Hn!$C$3+Hn!$D$3*L298)-Hn!$E$3*T298*T298*T298*T298*(0.56-0.092*AB298)*(0.1+0.9*L298)),1)</f>
        <v>4.2</v>
      </c>
      <c r="AK298" s="9" t="str">
        <f>FIXED(_xlfn.NUMBERVALUE(E298*(1-Hn!$A$3)*(Hn!$C$3+Hn!$D$3*M298)-Hn!$E$3*U298*U298*U298*U298*(0.56-0.092*AC298)*(0.1+0.9*M298)),1)</f>
        <v>4.1</v>
      </c>
      <c r="AL298" s="9" t="str">
        <f>FIXED(_xlfn.NUMBERVALUE(F298*(1-Hn!$A$3)*(Hn!$C$3+Hn!$D$3*N298)-Hn!$E$3*V298*V298*V298*V298*(0.56-0.092*AD298)*(0.1+0.9*N298)),1)</f>
        <v>3.9</v>
      </c>
      <c r="AM298" s="9" t="str">
        <f>FIXED(_xlfn.NUMBERVALUE(G298*(1-Hn!$A$3)*(Hn!$C$3+Hn!$D$3*O298)-Hn!$E$3*W298*W298*W298*W298*(0.56-0.092*AE298)*(0.1+0.9*O298)),1)</f>
        <v>4.4</v>
      </c>
    </row>
    <row r="299" spans="1:39" x14ac:dyDescent="0.25">
      <c r="A299" s="9">
        <f>Hn!I317</f>
        <v>296</v>
      </c>
      <c r="B299" s="9">
        <f>_xlfn.NUMBERVALUE(Hn!J317)</f>
        <v>11.5</v>
      </c>
      <c r="C299" s="9">
        <f>_xlfn.NUMBERVALUE(Hn!K317)</f>
        <v>11.5</v>
      </c>
      <c r="D299" s="9">
        <f>_xlfn.NUMBERVALUE(Hn!L317)</f>
        <v>11.5</v>
      </c>
      <c r="E299" s="9">
        <f>_xlfn.NUMBERVALUE(Hn!M317)</f>
        <v>11.5</v>
      </c>
      <c r="F299" s="9">
        <f>_xlfn.NUMBERVALUE(Hn!N317)</f>
        <v>11.5</v>
      </c>
      <c r="G299" s="9">
        <f>_xlfn.NUMBERVALUE(Hn!O317)</f>
        <v>11.5</v>
      </c>
      <c r="I299" s="9">
        <f>Hn!Q317</f>
        <v>296</v>
      </c>
      <c r="J299" s="9" t="str">
        <f>FIXED(_xlfn.NUMBERVALUE(sunshine!B298/Hn!R317),2)</f>
        <v>0.87</v>
      </c>
      <c r="K299" s="9" t="str">
        <f>FIXED(_xlfn.NUMBERVALUE(sunshine!C298/Hn!S317),2)</f>
        <v>0.87</v>
      </c>
      <c r="L299" s="9" t="str">
        <f>FIXED(_xlfn.NUMBERVALUE(sunshine!D298/Hn!T317),2)</f>
        <v>0.87</v>
      </c>
      <c r="M299" s="9" t="str">
        <f>FIXED(_xlfn.NUMBERVALUE(sunshine!E298/Hn!U317),2)</f>
        <v>0.87</v>
      </c>
      <c r="N299" s="9" t="str">
        <f>FIXED(_xlfn.NUMBERVALUE(sunshine!F298/Hn!V317),2)</f>
        <v>0.87</v>
      </c>
      <c r="O299" s="9" t="str">
        <f>FIXED(_xlfn.NUMBERVALUE(sunshine!G298/Hn!W317),2)</f>
        <v>0.87</v>
      </c>
      <c r="Q299" s="9">
        <v>296</v>
      </c>
      <c r="R299" s="9">
        <f>_xlfn.NUMBERVALUE(273+'temperature_&amp;_Ea'!B299)</f>
        <v>294.39999999999998</v>
      </c>
      <c r="S299" s="9">
        <f>_xlfn.NUMBERVALUE(273+'temperature_&amp;_Ea'!C299)</f>
        <v>294</v>
      </c>
      <c r="T299" s="9">
        <f>_xlfn.NUMBERVALUE(273+'temperature_&amp;_Ea'!D299)</f>
        <v>292.89999999999998</v>
      </c>
      <c r="U299" s="9">
        <f>_xlfn.NUMBERVALUE(273+'temperature_&amp;_Ea'!E299)</f>
        <v>293.39999999999998</v>
      </c>
      <c r="V299" s="9">
        <f>_xlfn.NUMBERVALUE(273+'temperature_&amp;_Ea'!F299)</f>
        <v>293.39999999999998</v>
      </c>
      <c r="W299" s="9">
        <f>_xlfn.NUMBERVALUE(273+'temperature_&amp;_Ea'!G299)</f>
        <v>294</v>
      </c>
      <c r="Y299" s="9">
        <v>296</v>
      </c>
      <c r="Z299" s="9" t="str">
        <f>FIXED(_xlfn.NUMBERVALUE(SQRT('temperature_&amp;_Ea'!R299)),2)</f>
        <v>3.90</v>
      </c>
      <c r="AA299" s="9" t="str">
        <f>FIXED(_xlfn.NUMBERVALUE(SQRT('temperature_&amp;_Ea'!S299)),2)</f>
        <v>3.83</v>
      </c>
      <c r="AB299" s="9" t="str">
        <f>FIXED(_xlfn.NUMBERVALUE(SQRT('temperature_&amp;_Ea'!T299)),2)</f>
        <v>3.78</v>
      </c>
      <c r="AC299" s="9" t="str">
        <f>FIXED(_xlfn.NUMBERVALUE(SQRT('temperature_&amp;_Ea'!U299)),2)</f>
        <v>3.70</v>
      </c>
      <c r="AD299" s="9" t="str">
        <f>FIXED(_xlfn.NUMBERVALUE(SQRT('temperature_&amp;_Ea'!V299)),2)</f>
        <v>3.66</v>
      </c>
      <c r="AE299" s="9" t="str">
        <f>FIXED(_xlfn.NUMBERVALUE(SQRT('temperature_&amp;_Ea'!W299)),2)</f>
        <v>3.79</v>
      </c>
      <c r="AG299" s="9">
        <v>296</v>
      </c>
      <c r="AH299" s="9" t="str">
        <f>FIXED(_xlfn.NUMBERVALUE(B299*(1-Hn!$A$3)*(Hn!$C$3+Hn!$D$3*J299)-Hn!$E$3*R299*R299*R299*R299*(0.56-0.092*Z299)*(0.1+0.9*J299)),1)</f>
        <v>4.2</v>
      </c>
      <c r="AI299" s="9" t="str">
        <f>FIXED(_xlfn.NUMBERVALUE(C299*(1-Hn!$A$3)*(Hn!$C$3+Hn!$D$3*K299)-Hn!$E$3*S299*S299*S299*S299*(0.56-0.092*AA299)*(0.1+0.9*K299)),1)</f>
        <v>4.2</v>
      </c>
      <c r="AJ299" s="9" t="str">
        <f>FIXED(_xlfn.NUMBERVALUE(D299*(1-Hn!$A$3)*(Hn!$C$3+Hn!$D$3*L299)-Hn!$E$3*T299*T299*T299*T299*(0.56-0.092*AB299)*(0.1+0.9*L299)),1)</f>
        <v>4.1</v>
      </c>
      <c r="AK299" s="9" t="str">
        <f>FIXED(_xlfn.NUMBERVALUE(E299*(1-Hn!$A$3)*(Hn!$C$3+Hn!$D$3*M299)-Hn!$E$3*U299*U299*U299*U299*(0.56-0.092*AC299)*(0.1+0.9*M299)),1)</f>
        <v>4.0</v>
      </c>
      <c r="AL299" s="9" t="str">
        <f>FIXED(_xlfn.NUMBERVALUE(F299*(1-Hn!$A$3)*(Hn!$C$3+Hn!$D$3*N299)-Hn!$E$3*V299*V299*V299*V299*(0.56-0.092*AD299)*(0.1+0.9*N299)),1)</f>
        <v>4.0</v>
      </c>
      <c r="AM299" s="9" t="str">
        <f>FIXED(_xlfn.NUMBERVALUE(G299*(1-Hn!$A$3)*(Hn!$C$3+Hn!$D$3*O299)-Hn!$E$3*W299*W299*W299*W299*(0.56-0.092*AE299)*(0.1+0.9*O299)),1)</f>
        <v>4.1</v>
      </c>
    </row>
    <row r="300" spans="1:39" x14ac:dyDescent="0.25">
      <c r="A300" s="9">
        <f>Hn!I318</f>
        <v>297</v>
      </c>
      <c r="B300" s="9">
        <f>_xlfn.NUMBERVALUE(Hn!J318)</f>
        <v>11.5</v>
      </c>
      <c r="C300" s="9">
        <f>_xlfn.NUMBERVALUE(Hn!K318)</f>
        <v>11.5</v>
      </c>
      <c r="D300" s="9">
        <f>_xlfn.NUMBERVALUE(Hn!L318)</f>
        <v>11.5</v>
      </c>
      <c r="E300" s="9">
        <f>_xlfn.NUMBERVALUE(Hn!M318)</f>
        <v>11.5</v>
      </c>
      <c r="F300" s="9">
        <f>_xlfn.NUMBERVALUE(Hn!N318)</f>
        <v>11.5</v>
      </c>
      <c r="G300" s="9">
        <f>_xlfn.NUMBERVALUE(Hn!O318)</f>
        <v>11.5</v>
      </c>
      <c r="I300" s="9">
        <f>Hn!Q318</f>
        <v>297</v>
      </c>
      <c r="J300" s="9" t="str">
        <f>FIXED(_xlfn.NUMBERVALUE(sunshine!B299/Hn!R318),2)</f>
        <v>0.87</v>
      </c>
      <c r="K300" s="9" t="str">
        <f>FIXED(_xlfn.NUMBERVALUE(sunshine!C299/Hn!S318),2)</f>
        <v>0.87</v>
      </c>
      <c r="L300" s="9" t="str">
        <f>FIXED(_xlfn.NUMBERVALUE(sunshine!D299/Hn!T318),2)</f>
        <v>0.87</v>
      </c>
      <c r="M300" s="9" t="str">
        <f>FIXED(_xlfn.NUMBERVALUE(sunshine!E299/Hn!U318),2)</f>
        <v>0.87</v>
      </c>
      <c r="N300" s="9" t="str">
        <f>FIXED(_xlfn.NUMBERVALUE(sunshine!F299/Hn!V318),2)</f>
        <v>0.87</v>
      </c>
      <c r="O300" s="9" t="str">
        <f>FIXED(_xlfn.NUMBERVALUE(sunshine!G299/Hn!W318),2)</f>
        <v>0.87</v>
      </c>
      <c r="Q300" s="9">
        <v>297</v>
      </c>
      <c r="R300" s="9">
        <f>_xlfn.NUMBERVALUE(273+'temperature_&amp;_Ea'!B300)</f>
        <v>296.3</v>
      </c>
      <c r="S300" s="9">
        <f>_xlfn.NUMBERVALUE(273+'temperature_&amp;_Ea'!C300)</f>
        <v>293.89999999999998</v>
      </c>
      <c r="T300" s="9">
        <f>_xlfn.NUMBERVALUE(273+'temperature_&amp;_Ea'!D300)</f>
        <v>292.5</v>
      </c>
      <c r="U300" s="9">
        <f>_xlfn.NUMBERVALUE(273+'temperature_&amp;_Ea'!E300)</f>
        <v>293.8</v>
      </c>
      <c r="V300" s="9">
        <f>_xlfn.NUMBERVALUE(273+'temperature_&amp;_Ea'!F300)</f>
        <v>292.89999999999998</v>
      </c>
      <c r="W300" s="9">
        <f>_xlfn.NUMBERVALUE(273+'temperature_&amp;_Ea'!G300)</f>
        <v>294</v>
      </c>
      <c r="Y300" s="9">
        <v>297</v>
      </c>
      <c r="Z300" s="9" t="str">
        <f>FIXED(_xlfn.NUMBERVALUE(SQRT('temperature_&amp;_Ea'!R300)),2)</f>
        <v>4.35</v>
      </c>
      <c r="AA300" s="9" t="str">
        <f>FIXED(_xlfn.NUMBERVALUE(SQRT('temperature_&amp;_Ea'!S300)),2)</f>
        <v>3.74</v>
      </c>
      <c r="AB300" s="9" t="str">
        <f>FIXED(_xlfn.NUMBERVALUE(SQRT('temperature_&amp;_Ea'!T300)),2)</f>
        <v>3.73</v>
      </c>
      <c r="AC300" s="9" t="str">
        <f>FIXED(_xlfn.NUMBERVALUE(SQRT('temperature_&amp;_Ea'!U300)),2)</f>
        <v>3.77</v>
      </c>
      <c r="AD300" s="9" t="str">
        <f>FIXED(_xlfn.NUMBERVALUE(SQRT('temperature_&amp;_Ea'!V300)),2)</f>
        <v>3.55</v>
      </c>
      <c r="AE300" s="9" t="str">
        <f>FIXED(_xlfn.NUMBERVALUE(SQRT('temperature_&amp;_Ea'!W300)),2)</f>
        <v>3.79</v>
      </c>
      <c r="AG300" s="9">
        <v>297</v>
      </c>
      <c r="AH300" s="9" t="str">
        <f>FIXED(_xlfn.NUMBERVALUE(B300*(1-Hn!$A$3)*(Hn!$C$3+Hn!$D$3*J300)-Hn!$E$3*R300*R300*R300*R300*(0.56-0.092*Z300)*(0.1+0.9*J300)),1)</f>
        <v>4.7</v>
      </c>
      <c r="AI300" s="9" t="str">
        <f>FIXED(_xlfn.NUMBERVALUE(C300*(1-Hn!$A$3)*(Hn!$C$3+Hn!$D$3*K300)-Hn!$E$3*S300*S300*S300*S300*(0.56-0.092*AA300)*(0.1+0.9*K300)),1)</f>
        <v>4.1</v>
      </c>
      <c r="AJ300" s="9" t="str">
        <f>FIXED(_xlfn.NUMBERVALUE(D300*(1-Hn!$A$3)*(Hn!$C$3+Hn!$D$3*L300)-Hn!$E$3*T300*T300*T300*T300*(0.56-0.092*AB300)*(0.1+0.9*L300)),1)</f>
        <v>4.1</v>
      </c>
      <c r="AK300" s="9" t="str">
        <f>FIXED(_xlfn.NUMBERVALUE(E300*(1-Hn!$A$3)*(Hn!$C$3+Hn!$D$3*M300)-Hn!$E$3*U300*U300*U300*U300*(0.56-0.092*AC300)*(0.1+0.9*M300)),1)</f>
        <v>4.1</v>
      </c>
      <c r="AL300" s="9" t="str">
        <f>FIXED(_xlfn.NUMBERVALUE(F300*(1-Hn!$A$3)*(Hn!$C$3+Hn!$D$3*N300)-Hn!$E$3*V300*V300*V300*V300*(0.56-0.092*AD300)*(0.1+0.9*N300)),1)</f>
        <v>3.9</v>
      </c>
      <c r="AM300" s="9" t="str">
        <f>FIXED(_xlfn.NUMBERVALUE(G300*(1-Hn!$A$3)*(Hn!$C$3+Hn!$D$3*O300)-Hn!$E$3*W300*W300*W300*W300*(0.56-0.092*AE300)*(0.1+0.9*O300)),1)</f>
        <v>4.1</v>
      </c>
    </row>
    <row r="301" spans="1:39" x14ac:dyDescent="0.25">
      <c r="A301" s="9">
        <f>Hn!I319</f>
        <v>298</v>
      </c>
      <c r="B301" s="9">
        <f>_xlfn.NUMBERVALUE(Hn!J319)</f>
        <v>11.5</v>
      </c>
      <c r="C301" s="9">
        <f>_xlfn.NUMBERVALUE(Hn!K319)</f>
        <v>11.5</v>
      </c>
      <c r="D301" s="9">
        <f>_xlfn.NUMBERVALUE(Hn!L319)</f>
        <v>11.5</v>
      </c>
      <c r="E301" s="9">
        <f>_xlfn.NUMBERVALUE(Hn!M319)</f>
        <v>11.5</v>
      </c>
      <c r="F301" s="9">
        <f>_xlfn.NUMBERVALUE(Hn!N319)</f>
        <v>11.5</v>
      </c>
      <c r="G301" s="9">
        <f>_xlfn.NUMBERVALUE(Hn!O319)</f>
        <v>11.5</v>
      </c>
      <c r="I301" s="9">
        <f>Hn!Q319</f>
        <v>298</v>
      </c>
      <c r="J301" s="9" t="str">
        <f>FIXED(_xlfn.NUMBERVALUE(sunshine!B300/Hn!R319),2)</f>
        <v>0.77</v>
      </c>
      <c r="K301" s="9" t="str">
        <f>FIXED(_xlfn.NUMBERVALUE(sunshine!C300/Hn!S319),2)</f>
        <v>0.77</v>
      </c>
      <c r="L301" s="9" t="str">
        <f>FIXED(_xlfn.NUMBERVALUE(sunshine!D300/Hn!T319),2)</f>
        <v>0.77</v>
      </c>
      <c r="M301" s="9" t="str">
        <f>FIXED(_xlfn.NUMBERVALUE(sunshine!E300/Hn!U319),2)</f>
        <v>0.77</v>
      </c>
      <c r="N301" s="9" t="str">
        <f>FIXED(_xlfn.NUMBERVALUE(sunshine!F300/Hn!V319),2)</f>
        <v>0.77</v>
      </c>
      <c r="O301" s="9" t="str">
        <f>FIXED(_xlfn.NUMBERVALUE(sunshine!G300/Hn!W319),2)</f>
        <v>0.77</v>
      </c>
      <c r="Q301" s="9">
        <v>298</v>
      </c>
      <c r="R301" s="9">
        <f>_xlfn.NUMBERVALUE(273+'temperature_&amp;_Ea'!B301)</f>
        <v>295.7</v>
      </c>
      <c r="S301" s="9">
        <f>_xlfn.NUMBERVALUE(273+'temperature_&amp;_Ea'!C301)</f>
        <v>293.3</v>
      </c>
      <c r="T301" s="9">
        <f>_xlfn.NUMBERVALUE(273+'temperature_&amp;_Ea'!D301)</f>
        <v>292.5</v>
      </c>
      <c r="U301" s="9">
        <f>_xlfn.NUMBERVALUE(273+'temperature_&amp;_Ea'!E301)</f>
        <v>293.7</v>
      </c>
      <c r="V301" s="9">
        <f>_xlfn.NUMBERVALUE(273+'temperature_&amp;_Ea'!F301)</f>
        <v>293.8</v>
      </c>
      <c r="W301" s="9">
        <f>_xlfn.NUMBERVALUE(273+'temperature_&amp;_Ea'!G301)</f>
        <v>292.7</v>
      </c>
      <c r="Y301" s="9">
        <v>298</v>
      </c>
      <c r="Z301" s="9" t="str">
        <f>FIXED(_xlfn.NUMBERVALUE(SQRT('temperature_&amp;_Ea'!R301)),2)</f>
        <v>4.11</v>
      </c>
      <c r="AA301" s="9" t="str">
        <f>FIXED(_xlfn.NUMBERVALUE(SQRT('temperature_&amp;_Ea'!S301)),2)</f>
        <v>3.73</v>
      </c>
      <c r="AB301" s="9" t="str">
        <f>FIXED(_xlfn.NUMBERVALUE(SQRT('temperature_&amp;_Ea'!T301)),2)</f>
        <v>3.86</v>
      </c>
      <c r="AC301" s="9" t="str">
        <f>FIXED(_xlfn.NUMBERVALUE(SQRT('temperature_&amp;_Ea'!U301)),2)</f>
        <v>3.63</v>
      </c>
      <c r="AD301" s="9" t="str">
        <f>FIXED(_xlfn.NUMBERVALUE(SQRT('temperature_&amp;_Ea'!V301)),2)</f>
        <v>3.58</v>
      </c>
      <c r="AE301" s="9" t="str">
        <f>FIXED(_xlfn.NUMBERVALUE(SQRT('temperature_&amp;_Ea'!W301)),2)</f>
        <v>3.62</v>
      </c>
      <c r="AG301" s="9">
        <v>298</v>
      </c>
      <c r="AH301" s="9" t="str">
        <f>FIXED(_xlfn.NUMBERVALUE(B301*(1-Hn!$A$3)*(Hn!$C$3+Hn!$D$3*J301)-Hn!$E$3*R301*R301*R301*R301*(0.56-0.092*Z301)*(0.1+0.9*J301)),1)</f>
        <v>4.2</v>
      </c>
      <c r="AI301" s="9" t="str">
        <f>FIXED(_xlfn.NUMBERVALUE(C301*(1-Hn!$A$3)*(Hn!$C$3+Hn!$D$3*K301)-Hn!$E$3*S301*S301*S301*S301*(0.56-0.092*AA301)*(0.1+0.9*K301)),1)</f>
        <v>3.9</v>
      </c>
      <c r="AJ301" s="9" t="str">
        <f>FIXED(_xlfn.NUMBERVALUE(D301*(1-Hn!$A$3)*(Hn!$C$3+Hn!$D$3*L301)-Hn!$E$3*T301*T301*T301*T301*(0.56-0.092*AB301)*(0.1+0.9*L301)),1)</f>
        <v>4.0</v>
      </c>
      <c r="AK301" s="9" t="str">
        <f>FIXED(_xlfn.NUMBERVALUE(E301*(1-Hn!$A$3)*(Hn!$C$3+Hn!$D$3*M301)-Hn!$E$3*U301*U301*U301*U301*(0.56-0.092*AC301)*(0.1+0.9*M301)),1)</f>
        <v>3.7</v>
      </c>
      <c r="AL301" s="9" t="str">
        <f>FIXED(_xlfn.NUMBERVALUE(F301*(1-Hn!$A$3)*(Hn!$C$3+Hn!$D$3*N301)-Hn!$E$3*V301*V301*V301*V301*(0.56-0.092*AD301)*(0.1+0.9*N301)),1)</f>
        <v>3.7</v>
      </c>
      <c r="AM301" s="9" t="str">
        <f>FIXED(_xlfn.NUMBERVALUE(G301*(1-Hn!$A$3)*(Hn!$C$3+Hn!$D$3*O301)-Hn!$E$3*W301*W301*W301*W301*(0.56-0.092*AE301)*(0.1+0.9*O301)),1)</f>
        <v>3.8</v>
      </c>
    </row>
    <row r="302" spans="1:39" x14ac:dyDescent="0.25">
      <c r="A302" s="9">
        <f>Hn!I320</f>
        <v>299</v>
      </c>
      <c r="B302" s="9">
        <f>_xlfn.NUMBERVALUE(Hn!J320)</f>
        <v>11.5</v>
      </c>
      <c r="C302" s="9">
        <f>_xlfn.NUMBERVALUE(Hn!K320)</f>
        <v>11.5</v>
      </c>
      <c r="D302" s="9">
        <f>_xlfn.NUMBERVALUE(Hn!L320)</f>
        <v>11.5</v>
      </c>
      <c r="E302" s="9">
        <f>_xlfn.NUMBERVALUE(Hn!M320)</f>
        <v>11.5</v>
      </c>
      <c r="F302" s="9">
        <f>_xlfn.NUMBERVALUE(Hn!N320)</f>
        <v>11.5</v>
      </c>
      <c r="G302" s="9">
        <f>_xlfn.NUMBERVALUE(Hn!O320)</f>
        <v>11.5</v>
      </c>
      <c r="I302" s="9">
        <f>Hn!Q320</f>
        <v>299</v>
      </c>
      <c r="J302" s="9" t="str">
        <f>FIXED(_xlfn.NUMBERVALUE(sunshine!B301/Hn!R320),2)</f>
        <v>0.84</v>
      </c>
      <c r="K302" s="9" t="str">
        <f>FIXED(_xlfn.NUMBERVALUE(sunshine!C301/Hn!S320),2)</f>
        <v>0.84</v>
      </c>
      <c r="L302" s="9" t="str">
        <f>FIXED(_xlfn.NUMBERVALUE(sunshine!D301/Hn!T320),2)</f>
        <v>0.84</v>
      </c>
      <c r="M302" s="9" t="str">
        <f>FIXED(_xlfn.NUMBERVALUE(sunshine!E301/Hn!U320),2)</f>
        <v>0.84</v>
      </c>
      <c r="N302" s="9" t="str">
        <f>FIXED(_xlfn.NUMBERVALUE(sunshine!F301/Hn!V320),2)</f>
        <v>0.84</v>
      </c>
      <c r="O302" s="9" t="str">
        <f>FIXED(_xlfn.NUMBERVALUE(sunshine!G301/Hn!W320),2)</f>
        <v>0.84</v>
      </c>
      <c r="Q302" s="9">
        <v>299</v>
      </c>
      <c r="R302" s="9">
        <f>_xlfn.NUMBERVALUE(273+'temperature_&amp;_Ea'!B302)</f>
        <v>295.39999999999998</v>
      </c>
      <c r="S302" s="9">
        <f>_xlfn.NUMBERVALUE(273+'temperature_&amp;_Ea'!C302)</f>
        <v>293</v>
      </c>
      <c r="T302" s="9">
        <f>_xlfn.NUMBERVALUE(273+'temperature_&amp;_Ea'!D302)</f>
        <v>293.39999999999998</v>
      </c>
      <c r="U302" s="9">
        <f>_xlfn.NUMBERVALUE(273+'temperature_&amp;_Ea'!E302)</f>
        <v>292.3</v>
      </c>
      <c r="V302" s="9">
        <f>_xlfn.NUMBERVALUE(273+'temperature_&amp;_Ea'!F302)</f>
        <v>293</v>
      </c>
      <c r="W302" s="9">
        <f>_xlfn.NUMBERVALUE(273+'temperature_&amp;_Ea'!G302)</f>
        <v>292.3</v>
      </c>
      <c r="Y302" s="9">
        <v>299</v>
      </c>
      <c r="Z302" s="9" t="str">
        <f>FIXED(_xlfn.NUMBERVALUE(SQRT('temperature_&amp;_Ea'!R302)),2)</f>
        <v>4.35</v>
      </c>
      <c r="AA302" s="9" t="str">
        <f>FIXED(_xlfn.NUMBERVALUE(SQRT('temperature_&amp;_Ea'!S302)),2)</f>
        <v>3.48</v>
      </c>
      <c r="AB302" s="9" t="str">
        <f>FIXED(_xlfn.NUMBERVALUE(SQRT('temperature_&amp;_Ea'!T302)),2)</f>
        <v>3.87</v>
      </c>
      <c r="AC302" s="9" t="str">
        <f>FIXED(_xlfn.NUMBERVALUE(SQRT('temperature_&amp;_Ea'!U302)),2)</f>
        <v>3.51</v>
      </c>
      <c r="AD302" s="9" t="str">
        <f>FIXED(_xlfn.NUMBERVALUE(SQRT('temperature_&amp;_Ea'!V302)),2)</f>
        <v>3.35</v>
      </c>
      <c r="AE302" s="9" t="str">
        <f>FIXED(_xlfn.NUMBERVALUE(SQRT('temperature_&amp;_Ea'!W302)),2)</f>
        <v>3.51</v>
      </c>
      <c r="AG302" s="9">
        <v>299</v>
      </c>
      <c r="AH302" s="9" t="str">
        <f>FIXED(_xlfn.NUMBERVALUE(B302*(1-Hn!$A$3)*(Hn!$C$3+Hn!$D$3*J302)-Hn!$E$3*R302*R302*R302*R302*(0.56-0.092*Z302)*(0.1+0.9*J302)),1)</f>
        <v>4.7</v>
      </c>
      <c r="AI302" s="9" t="str">
        <f>FIXED(_xlfn.NUMBERVALUE(C302*(1-Hn!$A$3)*(Hn!$C$3+Hn!$D$3*K302)-Hn!$E$3*S302*S302*S302*S302*(0.56-0.092*AA302)*(0.1+0.9*K302)),1)</f>
        <v>3.7</v>
      </c>
      <c r="AJ302" s="9" t="str">
        <f>FIXED(_xlfn.NUMBERVALUE(D302*(1-Hn!$A$3)*(Hn!$C$3+Hn!$D$3*L302)-Hn!$E$3*T302*T302*T302*T302*(0.56-0.092*AB302)*(0.1+0.9*L302)),1)</f>
        <v>4.2</v>
      </c>
      <c r="AK302" s="9" t="str">
        <f>FIXED(_xlfn.NUMBERVALUE(E302*(1-Hn!$A$3)*(Hn!$C$3+Hn!$D$3*M302)-Hn!$E$3*U302*U302*U302*U302*(0.56-0.092*AC302)*(0.1+0.9*M302)),1)</f>
        <v>3.8</v>
      </c>
      <c r="AL302" s="9" t="str">
        <f>FIXED(_xlfn.NUMBERVALUE(F302*(1-Hn!$A$3)*(Hn!$C$3+Hn!$D$3*N302)-Hn!$E$3*V302*V302*V302*V302*(0.56-0.092*AD302)*(0.1+0.9*N302)),1)</f>
        <v>3.6</v>
      </c>
      <c r="AM302" s="9" t="str">
        <f>FIXED(_xlfn.NUMBERVALUE(G302*(1-Hn!$A$3)*(Hn!$C$3+Hn!$D$3*O302)-Hn!$E$3*W302*W302*W302*W302*(0.56-0.092*AE302)*(0.1+0.9*O302)),1)</f>
        <v>3.8</v>
      </c>
    </row>
    <row r="303" spans="1:39" x14ac:dyDescent="0.25">
      <c r="A303" s="9">
        <f>Hn!I321</f>
        <v>300</v>
      </c>
      <c r="B303" s="9">
        <f>_xlfn.NUMBERVALUE(Hn!J321)</f>
        <v>11.5</v>
      </c>
      <c r="C303" s="9">
        <f>_xlfn.NUMBERVALUE(Hn!K321)</f>
        <v>11.5</v>
      </c>
      <c r="D303" s="9">
        <f>_xlfn.NUMBERVALUE(Hn!L321)</f>
        <v>11.5</v>
      </c>
      <c r="E303" s="9">
        <f>_xlfn.NUMBERVALUE(Hn!M321)</f>
        <v>11.5</v>
      </c>
      <c r="F303" s="9">
        <f>_xlfn.NUMBERVALUE(Hn!N321)</f>
        <v>11.5</v>
      </c>
      <c r="G303" s="9">
        <f>_xlfn.NUMBERVALUE(Hn!O321)</f>
        <v>11.5</v>
      </c>
      <c r="I303" s="9">
        <f>Hn!Q321</f>
        <v>300</v>
      </c>
      <c r="J303" s="9" t="str">
        <f>FIXED(_xlfn.NUMBERVALUE(sunshine!B302/Hn!R321),2)</f>
        <v>0.84</v>
      </c>
      <c r="K303" s="9" t="str">
        <f>FIXED(_xlfn.NUMBERVALUE(sunshine!C302/Hn!S321),2)</f>
        <v>0.84</v>
      </c>
      <c r="L303" s="9" t="str">
        <f>FIXED(_xlfn.NUMBERVALUE(sunshine!D302/Hn!T321),2)</f>
        <v>0.84</v>
      </c>
      <c r="M303" s="9" t="str">
        <f>FIXED(_xlfn.NUMBERVALUE(sunshine!E302/Hn!U321),2)</f>
        <v>0.84</v>
      </c>
      <c r="N303" s="9" t="str">
        <f>FIXED(_xlfn.NUMBERVALUE(sunshine!F302/Hn!V321),2)</f>
        <v>0.84</v>
      </c>
      <c r="O303" s="9" t="str">
        <f>FIXED(_xlfn.NUMBERVALUE(sunshine!G302/Hn!W321),2)</f>
        <v>0.84</v>
      </c>
      <c r="Q303" s="9">
        <v>300</v>
      </c>
      <c r="R303" s="9">
        <f>_xlfn.NUMBERVALUE(273+'temperature_&amp;_Ea'!B303)</f>
        <v>295.39999999999998</v>
      </c>
      <c r="S303" s="9">
        <f>_xlfn.NUMBERVALUE(273+'temperature_&amp;_Ea'!C303)</f>
        <v>292.8</v>
      </c>
      <c r="T303" s="9">
        <f>_xlfn.NUMBERVALUE(273+'temperature_&amp;_Ea'!D303)</f>
        <v>293</v>
      </c>
      <c r="U303" s="9">
        <f>_xlfn.NUMBERVALUE(273+'temperature_&amp;_Ea'!E303)</f>
        <v>292.7</v>
      </c>
      <c r="V303" s="9">
        <f>_xlfn.NUMBERVALUE(273+'temperature_&amp;_Ea'!F303)</f>
        <v>292.5</v>
      </c>
      <c r="W303" s="9">
        <f>_xlfn.NUMBERVALUE(273+'temperature_&amp;_Ea'!G303)</f>
        <v>291.60000000000002</v>
      </c>
      <c r="Y303" s="9">
        <v>300</v>
      </c>
      <c r="Z303" s="9" t="str">
        <f>FIXED(_xlfn.NUMBERVALUE(SQRT('temperature_&amp;_Ea'!R303)),2)</f>
        <v>4.20</v>
      </c>
      <c r="AA303" s="9" t="str">
        <f>FIXED(_xlfn.NUMBERVALUE(SQRT('temperature_&amp;_Ea'!S303)),2)</f>
        <v>3.55</v>
      </c>
      <c r="AB303" s="9" t="str">
        <f>FIXED(_xlfn.NUMBERVALUE(SQRT('temperature_&amp;_Ea'!T303)),2)</f>
        <v>3.26</v>
      </c>
      <c r="AC303" s="9" t="str">
        <f>FIXED(_xlfn.NUMBERVALUE(SQRT('temperature_&amp;_Ea'!U303)),2)</f>
        <v>3.55</v>
      </c>
      <c r="AD303" s="9" t="str">
        <f>FIXED(_xlfn.NUMBERVALUE(SQRT('temperature_&amp;_Ea'!V303)),2)</f>
        <v>3.15</v>
      </c>
      <c r="AE303" s="9" t="str">
        <f>FIXED(_xlfn.NUMBERVALUE(SQRT('temperature_&amp;_Ea'!W303)),2)</f>
        <v>3.33</v>
      </c>
      <c r="AG303" s="9">
        <v>300</v>
      </c>
      <c r="AH303" s="9" t="str">
        <f>FIXED(_xlfn.NUMBERVALUE(B303*(1-Hn!$A$3)*(Hn!$C$3+Hn!$D$3*J303)-Hn!$E$3*R303*R303*R303*R303*(0.56-0.092*Z303)*(0.1+0.9*J303)),1)</f>
        <v>4.5</v>
      </c>
      <c r="AI303" s="9" t="str">
        <f>FIXED(_xlfn.NUMBERVALUE(C303*(1-Hn!$A$3)*(Hn!$C$3+Hn!$D$3*K303)-Hn!$E$3*S303*S303*S303*S303*(0.56-0.092*AA303)*(0.1+0.9*K303)),1)</f>
        <v>3.8</v>
      </c>
      <c r="AJ303" s="9" t="str">
        <f>FIXED(_xlfn.NUMBERVALUE(D303*(1-Hn!$A$3)*(Hn!$C$3+Hn!$D$3*L303)-Hn!$E$3*T303*T303*T303*T303*(0.56-0.092*AB303)*(0.1+0.9*L303)),1)</f>
        <v>3.5</v>
      </c>
      <c r="AK303" s="9" t="str">
        <f>FIXED(_xlfn.NUMBERVALUE(E303*(1-Hn!$A$3)*(Hn!$C$3+Hn!$D$3*M303)-Hn!$E$3*U303*U303*U303*U303*(0.56-0.092*AC303)*(0.1+0.9*M303)),1)</f>
        <v>3.8</v>
      </c>
      <c r="AL303" s="9" t="str">
        <f>FIXED(_xlfn.NUMBERVALUE(F303*(1-Hn!$A$3)*(Hn!$C$3+Hn!$D$3*N303)-Hn!$E$3*V303*V303*V303*V303*(0.56-0.092*AD303)*(0.1+0.9*N303)),1)</f>
        <v>3.4</v>
      </c>
      <c r="AM303" s="9" t="str">
        <f>FIXED(_xlfn.NUMBERVALUE(G303*(1-Hn!$A$3)*(Hn!$C$3+Hn!$D$3*O303)-Hn!$E$3*W303*W303*W303*W303*(0.56-0.092*AE303)*(0.1+0.9*O303)),1)</f>
        <v>3.6</v>
      </c>
    </row>
    <row r="304" spans="1:39" x14ac:dyDescent="0.25">
      <c r="A304" s="9">
        <f>Hn!I322</f>
        <v>301</v>
      </c>
      <c r="B304" s="9">
        <f>_xlfn.NUMBERVALUE(Hn!J322)</f>
        <v>11.5</v>
      </c>
      <c r="C304" s="9">
        <f>_xlfn.NUMBERVALUE(Hn!K322)</f>
        <v>11.5</v>
      </c>
      <c r="D304" s="9">
        <f>_xlfn.NUMBERVALUE(Hn!L322)</f>
        <v>11.5</v>
      </c>
      <c r="E304" s="9">
        <f>_xlfn.NUMBERVALUE(Hn!M322)</f>
        <v>11.5</v>
      </c>
      <c r="F304" s="9">
        <f>_xlfn.NUMBERVALUE(Hn!N322)</f>
        <v>11.5</v>
      </c>
      <c r="G304" s="9">
        <f>_xlfn.NUMBERVALUE(Hn!O322)</f>
        <v>11.5</v>
      </c>
      <c r="I304" s="9">
        <f>Hn!Q322</f>
        <v>301</v>
      </c>
      <c r="J304" s="9" t="str">
        <f>FIXED(_xlfn.NUMBERVALUE(sunshine!B303/Hn!R322),2)</f>
        <v>0.84</v>
      </c>
      <c r="K304" s="9" t="str">
        <f>FIXED(_xlfn.NUMBERVALUE(sunshine!C303/Hn!S322),2)</f>
        <v>0.84</v>
      </c>
      <c r="L304" s="9" t="str">
        <f>FIXED(_xlfn.NUMBERVALUE(sunshine!D303/Hn!T322),2)</f>
        <v>0.84</v>
      </c>
      <c r="M304" s="9" t="str">
        <f>FIXED(_xlfn.NUMBERVALUE(sunshine!E303/Hn!U322),2)</f>
        <v>0.84</v>
      </c>
      <c r="N304" s="9" t="str">
        <f>FIXED(_xlfn.NUMBERVALUE(sunshine!F303/Hn!V322),2)</f>
        <v>0.84</v>
      </c>
      <c r="O304" s="9" t="str">
        <f>FIXED(_xlfn.NUMBERVALUE(sunshine!G303/Hn!W322),2)</f>
        <v>0.84</v>
      </c>
      <c r="Q304" s="9">
        <v>301</v>
      </c>
      <c r="R304" s="9">
        <f>_xlfn.NUMBERVALUE(273+'temperature_&amp;_Ea'!B304)</f>
        <v>292.8</v>
      </c>
      <c r="S304" s="9">
        <f>_xlfn.NUMBERVALUE(273+'temperature_&amp;_Ea'!C304)</f>
        <v>292</v>
      </c>
      <c r="T304" s="9">
        <f>_xlfn.NUMBERVALUE(273+'temperature_&amp;_Ea'!D304)</f>
        <v>293.8</v>
      </c>
      <c r="U304" s="9">
        <f>_xlfn.NUMBERVALUE(273+'temperature_&amp;_Ea'!E304)</f>
        <v>292.7</v>
      </c>
      <c r="V304" s="9">
        <f>_xlfn.NUMBERVALUE(273+'temperature_&amp;_Ea'!F304)</f>
        <v>292.3</v>
      </c>
      <c r="W304" s="9">
        <f>_xlfn.NUMBERVALUE(273+'temperature_&amp;_Ea'!G304)</f>
        <v>292</v>
      </c>
      <c r="Y304" s="9">
        <v>301</v>
      </c>
      <c r="Z304" s="9" t="str">
        <f>FIXED(_xlfn.NUMBERVALUE(SQRT('temperature_&amp;_Ea'!R304)),2)</f>
        <v>3.94</v>
      </c>
      <c r="AA304" s="9" t="str">
        <f>FIXED(_xlfn.NUMBERVALUE(SQRT('temperature_&amp;_Ea'!S304)),2)</f>
        <v>3.35</v>
      </c>
      <c r="AB304" s="9" t="str">
        <f>FIXED(_xlfn.NUMBERVALUE(SQRT('temperature_&amp;_Ea'!T304)),2)</f>
        <v>4.02</v>
      </c>
      <c r="AC304" s="9" t="str">
        <f>FIXED(_xlfn.NUMBERVALUE(SQRT('temperature_&amp;_Ea'!U304)),2)</f>
        <v>3.65</v>
      </c>
      <c r="AD304" s="9" t="str">
        <f>FIXED(_xlfn.NUMBERVALUE(SQRT('temperature_&amp;_Ea'!V304)),2)</f>
        <v>3.10</v>
      </c>
      <c r="AE304" s="9" t="str">
        <f>FIXED(_xlfn.NUMBERVALUE(SQRT('temperature_&amp;_Ea'!W304)),2)</f>
        <v>3.42</v>
      </c>
      <c r="AG304" s="9">
        <v>301</v>
      </c>
      <c r="AH304" s="9" t="str">
        <f>FIXED(_xlfn.NUMBERVALUE(B304*(1-Hn!$A$3)*(Hn!$C$3+Hn!$D$3*J304)-Hn!$E$3*R304*R304*R304*R304*(0.56-0.092*Z304)*(0.1+0.9*J304)),1)</f>
        <v>4.3</v>
      </c>
      <c r="AI304" s="9" t="str">
        <f>FIXED(_xlfn.NUMBERVALUE(C304*(1-Hn!$A$3)*(Hn!$C$3+Hn!$D$3*K304)-Hn!$E$3*S304*S304*S304*S304*(0.56-0.092*AA304)*(0.1+0.9*K304)),1)</f>
        <v>3.6</v>
      </c>
      <c r="AJ304" s="9" t="str">
        <f>FIXED(_xlfn.NUMBERVALUE(D304*(1-Hn!$A$3)*(Hn!$C$3+Hn!$D$3*L304)-Hn!$E$3*T304*T304*T304*T304*(0.56-0.092*AB304)*(0.1+0.9*L304)),1)</f>
        <v>4.3</v>
      </c>
      <c r="AK304" s="9" t="str">
        <f>FIXED(_xlfn.NUMBERVALUE(E304*(1-Hn!$A$3)*(Hn!$C$3+Hn!$D$3*M304)-Hn!$E$3*U304*U304*U304*U304*(0.56-0.092*AC304)*(0.1+0.9*M304)),1)</f>
        <v>3.9</v>
      </c>
      <c r="AL304" s="9" t="str">
        <f>FIXED(_xlfn.NUMBERVALUE(F304*(1-Hn!$A$3)*(Hn!$C$3+Hn!$D$3*N304)-Hn!$E$3*V304*V304*V304*V304*(0.56-0.092*AD304)*(0.1+0.9*N304)),1)</f>
        <v>3.3</v>
      </c>
      <c r="AM304" s="9" t="str">
        <f>FIXED(_xlfn.NUMBERVALUE(G304*(1-Hn!$A$3)*(Hn!$C$3+Hn!$D$3*O304)-Hn!$E$3*W304*W304*W304*W304*(0.56-0.092*AE304)*(0.1+0.9*O304)),1)</f>
        <v>3.7</v>
      </c>
    </row>
    <row r="305" spans="1:39" x14ac:dyDescent="0.25">
      <c r="A305" s="9">
        <f>Hn!I323</f>
        <v>302</v>
      </c>
      <c r="B305" s="9">
        <f>_xlfn.NUMBERVALUE(Hn!J323)</f>
        <v>11.5</v>
      </c>
      <c r="C305" s="9">
        <f>_xlfn.NUMBERVALUE(Hn!K323)</f>
        <v>11.5</v>
      </c>
      <c r="D305" s="9">
        <f>_xlfn.NUMBERVALUE(Hn!L323)</f>
        <v>11.5</v>
      </c>
      <c r="E305" s="9">
        <f>_xlfn.NUMBERVALUE(Hn!M323)</f>
        <v>11.5</v>
      </c>
      <c r="F305" s="9">
        <f>_xlfn.NUMBERVALUE(Hn!N323)</f>
        <v>11.5</v>
      </c>
      <c r="G305" s="9">
        <f>_xlfn.NUMBERVALUE(Hn!O323)</f>
        <v>11.5</v>
      </c>
      <c r="I305" s="9">
        <f>Hn!Q323</f>
        <v>302</v>
      </c>
      <c r="J305" s="9" t="str">
        <f>FIXED(_xlfn.NUMBERVALUE(sunshine!B304/Hn!R323),2)</f>
        <v>0.85</v>
      </c>
      <c r="K305" s="9" t="str">
        <f>FIXED(_xlfn.NUMBERVALUE(sunshine!C304/Hn!S323),2)</f>
        <v>0.85</v>
      </c>
      <c r="L305" s="9" t="str">
        <f>FIXED(_xlfn.NUMBERVALUE(sunshine!D304/Hn!T323),2)</f>
        <v>0.85</v>
      </c>
      <c r="M305" s="9" t="str">
        <f>FIXED(_xlfn.NUMBERVALUE(sunshine!E304/Hn!U323),2)</f>
        <v>0.85</v>
      </c>
      <c r="N305" s="9" t="str">
        <f>FIXED(_xlfn.NUMBERVALUE(sunshine!F304/Hn!V323),2)</f>
        <v>0.85</v>
      </c>
      <c r="O305" s="9" t="str">
        <f>FIXED(_xlfn.NUMBERVALUE(sunshine!G304/Hn!W323),2)</f>
        <v>0.85</v>
      </c>
      <c r="Q305" s="9">
        <v>302</v>
      </c>
      <c r="R305" s="9">
        <f>_xlfn.NUMBERVALUE(273+'temperature_&amp;_Ea'!B305)</f>
        <v>292.2</v>
      </c>
      <c r="S305" s="9">
        <f>_xlfn.NUMBERVALUE(273+'temperature_&amp;_Ea'!C305)</f>
        <v>292.60000000000002</v>
      </c>
      <c r="T305" s="9">
        <f>_xlfn.NUMBERVALUE(273+'temperature_&amp;_Ea'!D305)</f>
        <v>293.3</v>
      </c>
      <c r="U305" s="9">
        <f>_xlfn.NUMBERVALUE(273+'temperature_&amp;_Ea'!E305)</f>
        <v>293.2</v>
      </c>
      <c r="V305" s="9">
        <f>_xlfn.NUMBERVALUE(273+'temperature_&amp;_Ea'!F305)</f>
        <v>292.89999999999998</v>
      </c>
      <c r="W305" s="9">
        <f>_xlfn.NUMBERVALUE(273+'temperature_&amp;_Ea'!G305)</f>
        <v>291.60000000000002</v>
      </c>
      <c r="Y305" s="9">
        <v>302</v>
      </c>
      <c r="Z305" s="9" t="str">
        <f>FIXED(_xlfn.NUMBERVALUE(SQRT('temperature_&amp;_Ea'!R305)),2)</f>
        <v>3.77</v>
      </c>
      <c r="AA305" s="9" t="str">
        <f>FIXED(_xlfn.NUMBERVALUE(SQRT('temperature_&amp;_Ea'!S305)),2)</f>
        <v>3.63</v>
      </c>
      <c r="AB305" s="9" t="str">
        <f>FIXED(_xlfn.NUMBERVALUE(SQRT('temperature_&amp;_Ea'!T305)),2)</f>
        <v>3.90</v>
      </c>
      <c r="AC305" s="9" t="str">
        <f>FIXED(_xlfn.NUMBERVALUE(SQRT('temperature_&amp;_Ea'!U305)),2)</f>
        <v>3.86</v>
      </c>
      <c r="AD305" s="9" t="str">
        <f>FIXED(_xlfn.NUMBERVALUE(SQRT('temperature_&amp;_Ea'!V305)),2)</f>
        <v>3.54</v>
      </c>
      <c r="AE305" s="9" t="str">
        <f>FIXED(_xlfn.NUMBERVALUE(SQRT('temperature_&amp;_Ea'!W305)),2)</f>
        <v>3.26</v>
      </c>
      <c r="AG305" s="9">
        <v>302</v>
      </c>
      <c r="AH305" s="9" t="str">
        <f>FIXED(_xlfn.NUMBERVALUE(B305*(1-Hn!$A$3)*(Hn!$C$3+Hn!$D$3*J305)-Hn!$E$3*R305*R305*R305*R305*(0.56-0.092*Z305)*(0.1+0.9*J305)),1)</f>
        <v>4.1</v>
      </c>
      <c r="AI305" s="9" t="str">
        <f>FIXED(_xlfn.NUMBERVALUE(C305*(1-Hn!$A$3)*(Hn!$C$3+Hn!$D$3*K305)-Hn!$E$3*S305*S305*S305*S305*(0.56-0.092*AA305)*(0.1+0.9*K305)),1)</f>
        <v>3.9</v>
      </c>
      <c r="AJ305" s="9" t="str">
        <f>FIXED(_xlfn.NUMBERVALUE(D305*(1-Hn!$A$3)*(Hn!$C$3+Hn!$D$3*L305)-Hn!$E$3*T305*T305*T305*T305*(0.56-0.092*AB305)*(0.1+0.9*L305)),1)</f>
        <v>4.2</v>
      </c>
      <c r="AK305" s="9" t="str">
        <f>FIXED(_xlfn.NUMBERVALUE(E305*(1-Hn!$A$3)*(Hn!$C$3+Hn!$D$3*M305)-Hn!$E$3*U305*U305*U305*U305*(0.56-0.092*AC305)*(0.1+0.9*M305)),1)</f>
        <v>4.2</v>
      </c>
      <c r="AL305" s="9" t="str">
        <f>FIXED(_xlfn.NUMBERVALUE(F305*(1-Hn!$A$3)*(Hn!$C$3+Hn!$D$3*N305)-Hn!$E$3*V305*V305*V305*V305*(0.56-0.092*AD305)*(0.1+0.9*N305)),1)</f>
        <v>3.8</v>
      </c>
      <c r="AM305" s="9" t="str">
        <f>FIXED(_xlfn.NUMBERVALUE(G305*(1-Hn!$A$3)*(Hn!$C$3+Hn!$D$3*O305)-Hn!$E$3*W305*W305*W305*W305*(0.56-0.092*AE305)*(0.1+0.9*O305)),1)</f>
        <v>3.6</v>
      </c>
    </row>
    <row r="306" spans="1:39" x14ac:dyDescent="0.25">
      <c r="A306" s="9">
        <f>Hn!I324</f>
        <v>303</v>
      </c>
      <c r="B306" s="9">
        <f>_xlfn.NUMBERVALUE(Hn!J324)</f>
        <v>11.5</v>
      </c>
      <c r="C306" s="9">
        <f>_xlfn.NUMBERVALUE(Hn!K324)</f>
        <v>11.5</v>
      </c>
      <c r="D306" s="9">
        <f>_xlfn.NUMBERVALUE(Hn!L324)</f>
        <v>11.5</v>
      </c>
      <c r="E306" s="9">
        <f>_xlfn.NUMBERVALUE(Hn!M324)</f>
        <v>11.5</v>
      </c>
      <c r="F306" s="9">
        <f>_xlfn.NUMBERVALUE(Hn!N324)</f>
        <v>11.5</v>
      </c>
      <c r="G306" s="9">
        <f>_xlfn.NUMBERVALUE(Hn!O324)</f>
        <v>11.5</v>
      </c>
      <c r="I306" s="9">
        <f>Hn!Q324</f>
        <v>303</v>
      </c>
      <c r="J306" s="9" t="str">
        <f>FIXED(_xlfn.NUMBERVALUE(sunshine!B305/Hn!R324),2)</f>
        <v>0.86</v>
      </c>
      <c r="K306" s="9" t="str">
        <f>FIXED(_xlfn.NUMBERVALUE(sunshine!C305/Hn!S324),2)</f>
        <v>0.86</v>
      </c>
      <c r="L306" s="9" t="str">
        <f>FIXED(_xlfn.NUMBERVALUE(sunshine!D305/Hn!T324),2)</f>
        <v>0.86</v>
      </c>
      <c r="M306" s="9" t="str">
        <f>FIXED(_xlfn.NUMBERVALUE(sunshine!E305/Hn!U324),2)</f>
        <v>0.86</v>
      </c>
      <c r="N306" s="9" t="str">
        <f>FIXED(_xlfn.NUMBERVALUE(sunshine!F305/Hn!V324),2)</f>
        <v>0.86</v>
      </c>
      <c r="O306" s="9" t="str">
        <f>FIXED(_xlfn.NUMBERVALUE(sunshine!G305/Hn!W324),2)</f>
        <v>0.86</v>
      </c>
      <c r="Q306" s="9">
        <v>303</v>
      </c>
      <c r="R306" s="9">
        <f>_xlfn.NUMBERVALUE(273+'temperature_&amp;_Ea'!B306)</f>
        <v>291.8</v>
      </c>
      <c r="S306" s="9">
        <f>_xlfn.NUMBERVALUE(273+'temperature_&amp;_Ea'!C306)</f>
        <v>292.8</v>
      </c>
      <c r="T306" s="9">
        <f>_xlfn.NUMBERVALUE(273+'temperature_&amp;_Ea'!D306)</f>
        <v>293.3</v>
      </c>
      <c r="U306" s="9">
        <f>_xlfn.NUMBERVALUE(273+'temperature_&amp;_Ea'!E306)</f>
        <v>293.8</v>
      </c>
      <c r="V306" s="9">
        <f>_xlfn.NUMBERVALUE(273+'temperature_&amp;_Ea'!F306)</f>
        <v>293.60000000000002</v>
      </c>
      <c r="W306" s="9">
        <f>_xlfn.NUMBERVALUE(273+'temperature_&amp;_Ea'!G306)</f>
        <v>291</v>
      </c>
      <c r="Y306" s="9">
        <v>303</v>
      </c>
      <c r="Z306" s="9" t="str">
        <f>FIXED(_xlfn.NUMBERVALUE(SQRT('temperature_&amp;_Ea'!R306)),2)</f>
        <v>3.73</v>
      </c>
      <c r="AA306" s="9" t="str">
        <f>FIXED(_xlfn.NUMBERVALUE(SQRT('temperature_&amp;_Ea'!S306)),2)</f>
        <v>3.75</v>
      </c>
      <c r="AB306" s="9" t="str">
        <f>FIXED(_xlfn.NUMBERVALUE(SQRT('temperature_&amp;_Ea'!T306)),2)</f>
        <v>3.97</v>
      </c>
      <c r="AC306" s="9" t="str">
        <f>FIXED(_xlfn.NUMBERVALUE(SQRT('temperature_&amp;_Ea'!U306)),2)</f>
        <v>3.83</v>
      </c>
      <c r="AD306" s="9" t="str">
        <f>FIXED(_xlfn.NUMBERVALUE(SQRT('temperature_&amp;_Ea'!V306)),2)</f>
        <v>3.78</v>
      </c>
      <c r="AE306" s="9" t="str">
        <f>FIXED(_xlfn.NUMBERVALUE(SQRT('temperature_&amp;_Ea'!W306)),2)</f>
        <v>3.35</v>
      </c>
      <c r="AG306" s="9">
        <v>303</v>
      </c>
      <c r="AH306" s="9" t="str">
        <f>FIXED(_xlfn.NUMBERVALUE(B306*(1-Hn!$A$3)*(Hn!$C$3+Hn!$D$3*J306)-Hn!$E$3*R306*R306*R306*R306*(0.56-0.092*Z306)*(0.1+0.9*J306)),1)</f>
        <v>4.1</v>
      </c>
      <c r="AI306" s="9" t="str">
        <f>FIXED(_xlfn.NUMBERVALUE(C306*(1-Hn!$A$3)*(Hn!$C$3+Hn!$D$3*K306)-Hn!$E$3*S306*S306*S306*S306*(0.56-0.092*AA306)*(0.1+0.9*K306)),1)</f>
        <v>4.1</v>
      </c>
      <c r="AJ306" s="9" t="str">
        <f>FIXED(_xlfn.NUMBERVALUE(D306*(1-Hn!$A$3)*(Hn!$C$3+Hn!$D$3*L306)-Hn!$E$3*T306*T306*T306*T306*(0.56-0.092*AB306)*(0.1+0.9*L306)),1)</f>
        <v>4.3</v>
      </c>
      <c r="AK306" s="9" t="str">
        <f>FIXED(_xlfn.NUMBERVALUE(E306*(1-Hn!$A$3)*(Hn!$C$3+Hn!$D$3*M306)-Hn!$E$3*U306*U306*U306*U306*(0.56-0.092*AC306)*(0.1+0.9*M306)),1)</f>
        <v>4.2</v>
      </c>
      <c r="AL306" s="9" t="str">
        <f>FIXED(_xlfn.NUMBERVALUE(F306*(1-Hn!$A$3)*(Hn!$C$3+Hn!$D$3*N306)-Hn!$E$3*V306*V306*V306*V306*(0.56-0.092*AD306)*(0.1+0.9*N306)),1)</f>
        <v>4.1</v>
      </c>
      <c r="AM306" s="9" t="str">
        <f>FIXED(_xlfn.NUMBERVALUE(G306*(1-Hn!$A$3)*(Hn!$C$3+Hn!$D$3*O306)-Hn!$E$3*W306*W306*W306*W306*(0.56-0.092*AE306)*(0.1+0.9*O306)),1)</f>
        <v>3.7</v>
      </c>
    </row>
    <row r="307" spans="1:39" x14ac:dyDescent="0.25">
      <c r="A307" s="9">
        <f>Hn!I325</f>
        <v>304</v>
      </c>
      <c r="B307" s="9">
        <f>_xlfn.NUMBERVALUE(Hn!J325)</f>
        <v>11.5</v>
      </c>
      <c r="C307" s="9">
        <f>_xlfn.NUMBERVALUE(Hn!K325)</f>
        <v>11.5</v>
      </c>
      <c r="D307" s="9">
        <f>_xlfn.NUMBERVALUE(Hn!L325)</f>
        <v>11.5</v>
      </c>
      <c r="E307" s="9">
        <f>_xlfn.NUMBERVALUE(Hn!M325)</f>
        <v>11.5</v>
      </c>
      <c r="F307" s="9">
        <f>_xlfn.NUMBERVALUE(Hn!N325)</f>
        <v>11.5</v>
      </c>
      <c r="G307" s="9">
        <f>_xlfn.NUMBERVALUE(Hn!O325)</f>
        <v>11.5</v>
      </c>
      <c r="I307" s="9">
        <f>Hn!Q325</f>
        <v>304</v>
      </c>
      <c r="J307" s="9" t="str">
        <f>FIXED(_xlfn.NUMBERVALUE(sunshine!B306/Hn!R325),2)</f>
        <v>0.83</v>
      </c>
      <c r="K307" s="9" t="str">
        <f>FIXED(_xlfn.NUMBERVALUE(sunshine!C306/Hn!S325),2)</f>
        <v>0.83</v>
      </c>
      <c r="L307" s="9" t="str">
        <f>FIXED(_xlfn.NUMBERVALUE(sunshine!D306/Hn!T325),2)</f>
        <v>0.83</v>
      </c>
      <c r="M307" s="9" t="str">
        <f>FIXED(_xlfn.NUMBERVALUE(sunshine!E306/Hn!U325),2)</f>
        <v>0.83</v>
      </c>
      <c r="N307" s="9" t="str">
        <f>FIXED(_xlfn.NUMBERVALUE(sunshine!F306/Hn!V325),2)</f>
        <v>0.83</v>
      </c>
      <c r="O307" s="9" t="str">
        <f>FIXED(_xlfn.NUMBERVALUE(sunshine!G306/Hn!W325),2)</f>
        <v>0.83</v>
      </c>
      <c r="Q307" s="9">
        <v>304</v>
      </c>
      <c r="R307" s="9">
        <f>_xlfn.NUMBERVALUE(273+'temperature_&amp;_Ea'!B307)</f>
        <v>292.7</v>
      </c>
      <c r="S307" s="9">
        <f>_xlfn.NUMBERVALUE(273+'temperature_&amp;_Ea'!C307)</f>
        <v>293.10000000000002</v>
      </c>
      <c r="T307" s="9">
        <f>_xlfn.NUMBERVALUE(273+'temperature_&amp;_Ea'!D307)</f>
        <v>293.60000000000002</v>
      </c>
      <c r="U307" s="9">
        <f>_xlfn.NUMBERVALUE(273+'temperature_&amp;_Ea'!E307)</f>
        <v>293.7</v>
      </c>
      <c r="V307" s="9">
        <f>_xlfn.NUMBERVALUE(273+'temperature_&amp;_Ea'!F307)</f>
        <v>293.60000000000002</v>
      </c>
      <c r="W307" s="9">
        <f>_xlfn.NUMBERVALUE(273+'temperature_&amp;_Ea'!G307)</f>
        <v>291.60000000000002</v>
      </c>
      <c r="Y307" s="9">
        <v>304</v>
      </c>
      <c r="Z307" s="9" t="str">
        <f>FIXED(_xlfn.NUMBERVALUE(SQRT('temperature_&amp;_Ea'!R307)),2)</f>
        <v>3.75</v>
      </c>
      <c r="AA307" s="9" t="str">
        <f>FIXED(_xlfn.NUMBERVALUE(SQRT('temperature_&amp;_Ea'!S307)),2)</f>
        <v>3.82</v>
      </c>
      <c r="AB307" s="9" t="str">
        <f>FIXED(_xlfn.NUMBERVALUE(SQRT('temperature_&amp;_Ea'!T307)),2)</f>
        <v>4.09</v>
      </c>
      <c r="AC307" s="9" t="str">
        <f>FIXED(_xlfn.NUMBERVALUE(SQRT('temperature_&amp;_Ea'!U307)),2)</f>
        <v>3.66</v>
      </c>
      <c r="AD307" s="9" t="str">
        <f>FIXED(_xlfn.NUMBERVALUE(SQRT('temperature_&amp;_Ea'!V307)),2)</f>
        <v>3.77</v>
      </c>
      <c r="AE307" s="9" t="str">
        <f>FIXED(_xlfn.NUMBERVALUE(SQRT('temperature_&amp;_Ea'!W307)),2)</f>
        <v>3.49</v>
      </c>
      <c r="AG307" s="9">
        <v>304</v>
      </c>
      <c r="AH307" s="9" t="str">
        <f>FIXED(_xlfn.NUMBERVALUE(B307*(1-Hn!$A$3)*(Hn!$C$3+Hn!$D$3*J307)-Hn!$E$3*R307*R307*R307*R307*(0.56-0.092*Z307)*(0.1+0.9*J307)),1)</f>
        <v>4.0</v>
      </c>
      <c r="AI307" s="9" t="str">
        <f>FIXED(_xlfn.NUMBERVALUE(C307*(1-Hn!$A$3)*(Hn!$C$3+Hn!$D$3*K307)-Hn!$E$3*S307*S307*S307*S307*(0.56-0.092*AA307)*(0.1+0.9*K307)),1)</f>
        <v>4.1</v>
      </c>
      <c r="AJ307" s="9" t="str">
        <f>FIXED(_xlfn.NUMBERVALUE(D307*(1-Hn!$A$3)*(Hn!$C$3+Hn!$D$3*L307)-Hn!$E$3*T307*T307*T307*T307*(0.56-0.092*AB307)*(0.1+0.9*L307)),1)</f>
        <v>4.4</v>
      </c>
      <c r="AK307" s="9" t="str">
        <f>FIXED(_xlfn.NUMBERVALUE(E307*(1-Hn!$A$3)*(Hn!$C$3+Hn!$D$3*M307)-Hn!$E$3*U307*U307*U307*U307*(0.56-0.092*AC307)*(0.1+0.9*M307)),1)</f>
        <v>3.9</v>
      </c>
      <c r="AL307" s="9" t="str">
        <f>FIXED(_xlfn.NUMBERVALUE(F307*(1-Hn!$A$3)*(Hn!$C$3+Hn!$D$3*N307)-Hn!$E$3*V307*V307*V307*V307*(0.56-0.092*AD307)*(0.1+0.9*N307)),1)</f>
        <v>4.0</v>
      </c>
      <c r="AM307" s="9" t="str">
        <f>FIXED(_xlfn.NUMBERVALUE(G307*(1-Hn!$A$3)*(Hn!$C$3+Hn!$D$3*O307)-Hn!$E$3*W307*W307*W307*W307*(0.56-0.092*AE307)*(0.1+0.9*O307)),1)</f>
        <v>3.8</v>
      </c>
    </row>
    <row r="308" spans="1:39" x14ac:dyDescent="0.25">
      <c r="A308" s="9">
        <f>Hn!I326</f>
        <v>305</v>
      </c>
      <c r="B308" s="9">
        <f>_xlfn.NUMBERVALUE(Hn!J326)</f>
        <v>9.4</v>
      </c>
      <c r="C308" s="9">
        <f>_xlfn.NUMBERVALUE(Hn!K326)</f>
        <v>11.5</v>
      </c>
      <c r="D308" s="9">
        <f>_xlfn.NUMBERVALUE(Hn!L326)</f>
        <v>9.4</v>
      </c>
      <c r="E308" s="9">
        <f>_xlfn.NUMBERVALUE(Hn!M326)</f>
        <v>9.4</v>
      </c>
      <c r="F308" s="9">
        <f>_xlfn.NUMBERVALUE(Hn!N326)</f>
        <v>9.4</v>
      </c>
      <c r="G308" s="9">
        <f>_xlfn.NUMBERVALUE(Hn!O326)</f>
        <v>11.5</v>
      </c>
      <c r="I308" s="9">
        <f>Hn!Q326</f>
        <v>305</v>
      </c>
      <c r="J308" s="9" t="str">
        <f>FIXED(_xlfn.NUMBERVALUE(sunshine!B307/Hn!R326),2)</f>
        <v>0.93</v>
      </c>
      <c r="K308" s="9" t="str">
        <f>FIXED(_xlfn.NUMBERVALUE(sunshine!C307/Hn!S326),2)</f>
        <v>0.86</v>
      </c>
      <c r="L308" s="9" t="str">
        <f>FIXED(_xlfn.NUMBERVALUE(sunshine!D307/Hn!T326),2)</f>
        <v>0.93</v>
      </c>
      <c r="M308" s="9" t="str">
        <f>FIXED(_xlfn.NUMBERVALUE(sunshine!E307/Hn!U326),2)</f>
        <v>0.93</v>
      </c>
      <c r="N308" s="9" t="str">
        <f>FIXED(_xlfn.NUMBERVALUE(sunshine!F307/Hn!V326),2)</f>
        <v>0.93</v>
      </c>
      <c r="O308" s="9" t="str">
        <f>FIXED(_xlfn.NUMBERVALUE(sunshine!G307/Hn!W326),2)</f>
        <v>0.86</v>
      </c>
      <c r="Q308" s="9">
        <v>305</v>
      </c>
      <c r="R308" s="9">
        <f>_xlfn.NUMBERVALUE(273+'temperature_&amp;_Ea'!B308)</f>
        <v>292.39999999999998</v>
      </c>
      <c r="S308" s="9">
        <f>_xlfn.NUMBERVALUE(273+'temperature_&amp;_Ea'!C308)</f>
        <v>292.5</v>
      </c>
      <c r="T308" s="9">
        <f>_xlfn.NUMBERVALUE(273+'temperature_&amp;_Ea'!D308)</f>
        <v>293.8</v>
      </c>
      <c r="U308" s="9">
        <f>_xlfn.NUMBERVALUE(273+'temperature_&amp;_Ea'!E308)</f>
        <v>293</v>
      </c>
      <c r="V308" s="9">
        <f>_xlfn.NUMBERVALUE(273+'temperature_&amp;_Ea'!F308)</f>
        <v>293.7</v>
      </c>
      <c r="W308" s="9">
        <f>_xlfn.NUMBERVALUE(273+'temperature_&amp;_Ea'!G308)</f>
        <v>292.3</v>
      </c>
      <c r="Y308" s="9">
        <v>305</v>
      </c>
      <c r="Z308" s="9" t="str">
        <f>FIXED(_xlfn.NUMBERVALUE(SQRT('temperature_&amp;_Ea'!R308)),2)</f>
        <v>3.77</v>
      </c>
      <c r="AA308" s="9" t="str">
        <f>FIXED(_xlfn.NUMBERVALUE(SQRT('temperature_&amp;_Ea'!S308)),2)</f>
        <v>3.74</v>
      </c>
      <c r="AB308" s="9" t="str">
        <f>FIXED(_xlfn.NUMBERVALUE(SQRT('temperature_&amp;_Ea'!T308)),2)</f>
        <v>4.00</v>
      </c>
      <c r="AC308" s="9" t="str">
        <f>FIXED(_xlfn.NUMBERVALUE(SQRT('temperature_&amp;_Ea'!U308)),2)</f>
        <v>3.62</v>
      </c>
      <c r="AD308" s="9" t="str">
        <f>FIXED(_xlfn.NUMBERVALUE(SQRT('temperature_&amp;_Ea'!V308)),2)</f>
        <v>3.63</v>
      </c>
      <c r="AE308" s="9" t="str">
        <f>FIXED(_xlfn.NUMBERVALUE(SQRT('temperature_&amp;_Ea'!W308)),2)</f>
        <v>3.48</v>
      </c>
      <c r="AG308" s="9">
        <v>305</v>
      </c>
      <c r="AH308" s="9" t="str">
        <f>FIXED(_xlfn.NUMBERVALUE(B308*(1-Hn!$A$3)*(Hn!$C$3+Hn!$D$3*J308)-Hn!$E$3*R308*R308*R308*R308*(0.56-0.092*Z308)*(0.1+0.9*J308)),1)</f>
        <v>3.0</v>
      </c>
      <c r="AI308" s="9" t="str">
        <f>FIXED(_xlfn.NUMBERVALUE(C308*(1-Hn!$A$3)*(Hn!$C$3+Hn!$D$3*K308)-Hn!$E$3*S308*S308*S308*S308*(0.56-0.092*AA308)*(0.1+0.9*K308)),1)</f>
        <v>4.1</v>
      </c>
      <c r="AJ308" s="9" t="str">
        <f>FIXED(_xlfn.NUMBERVALUE(D308*(1-Hn!$A$3)*(Hn!$C$3+Hn!$D$3*L308)-Hn!$E$3*T308*T308*T308*T308*(0.56-0.092*AB308)*(0.1+0.9*L308)),1)</f>
        <v>3.2</v>
      </c>
      <c r="AK308" s="9" t="str">
        <f>FIXED(_xlfn.NUMBERVALUE(E308*(1-Hn!$A$3)*(Hn!$C$3+Hn!$D$3*M308)-Hn!$E$3*U308*U308*U308*U308*(0.56-0.092*AC308)*(0.1+0.9*M308)),1)</f>
        <v>2.8</v>
      </c>
      <c r="AL308" s="9" t="str">
        <f>FIXED(_xlfn.NUMBERVALUE(F308*(1-Hn!$A$3)*(Hn!$C$3+Hn!$D$3*N308)-Hn!$E$3*V308*V308*V308*V308*(0.56-0.092*AD308)*(0.1+0.9*N308)),1)</f>
        <v>2.7</v>
      </c>
      <c r="AM308" s="9" t="str">
        <f>FIXED(_xlfn.NUMBERVALUE(G308*(1-Hn!$A$3)*(Hn!$C$3+Hn!$D$3*O308)-Hn!$E$3*W308*W308*W308*W308*(0.56-0.092*AE308)*(0.1+0.9*O308)),1)</f>
        <v>3.8</v>
      </c>
    </row>
    <row r="309" spans="1:39" x14ac:dyDescent="0.25">
      <c r="A309" s="9">
        <f>Hn!I327</f>
        <v>306</v>
      </c>
      <c r="B309" s="9">
        <f>_xlfn.NUMBERVALUE(Hn!J327)</f>
        <v>9.4</v>
      </c>
      <c r="C309" s="9">
        <f>_xlfn.NUMBERVALUE(Hn!K327)</f>
        <v>9.4</v>
      </c>
      <c r="D309" s="9">
        <f>_xlfn.NUMBERVALUE(Hn!L327)</f>
        <v>9.4</v>
      </c>
      <c r="E309" s="9">
        <f>_xlfn.NUMBERVALUE(Hn!M327)</f>
        <v>9.4</v>
      </c>
      <c r="F309" s="9">
        <f>_xlfn.NUMBERVALUE(Hn!N327)</f>
        <v>9.4</v>
      </c>
      <c r="G309" s="9">
        <f>_xlfn.NUMBERVALUE(Hn!O327)</f>
        <v>9.4</v>
      </c>
      <c r="I309" s="9">
        <f>Hn!Q327</f>
        <v>306</v>
      </c>
      <c r="J309" s="9" t="str">
        <f>FIXED(_xlfn.NUMBERVALUE(sunshine!B308/Hn!R327),2)</f>
        <v>0.89</v>
      </c>
      <c r="K309" s="9" t="str">
        <f>FIXED(_xlfn.NUMBERVALUE(sunshine!C308/Hn!S327),2)</f>
        <v>0.89</v>
      </c>
      <c r="L309" s="9" t="str">
        <f>FIXED(_xlfn.NUMBERVALUE(sunshine!D308/Hn!T327),2)</f>
        <v>0.89</v>
      </c>
      <c r="M309" s="9" t="str">
        <f>FIXED(_xlfn.NUMBERVALUE(sunshine!E308/Hn!U327),2)</f>
        <v>0.89</v>
      </c>
      <c r="N309" s="9" t="str">
        <f>FIXED(_xlfn.NUMBERVALUE(sunshine!F308/Hn!V327),2)</f>
        <v>0.89</v>
      </c>
      <c r="O309" s="9" t="str">
        <f>FIXED(_xlfn.NUMBERVALUE(sunshine!G308/Hn!W327),2)</f>
        <v>0.89</v>
      </c>
      <c r="Q309" s="9">
        <v>306</v>
      </c>
      <c r="R309" s="9">
        <f>_xlfn.NUMBERVALUE(273+'temperature_&amp;_Ea'!B309)</f>
        <v>290.60000000000002</v>
      </c>
      <c r="S309" s="9">
        <f>_xlfn.NUMBERVALUE(273+'temperature_&amp;_Ea'!C309)</f>
        <v>292.89999999999998</v>
      </c>
      <c r="T309" s="9">
        <f>_xlfn.NUMBERVALUE(273+'temperature_&amp;_Ea'!D309)</f>
        <v>293.7</v>
      </c>
      <c r="U309" s="9">
        <f>_xlfn.NUMBERVALUE(273+'temperature_&amp;_Ea'!E309)</f>
        <v>292</v>
      </c>
      <c r="V309" s="9">
        <f>_xlfn.NUMBERVALUE(273+'temperature_&amp;_Ea'!F309)</f>
        <v>293.60000000000002</v>
      </c>
      <c r="W309" s="9">
        <f>_xlfn.NUMBERVALUE(273+'temperature_&amp;_Ea'!G309)</f>
        <v>291.8</v>
      </c>
      <c r="Y309" s="9">
        <v>306</v>
      </c>
      <c r="Z309" s="9" t="str">
        <f>FIXED(_xlfn.NUMBERVALUE(SQRT('temperature_&amp;_Ea'!R309)),2)</f>
        <v>3.39</v>
      </c>
      <c r="AA309" s="9" t="str">
        <f>FIXED(_xlfn.NUMBERVALUE(SQRT('temperature_&amp;_Ea'!S309)),2)</f>
        <v>3.77</v>
      </c>
      <c r="AB309" s="9" t="str">
        <f>FIXED(_xlfn.NUMBERVALUE(SQRT('temperature_&amp;_Ea'!T309)),2)</f>
        <v>3.96</v>
      </c>
      <c r="AC309" s="9" t="str">
        <f>FIXED(_xlfn.NUMBERVALUE(SQRT('temperature_&amp;_Ea'!U309)),2)</f>
        <v>3.49</v>
      </c>
      <c r="AD309" s="9" t="str">
        <f>FIXED(_xlfn.NUMBERVALUE(SQRT('temperature_&amp;_Ea'!V309)),2)</f>
        <v>3.62</v>
      </c>
      <c r="AE309" s="9" t="str">
        <f>FIXED(_xlfn.NUMBERVALUE(SQRT('temperature_&amp;_Ea'!W309)),2)</f>
        <v>3.42</v>
      </c>
      <c r="AG309" s="9">
        <v>306</v>
      </c>
      <c r="AH309" s="9" t="str">
        <f>FIXED(_xlfn.NUMBERVALUE(B309*(1-Hn!$A$3)*(Hn!$C$3+Hn!$D$3*J309)-Hn!$E$3*R309*R309*R309*R309*(0.56-0.092*Z309)*(0.1+0.9*J309)),1)</f>
        <v>2.5</v>
      </c>
      <c r="AI309" s="9" t="str">
        <f>FIXED(_xlfn.NUMBERVALUE(C309*(1-Hn!$A$3)*(Hn!$C$3+Hn!$D$3*K309)-Hn!$E$3*S309*S309*S309*S309*(0.56-0.092*AA309)*(0.1+0.9*K309)),1)</f>
        <v>2.9</v>
      </c>
      <c r="AJ309" s="9" t="str">
        <f>FIXED(_xlfn.NUMBERVALUE(D309*(1-Hn!$A$3)*(Hn!$C$3+Hn!$D$3*L309)-Hn!$E$3*T309*T309*T309*T309*(0.56-0.092*AB309)*(0.1+0.9*L309)),1)</f>
        <v>3.1</v>
      </c>
      <c r="AK309" s="9" t="str">
        <f>FIXED(_xlfn.NUMBERVALUE(E309*(1-Hn!$A$3)*(Hn!$C$3+Hn!$D$3*M309)-Hn!$E$3*U309*U309*U309*U309*(0.56-0.092*AC309)*(0.1+0.9*M309)),1)</f>
        <v>2.6</v>
      </c>
      <c r="AL309" s="9" t="str">
        <f>FIXED(_xlfn.NUMBERVALUE(F309*(1-Hn!$A$3)*(Hn!$C$3+Hn!$D$3*N309)-Hn!$E$3*V309*V309*V309*V309*(0.56-0.092*AD309)*(0.1+0.9*N309)),1)</f>
        <v>2.7</v>
      </c>
      <c r="AM309" s="9" t="str">
        <f>FIXED(_xlfn.NUMBERVALUE(G309*(1-Hn!$A$3)*(Hn!$C$3+Hn!$D$3*O309)-Hn!$E$3*W309*W309*W309*W309*(0.56-0.092*AE309)*(0.1+0.9*O309)),1)</f>
        <v>2.5</v>
      </c>
    </row>
    <row r="310" spans="1:39" x14ac:dyDescent="0.25">
      <c r="A310" s="9">
        <f>Hn!I328</f>
        <v>307</v>
      </c>
      <c r="B310" s="9">
        <f>_xlfn.NUMBERVALUE(Hn!J328)</f>
        <v>9.4</v>
      </c>
      <c r="C310" s="9">
        <f>_xlfn.NUMBERVALUE(Hn!K328)</f>
        <v>9.4</v>
      </c>
      <c r="D310" s="9">
        <f>_xlfn.NUMBERVALUE(Hn!L328)</f>
        <v>9.4</v>
      </c>
      <c r="E310" s="9">
        <f>_xlfn.NUMBERVALUE(Hn!M328)</f>
        <v>9.4</v>
      </c>
      <c r="F310" s="9">
        <f>_xlfn.NUMBERVALUE(Hn!N328)</f>
        <v>9.4</v>
      </c>
      <c r="G310" s="9">
        <f>_xlfn.NUMBERVALUE(Hn!O328)</f>
        <v>9.4</v>
      </c>
      <c r="I310" s="9">
        <f>Hn!Q328</f>
        <v>307</v>
      </c>
      <c r="J310" s="9" t="str">
        <f>FIXED(_xlfn.NUMBERVALUE(sunshine!B309/Hn!R328),2)</f>
        <v>0.91</v>
      </c>
      <c r="K310" s="9" t="str">
        <f>FIXED(_xlfn.NUMBERVALUE(sunshine!C309/Hn!S328),2)</f>
        <v>0.91</v>
      </c>
      <c r="L310" s="9" t="str">
        <f>FIXED(_xlfn.NUMBERVALUE(sunshine!D309/Hn!T328),2)</f>
        <v>0.91</v>
      </c>
      <c r="M310" s="9" t="str">
        <f>FIXED(_xlfn.NUMBERVALUE(sunshine!E309/Hn!U328),2)</f>
        <v>0.91</v>
      </c>
      <c r="N310" s="9" t="str">
        <f>FIXED(_xlfn.NUMBERVALUE(sunshine!F309/Hn!V328),2)</f>
        <v>0.91</v>
      </c>
      <c r="O310" s="9" t="str">
        <f>FIXED(_xlfn.NUMBERVALUE(sunshine!G309/Hn!W328),2)</f>
        <v>0.91</v>
      </c>
      <c r="Q310" s="9">
        <v>307</v>
      </c>
      <c r="R310" s="9">
        <f>_xlfn.NUMBERVALUE(273+'temperature_&amp;_Ea'!B310)</f>
        <v>290.39999999999998</v>
      </c>
      <c r="S310" s="9">
        <f>_xlfn.NUMBERVALUE(273+'temperature_&amp;_Ea'!C310)</f>
        <v>292.5</v>
      </c>
      <c r="T310" s="9">
        <f>_xlfn.NUMBERVALUE(273+'temperature_&amp;_Ea'!D310)</f>
        <v>293.89999999999998</v>
      </c>
      <c r="U310" s="9">
        <f>_xlfn.NUMBERVALUE(273+'temperature_&amp;_Ea'!E310)</f>
        <v>291.10000000000002</v>
      </c>
      <c r="V310" s="9">
        <f>_xlfn.NUMBERVALUE(273+'temperature_&amp;_Ea'!F310)</f>
        <v>292.7</v>
      </c>
      <c r="W310" s="9">
        <f>_xlfn.NUMBERVALUE(273+'temperature_&amp;_Ea'!G310)</f>
        <v>291.7</v>
      </c>
      <c r="Y310" s="9">
        <v>307</v>
      </c>
      <c r="Z310" s="9" t="str">
        <f>FIXED(_xlfn.NUMBERVALUE(SQRT('temperature_&amp;_Ea'!R310)),2)</f>
        <v>3.46</v>
      </c>
      <c r="AA310" s="9" t="str">
        <f>FIXED(_xlfn.NUMBERVALUE(SQRT('temperature_&amp;_Ea'!S310)),2)</f>
        <v>3.66</v>
      </c>
      <c r="AB310" s="9" t="str">
        <f>FIXED(_xlfn.NUMBERVALUE(SQRT('temperature_&amp;_Ea'!T310)),2)</f>
        <v>4.05</v>
      </c>
      <c r="AC310" s="9" t="str">
        <f>FIXED(_xlfn.NUMBERVALUE(SQRT('temperature_&amp;_Ea'!U310)),2)</f>
        <v>3.38</v>
      </c>
      <c r="AD310" s="9" t="str">
        <f>FIXED(_xlfn.NUMBERVALUE(SQRT('temperature_&amp;_Ea'!V310)),2)</f>
        <v>3.46</v>
      </c>
      <c r="AE310" s="9" t="str">
        <f>FIXED(_xlfn.NUMBERVALUE(SQRT('temperature_&amp;_Ea'!W310)),2)</f>
        <v>3.45</v>
      </c>
      <c r="AG310" s="9">
        <v>307</v>
      </c>
      <c r="AH310" s="9" t="str">
        <f>FIXED(_xlfn.NUMBERVALUE(B310*(1-Hn!$A$3)*(Hn!$C$3+Hn!$D$3*J310)-Hn!$E$3*R310*R310*R310*R310*(0.56-0.092*Z310)*(0.1+0.9*J310)),1)</f>
        <v>2.6</v>
      </c>
      <c r="AI310" s="9" t="str">
        <f>FIXED(_xlfn.NUMBERVALUE(C310*(1-Hn!$A$3)*(Hn!$C$3+Hn!$D$3*K310)-Hn!$E$3*S310*S310*S310*S310*(0.56-0.092*AA310)*(0.1+0.9*K310)),1)</f>
        <v>2.8</v>
      </c>
      <c r="AJ310" s="9" t="str">
        <f>FIXED(_xlfn.NUMBERVALUE(D310*(1-Hn!$A$3)*(Hn!$C$3+Hn!$D$3*L310)-Hn!$E$3*T310*T310*T310*T310*(0.56-0.092*AB310)*(0.1+0.9*L310)),1)</f>
        <v>3.2</v>
      </c>
      <c r="AK310" s="9" t="str">
        <f>FIXED(_xlfn.NUMBERVALUE(E310*(1-Hn!$A$3)*(Hn!$C$3+Hn!$D$3*M310)-Hn!$E$3*U310*U310*U310*U310*(0.56-0.092*AC310)*(0.1+0.9*M310)),1)</f>
        <v>2.5</v>
      </c>
      <c r="AL310" s="9" t="str">
        <f>FIXED(_xlfn.NUMBERVALUE(F310*(1-Hn!$A$3)*(Hn!$C$3+Hn!$D$3*N310)-Hn!$E$3*V310*V310*V310*V310*(0.56-0.092*AD310)*(0.1+0.9*N310)),1)</f>
        <v>2.5</v>
      </c>
      <c r="AM310" s="9" t="str">
        <f>FIXED(_xlfn.NUMBERVALUE(G310*(1-Hn!$A$3)*(Hn!$C$3+Hn!$D$3*O310)-Hn!$E$3*W310*W310*W310*W310*(0.56-0.092*AE310)*(0.1+0.9*O310)),1)</f>
        <v>2.6</v>
      </c>
    </row>
    <row r="311" spans="1:39" x14ac:dyDescent="0.25">
      <c r="A311" s="9">
        <f>Hn!I329</f>
        <v>308</v>
      </c>
      <c r="B311" s="9">
        <f>_xlfn.NUMBERVALUE(Hn!J329)</f>
        <v>9.4</v>
      </c>
      <c r="C311" s="9">
        <f>_xlfn.NUMBERVALUE(Hn!K329)</f>
        <v>9.4</v>
      </c>
      <c r="D311" s="9">
        <f>_xlfn.NUMBERVALUE(Hn!L329)</f>
        <v>9.4</v>
      </c>
      <c r="E311" s="9">
        <f>_xlfn.NUMBERVALUE(Hn!M329)</f>
        <v>9.4</v>
      </c>
      <c r="F311" s="9">
        <f>_xlfn.NUMBERVALUE(Hn!N329)</f>
        <v>9.4</v>
      </c>
      <c r="G311" s="9">
        <f>_xlfn.NUMBERVALUE(Hn!O329)</f>
        <v>9.4</v>
      </c>
      <c r="I311" s="9">
        <f>Hn!Q329</f>
        <v>308</v>
      </c>
      <c r="J311" s="9" t="str">
        <f>FIXED(_xlfn.NUMBERVALUE(sunshine!B310/Hn!R329),2)</f>
        <v>0.90</v>
      </c>
      <c r="K311" s="9" t="str">
        <f>FIXED(_xlfn.NUMBERVALUE(sunshine!C310/Hn!S329),2)</f>
        <v>0.90</v>
      </c>
      <c r="L311" s="9" t="str">
        <f>FIXED(_xlfn.NUMBERVALUE(sunshine!D310/Hn!T329),2)</f>
        <v>0.90</v>
      </c>
      <c r="M311" s="9" t="str">
        <f>FIXED(_xlfn.NUMBERVALUE(sunshine!E310/Hn!U329),2)</f>
        <v>0.90</v>
      </c>
      <c r="N311" s="9" t="str">
        <f>FIXED(_xlfn.NUMBERVALUE(sunshine!F310/Hn!V329),2)</f>
        <v>0.90</v>
      </c>
      <c r="O311" s="9" t="str">
        <f>FIXED(_xlfn.NUMBERVALUE(sunshine!G310/Hn!W329),2)</f>
        <v>0.90</v>
      </c>
      <c r="Q311" s="9">
        <v>308</v>
      </c>
      <c r="R311" s="9">
        <f>_xlfn.NUMBERVALUE(273+'temperature_&amp;_Ea'!B311)</f>
        <v>290.10000000000002</v>
      </c>
      <c r="S311" s="9">
        <f>_xlfn.NUMBERVALUE(273+'temperature_&amp;_Ea'!C311)</f>
        <v>292.7</v>
      </c>
      <c r="T311" s="9">
        <f>_xlfn.NUMBERVALUE(273+'temperature_&amp;_Ea'!D311)</f>
        <v>293.60000000000002</v>
      </c>
      <c r="U311" s="9">
        <f>_xlfn.NUMBERVALUE(273+'temperature_&amp;_Ea'!E311)</f>
        <v>291.8</v>
      </c>
      <c r="V311" s="9">
        <f>_xlfn.NUMBERVALUE(273+'temperature_&amp;_Ea'!F311)</f>
        <v>293.10000000000002</v>
      </c>
      <c r="W311" s="9">
        <f>_xlfn.NUMBERVALUE(273+'temperature_&amp;_Ea'!G311)</f>
        <v>291.3</v>
      </c>
      <c r="Y311" s="9">
        <v>308</v>
      </c>
      <c r="Z311" s="9" t="str">
        <f>FIXED(_xlfn.NUMBERVALUE(SQRT('temperature_&amp;_Ea'!R311)),2)</f>
        <v>3.46</v>
      </c>
      <c r="AA311" s="9" t="str">
        <f>FIXED(_xlfn.NUMBERVALUE(SQRT('temperature_&amp;_Ea'!S311)),2)</f>
        <v>3.66</v>
      </c>
      <c r="AB311" s="9" t="str">
        <f>FIXED(_xlfn.NUMBERVALUE(SQRT('temperature_&amp;_Ea'!T311)),2)</f>
        <v>3.90</v>
      </c>
      <c r="AC311" s="9" t="str">
        <f>FIXED(_xlfn.NUMBERVALUE(SQRT('temperature_&amp;_Ea'!U311)),2)</f>
        <v>3.44</v>
      </c>
      <c r="AD311" s="9" t="str">
        <f>FIXED(_xlfn.NUMBERVALUE(SQRT('temperature_&amp;_Ea'!V311)),2)</f>
        <v>3.58</v>
      </c>
      <c r="AE311" s="9" t="str">
        <f>FIXED(_xlfn.NUMBERVALUE(SQRT('temperature_&amp;_Ea'!W311)),2)</f>
        <v>3.35</v>
      </c>
      <c r="AG311" s="9">
        <v>308</v>
      </c>
      <c r="AH311" s="9" t="str">
        <f>FIXED(_xlfn.NUMBERVALUE(B311*(1-Hn!$A$3)*(Hn!$C$3+Hn!$D$3*J311)-Hn!$E$3*R311*R311*R311*R311*(0.56-0.092*Z311)*(0.1+0.9*J311)),1)</f>
        <v>2.7</v>
      </c>
      <c r="AI311" s="9" t="str">
        <f>FIXED(_xlfn.NUMBERVALUE(C311*(1-Hn!$A$3)*(Hn!$C$3+Hn!$D$3*K311)-Hn!$E$3*S311*S311*S311*S311*(0.56-0.092*AA311)*(0.1+0.9*K311)),1)</f>
        <v>2.8</v>
      </c>
      <c r="AJ311" s="9" t="str">
        <f>FIXED(_xlfn.NUMBERVALUE(D311*(1-Hn!$A$3)*(Hn!$C$3+Hn!$D$3*L311)-Hn!$E$3*T311*T311*T311*T311*(0.56-0.092*AB311)*(0.1+0.9*L311)),1)</f>
        <v>3.0</v>
      </c>
      <c r="AK311" s="9" t="str">
        <f>FIXED(_xlfn.NUMBERVALUE(E311*(1-Hn!$A$3)*(Hn!$C$3+Hn!$D$3*M311)-Hn!$E$3*U311*U311*U311*U311*(0.56-0.092*AC311)*(0.1+0.9*M311)),1)</f>
        <v>2.6</v>
      </c>
      <c r="AL311" s="9" t="str">
        <f>FIXED(_xlfn.NUMBERVALUE(F311*(1-Hn!$A$3)*(Hn!$C$3+Hn!$D$3*N311)-Hn!$E$3*V311*V311*V311*V311*(0.56-0.092*AD311)*(0.1+0.9*N311)),1)</f>
        <v>2.7</v>
      </c>
      <c r="AM311" s="9" t="str">
        <f>FIXED(_xlfn.NUMBERVALUE(G311*(1-Hn!$A$3)*(Hn!$C$3+Hn!$D$3*O311)-Hn!$E$3*W311*W311*W311*W311*(0.56-0.092*AE311)*(0.1+0.9*O311)),1)</f>
        <v>2.5</v>
      </c>
    </row>
    <row r="312" spans="1:39" x14ac:dyDescent="0.25">
      <c r="A312" s="9">
        <f>Hn!I330</f>
        <v>309</v>
      </c>
      <c r="B312" s="9">
        <f>_xlfn.NUMBERVALUE(Hn!J330)</f>
        <v>9.4</v>
      </c>
      <c r="C312" s="9">
        <f>_xlfn.NUMBERVALUE(Hn!K330)</f>
        <v>9.4</v>
      </c>
      <c r="D312" s="9">
        <f>_xlfn.NUMBERVALUE(Hn!L330)</f>
        <v>9.4</v>
      </c>
      <c r="E312" s="9">
        <f>_xlfn.NUMBERVALUE(Hn!M330)</f>
        <v>9.4</v>
      </c>
      <c r="F312" s="9">
        <f>_xlfn.NUMBERVALUE(Hn!N330)</f>
        <v>9.4</v>
      </c>
      <c r="G312" s="9">
        <f>_xlfn.NUMBERVALUE(Hn!O330)</f>
        <v>9.4</v>
      </c>
      <c r="I312" s="9">
        <f>Hn!Q330</f>
        <v>309</v>
      </c>
      <c r="J312" s="9" t="str">
        <f>FIXED(_xlfn.NUMBERVALUE(sunshine!B311/Hn!R330),2)</f>
        <v>0.88</v>
      </c>
      <c r="K312" s="9" t="str">
        <f>FIXED(_xlfn.NUMBERVALUE(sunshine!C311/Hn!S330),2)</f>
        <v>0.88</v>
      </c>
      <c r="L312" s="9" t="str">
        <f>FIXED(_xlfn.NUMBERVALUE(sunshine!D311/Hn!T330),2)</f>
        <v>0.88</v>
      </c>
      <c r="M312" s="9" t="str">
        <f>FIXED(_xlfn.NUMBERVALUE(sunshine!E311/Hn!U330),2)</f>
        <v>0.88</v>
      </c>
      <c r="N312" s="9" t="str">
        <f>FIXED(_xlfn.NUMBERVALUE(sunshine!F311/Hn!V330),2)</f>
        <v>0.88</v>
      </c>
      <c r="O312" s="9" t="str">
        <f>FIXED(_xlfn.NUMBERVALUE(sunshine!G311/Hn!W330),2)</f>
        <v>0.88</v>
      </c>
      <c r="Q312" s="9">
        <v>309</v>
      </c>
      <c r="R312" s="9">
        <f>_xlfn.NUMBERVALUE(273+'temperature_&amp;_Ea'!B312)</f>
        <v>290.8</v>
      </c>
      <c r="S312" s="9">
        <f>_xlfn.NUMBERVALUE(273+'temperature_&amp;_Ea'!C312)</f>
        <v>291.8</v>
      </c>
      <c r="T312" s="9">
        <f>_xlfn.NUMBERVALUE(273+'temperature_&amp;_Ea'!D312)</f>
        <v>292.60000000000002</v>
      </c>
      <c r="U312" s="9">
        <f>_xlfn.NUMBERVALUE(273+'temperature_&amp;_Ea'!E312)</f>
        <v>291.5</v>
      </c>
      <c r="V312" s="9">
        <f>_xlfn.NUMBERVALUE(273+'temperature_&amp;_Ea'!F312)</f>
        <v>292.7</v>
      </c>
      <c r="W312" s="9">
        <f>_xlfn.NUMBERVALUE(273+'temperature_&amp;_Ea'!G312)</f>
        <v>290.2</v>
      </c>
      <c r="Y312" s="9">
        <v>309</v>
      </c>
      <c r="Z312" s="9" t="str">
        <f>FIXED(_xlfn.NUMBERVALUE(SQRT('temperature_&amp;_Ea'!R312)),2)</f>
        <v>3.75</v>
      </c>
      <c r="AA312" s="9" t="str">
        <f>FIXED(_xlfn.NUMBERVALUE(SQRT('temperature_&amp;_Ea'!S312)),2)</f>
        <v>3.51</v>
      </c>
      <c r="AB312" s="9" t="str">
        <f>FIXED(_xlfn.NUMBERVALUE(SQRT('temperature_&amp;_Ea'!T312)),2)</f>
        <v>3.77</v>
      </c>
      <c r="AC312" s="9" t="str">
        <f>FIXED(_xlfn.NUMBERVALUE(SQRT('temperature_&amp;_Ea'!U312)),2)</f>
        <v>3.46</v>
      </c>
      <c r="AD312" s="9" t="str">
        <f>FIXED(_xlfn.NUMBERVALUE(SQRT('temperature_&amp;_Ea'!V312)),2)</f>
        <v>3.52</v>
      </c>
      <c r="AE312" s="9" t="str">
        <f>FIXED(_xlfn.NUMBERVALUE(SQRT('temperature_&amp;_Ea'!W312)),2)</f>
        <v>3.08</v>
      </c>
      <c r="AG312" s="9">
        <v>309</v>
      </c>
      <c r="AH312" s="9" t="str">
        <f>FIXED(_xlfn.NUMBERVALUE(B312*(1-Hn!$A$3)*(Hn!$C$3+Hn!$D$3*J312)-Hn!$E$3*R312*R312*R312*R312*(0.56-0.092*Z312)*(0.1+0.9*J312)),1)</f>
        <v>2.9</v>
      </c>
      <c r="AI312" s="9" t="str">
        <f>FIXED(_xlfn.NUMBERVALUE(C312*(1-Hn!$A$3)*(Hn!$C$3+Hn!$D$3*K312)-Hn!$E$3*S312*S312*S312*S312*(0.56-0.092*AA312)*(0.1+0.9*K312)),1)</f>
        <v>2.6</v>
      </c>
      <c r="AJ312" s="9" t="str">
        <f>FIXED(_xlfn.NUMBERVALUE(D312*(1-Hn!$A$3)*(Hn!$C$3+Hn!$D$3*L312)-Hn!$E$3*T312*T312*T312*T312*(0.56-0.092*AB312)*(0.1+0.9*L312)),1)</f>
        <v>2.9</v>
      </c>
      <c r="AK312" s="9" t="str">
        <f>FIXED(_xlfn.NUMBERVALUE(E312*(1-Hn!$A$3)*(Hn!$C$3+Hn!$D$3*M312)-Hn!$E$3*U312*U312*U312*U312*(0.56-0.092*AC312)*(0.1+0.9*M312)),1)</f>
        <v>2.6</v>
      </c>
      <c r="AL312" s="9" t="str">
        <f>FIXED(_xlfn.NUMBERVALUE(F312*(1-Hn!$A$3)*(Hn!$C$3+Hn!$D$3*N312)-Hn!$E$3*V312*V312*V312*V312*(0.56-0.092*AD312)*(0.1+0.9*N312)),1)</f>
        <v>2.6</v>
      </c>
      <c r="AM312" s="9" t="str">
        <f>FIXED(_xlfn.NUMBERVALUE(G312*(1-Hn!$A$3)*(Hn!$C$3+Hn!$D$3*O312)-Hn!$E$3*W312*W312*W312*W312*(0.56-0.092*AE312)*(0.1+0.9*O312)),1)</f>
        <v>2.2</v>
      </c>
    </row>
    <row r="313" spans="1:39" x14ac:dyDescent="0.25">
      <c r="A313" s="9">
        <f>Hn!I331</f>
        <v>310</v>
      </c>
      <c r="B313" s="9">
        <f>_xlfn.NUMBERVALUE(Hn!J331)</f>
        <v>9.4</v>
      </c>
      <c r="C313" s="9">
        <f>_xlfn.NUMBERVALUE(Hn!K331)</f>
        <v>9.4</v>
      </c>
      <c r="D313" s="9">
        <f>_xlfn.NUMBERVALUE(Hn!L331)</f>
        <v>9.4</v>
      </c>
      <c r="E313" s="9">
        <f>_xlfn.NUMBERVALUE(Hn!M331)</f>
        <v>9.4</v>
      </c>
      <c r="F313" s="9">
        <f>_xlfn.NUMBERVALUE(Hn!N331)</f>
        <v>9.4</v>
      </c>
      <c r="G313" s="9">
        <f>_xlfn.NUMBERVALUE(Hn!O331)</f>
        <v>9.4</v>
      </c>
      <c r="I313" s="9">
        <f>Hn!Q331</f>
        <v>310</v>
      </c>
      <c r="J313" s="9" t="str">
        <f>FIXED(_xlfn.NUMBERVALUE(sunshine!B312/Hn!R331),2)</f>
        <v>0.87</v>
      </c>
      <c r="K313" s="9" t="str">
        <f>FIXED(_xlfn.NUMBERVALUE(sunshine!C312/Hn!S331),2)</f>
        <v>0.87</v>
      </c>
      <c r="L313" s="9" t="str">
        <f>FIXED(_xlfn.NUMBERVALUE(sunshine!D312/Hn!T331),2)</f>
        <v>0.87</v>
      </c>
      <c r="M313" s="9" t="str">
        <f>FIXED(_xlfn.NUMBERVALUE(sunshine!E312/Hn!U331),2)</f>
        <v>0.87</v>
      </c>
      <c r="N313" s="9" t="str">
        <f>FIXED(_xlfn.NUMBERVALUE(sunshine!F312/Hn!V331),2)</f>
        <v>0.87</v>
      </c>
      <c r="O313" s="9" t="str">
        <f>FIXED(_xlfn.NUMBERVALUE(sunshine!G312/Hn!W331),2)</f>
        <v>0.87</v>
      </c>
      <c r="Q313" s="9">
        <v>310</v>
      </c>
      <c r="R313" s="9">
        <f>_xlfn.NUMBERVALUE(273+'temperature_&amp;_Ea'!B313)</f>
        <v>290.2</v>
      </c>
      <c r="S313" s="9">
        <f>_xlfn.NUMBERVALUE(273+'temperature_&amp;_Ea'!C313)</f>
        <v>292.3</v>
      </c>
      <c r="T313" s="9">
        <f>_xlfn.NUMBERVALUE(273+'temperature_&amp;_Ea'!D313)</f>
        <v>292.2</v>
      </c>
      <c r="U313" s="9">
        <f>_xlfn.NUMBERVALUE(273+'temperature_&amp;_Ea'!E313)</f>
        <v>291.5</v>
      </c>
      <c r="V313" s="9">
        <f>_xlfn.NUMBERVALUE(273+'temperature_&amp;_Ea'!F313)</f>
        <v>292.7</v>
      </c>
      <c r="W313" s="9">
        <f>_xlfn.NUMBERVALUE(273+'temperature_&amp;_Ea'!G313)</f>
        <v>290.60000000000002</v>
      </c>
      <c r="Y313" s="9">
        <v>310</v>
      </c>
      <c r="Z313" s="9" t="str">
        <f>FIXED(_xlfn.NUMBERVALUE(SQRT('temperature_&amp;_Ea'!R313)),2)</f>
        <v>3.42</v>
      </c>
      <c r="AA313" s="9" t="str">
        <f>FIXED(_xlfn.NUMBERVALUE(SQRT('temperature_&amp;_Ea'!S313)),2)</f>
        <v>3.49</v>
      </c>
      <c r="AB313" s="9" t="str">
        <f>FIXED(_xlfn.NUMBERVALUE(SQRT('temperature_&amp;_Ea'!T313)),2)</f>
        <v>3.55</v>
      </c>
      <c r="AC313" s="9" t="str">
        <f>FIXED(_xlfn.NUMBERVALUE(SQRT('temperature_&amp;_Ea'!U313)),2)</f>
        <v>3.52</v>
      </c>
      <c r="AD313" s="9" t="str">
        <f>FIXED(_xlfn.NUMBERVALUE(SQRT('temperature_&amp;_Ea'!V313)),2)</f>
        <v>3.51</v>
      </c>
      <c r="AE313" s="9" t="str">
        <f>FIXED(_xlfn.NUMBERVALUE(SQRT('temperature_&amp;_Ea'!W313)),2)</f>
        <v>3.05</v>
      </c>
      <c r="AG313" s="9">
        <v>310</v>
      </c>
      <c r="AH313" s="9" t="str">
        <f>FIXED(_xlfn.NUMBERVALUE(B313*(1-Hn!$A$3)*(Hn!$C$3+Hn!$D$3*J313)-Hn!$E$3*R313*R313*R313*R313*(0.56-0.092*Z313)*(0.1+0.9*J313)),1)</f>
        <v>2.6</v>
      </c>
      <c r="AI313" s="9" t="str">
        <f>FIXED(_xlfn.NUMBERVALUE(C313*(1-Hn!$A$3)*(Hn!$C$3+Hn!$D$3*K313)-Hn!$E$3*S313*S313*S313*S313*(0.56-0.092*AA313)*(0.1+0.9*K313)),1)</f>
        <v>2.6</v>
      </c>
      <c r="AJ313" s="9" t="str">
        <f>FIXED(_xlfn.NUMBERVALUE(D313*(1-Hn!$A$3)*(Hn!$C$3+Hn!$D$3*L313)-Hn!$E$3*T313*T313*T313*T313*(0.56-0.092*AB313)*(0.1+0.9*L313)),1)</f>
        <v>2.6</v>
      </c>
      <c r="AK313" s="9" t="str">
        <f>FIXED(_xlfn.NUMBERVALUE(E313*(1-Hn!$A$3)*(Hn!$C$3+Hn!$D$3*M313)-Hn!$E$3*U313*U313*U313*U313*(0.56-0.092*AC313)*(0.1+0.9*M313)),1)</f>
        <v>2.6</v>
      </c>
      <c r="AL313" s="9" t="str">
        <f>FIXED(_xlfn.NUMBERVALUE(F313*(1-Hn!$A$3)*(Hn!$C$3+Hn!$D$3*N313)-Hn!$E$3*V313*V313*V313*V313*(0.56-0.092*AD313)*(0.1+0.9*N313)),1)</f>
        <v>2.6</v>
      </c>
      <c r="AM313" s="9" t="str">
        <f>FIXED(_xlfn.NUMBERVALUE(G313*(1-Hn!$A$3)*(Hn!$C$3+Hn!$D$3*O313)-Hn!$E$3*W313*W313*W313*W313*(0.56-0.092*AE313)*(0.1+0.9*O313)),1)</f>
        <v>2.1</v>
      </c>
    </row>
    <row r="314" spans="1:39" x14ac:dyDescent="0.25">
      <c r="A314" s="9">
        <f>Hn!I332</f>
        <v>311</v>
      </c>
      <c r="B314" s="9">
        <f>_xlfn.NUMBERVALUE(Hn!J332)</f>
        <v>9.4</v>
      </c>
      <c r="C314" s="9">
        <f>_xlfn.NUMBERVALUE(Hn!K332)</f>
        <v>9.4</v>
      </c>
      <c r="D314" s="9">
        <f>_xlfn.NUMBERVALUE(Hn!L332)</f>
        <v>9.4</v>
      </c>
      <c r="E314" s="9">
        <f>_xlfn.NUMBERVALUE(Hn!M332)</f>
        <v>9.4</v>
      </c>
      <c r="F314" s="9">
        <f>_xlfn.NUMBERVALUE(Hn!N332)</f>
        <v>9.4</v>
      </c>
      <c r="G314" s="9">
        <f>_xlfn.NUMBERVALUE(Hn!O332)</f>
        <v>9.4</v>
      </c>
      <c r="I314" s="9">
        <f>Hn!Q332</f>
        <v>311</v>
      </c>
      <c r="J314" s="9" t="str">
        <f>FIXED(_xlfn.NUMBERVALUE(sunshine!B313/Hn!R332),2)</f>
        <v>0.87</v>
      </c>
      <c r="K314" s="9" t="str">
        <f>FIXED(_xlfn.NUMBERVALUE(sunshine!C313/Hn!S332),2)</f>
        <v>0.87</v>
      </c>
      <c r="L314" s="9" t="str">
        <f>FIXED(_xlfn.NUMBERVALUE(sunshine!D313/Hn!T332),2)</f>
        <v>0.87</v>
      </c>
      <c r="M314" s="9" t="str">
        <f>FIXED(_xlfn.NUMBERVALUE(sunshine!E313/Hn!U332),2)</f>
        <v>0.87</v>
      </c>
      <c r="N314" s="9" t="str">
        <f>FIXED(_xlfn.NUMBERVALUE(sunshine!F313/Hn!V332),2)</f>
        <v>0.87</v>
      </c>
      <c r="O314" s="9" t="str">
        <f>FIXED(_xlfn.NUMBERVALUE(sunshine!G313/Hn!W332),2)</f>
        <v>0.87</v>
      </c>
      <c r="Q314" s="9">
        <v>311</v>
      </c>
      <c r="R314" s="9">
        <f>_xlfn.NUMBERVALUE(273+'temperature_&amp;_Ea'!B314)</f>
        <v>290.10000000000002</v>
      </c>
      <c r="S314" s="9">
        <f>_xlfn.NUMBERVALUE(273+'temperature_&amp;_Ea'!C314)</f>
        <v>292.3</v>
      </c>
      <c r="T314" s="9">
        <f>_xlfn.NUMBERVALUE(273+'temperature_&amp;_Ea'!D314)</f>
        <v>291.60000000000002</v>
      </c>
      <c r="U314" s="9">
        <f>_xlfn.NUMBERVALUE(273+'temperature_&amp;_Ea'!E314)</f>
        <v>291.39999999999998</v>
      </c>
      <c r="V314" s="9">
        <f>_xlfn.NUMBERVALUE(273+'temperature_&amp;_Ea'!F314)</f>
        <v>292.60000000000002</v>
      </c>
      <c r="W314" s="9">
        <f>_xlfn.NUMBERVALUE(273+'temperature_&amp;_Ea'!G314)</f>
        <v>290.39999999999998</v>
      </c>
      <c r="Y314" s="9">
        <v>311</v>
      </c>
      <c r="Z314" s="9" t="str">
        <f>FIXED(_xlfn.NUMBERVALUE(SQRT('temperature_&amp;_Ea'!R314)),2)</f>
        <v>3.38</v>
      </c>
      <c r="AA314" s="9" t="str">
        <f>FIXED(_xlfn.NUMBERVALUE(SQRT('temperature_&amp;_Ea'!S314)),2)</f>
        <v>3.59</v>
      </c>
      <c r="AB314" s="9" t="str">
        <f>FIXED(_xlfn.NUMBERVALUE(SQRT('temperature_&amp;_Ea'!T314)),2)</f>
        <v>3.66</v>
      </c>
      <c r="AC314" s="9" t="str">
        <f>FIXED(_xlfn.NUMBERVALUE(SQRT('temperature_&amp;_Ea'!U314)),2)</f>
        <v>3.56</v>
      </c>
      <c r="AD314" s="9" t="str">
        <f>FIXED(_xlfn.NUMBERVALUE(SQRT('temperature_&amp;_Ea'!V314)),2)</f>
        <v>3.45</v>
      </c>
      <c r="AE314" s="9" t="str">
        <f>FIXED(_xlfn.NUMBERVALUE(SQRT('temperature_&amp;_Ea'!W314)),2)</f>
        <v>3.16</v>
      </c>
      <c r="AG314" s="9">
        <v>311</v>
      </c>
      <c r="AH314" s="9" t="str">
        <f>FIXED(_xlfn.NUMBERVALUE(B314*(1-Hn!$A$3)*(Hn!$C$3+Hn!$D$3*J314)-Hn!$E$3*R314*R314*R314*R314*(0.56-0.092*Z314)*(0.1+0.9*J314)),1)</f>
        <v>2.5</v>
      </c>
      <c r="AI314" s="9" t="str">
        <f>FIXED(_xlfn.NUMBERVALUE(C314*(1-Hn!$A$3)*(Hn!$C$3+Hn!$D$3*K314)-Hn!$E$3*S314*S314*S314*S314*(0.56-0.092*AA314)*(0.1+0.9*K314)),1)</f>
        <v>2.7</v>
      </c>
      <c r="AJ314" s="9" t="str">
        <f>FIXED(_xlfn.NUMBERVALUE(D314*(1-Hn!$A$3)*(Hn!$C$3+Hn!$D$3*L314)-Hn!$E$3*T314*T314*T314*T314*(0.56-0.092*AB314)*(0.1+0.9*L314)),1)</f>
        <v>2.8</v>
      </c>
      <c r="AK314" s="9" t="str">
        <f>FIXED(_xlfn.NUMBERVALUE(E314*(1-Hn!$A$3)*(Hn!$C$3+Hn!$D$3*M314)-Hn!$E$3*U314*U314*U314*U314*(0.56-0.092*AC314)*(0.1+0.9*M314)),1)</f>
        <v>2.7</v>
      </c>
      <c r="AL314" s="9" t="str">
        <f>FIXED(_xlfn.NUMBERVALUE(F314*(1-Hn!$A$3)*(Hn!$C$3+Hn!$D$3*N314)-Hn!$E$3*V314*V314*V314*V314*(0.56-0.092*AD314)*(0.1+0.9*N314)),1)</f>
        <v>2.5</v>
      </c>
      <c r="AM314" s="9" t="str">
        <f>FIXED(_xlfn.NUMBERVALUE(G314*(1-Hn!$A$3)*(Hn!$C$3+Hn!$D$3*O314)-Hn!$E$3*W314*W314*W314*W314*(0.56-0.092*AE314)*(0.1+0.9*O314)),1)</f>
        <v>2.3</v>
      </c>
    </row>
    <row r="315" spans="1:39" x14ac:dyDescent="0.25">
      <c r="A315" s="9">
        <f>Hn!I333</f>
        <v>312</v>
      </c>
      <c r="B315" s="9">
        <f>_xlfn.NUMBERVALUE(Hn!J333)</f>
        <v>9.4</v>
      </c>
      <c r="C315" s="9">
        <f>_xlfn.NUMBERVALUE(Hn!K333)</f>
        <v>9.4</v>
      </c>
      <c r="D315" s="9">
        <f>_xlfn.NUMBERVALUE(Hn!L333)</f>
        <v>9.4</v>
      </c>
      <c r="E315" s="9">
        <f>_xlfn.NUMBERVALUE(Hn!M333)</f>
        <v>9.4</v>
      </c>
      <c r="F315" s="9">
        <f>_xlfn.NUMBERVALUE(Hn!N333)</f>
        <v>9.4</v>
      </c>
      <c r="G315" s="9">
        <f>_xlfn.NUMBERVALUE(Hn!O333)</f>
        <v>9.4</v>
      </c>
      <c r="I315" s="9">
        <f>Hn!Q333</f>
        <v>312</v>
      </c>
      <c r="J315" s="9" t="str">
        <f>FIXED(_xlfn.NUMBERVALUE(sunshine!B314/Hn!R333),2)</f>
        <v>0.87</v>
      </c>
      <c r="K315" s="9" t="str">
        <f>FIXED(_xlfn.NUMBERVALUE(sunshine!C314/Hn!S333),2)</f>
        <v>0.87</v>
      </c>
      <c r="L315" s="9" t="str">
        <f>FIXED(_xlfn.NUMBERVALUE(sunshine!D314/Hn!T333),2)</f>
        <v>0.87</v>
      </c>
      <c r="M315" s="9" t="str">
        <f>FIXED(_xlfn.NUMBERVALUE(sunshine!E314/Hn!U333),2)</f>
        <v>0.87</v>
      </c>
      <c r="N315" s="9" t="str">
        <f>FIXED(_xlfn.NUMBERVALUE(sunshine!F314/Hn!V333),2)</f>
        <v>0.87</v>
      </c>
      <c r="O315" s="9" t="str">
        <f>FIXED(_xlfn.NUMBERVALUE(sunshine!G314/Hn!W333),2)</f>
        <v>0.87</v>
      </c>
      <c r="Q315" s="9">
        <v>312</v>
      </c>
      <c r="R315" s="9">
        <f>_xlfn.NUMBERVALUE(273+'temperature_&amp;_Ea'!B315)</f>
        <v>290.39999999999998</v>
      </c>
      <c r="S315" s="9">
        <f>_xlfn.NUMBERVALUE(273+'temperature_&amp;_Ea'!C315)</f>
        <v>292.39999999999998</v>
      </c>
      <c r="T315" s="9">
        <f>_xlfn.NUMBERVALUE(273+'temperature_&amp;_Ea'!D315)</f>
        <v>291.2</v>
      </c>
      <c r="U315" s="9">
        <f>_xlfn.NUMBERVALUE(273+'temperature_&amp;_Ea'!E315)</f>
        <v>291.5</v>
      </c>
      <c r="V315" s="9">
        <f>_xlfn.NUMBERVALUE(273+'temperature_&amp;_Ea'!F315)</f>
        <v>292.2</v>
      </c>
      <c r="W315" s="9">
        <f>_xlfn.NUMBERVALUE(273+'temperature_&amp;_Ea'!G315)</f>
        <v>290.3</v>
      </c>
      <c r="Y315" s="9">
        <v>312</v>
      </c>
      <c r="Z315" s="9" t="str">
        <f>FIXED(_xlfn.NUMBERVALUE(SQRT('temperature_&amp;_Ea'!R315)),2)</f>
        <v>3.42</v>
      </c>
      <c r="AA315" s="9" t="str">
        <f>FIXED(_xlfn.NUMBERVALUE(SQRT('temperature_&amp;_Ea'!S315)),2)</f>
        <v>3.61</v>
      </c>
      <c r="AB315" s="9" t="str">
        <f>FIXED(_xlfn.NUMBERVALUE(SQRT('temperature_&amp;_Ea'!T315)),2)</f>
        <v>3.69</v>
      </c>
      <c r="AC315" s="9" t="str">
        <f>FIXED(_xlfn.NUMBERVALUE(SQRT('temperature_&amp;_Ea'!U315)),2)</f>
        <v>3.45</v>
      </c>
      <c r="AD315" s="9" t="str">
        <f>FIXED(_xlfn.NUMBERVALUE(SQRT('temperature_&amp;_Ea'!V315)),2)</f>
        <v>3.36</v>
      </c>
      <c r="AE315" s="9" t="str">
        <f>FIXED(_xlfn.NUMBERVALUE(SQRT('temperature_&amp;_Ea'!W315)),2)</f>
        <v>3.26</v>
      </c>
      <c r="AG315" s="9">
        <v>312</v>
      </c>
      <c r="AH315" s="9" t="str">
        <f>FIXED(_xlfn.NUMBERVALUE(B315*(1-Hn!$A$3)*(Hn!$C$3+Hn!$D$3*J315)-Hn!$E$3*R315*R315*R315*R315*(0.56-0.092*Z315)*(0.1+0.9*J315)),1)</f>
        <v>2.6</v>
      </c>
      <c r="AI315" s="9" t="str">
        <f>FIXED(_xlfn.NUMBERVALUE(C315*(1-Hn!$A$3)*(Hn!$C$3+Hn!$D$3*K315)-Hn!$E$3*S315*S315*S315*S315*(0.56-0.092*AA315)*(0.1+0.9*K315)),1)</f>
        <v>2.7</v>
      </c>
      <c r="AJ315" s="9" t="str">
        <f>FIXED(_xlfn.NUMBERVALUE(D315*(1-Hn!$A$3)*(Hn!$C$3+Hn!$D$3*L315)-Hn!$E$3*T315*T315*T315*T315*(0.56-0.092*AB315)*(0.1+0.9*L315)),1)</f>
        <v>2.8</v>
      </c>
      <c r="AK315" s="9" t="str">
        <f>FIXED(_xlfn.NUMBERVALUE(E315*(1-Hn!$A$3)*(Hn!$C$3+Hn!$D$3*M315)-Hn!$E$3*U315*U315*U315*U315*(0.56-0.092*AC315)*(0.1+0.9*M315)),1)</f>
        <v>2.5</v>
      </c>
      <c r="AL315" s="9" t="str">
        <f>FIXED(_xlfn.NUMBERVALUE(F315*(1-Hn!$A$3)*(Hn!$C$3+Hn!$D$3*N315)-Hn!$E$3*V315*V315*V315*V315*(0.56-0.092*AD315)*(0.1+0.9*N315)),1)</f>
        <v>2.4</v>
      </c>
      <c r="AM315" s="9" t="str">
        <f>FIXED(_xlfn.NUMBERVALUE(G315*(1-Hn!$A$3)*(Hn!$C$3+Hn!$D$3*O315)-Hn!$E$3*W315*W315*W315*W315*(0.56-0.092*AE315)*(0.1+0.9*O315)),1)</f>
        <v>2.4</v>
      </c>
    </row>
    <row r="316" spans="1:39" x14ac:dyDescent="0.25">
      <c r="A316" s="9">
        <f>Hn!I334</f>
        <v>313</v>
      </c>
      <c r="B316" s="9">
        <f>_xlfn.NUMBERVALUE(Hn!J334)</f>
        <v>9.4</v>
      </c>
      <c r="C316" s="9">
        <f>_xlfn.NUMBERVALUE(Hn!K334)</f>
        <v>9.4</v>
      </c>
      <c r="D316" s="9">
        <f>_xlfn.NUMBERVALUE(Hn!L334)</f>
        <v>9.4</v>
      </c>
      <c r="E316" s="9">
        <f>_xlfn.NUMBERVALUE(Hn!M334)</f>
        <v>9.4</v>
      </c>
      <c r="F316" s="9">
        <f>_xlfn.NUMBERVALUE(Hn!N334)</f>
        <v>9.4</v>
      </c>
      <c r="G316" s="9">
        <f>_xlfn.NUMBERVALUE(Hn!O334)</f>
        <v>9.4</v>
      </c>
      <c r="I316" s="9">
        <f>Hn!Q334</f>
        <v>313</v>
      </c>
      <c r="J316" s="9" t="str">
        <f>FIXED(_xlfn.NUMBERVALUE(sunshine!B315/Hn!R334),2)</f>
        <v>0.87</v>
      </c>
      <c r="K316" s="9" t="str">
        <f>FIXED(_xlfn.NUMBERVALUE(sunshine!C315/Hn!S334),2)</f>
        <v>0.87</v>
      </c>
      <c r="L316" s="9" t="str">
        <f>FIXED(_xlfn.NUMBERVALUE(sunshine!D315/Hn!T334),2)</f>
        <v>0.87</v>
      </c>
      <c r="M316" s="9" t="str">
        <f>FIXED(_xlfn.NUMBERVALUE(sunshine!E315/Hn!U334),2)</f>
        <v>0.87</v>
      </c>
      <c r="N316" s="9" t="str">
        <f>FIXED(_xlfn.NUMBERVALUE(sunshine!F315/Hn!V334),2)</f>
        <v>0.87</v>
      </c>
      <c r="O316" s="9" t="str">
        <f>FIXED(_xlfn.NUMBERVALUE(sunshine!G315/Hn!W334),2)</f>
        <v>0.87</v>
      </c>
      <c r="Q316" s="9">
        <v>313</v>
      </c>
      <c r="R316" s="9">
        <f>_xlfn.NUMBERVALUE(273+'temperature_&amp;_Ea'!B316)</f>
        <v>290</v>
      </c>
      <c r="S316" s="9">
        <f>_xlfn.NUMBERVALUE(273+'temperature_&amp;_Ea'!C316)</f>
        <v>293.39999999999998</v>
      </c>
      <c r="T316" s="9">
        <f>_xlfn.NUMBERVALUE(273+'temperature_&amp;_Ea'!D316)</f>
        <v>290.8</v>
      </c>
      <c r="U316" s="9">
        <f>_xlfn.NUMBERVALUE(273+'temperature_&amp;_Ea'!E316)</f>
        <v>290.39999999999998</v>
      </c>
      <c r="V316" s="9">
        <f>_xlfn.NUMBERVALUE(273+'temperature_&amp;_Ea'!F316)</f>
        <v>289.8</v>
      </c>
      <c r="W316" s="9">
        <f>_xlfn.NUMBERVALUE(273+'temperature_&amp;_Ea'!G316)</f>
        <v>289.89999999999998</v>
      </c>
      <c r="Y316" s="9">
        <v>313</v>
      </c>
      <c r="Z316" s="9" t="str">
        <f>FIXED(_xlfn.NUMBERVALUE(SQRT('temperature_&amp;_Ea'!R316)),2)</f>
        <v>3.26</v>
      </c>
      <c r="AA316" s="9" t="str">
        <f>FIXED(_xlfn.NUMBERVALUE(SQRT('temperature_&amp;_Ea'!S316)),2)</f>
        <v>3.75</v>
      </c>
      <c r="AB316" s="9" t="str">
        <f>FIXED(_xlfn.NUMBERVALUE(SQRT('temperature_&amp;_Ea'!T316)),2)</f>
        <v>3.67</v>
      </c>
      <c r="AC316" s="9" t="str">
        <f>FIXED(_xlfn.NUMBERVALUE(SQRT('temperature_&amp;_Ea'!U316)),2)</f>
        <v>3.32</v>
      </c>
      <c r="AD316" s="9" t="str">
        <f>FIXED(_xlfn.NUMBERVALUE(SQRT('temperature_&amp;_Ea'!V316)),2)</f>
        <v>3.24</v>
      </c>
      <c r="AE316" s="9" t="str">
        <f>FIXED(_xlfn.NUMBERVALUE(SQRT('temperature_&amp;_Ea'!W316)),2)</f>
        <v>3.27</v>
      </c>
      <c r="AG316" s="9">
        <v>313</v>
      </c>
      <c r="AH316" s="9" t="str">
        <f>FIXED(_xlfn.NUMBERVALUE(B316*(1-Hn!$A$3)*(Hn!$C$3+Hn!$D$3*J316)-Hn!$E$3*R316*R316*R316*R316*(0.56-0.092*Z316)*(0.1+0.9*J316)),1)</f>
        <v>2.4</v>
      </c>
      <c r="AI316" s="9" t="str">
        <f>FIXED(_xlfn.NUMBERVALUE(C316*(1-Hn!$A$3)*(Hn!$C$3+Hn!$D$3*K316)-Hn!$E$3*S316*S316*S316*S316*(0.56-0.092*AA316)*(0.1+0.9*K316)),1)</f>
        <v>2.8</v>
      </c>
      <c r="AJ316" s="9" t="str">
        <f>FIXED(_xlfn.NUMBERVALUE(D316*(1-Hn!$A$3)*(Hn!$C$3+Hn!$D$3*L316)-Hn!$E$3*T316*T316*T316*T316*(0.56-0.092*AB316)*(0.1+0.9*L316)),1)</f>
        <v>2.8</v>
      </c>
      <c r="AK316" s="9" t="str">
        <f>FIXED(_xlfn.NUMBERVALUE(E316*(1-Hn!$A$3)*(Hn!$C$3+Hn!$D$3*M316)-Hn!$E$3*U316*U316*U316*U316*(0.56-0.092*AC316)*(0.1+0.9*M316)),1)</f>
        <v>2.4</v>
      </c>
      <c r="AL316" s="9" t="str">
        <f>FIXED(_xlfn.NUMBERVALUE(F316*(1-Hn!$A$3)*(Hn!$C$3+Hn!$D$3*N316)-Hn!$E$3*V316*V316*V316*V316*(0.56-0.092*AD316)*(0.1+0.9*N316)),1)</f>
        <v>2.4</v>
      </c>
      <c r="AM316" s="9" t="str">
        <f>FIXED(_xlfn.NUMBERVALUE(G316*(1-Hn!$A$3)*(Hn!$C$3+Hn!$D$3*O316)-Hn!$E$3*W316*W316*W316*W316*(0.56-0.092*AE316)*(0.1+0.9*O316)),1)</f>
        <v>2.4</v>
      </c>
    </row>
    <row r="317" spans="1:39" x14ac:dyDescent="0.25">
      <c r="A317" s="9">
        <f>Hn!I335</f>
        <v>314</v>
      </c>
      <c r="B317" s="9">
        <f>_xlfn.NUMBERVALUE(Hn!J335)</f>
        <v>9.4</v>
      </c>
      <c r="C317" s="9">
        <f>_xlfn.NUMBERVALUE(Hn!K335)</f>
        <v>9.4</v>
      </c>
      <c r="D317" s="9">
        <f>_xlfn.NUMBERVALUE(Hn!L335)</f>
        <v>9.4</v>
      </c>
      <c r="E317" s="9">
        <f>_xlfn.NUMBERVALUE(Hn!M335)</f>
        <v>9.4</v>
      </c>
      <c r="F317" s="9">
        <f>_xlfn.NUMBERVALUE(Hn!N335)</f>
        <v>9.4</v>
      </c>
      <c r="G317" s="9">
        <f>_xlfn.NUMBERVALUE(Hn!O335)</f>
        <v>9.4</v>
      </c>
      <c r="I317" s="9">
        <f>Hn!Q335</f>
        <v>314</v>
      </c>
      <c r="J317" s="9" t="str">
        <f>FIXED(_xlfn.NUMBERVALUE(sunshine!B316/Hn!R335),2)</f>
        <v>0.88</v>
      </c>
      <c r="K317" s="9" t="str">
        <f>FIXED(_xlfn.NUMBERVALUE(sunshine!C316/Hn!S335),2)</f>
        <v>0.88</v>
      </c>
      <c r="L317" s="9" t="str">
        <f>FIXED(_xlfn.NUMBERVALUE(sunshine!D316/Hn!T335),2)</f>
        <v>0.88</v>
      </c>
      <c r="M317" s="9" t="str">
        <f>FIXED(_xlfn.NUMBERVALUE(sunshine!E316/Hn!U335),2)</f>
        <v>0.88</v>
      </c>
      <c r="N317" s="9" t="str">
        <f>FIXED(_xlfn.NUMBERVALUE(sunshine!F316/Hn!V335),2)</f>
        <v>0.88</v>
      </c>
      <c r="O317" s="9" t="str">
        <f>FIXED(_xlfn.NUMBERVALUE(sunshine!G316/Hn!W335),2)</f>
        <v>0.88</v>
      </c>
      <c r="Q317" s="9">
        <v>314</v>
      </c>
      <c r="R317" s="9">
        <f>_xlfn.NUMBERVALUE(273+'temperature_&amp;_Ea'!B317)</f>
        <v>290</v>
      </c>
      <c r="S317" s="9">
        <f>_xlfn.NUMBERVALUE(273+'temperature_&amp;_Ea'!C317)</f>
        <v>291.5</v>
      </c>
      <c r="T317" s="9">
        <f>_xlfn.NUMBERVALUE(273+'temperature_&amp;_Ea'!D317)</f>
        <v>290.8</v>
      </c>
      <c r="U317" s="9">
        <f>_xlfn.NUMBERVALUE(273+'temperature_&amp;_Ea'!E317)</f>
        <v>290.3</v>
      </c>
      <c r="V317" s="9">
        <f>_xlfn.NUMBERVALUE(273+'temperature_&amp;_Ea'!F317)</f>
        <v>292.8</v>
      </c>
      <c r="W317" s="9">
        <f>_xlfn.NUMBERVALUE(273+'temperature_&amp;_Ea'!G317)</f>
        <v>290.5</v>
      </c>
      <c r="Y317" s="9">
        <v>314</v>
      </c>
      <c r="Z317" s="9" t="str">
        <f>FIXED(_xlfn.NUMBERVALUE(SQRT('temperature_&amp;_Ea'!R317)),2)</f>
        <v>3.38</v>
      </c>
      <c r="AA317" s="9" t="str">
        <f>FIXED(_xlfn.NUMBERVALUE(SQRT('temperature_&amp;_Ea'!S317)),2)</f>
        <v>3.63</v>
      </c>
      <c r="AB317" s="9" t="str">
        <f>FIXED(_xlfn.NUMBERVALUE(SQRT('temperature_&amp;_Ea'!T317)),2)</f>
        <v>3.59</v>
      </c>
      <c r="AC317" s="9" t="str">
        <f>FIXED(_xlfn.NUMBERVALUE(SQRT('temperature_&amp;_Ea'!U317)),2)</f>
        <v>3.35</v>
      </c>
      <c r="AD317" s="9" t="str">
        <f>FIXED(_xlfn.NUMBERVALUE(SQRT('temperature_&amp;_Ea'!V317)),2)</f>
        <v>3.51</v>
      </c>
      <c r="AE317" s="9" t="str">
        <f>FIXED(_xlfn.NUMBERVALUE(SQRT('temperature_&amp;_Ea'!W317)),2)</f>
        <v>3.38</v>
      </c>
      <c r="AG317" s="9">
        <v>314</v>
      </c>
      <c r="AH317" s="9" t="str">
        <f>FIXED(_xlfn.NUMBERVALUE(B317*(1-Hn!$A$3)*(Hn!$C$3+Hn!$D$3*J317)-Hn!$E$3*R317*R317*R317*R317*(0.56-0.092*Z317)*(0.1+0.9*J317)),1)</f>
        <v>2.5</v>
      </c>
      <c r="AI317" s="9" t="str">
        <f>FIXED(_xlfn.NUMBERVALUE(C317*(1-Hn!$A$3)*(Hn!$C$3+Hn!$D$3*K317)-Hn!$E$3*S317*S317*S317*S317*(0.56-0.092*AA317)*(0.1+0.9*K317)),1)</f>
        <v>2.8</v>
      </c>
      <c r="AJ317" s="9" t="str">
        <f>FIXED(_xlfn.NUMBERVALUE(D317*(1-Hn!$A$3)*(Hn!$C$3+Hn!$D$3*L317)-Hn!$E$3*T317*T317*T317*T317*(0.56-0.092*AB317)*(0.1+0.9*L317)),1)</f>
        <v>2.8</v>
      </c>
      <c r="AK317" s="9" t="str">
        <f>FIXED(_xlfn.NUMBERVALUE(E317*(1-Hn!$A$3)*(Hn!$C$3+Hn!$D$3*M317)-Hn!$E$3*U317*U317*U317*U317*(0.56-0.092*AC317)*(0.1+0.9*M317)),1)</f>
        <v>2.5</v>
      </c>
      <c r="AL317" s="9" t="str">
        <f>FIXED(_xlfn.NUMBERVALUE(F317*(1-Hn!$A$3)*(Hn!$C$3+Hn!$D$3*N317)-Hn!$E$3*V317*V317*V317*V317*(0.56-0.092*AD317)*(0.1+0.9*N317)),1)</f>
        <v>2.6</v>
      </c>
      <c r="AM317" s="9" t="str">
        <f>FIXED(_xlfn.NUMBERVALUE(G317*(1-Hn!$A$3)*(Hn!$C$3+Hn!$D$3*O317)-Hn!$E$3*W317*W317*W317*W317*(0.56-0.092*AE317)*(0.1+0.9*O317)),1)</f>
        <v>2.5</v>
      </c>
    </row>
    <row r="318" spans="1:39" x14ac:dyDescent="0.25">
      <c r="A318" s="9">
        <f>Hn!I336</f>
        <v>315</v>
      </c>
      <c r="B318" s="9">
        <f>_xlfn.NUMBERVALUE(Hn!J336)</f>
        <v>9.4</v>
      </c>
      <c r="C318" s="9">
        <f>_xlfn.NUMBERVALUE(Hn!K336)</f>
        <v>9.4</v>
      </c>
      <c r="D318" s="9">
        <f>_xlfn.NUMBERVALUE(Hn!L336)</f>
        <v>9.4</v>
      </c>
      <c r="E318" s="9">
        <f>_xlfn.NUMBERVALUE(Hn!M336)</f>
        <v>9.4</v>
      </c>
      <c r="F318" s="9">
        <f>_xlfn.NUMBERVALUE(Hn!N336)</f>
        <v>9.4</v>
      </c>
      <c r="G318" s="9">
        <f>_xlfn.NUMBERVALUE(Hn!O336)</f>
        <v>9.4</v>
      </c>
      <c r="I318" s="9">
        <f>Hn!Q336</f>
        <v>315</v>
      </c>
      <c r="J318" s="9" t="str">
        <f>FIXED(_xlfn.NUMBERVALUE(sunshine!B317/Hn!R336),2)</f>
        <v>0.71</v>
      </c>
      <c r="K318" s="9" t="str">
        <f>FIXED(_xlfn.NUMBERVALUE(sunshine!C317/Hn!S336),2)</f>
        <v>0.71</v>
      </c>
      <c r="L318" s="9" t="str">
        <f>FIXED(_xlfn.NUMBERVALUE(sunshine!D317/Hn!T336),2)</f>
        <v>0.71</v>
      </c>
      <c r="M318" s="9" t="str">
        <f>FIXED(_xlfn.NUMBERVALUE(sunshine!E317/Hn!U336),2)</f>
        <v>0.71</v>
      </c>
      <c r="N318" s="9" t="str">
        <f>FIXED(_xlfn.NUMBERVALUE(sunshine!F317/Hn!V336),2)</f>
        <v>0.71</v>
      </c>
      <c r="O318" s="9" t="str">
        <f>FIXED(_xlfn.NUMBERVALUE(sunshine!G317/Hn!W336),2)</f>
        <v>0.71</v>
      </c>
      <c r="Q318" s="9">
        <v>315</v>
      </c>
      <c r="R318" s="9">
        <f>_xlfn.NUMBERVALUE(273+'temperature_&amp;_Ea'!B318)</f>
        <v>289.5</v>
      </c>
      <c r="S318" s="9">
        <f>_xlfn.NUMBERVALUE(273+'temperature_&amp;_Ea'!C318)</f>
        <v>291.39999999999998</v>
      </c>
      <c r="T318" s="9">
        <f>_xlfn.NUMBERVALUE(273+'temperature_&amp;_Ea'!D318)</f>
        <v>291.3</v>
      </c>
      <c r="U318" s="9">
        <f>_xlfn.NUMBERVALUE(273+'temperature_&amp;_Ea'!E318)</f>
        <v>291</v>
      </c>
      <c r="V318" s="9">
        <f>_xlfn.NUMBERVALUE(273+'temperature_&amp;_Ea'!F318)</f>
        <v>291.2</v>
      </c>
      <c r="W318" s="9">
        <f>_xlfn.NUMBERVALUE(273+'temperature_&amp;_Ea'!G318)</f>
        <v>290.60000000000002</v>
      </c>
      <c r="Y318" s="9">
        <v>315</v>
      </c>
      <c r="Z318" s="9" t="str">
        <f>FIXED(_xlfn.NUMBERVALUE(SQRT('temperature_&amp;_Ea'!R318)),2)</f>
        <v>3.44</v>
      </c>
      <c r="AA318" s="9" t="str">
        <f>FIXED(_xlfn.NUMBERVALUE(SQRT('temperature_&amp;_Ea'!S318)),2)</f>
        <v>3.63</v>
      </c>
      <c r="AB318" s="9" t="str">
        <f>FIXED(_xlfn.NUMBERVALUE(SQRT('temperature_&amp;_Ea'!T318)),2)</f>
        <v>3.61</v>
      </c>
      <c r="AC318" s="9" t="str">
        <f>FIXED(_xlfn.NUMBERVALUE(SQRT('temperature_&amp;_Ea'!U318)),2)</f>
        <v>3.59</v>
      </c>
      <c r="AD318" s="9" t="str">
        <f>FIXED(_xlfn.NUMBERVALUE(SQRT('temperature_&amp;_Ea'!V318)),2)</f>
        <v>2.93</v>
      </c>
      <c r="AE318" s="9" t="str">
        <f>FIXED(_xlfn.NUMBERVALUE(SQRT('temperature_&amp;_Ea'!W318)),2)</f>
        <v>3.39</v>
      </c>
      <c r="AG318" s="9">
        <v>315</v>
      </c>
      <c r="AH318" s="9" t="str">
        <f>FIXED(_xlfn.NUMBERVALUE(B318*(1-Hn!$A$3)*(Hn!$C$3+Hn!$D$3*J318)-Hn!$E$3*R318*R318*R318*R318*(0.56-0.092*Z318)*(0.1+0.9*J318)),1)</f>
        <v>2.5</v>
      </c>
      <c r="AI318" s="9" t="str">
        <f>FIXED(_xlfn.NUMBERVALUE(C318*(1-Hn!$A$3)*(Hn!$C$3+Hn!$D$3*K318)-Hn!$E$3*S318*S318*S318*S318*(0.56-0.092*AA318)*(0.1+0.9*K318)),1)</f>
        <v>2.6</v>
      </c>
      <c r="AJ318" s="9" t="str">
        <f>FIXED(_xlfn.NUMBERVALUE(D318*(1-Hn!$A$3)*(Hn!$C$3+Hn!$D$3*L318)-Hn!$E$3*T318*T318*T318*T318*(0.56-0.092*AB318)*(0.1+0.9*L318)),1)</f>
        <v>2.6</v>
      </c>
      <c r="AK318" s="9" t="str">
        <f>FIXED(_xlfn.NUMBERVALUE(E318*(1-Hn!$A$3)*(Hn!$C$3+Hn!$D$3*M318)-Hn!$E$3*U318*U318*U318*U318*(0.56-0.092*AC318)*(0.1+0.9*M318)),1)</f>
        <v>2.5</v>
      </c>
      <c r="AL318" s="9" t="str">
        <f>FIXED(_xlfn.NUMBERVALUE(F318*(1-Hn!$A$3)*(Hn!$C$3+Hn!$D$3*N318)-Hn!$E$3*V318*V318*V318*V318*(0.56-0.092*AD318)*(0.1+0.9*N318)),1)</f>
        <v>1.9</v>
      </c>
      <c r="AM318" s="9" t="str">
        <f>FIXED(_xlfn.NUMBERVALUE(G318*(1-Hn!$A$3)*(Hn!$C$3+Hn!$D$3*O318)-Hn!$E$3*W318*W318*W318*W318*(0.56-0.092*AE318)*(0.1+0.9*O318)),1)</f>
        <v>2.4</v>
      </c>
    </row>
    <row r="319" spans="1:39" x14ac:dyDescent="0.25">
      <c r="A319" s="9">
        <f>Hn!I337</f>
        <v>316</v>
      </c>
      <c r="B319" s="9">
        <f>_xlfn.NUMBERVALUE(Hn!J337)</f>
        <v>9.4</v>
      </c>
      <c r="C319" s="9">
        <f>_xlfn.NUMBERVALUE(Hn!K337)</f>
        <v>9.4</v>
      </c>
      <c r="D319" s="9">
        <f>_xlfn.NUMBERVALUE(Hn!L337)</f>
        <v>9.4</v>
      </c>
      <c r="E319" s="9">
        <f>_xlfn.NUMBERVALUE(Hn!M337)</f>
        <v>9.4</v>
      </c>
      <c r="F319" s="9">
        <f>_xlfn.NUMBERVALUE(Hn!N337)</f>
        <v>9.4</v>
      </c>
      <c r="G319" s="9">
        <f>_xlfn.NUMBERVALUE(Hn!O337)</f>
        <v>9.4</v>
      </c>
      <c r="I319" s="9">
        <f>Hn!Q337</f>
        <v>316</v>
      </c>
      <c r="J319" s="9" t="str">
        <f>FIXED(_xlfn.NUMBERVALUE(sunshine!B318/Hn!R337),2)</f>
        <v>0.70</v>
      </c>
      <c r="K319" s="9" t="str">
        <f>FIXED(_xlfn.NUMBERVALUE(sunshine!C318/Hn!S337),2)</f>
        <v>0.70</v>
      </c>
      <c r="L319" s="9" t="str">
        <f>FIXED(_xlfn.NUMBERVALUE(sunshine!D318/Hn!T337),2)</f>
        <v>0.70</v>
      </c>
      <c r="M319" s="9" t="str">
        <f>FIXED(_xlfn.NUMBERVALUE(sunshine!E318/Hn!U337),2)</f>
        <v>0.70</v>
      </c>
      <c r="N319" s="9" t="str">
        <f>FIXED(_xlfn.NUMBERVALUE(sunshine!F318/Hn!V337),2)</f>
        <v>0.70</v>
      </c>
      <c r="O319" s="9" t="str">
        <f>FIXED(_xlfn.NUMBERVALUE(sunshine!G318/Hn!W337),2)</f>
        <v>0.70</v>
      </c>
      <c r="Q319" s="9">
        <v>316</v>
      </c>
      <c r="R319" s="9">
        <f>_xlfn.NUMBERVALUE(273+'temperature_&amp;_Ea'!B319)</f>
        <v>289</v>
      </c>
      <c r="S319" s="9">
        <f>_xlfn.NUMBERVALUE(273+'temperature_&amp;_Ea'!C319)</f>
        <v>291.5</v>
      </c>
      <c r="T319" s="9">
        <f>_xlfn.NUMBERVALUE(273+'temperature_&amp;_Ea'!D319)</f>
        <v>290.5</v>
      </c>
      <c r="U319" s="9">
        <f>_xlfn.NUMBERVALUE(273+'temperature_&amp;_Ea'!E319)</f>
        <v>291.60000000000002</v>
      </c>
      <c r="V319" s="9">
        <f>_xlfn.NUMBERVALUE(273+'temperature_&amp;_Ea'!F319)</f>
        <v>290.10000000000002</v>
      </c>
      <c r="W319" s="9">
        <f>_xlfn.NUMBERVALUE(273+'temperature_&amp;_Ea'!G319)</f>
        <v>290.5</v>
      </c>
      <c r="Y319" s="9">
        <v>316</v>
      </c>
      <c r="Z319" s="9" t="str">
        <f>FIXED(_xlfn.NUMBERVALUE(SQRT('temperature_&amp;_Ea'!R319)),2)</f>
        <v>2.79</v>
      </c>
      <c r="AA319" s="9" t="str">
        <f>FIXED(_xlfn.NUMBERVALUE(SQRT('temperature_&amp;_Ea'!S319)),2)</f>
        <v>3.55</v>
      </c>
      <c r="AB319" s="9" t="str">
        <f>FIXED(_xlfn.NUMBERVALUE(SQRT('temperature_&amp;_Ea'!T319)),2)</f>
        <v>3.59</v>
      </c>
      <c r="AC319" s="9" t="str">
        <f>FIXED(_xlfn.NUMBERVALUE(SQRT('temperature_&amp;_Ea'!U319)),2)</f>
        <v>3.81</v>
      </c>
      <c r="AD319" s="9" t="str">
        <f>FIXED(_xlfn.NUMBERVALUE(SQRT('temperature_&amp;_Ea'!V319)),2)</f>
        <v>3.00</v>
      </c>
      <c r="AE319" s="9" t="str">
        <f>FIXED(_xlfn.NUMBERVALUE(SQRT('temperature_&amp;_Ea'!W319)),2)</f>
        <v>3.29</v>
      </c>
      <c r="AG319" s="9">
        <v>316</v>
      </c>
      <c r="AH319" s="9" t="str">
        <f>FIXED(_xlfn.NUMBERVALUE(B319*(1-Hn!$A$3)*(Hn!$C$3+Hn!$D$3*J319)-Hn!$E$3*R319*R319*R319*R319*(0.56-0.092*Z319)*(0.1+0.9*J319)),1)</f>
        <v>1.8</v>
      </c>
      <c r="AI319" s="9" t="str">
        <f>FIXED(_xlfn.NUMBERVALUE(C319*(1-Hn!$A$3)*(Hn!$C$3+Hn!$D$3*K319)-Hn!$E$3*S319*S319*S319*S319*(0.56-0.092*AA319)*(0.1+0.9*K319)),1)</f>
        <v>2.5</v>
      </c>
      <c r="AJ319" s="9" t="str">
        <f>FIXED(_xlfn.NUMBERVALUE(D319*(1-Hn!$A$3)*(Hn!$C$3+Hn!$D$3*L319)-Hn!$E$3*T319*T319*T319*T319*(0.56-0.092*AB319)*(0.1+0.9*L319)),1)</f>
        <v>2.6</v>
      </c>
      <c r="AK319" s="9" t="str">
        <f>FIXED(_xlfn.NUMBERVALUE(E319*(1-Hn!$A$3)*(Hn!$C$3+Hn!$D$3*M319)-Hn!$E$3*U319*U319*U319*U319*(0.56-0.092*AC319)*(0.1+0.9*M319)),1)</f>
        <v>2.7</v>
      </c>
      <c r="AL319" s="9" t="str">
        <f>FIXED(_xlfn.NUMBERVALUE(F319*(1-Hn!$A$3)*(Hn!$C$3+Hn!$D$3*N319)-Hn!$E$3*V319*V319*V319*V319*(0.56-0.092*AD319)*(0.1+0.9*N319)),1)</f>
        <v>2.0</v>
      </c>
      <c r="AM319" s="9" t="str">
        <f>FIXED(_xlfn.NUMBERVALUE(G319*(1-Hn!$A$3)*(Hn!$C$3+Hn!$D$3*O319)-Hn!$E$3*W319*W319*W319*W319*(0.56-0.092*AE319)*(0.1+0.9*O319)),1)</f>
        <v>2.3</v>
      </c>
    </row>
    <row r="320" spans="1:39" x14ac:dyDescent="0.25">
      <c r="A320" s="9">
        <f>Hn!I338</f>
        <v>317</v>
      </c>
      <c r="B320" s="9">
        <f>_xlfn.NUMBERVALUE(Hn!J338)</f>
        <v>9.4</v>
      </c>
      <c r="C320" s="9">
        <f>_xlfn.NUMBERVALUE(Hn!K338)</f>
        <v>9.4</v>
      </c>
      <c r="D320" s="9">
        <f>_xlfn.NUMBERVALUE(Hn!L338)</f>
        <v>9.4</v>
      </c>
      <c r="E320" s="9">
        <f>_xlfn.NUMBERVALUE(Hn!M338)</f>
        <v>9.4</v>
      </c>
      <c r="F320" s="9">
        <f>_xlfn.NUMBERVALUE(Hn!N338)</f>
        <v>9.4</v>
      </c>
      <c r="G320" s="9">
        <f>_xlfn.NUMBERVALUE(Hn!O338)</f>
        <v>9.4</v>
      </c>
      <c r="I320" s="9">
        <f>Hn!Q338</f>
        <v>317</v>
      </c>
      <c r="J320" s="9" t="str">
        <f>FIXED(_xlfn.NUMBERVALUE(sunshine!B319/Hn!R338),2)</f>
        <v>0.87</v>
      </c>
      <c r="K320" s="9" t="str">
        <f>FIXED(_xlfn.NUMBERVALUE(sunshine!C319/Hn!S338),2)</f>
        <v>0.87</v>
      </c>
      <c r="L320" s="9" t="str">
        <f>FIXED(_xlfn.NUMBERVALUE(sunshine!D319/Hn!T338),2)</f>
        <v>0.87</v>
      </c>
      <c r="M320" s="9" t="str">
        <f>FIXED(_xlfn.NUMBERVALUE(sunshine!E319/Hn!U338),2)</f>
        <v>0.87</v>
      </c>
      <c r="N320" s="9" t="str">
        <f>FIXED(_xlfn.NUMBERVALUE(sunshine!F319/Hn!V338),2)</f>
        <v>0.87</v>
      </c>
      <c r="O320" s="9" t="str">
        <f>FIXED(_xlfn.NUMBERVALUE(sunshine!G319/Hn!W338),2)</f>
        <v>0.87</v>
      </c>
      <c r="Q320" s="9">
        <v>317</v>
      </c>
      <c r="R320" s="9">
        <f>_xlfn.NUMBERVALUE(273+'temperature_&amp;_Ea'!B320)</f>
        <v>288.7</v>
      </c>
      <c r="S320" s="9">
        <f>_xlfn.NUMBERVALUE(273+'temperature_&amp;_Ea'!C320)</f>
        <v>290.5</v>
      </c>
      <c r="T320" s="9">
        <f>_xlfn.NUMBERVALUE(273+'temperature_&amp;_Ea'!D320)</f>
        <v>288.89999999999998</v>
      </c>
      <c r="U320" s="9">
        <f>_xlfn.NUMBERVALUE(273+'temperature_&amp;_Ea'!E320)</f>
        <v>293.60000000000002</v>
      </c>
      <c r="V320" s="9">
        <f>_xlfn.NUMBERVALUE(273+'temperature_&amp;_Ea'!F320)</f>
        <v>290.7</v>
      </c>
      <c r="W320" s="9">
        <f>_xlfn.NUMBERVALUE(273+'temperature_&amp;_Ea'!G320)</f>
        <v>289.7</v>
      </c>
      <c r="Y320" s="9">
        <v>317</v>
      </c>
      <c r="Z320" s="9" t="str">
        <f>FIXED(_xlfn.NUMBERVALUE(SQRT('temperature_&amp;_Ea'!R320)),2)</f>
        <v>3.35</v>
      </c>
      <c r="AA320" s="9" t="str">
        <f>FIXED(_xlfn.NUMBERVALUE(SQRT('temperature_&amp;_Ea'!S320)),2)</f>
        <v>3.42</v>
      </c>
      <c r="AB320" s="9" t="str">
        <f>FIXED(_xlfn.NUMBERVALUE(SQRT('temperature_&amp;_Ea'!T320)),2)</f>
        <v>3.19</v>
      </c>
      <c r="AC320" s="9" t="str">
        <f>FIXED(_xlfn.NUMBERVALUE(SQRT('temperature_&amp;_Ea'!U320)),2)</f>
        <v>3.85</v>
      </c>
      <c r="AD320" s="9" t="str">
        <f>FIXED(_xlfn.NUMBERVALUE(SQRT('temperature_&amp;_Ea'!V320)),2)</f>
        <v>3.13</v>
      </c>
      <c r="AE320" s="9" t="str">
        <f>FIXED(_xlfn.NUMBERVALUE(SQRT('temperature_&amp;_Ea'!W320)),2)</f>
        <v>3.29</v>
      </c>
      <c r="AG320" s="9">
        <v>317</v>
      </c>
      <c r="AH320" s="9" t="str">
        <f>FIXED(_xlfn.NUMBERVALUE(B320*(1-Hn!$A$3)*(Hn!$C$3+Hn!$D$3*J320)-Hn!$E$3*R320*R320*R320*R320*(0.56-0.092*Z320)*(0.1+0.9*J320)),1)</f>
        <v>2.6</v>
      </c>
      <c r="AI320" s="9" t="str">
        <f>FIXED(_xlfn.NUMBERVALUE(C320*(1-Hn!$A$3)*(Hn!$C$3+Hn!$D$3*K320)-Hn!$E$3*S320*S320*S320*S320*(0.56-0.092*AA320)*(0.1+0.9*K320)),1)</f>
        <v>2.6</v>
      </c>
      <c r="AJ320" s="9" t="str">
        <f>FIXED(_xlfn.NUMBERVALUE(D320*(1-Hn!$A$3)*(Hn!$C$3+Hn!$D$3*L320)-Hn!$E$3*T320*T320*T320*T320*(0.56-0.092*AB320)*(0.1+0.9*L320)),1)</f>
        <v>2.4</v>
      </c>
      <c r="AK320" s="9" t="str">
        <f>FIXED(_xlfn.NUMBERVALUE(E320*(1-Hn!$A$3)*(Hn!$C$3+Hn!$D$3*M320)-Hn!$E$3*U320*U320*U320*U320*(0.56-0.092*AC320)*(0.1+0.9*M320)),1)</f>
        <v>2.9</v>
      </c>
      <c r="AL320" s="9" t="str">
        <f>FIXED(_xlfn.NUMBERVALUE(F320*(1-Hn!$A$3)*(Hn!$C$3+Hn!$D$3*N320)-Hn!$E$3*V320*V320*V320*V320*(0.56-0.092*AD320)*(0.1+0.9*N320)),1)</f>
        <v>2.2</v>
      </c>
      <c r="AM320" s="9" t="str">
        <f>FIXED(_xlfn.NUMBERVALUE(G320*(1-Hn!$A$3)*(Hn!$C$3+Hn!$D$3*O320)-Hn!$E$3*W320*W320*W320*W320*(0.56-0.092*AE320)*(0.1+0.9*O320)),1)</f>
        <v>2.4</v>
      </c>
    </row>
    <row r="321" spans="1:39" x14ac:dyDescent="0.25">
      <c r="A321" s="9">
        <f>Hn!I339</f>
        <v>318</v>
      </c>
      <c r="B321" s="9">
        <f>_xlfn.NUMBERVALUE(Hn!J339)</f>
        <v>9.4</v>
      </c>
      <c r="C321" s="9">
        <f>_xlfn.NUMBERVALUE(Hn!K339)</f>
        <v>9.4</v>
      </c>
      <c r="D321" s="9">
        <f>_xlfn.NUMBERVALUE(Hn!L339)</f>
        <v>9.4</v>
      </c>
      <c r="E321" s="9">
        <f>_xlfn.NUMBERVALUE(Hn!M339)</f>
        <v>9.4</v>
      </c>
      <c r="F321" s="9">
        <f>_xlfn.NUMBERVALUE(Hn!N339)</f>
        <v>9.4</v>
      </c>
      <c r="G321" s="9">
        <f>_xlfn.NUMBERVALUE(Hn!O339)</f>
        <v>9.4</v>
      </c>
      <c r="I321" s="9">
        <f>Hn!Q339</f>
        <v>318</v>
      </c>
      <c r="J321" s="9" t="str">
        <f>FIXED(_xlfn.NUMBERVALUE(sunshine!B320/Hn!R339),2)</f>
        <v>0.72</v>
      </c>
      <c r="K321" s="9" t="str">
        <f>FIXED(_xlfn.NUMBERVALUE(sunshine!C320/Hn!S339),2)</f>
        <v>0.72</v>
      </c>
      <c r="L321" s="9" t="str">
        <f>FIXED(_xlfn.NUMBERVALUE(sunshine!D320/Hn!T339),2)</f>
        <v>0.72</v>
      </c>
      <c r="M321" s="9" t="str">
        <f>FIXED(_xlfn.NUMBERVALUE(sunshine!E320/Hn!U339),2)</f>
        <v>0.72</v>
      </c>
      <c r="N321" s="9" t="str">
        <f>FIXED(_xlfn.NUMBERVALUE(sunshine!F320/Hn!V339),2)</f>
        <v>0.72</v>
      </c>
      <c r="O321" s="9" t="str">
        <f>FIXED(_xlfn.NUMBERVALUE(sunshine!G320/Hn!W339),2)</f>
        <v>0.72</v>
      </c>
      <c r="Q321" s="9">
        <v>318</v>
      </c>
      <c r="R321" s="9">
        <f>_xlfn.NUMBERVALUE(273+'temperature_&amp;_Ea'!B321)</f>
        <v>288.7</v>
      </c>
      <c r="S321" s="9">
        <f>_xlfn.NUMBERVALUE(273+'temperature_&amp;_Ea'!C321)</f>
        <v>290.5</v>
      </c>
      <c r="T321" s="9">
        <f>_xlfn.NUMBERVALUE(273+'temperature_&amp;_Ea'!D321)</f>
        <v>288.60000000000002</v>
      </c>
      <c r="U321" s="9">
        <f>_xlfn.NUMBERVALUE(273+'temperature_&amp;_Ea'!E321)</f>
        <v>291.3</v>
      </c>
      <c r="V321" s="9">
        <f>_xlfn.NUMBERVALUE(273+'temperature_&amp;_Ea'!F321)</f>
        <v>290.3</v>
      </c>
      <c r="W321" s="9">
        <f>_xlfn.NUMBERVALUE(273+'temperature_&amp;_Ea'!G321)</f>
        <v>290</v>
      </c>
      <c r="Y321" s="9">
        <v>318</v>
      </c>
      <c r="Z321" s="9" t="str">
        <f>FIXED(_xlfn.NUMBERVALUE(SQRT('temperature_&amp;_Ea'!R321)),2)</f>
        <v>3.18</v>
      </c>
      <c r="AA321" s="9" t="str">
        <f>FIXED(_xlfn.NUMBERVALUE(SQRT('temperature_&amp;_Ea'!S321)),2)</f>
        <v>3.44</v>
      </c>
      <c r="AB321" s="9" t="str">
        <f>FIXED(_xlfn.NUMBERVALUE(SQRT('temperature_&amp;_Ea'!T321)),2)</f>
        <v>3.16</v>
      </c>
      <c r="AC321" s="9" t="str">
        <f>FIXED(_xlfn.NUMBERVALUE(SQRT('temperature_&amp;_Ea'!U321)),2)</f>
        <v>3.63</v>
      </c>
      <c r="AD321" s="9" t="str">
        <f>FIXED(_xlfn.NUMBERVALUE(SQRT('temperature_&amp;_Ea'!V321)),2)</f>
        <v>2.98</v>
      </c>
      <c r="AE321" s="9" t="str">
        <f>FIXED(_xlfn.NUMBERVALUE(SQRT('temperature_&amp;_Ea'!W321)),2)</f>
        <v>3.35</v>
      </c>
      <c r="AG321" s="9">
        <v>318</v>
      </c>
      <c r="AH321" s="9" t="str">
        <f>FIXED(_xlfn.NUMBERVALUE(B321*(1-Hn!$A$3)*(Hn!$C$3+Hn!$D$3*J321)-Hn!$E$3*R321*R321*R321*R321*(0.56-0.092*Z321)*(0.1+0.9*J321)),1)</f>
        <v>2.2</v>
      </c>
      <c r="AI321" s="9" t="str">
        <f>FIXED(_xlfn.NUMBERVALUE(C321*(1-Hn!$A$3)*(Hn!$C$3+Hn!$D$3*K321)-Hn!$E$3*S321*S321*S321*S321*(0.56-0.092*AA321)*(0.1+0.9*K321)),1)</f>
        <v>2.4</v>
      </c>
      <c r="AJ321" s="9" t="str">
        <f>FIXED(_xlfn.NUMBERVALUE(D321*(1-Hn!$A$3)*(Hn!$C$3+Hn!$D$3*L321)-Hn!$E$3*T321*T321*T321*T321*(0.56-0.092*AB321)*(0.1+0.9*L321)),1)</f>
        <v>2.2</v>
      </c>
      <c r="AK321" s="9" t="str">
        <f>FIXED(_xlfn.NUMBERVALUE(E321*(1-Hn!$A$3)*(Hn!$C$3+Hn!$D$3*M321)-Hn!$E$3*U321*U321*U321*U321*(0.56-0.092*AC321)*(0.1+0.9*M321)),1)</f>
        <v>2.6</v>
      </c>
      <c r="AL321" s="9" t="str">
        <f>FIXED(_xlfn.NUMBERVALUE(F321*(1-Hn!$A$3)*(Hn!$C$3+Hn!$D$3*N321)-Hn!$E$3*V321*V321*V321*V321*(0.56-0.092*AD321)*(0.1+0.9*N321)),1)</f>
        <v>2.0</v>
      </c>
      <c r="AM321" s="9" t="str">
        <f>FIXED(_xlfn.NUMBERVALUE(G321*(1-Hn!$A$3)*(Hn!$C$3+Hn!$D$3*O321)-Hn!$E$3*W321*W321*W321*W321*(0.56-0.092*AE321)*(0.1+0.9*O321)),1)</f>
        <v>2.4</v>
      </c>
    </row>
    <row r="322" spans="1:39" x14ac:dyDescent="0.25">
      <c r="A322" s="9">
        <f>Hn!I340</f>
        <v>319</v>
      </c>
      <c r="B322" s="9">
        <f>_xlfn.NUMBERVALUE(Hn!J340)</f>
        <v>9.4</v>
      </c>
      <c r="C322" s="9">
        <f>_xlfn.NUMBERVALUE(Hn!K340)</f>
        <v>9.4</v>
      </c>
      <c r="D322" s="9">
        <f>_xlfn.NUMBERVALUE(Hn!L340)</f>
        <v>9.4</v>
      </c>
      <c r="E322" s="9">
        <f>_xlfn.NUMBERVALUE(Hn!M340)</f>
        <v>9.4</v>
      </c>
      <c r="F322" s="9">
        <f>_xlfn.NUMBERVALUE(Hn!N340)</f>
        <v>9.4</v>
      </c>
      <c r="G322" s="9">
        <f>_xlfn.NUMBERVALUE(Hn!O340)</f>
        <v>9.4</v>
      </c>
      <c r="I322" s="9">
        <f>Hn!Q340</f>
        <v>319</v>
      </c>
      <c r="J322" s="9" t="str">
        <f>FIXED(_xlfn.NUMBERVALUE(sunshine!B321/Hn!R340),2)</f>
        <v>0.81</v>
      </c>
      <c r="K322" s="9" t="str">
        <f>FIXED(_xlfn.NUMBERVALUE(sunshine!C321/Hn!S340),2)</f>
        <v>0.81</v>
      </c>
      <c r="L322" s="9" t="str">
        <f>FIXED(_xlfn.NUMBERVALUE(sunshine!D321/Hn!T340),2)</f>
        <v>0.81</v>
      </c>
      <c r="M322" s="9" t="str">
        <f>FIXED(_xlfn.NUMBERVALUE(sunshine!E321/Hn!U340),2)</f>
        <v>0.81</v>
      </c>
      <c r="N322" s="9" t="str">
        <f>FIXED(_xlfn.NUMBERVALUE(sunshine!F321/Hn!V340),2)</f>
        <v>0.81</v>
      </c>
      <c r="O322" s="9" t="str">
        <f>FIXED(_xlfn.NUMBERVALUE(sunshine!G321/Hn!W340),2)</f>
        <v>0.81</v>
      </c>
      <c r="Q322" s="9">
        <v>319</v>
      </c>
      <c r="R322" s="9">
        <f>_xlfn.NUMBERVALUE(273+'temperature_&amp;_Ea'!B322)</f>
        <v>288.39999999999998</v>
      </c>
      <c r="S322" s="9">
        <f>_xlfn.NUMBERVALUE(273+'temperature_&amp;_Ea'!C322)</f>
        <v>290.8</v>
      </c>
      <c r="T322" s="9">
        <f>_xlfn.NUMBERVALUE(273+'temperature_&amp;_Ea'!D322)</f>
        <v>289</v>
      </c>
      <c r="U322" s="9">
        <f>_xlfn.NUMBERVALUE(273+'temperature_&amp;_Ea'!E322)</f>
        <v>291.10000000000002</v>
      </c>
      <c r="V322" s="9">
        <f>_xlfn.NUMBERVALUE(273+'temperature_&amp;_Ea'!F322)</f>
        <v>290</v>
      </c>
      <c r="W322" s="9">
        <f>_xlfn.NUMBERVALUE(273+'temperature_&amp;_Ea'!G322)</f>
        <v>290.39999999999998</v>
      </c>
      <c r="Y322" s="9">
        <v>319</v>
      </c>
      <c r="Z322" s="9" t="str">
        <f>FIXED(_xlfn.NUMBERVALUE(SQRT('temperature_&amp;_Ea'!R322)),2)</f>
        <v>3.18</v>
      </c>
      <c r="AA322" s="9" t="str">
        <f>FIXED(_xlfn.NUMBERVALUE(SQRT('temperature_&amp;_Ea'!S322)),2)</f>
        <v>3.39</v>
      </c>
      <c r="AB322" s="9" t="str">
        <f>FIXED(_xlfn.NUMBERVALUE(SQRT('temperature_&amp;_Ea'!T322)),2)</f>
        <v>3.36</v>
      </c>
      <c r="AC322" s="9" t="str">
        <f>FIXED(_xlfn.NUMBERVALUE(SQRT('temperature_&amp;_Ea'!U322)),2)</f>
        <v>3.39</v>
      </c>
      <c r="AD322" s="9" t="str">
        <f>FIXED(_xlfn.NUMBERVALUE(SQRT('temperature_&amp;_Ea'!V322)),2)</f>
        <v>3.00</v>
      </c>
      <c r="AE322" s="9" t="str">
        <f>FIXED(_xlfn.NUMBERVALUE(SQRT('temperature_&amp;_Ea'!W322)),2)</f>
        <v>3.46</v>
      </c>
      <c r="AG322" s="9">
        <v>319</v>
      </c>
      <c r="AH322" s="9" t="str">
        <f>FIXED(_xlfn.NUMBERVALUE(B322*(1-Hn!$A$3)*(Hn!$C$3+Hn!$D$3*J322)-Hn!$E$3*R322*R322*R322*R322*(0.56-0.092*Z322)*(0.1+0.9*J322)),1)</f>
        <v>2.3</v>
      </c>
      <c r="AI322" s="9" t="str">
        <f>FIXED(_xlfn.NUMBERVALUE(C322*(1-Hn!$A$3)*(Hn!$C$3+Hn!$D$3*K322)-Hn!$E$3*S322*S322*S322*S322*(0.56-0.092*AA322)*(0.1+0.9*K322)),1)</f>
        <v>2.5</v>
      </c>
      <c r="AJ322" s="9" t="str">
        <f>FIXED(_xlfn.NUMBERVALUE(D322*(1-Hn!$A$3)*(Hn!$C$3+Hn!$D$3*L322)-Hn!$E$3*T322*T322*T322*T322*(0.56-0.092*AB322)*(0.1+0.9*L322)),1)</f>
        <v>2.5</v>
      </c>
      <c r="AK322" s="9" t="str">
        <f>FIXED(_xlfn.NUMBERVALUE(E322*(1-Hn!$A$3)*(Hn!$C$3+Hn!$D$3*M322)-Hn!$E$3*U322*U322*U322*U322*(0.56-0.092*AC322)*(0.1+0.9*M322)),1)</f>
        <v>2.4</v>
      </c>
      <c r="AL322" s="9" t="str">
        <f>FIXED(_xlfn.NUMBERVALUE(F322*(1-Hn!$A$3)*(Hn!$C$3+Hn!$D$3*N322)-Hn!$E$3*V322*V322*V322*V322*(0.56-0.092*AD322)*(0.1+0.9*N322)),1)</f>
        <v>2.1</v>
      </c>
      <c r="AM322" s="9" t="str">
        <f>FIXED(_xlfn.NUMBERVALUE(G322*(1-Hn!$A$3)*(Hn!$C$3+Hn!$D$3*O322)-Hn!$E$3*W322*W322*W322*W322*(0.56-0.092*AE322)*(0.1+0.9*O322)),1)</f>
        <v>2.5</v>
      </c>
    </row>
    <row r="323" spans="1:39" x14ac:dyDescent="0.25">
      <c r="A323" s="9">
        <f>Hn!I341</f>
        <v>320</v>
      </c>
      <c r="B323" s="9">
        <f>_xlfn.NUMBERVALUE(Hn!J341)</f>
        <v>9.4</v>
      </c>
      <c r="C323" s="9">
        <f>_xlfn.NUMBERVALUE(Hn!K341)</f>
        <v>9.4</v>
      </c>
      <c r="D323" s="9">
        <f>_xlfn.NUMBERVALUE(Hn!L341)</f>
        <v>9.4</v>
      </c>
      <c r="E323" s="9">
        <f>_xlfn.NUMBERVALUE(Hn!M341)</f>
        <v>9.4</v>
      </c>
      <c r="F323" s="9">
        <f>_xlfn.NUMBERVALUE(Hn!N341)</f>
        <v>9.4</v>
      </c>
      <c r="G323" s="9">
        <f>_xlfn.NUMBERVALUE(Hn!O341)</f>
        <v>9.4</v>
      </c>
      <c r="I323" s="9">
        <f>Hn!Q341</f>
        <v>320</v>
      </c>
      <c r="J323" s="9" t="str">
        <f>FIXED(_xlfn.NUMBERVALUE(sunshine!B322/Hn!R341),2)</f>
        <v>0.73</v>
      </c>
      <c r="K323" s="9" t="str">
        <f>FIXED(_xlfn.NUMBERVALUE(sunshine!C322/Hn!S341),2)</f>
        <v>0.73</v>
      </c>
      <c r="L323" s="9" t="str">
        <f>FIXED(_xlfn.NUMBERVALUE(sunshine!D322/Hn!T341),2)</f>
        <v>0.73</v>
      </c>
      <c r="M323" s="9" t="str">
        <f>FIXED(_xlfn.NUMBERVALUE(sunshine!E322/Hn!U341),2)</f>
        <v>0.73</v>
      </c>
      <c r="N323" s="9" t="str">
        <f>FIXED(_xlfn.NUMBERVALUE(sunshine!F322/Hn!V341),2)</f>
        <v>0.73</v>
      </c>
      <c r="O323" s="9" t="str">
        <f>FIXED(_xlfn.NUMBERVALUE(sunshine!G322/Hn!W341),2)</f>
        <v>0.73</v>
      </c>
      <c r="Q323" s="9">
        <v>320</v>
      </c>
      <c r="R323" s="9">
        <f>_xlfn.NUMBERVALUE(273+'temperature_&amp;_Ea'!B323)</f>
        <v>288.7</v>
      </c>
      <c r="S323" s="9">
        <f>_xlfn.NUMBERVALUE(273+'temperature_&amp;_Ea'!C323)</f>
        <v>289.39999999999998</v>
      </c>
      <c r="T323" s="9">
        <f>_xlfn.NUMBERVALUE(273+'temperature_&amp;_Ea'!D323)</f>
        <v>289.60000000000002</v>
      </c>
      <c r="U323" s="9">
        <f>_xlfn.NUMBERVALUE(273+'temperature_&amp;_Ea'!E323)</f>
        <v>290.7</v>
      </c>
      <c r="V323" s="9">
        <f>_xlfn.NUMBERVALUE(273+'temperature_&amp;_Ea'!F323)</f>
        <v>290.2</v>
      </c>
      <c r="W323" s="9">
        <f>_xlfn.NUMBERVALUE(273+'temperature_&amp;_Ea'!G323)</f>
        <v>290.2</v>
      </c>
      <c r="Y323" s="9">
        <v>320</v>
      </c>
      <c r="Z323" s="9" t="str">
        <f>FIXED(_xlfn.NUMBERVALUE(SQRT('temperature_&amp;_Ea'!R323)),2)</f>
        <v>3.24</v>
      </c>
      <c r="AA323" s="9" t="str">
        <f>FIXED(_xlfn.NUMBERVALUE(SQRT('temperature_&amp;_Ea'!S323)),2)</f>
        <v>3.21</v>
      </c>
      <c r="AB323" s="9" t="str">
        <f>FIXED(_xlfn.NUMBERVALUE(SQRT('temperature_&amp;_Ea'!T323)),2)</f>
        <v>3.54</v>
      </c>
      <c r="AC323" s="9" t="str">
        <f>FIXED(_xlfn.NUMBERVALUE(SQRT('temperature_&amp;_Ea'!U323)),2)</f>
        <v>3.48</v>
      </c>
      <c r="AD323" s="9" t="str">
        <f>FIXED(_xlfn.NUMBERVALUE(SQRT('temperature_&amp;_Ea'!V323)),2)</f>
        <v>3.16</v>
      </c>
      <c r="AE323" s="9" t="str">
        <f>FIXED(_xlfn.NUMBERVALUE(SQRT('temperature_&amp;_Ea'!W323)),2)</f>
        <v>3.39</v>
      </c>
      <c r="AG323" s="9">
        <v>320</v>
      </c>
      <c r="AH323" s="9" t="str">
        <f>FIXED(_xlfn.NUMBERVALUE(B323*(1-Hn!$A$3)*(Hn!$C$3+Hn!$D$3*J323)-Hn!$E$3*R323*R323*R323*R323*(0.56-0.092*Z323)*(0.1+0.9*J323)),1)</f>
        <v>2.3</v>
      </c>
      <c r="AI323" s="9" t="str">
        <f>FIXED(_xlfn.NUMBERVALUE(C323*(1-Hn!$A$3)*(Hn!$C$3+Hn!$D$3*K323)-Hn!$E$3*S323*S323*S323*S323*(0.56-0.092*AA323)*(0.1+0.9*K323)),1)</f>
        <v>2.3</v>
      </c>
      <c r="AJ323" s="9" t="str">
        <f>FIXED(_xlfn.NUMBERVALUE(D323*(1-Hn!$A$3)*(Hn!$C$3+Hn!$D$3*L323)-Hn!$E$3*T323*T323*T323*T323*(0.56-0.092*AB323)*(0.1+0.9*L323)),1)</f>
        <v>2.6</v>
      </c>
      <c r="AK323" s="9" t="str">
        <f>FIXED(_xlfn.NUMBERVALUE(E323*(1-Hn!$A$3)*(Hn!$C$3+Hn!$D$3*M323)-Hn!$E$3*U323*U323*U323*U323*(0.56-0.092*AC323)*(0.1+0.9*M323)),1)</f>
        <v>2.5</v>
      </c>
      <c r="AL323" s="9" t="str">
        <f>FIXED(_xlfn.NUMBERVALUE(F323*(1-Hn!$A$3)*(Hn!$C$3+Hn!$D$3*N323)-Hn!$E$3*V323*V323*V323*V323*(0.56-0.092*AD323)*(0.1+0.9*N323)),1)</f>
        <v>2.2</v>
      </c>
      <c r="AM323" s="9" t="str">
        <f>FIXED(_xlfn.NUMBERVALUE(G323*(1-Hn!$A$3)*(Hn!$C$3+Hn!$D$3*O323)-Hn!$E$3*W323*W323*W323*W323*(0.56-0.092*AE323)*(0.1+0.9*O323)),1)</f>
        <v>2.4</v>
      </c>
    </row>
    <row r="324" spans="1:39" x14ac:dyDescent="0.25">
      <c r="A324" s="9">
        <f>Hn!I342</f>
        <v>321</v>
      </c>
      <c r="B324" s="9">
        <f>_xlfn.NUMBERVALUE(Hn!J342)</f>
        <v>9.4</v>
      </c>
      <c r="C324" s="9">
        <f>_xlfn.NUMBERVALUE(Hn!K342)</f>
        <v>9.4</v>
      </c>
      <c r="D324" s="9">
        <f>_xlfn.NUMBERVALUE(Hn!L342)</f>
        <v>9.4</v>
      </c>
      <c r="E324" s="9">
        <f>_xlfn.NUMBERVALUE(Hn!M342)</f>
        <v>9.4</v>
      </c>
      <c r="F324" s="9">
        <f>_xlfn.NUMBERVALUE(Hn!N342)</f>
        <v>9.4</v>
      </c>
      <c r="G324" s="9">
        <f>_xlfn.NUMBERVALUE(Hn!O342)</f>
        <v>9.4</v>
      </c>
      <c r="I324" s="9">
        <f>Hn!Q342</f>
        <v>321</v>
      </c>
      <c r="J324" s="9" t="str">
        <f>FIXED(_xlfn.NUMBERVALUE(sunshine!B323/Hn!R342),2)</f>
        <v>0.88</v>
      </c>
      <c r="K324" s="9" t="str">
        <f>FIXED(_xlfn.NUMBERVALUE(sunshine!C323/Hn!S342),2)</f>
        <v>0.88</v>
      </c>
      <c r="L324" s="9" t="str">
        <f>FIXED(_xlfn.NUMBERVALUE(sunshine!D323/Hn!T342),2)</f>
        <v>0.88</v>
      </c>
      <c r="M324" s="9" t="str">
        <f>FIXED(_xlfn.NUMBERVALUE(sunshine!E323/Hn!U342),2)</f>
        <v>0.88</v>
      </c>
      <c r="N324" s="9" t="str">
        <f>FIXED(_xlfn.NUMBERVALUE(sunshine!F323/Hn!V342),2)</f>
        <v>0.88</v>
      </c>
      <c r="O324" s="9" t="str">
        <f>FIXED(_xlfn.NUMBERVALUE(sunshine!G323/Hn!W342),2)</f>
        <v>0.88</v>
      </c>
      <c r="Q324" s="9">
        <v>321</v>
      </c>
      <c r="R324" s="9">
        <f>_xlfn.NUMBERVALUE(273+'temperature_&amp;_Ea'!B324)</f>
        <v>288</v>
      </c>
      <c r="S324" s="9">
        <f>_xlfn.NUMBERVALUE(273+'temperature_&amp;_Ea'!C324)</f>
        <v>288.8</v>
      </c>
      <c r="T324" s="9">
        <f>_xlfn.NUMBERVALUE(273+'temperature_&amp;_Ea'!D324)</f>
        <v>290.8</v>
      </c>
      <c r="U324" s="9">
        <f>_xlfn.NUMBERVALUE(273+'temperature_&amp;_Ea'!E324)</f>
        <v>290.7</v>
      </c>
      <c r="V324" s="9">
        <f>_xlfn.NUMBERVALUE(273+'temperature_&amp;_Ea'!F324)</f>
        <v>289.8</v>
      </c>
      <c r="W324" s="9">
        <f>_xlfn.NUMBERVALUE(273+'temperature_&amp;_Ea'!G324)</f>
        <v>290</v>
      </c>
      <c r="Y324" s="9">
        <v>321</v>
      </c>
      <c r="Z324" s="9" t="str">
        <f>FIXED(_xlfn.NUMBERVALUE(SQRT('temperature_&amp;_Ea'!R324)),2)</f>
        <v>3.24</v>
      </c>
      <c r="AA324" s="9" t="str">
        <f>FIXED(_xlfn.NUMBERVALUE(SQRT('temperature_&amp;_Ea'!S324)),2)</f>
        <v>3.19</v>
      </c>
      <c r="AB324" s="9" t="str">
        <f>FIXED(_xlfn.NUMBERVALUE(SQRT('temperature_&amp;_Ea'!T324)),2)</f>
        <v>3.51</v>
      </c>
      <c r="AC324" s="9" t="str">
        <f>FIXED(_xlfn.NUMBERVALUE(SQRT('temperature_&amp;_Ea'!U324)),2)</f>
        <v>3.48</v>
      </c>
      <c r="AD324" s="9" t="str">
        <f>FIXED(_xlfn.NUMBERVALUE(SQRT('temperature_&amp;_Ea'!V324)),2)</f>
        <v>3.13</v>
      </c>
      <c r="AE324" s="9" t="str">
        <f>FIXED(_xlfn.NUMBERVALUE(SQRT('temperature_&amp;_Ea'!W324)),2)</f>
        <v>3.36</v>
      </c>
      <c r="AG324" s="9">
        <v>321</v>
      </c>
      <c r="AH324" s="9" t="str">
        <f>FIXED(_xlfn.NUMBERVALUE(B324*(1-Hn!$A$3)*(Hn!$C$3+Hn!$D$3*J324)-Hn!$E$3*R324*R324*R324*R324*(0.56-0.092*Z324)*(0.1+0.9*J324)),1)</f>
        <v>2.5</v>
      </c>
      <c r="AI324" s="9" t="str">
        <f>FIXED(_xlfn.NUMBERVALUE(C324*(1-Hn!$A$3)*(Hn!$C$3+Hn!$D$3*K324)-Hn!$E$3*S324*S324*S324*S324*(0.56-0.092*AA324)*(0.1+0.9*K324)),1)</f>
        <v>2.4</v>
      </c>
      <c r="AJ324" s="9" t="str">
        <f>FIXED(_xlfn.NUMBERVALUE(D324*(1-Hn!$A$3)*(Hn!$C$3+Hn!$D$3*L324)-Hn!$E$3*T324*T324*T324*T324*(0.56-0.092*AB324)*(0.1+0.9*L324)),1)</f>
        <v>2.7</v>
      </c>
      <c r="AK324" s="9" t="str">
        <f>FIXED(_xlfn.NUMBERVALUE(E324*(1-Hn!$A$3)*(Hn!$C$3+Hn!$D$3*M324)-Hn!$E$3*U324*U324*U324*U324*(0.56-0.092*AC324)*(0.1+0.9*M324)),1)</f>
        <v>2.6</v>
      </c>
      <c r="AL324" s="9" t="str">
        <f>FIXED(_xlfn.NUMBERVALUE(F324*(1-Hn!$A$3)*(Hn!$C$3+Hn!$D$3*N324)-Hn!$E$3*V324*V324*V324*V324*(0.56-0.092*AD324)*(0.1+0.9*N324)),1)</f>
        <v>2.3</v>
      </c>
      <c r="AM324" s="9" t="str">
        <f>FIXED(_xlfn.NUMBERVALUE(G324*(1-Hn!$A$3)*(Hn!$C$3+Hn!$D$3*O324)-Hn!$E$3*W324*W324*W324*W324*(0.56-0.092*AE324)*(0.1+0.9*O324)),1)</f>
        <v>2.5</v>
      </c>
    </row>
    <row r="325" spans="1:39" x14ac:dyDescent="0.25">
      <c r="A325" s="9">
        <f>Hn!I343</f>
        <v>322</v>
      </c>
      <c r="B325" s="9">
        <f>_xlfn.NUMBERVALUE(Hn!J343)</f>
        <v>9.4</v>
      </c>
      <c r="C325" s="9">
        <f>_xlfn.NUMBERVALUE(Hn!K343)</f>
        <v>9.4</v>
      </c>
      <c r="D325" s="9">
        <f>_xlfn.NUMBERVALUE(Hn!L343)</f>
        <v>9.4</v>
      </c>
      <c r="E325" s="9">
        <f>_xlfn.NUMBERVALUE(Hn!M343)</f>
        <v>9.4</v>
      </c>
      <c r="F325" s="9">
        <f>_xlfn.NUMBERVALUE(Hn!N343)</f>
        <v>9.4</v>
      </c>
      <c r="G325" s="9">
        <f>_xlfn.NUMBERVALUE(Hn!O343)</f>
        <v>9.4</v>
      </c>
      <c r="I325" s="9">
        <f>Hn!Q343</f>
        <v>322</v>
      </c>
      <c r="J325" s="9" t="str">
        <f>FIXED(_xlfn.NUMBERVALUE(sunshine!B324/Hn!R343),2)</f>
        <v>0.86</v>
      </c>
      <c r="K325" s="9" t="str">
        <f>FIXED(_xlfn.NUMBERVALUE(sunshine!C324/Hn!S343),2)</f>
        <v>0.86</v>
      </c>
      <c r="L325" s="9" t="str">
        <f>FIXED(_xlfn.NUMBERVALUE(sunshine!D324/Hn!T343),2)</f>
        <v>0.86</v>
      </c>
      <c r="M325" s="9" t="str">
        <f>FIXED(_xlfn.NUMBERVALUE(sunshine!E324/Hn!U343),2)</f>
        <v>0.86</v>
      </c>
      <c r="N325" s="9" t="str">
        <f>FIXED(_xlfn.NUMBERVALUE(sunshine!F324/Hn!V343),2)</f>
        <v>0.86</v>
      </c>
      <c r="O325" s="9" t="str">
        <f>FIXED(_xlfn.NUMBERVALUE(sunshine!G324/Hn!W343),2)</f>
        <v>0.86</v>
      </c>
      <c r="Q325" s="9">
        <v>322</v>
      </c>
      <c r="R325" s="9">
        <f>_xlfn.NUMBERVALUE(273+'temperature_&amp;_Ea'!B325)</f>
        <v>286.89999999999998</v>
      </c>
      <c r="S325" s="9">
        <f>_xlfn.NUMBERVALUE(273+'temperature_&amp;_Ea'!C325)</f>
        <v>288.5</v>
      </c>
      <c r="T325" s="9">
        <f>_xlfn.NUMBERVALUE(273+'temperature_&amp;_Ea'!D325)</f>
        <v>289.60000000000002</v>
      </c>
      <c r="U325" s="9">
        <f>_xlfn.NUMBERVALUE(273+'temperature_&amp;_Ea'!E325)</f>
        <v>290.39999999999998</v>
      </c>
      <c r="V325" s="9">
        <f>_xlfn.NUMBERVALUE(273+'temperature_&amp;_Ea'!F325)</f>
        <v>292.7</v>
      </c>
      <c r="W325" s="9">
        <f>_xlfn.NUMBERVALUE(273+'temperature_&amp;_Ea'!G325)</f>
        <v>290.5</v>
      </c>
      <c r="Y325" s="9">
        <v>322</v>
      </c>
      <c r="Z325" s="9" t="str">
        <f>FIXED(_xlfn.NUMBERVALUE(SQRT('temperature_&amp;_Ea'!R325)),2)</f>
        <v>3.15</v>
      </c>
      <c r="AA325" s="9" t="str">
        <f>FIXED(_xlfn.NUMBERVALUE(SQRT('temperature_&amp;_Ea'!S325)),2)</f>
        <v>3.24</v>
      </c>
      <c r="AB325" s="9" t="str">
        <f>FIXED(_xlfn.NUMBERVALUE(SQRT('temperature_&amp;_Ea'!T325)),2)</f>
        <v>3.33</v>
      </c>
      <c r="AC325" s="9" t="str">
        <f>FIXED(_xlfn.NUMBERVALUE(SQRT('temperature_&amp;_Ea'!U325)),2)</f>
        <v>3.52</v>
      </c>
      <c r="AD325" s="9" t="str">
        <f>FIXED(_xlfn.NUMBERVALUE(SQRT('temperature_&amp;_Ea'!V325)),2)</f>
        <v>3.58</v>
      </c>
      <c r="AE325" s="9" t="str">
        <f>FIXED(_xlfn.NUMBERVALUE(SQRT('temperature_&amp;_Ea'!W325)),2)</f>
        <v>3.35</v>
      </c>
      <c r="AG325" s="9">
        <v>322</v>
      </c>
      <c r="AH325" s="9" t="str">
        <f>FIXED(_xlfn.NUMBERVALUE(B325*(1-Hn!$A$3)*(Hn!$C$3+Hn!$D$3*J325)-Hn!$E$3*R325*R325*R325*R325*(0.56-0.092*Z325)*(0.1+0.9*J325)),1)</f>
        <v>2.4</v>
      </c>
      <c r="AI325" s="9" t="str">
        <f>FIXED(_xlfn.NUMBERVALUE(C325*(1-Hn!$A$3)*(Hn!$C$3+Hn!$D$3*K325)-Hn!$E$3*S325*S325*S325*S325*(0.56-0.092*AA325)*(0.1+0.9*K325)),1)</f>
        <v>2.4</v>
      </c>
      <c r="AJ325" s="9" t="str">
        <f>FIXED(_xlfn.NUMBERVALUE(D325*(1-Hn!$A$3)*(Hn!$C$3+Hn!$D$3*L325)-Hn!$E$3*T325*T325*T325*T325*(0.56-0.092*AB325)*(0.1+0.9*L325)),1)</f>
        <v>2.5</v>
      </c>
      <c r="AK325" s="9" t="str">
        <f>FIXED(_xlfn.NUMBERVALUE(E325*(1-Hn!$A$3)*(Hn!$C$3+Hn!$D$3*M325)-Hn!$E$3*U325*U325*U325*U325*(0.56-0.092*AC325)*(0.1+0.9*M325)),1)</f>
        <v>2.7</v>
      </c>
      <c r="AL325" s="9" t="str">
        <f>FIXED(_xlfn.NUMBERVALUE(F325*(1-Hn!$A$3)*(Hn!$C$3+Hn!$D$3*N325)-Hn!$E$3*V325*V325*V325*V325*(0.56-0.092*AD325)*(0.1+0.9*N325)),1)</f>
        <v>2.6</v>
      </c>
      <c r="AM325" s="9" t="str">
        <f>FIXED(_xlfn.NUMBERVALUE(G325*(1-Hn!$A$3)*(Hn!$C$3+Hn!$D$3*O325)-Hn!$E$3*W325*W325*W325*W325*(0.56-0.092*AE325)*(0.1+0.9*O325)),1)</f>
        <v>2.5</v>
      </c>
    </row>
    <row r="326" spans="1:39" x14ac:dyDescent="0.25">
      <c r="A326" s="9">
        <f>Hn!I344</f>
        <v>323</v>
      </c>
      <c r="B326" s="9">
        <f>_xlfn.NUMBERVALUE(Hn!J344)</f>
        <v>9.4</v>
      </c>
      <c r="C326" s="9">
        <f>_xlfn.NUMBERVALUE(Hn!K344)</f>
        <v>9.4</v>
      </c>
      <c r="D326" s="9">
        <f>_xlfn.NUMBERVALUE(Hn!L344)</f>
        <v>9.4</v>
      </c>
      <c r="E326" s="9">
        <f>_xlfn.NUMBERVALUE(Hn!M344)</f>
        <v>9.4</v>
      </c>
      <c r="F326" s="9">
        <f>_xlfn.NUMBERVALUE(Hn!N344)</f>
        <v>9.4</v>
      </c>
      <c r="G326" s="9">
        <f>_xlfn.NUMBERVALUE(Hn!O344)</f>
        <v>9.4</v>
      </c>
      <c r="I326" s="9">
        <f>Hn!Q344</f>
        <v>323</v>
      </c>
      <c r="J326" s="9" t="str">
        <f>FIXED(_xlfn.NUMBERVALUE(sunshine!B325/Hn!R344),2)</f>
        <v>0.82</v>
      </c>
      <c r="K326" s="9" t="str">
        <f>FIXED(_xlfn.NUMBERVALUE(sunshine!C325/Hn!S344),2)</f>
        <v>0.82</v>
      </c>
      <c r="L326" s="9" t="str">
        <f>FIXED(_xlfn.NUMBERVALUE(sunshine!D325/Hn!T344),2)</f>
        <v>0.82</v>
      </c>
      <c r="M326" s="9" t="str">
        <f>FIXED(_xlfn.NUMBERVALUE(sunshine!E325/Hn!U344),2)</f>
        <v>0.82</v>
      </c>
      <c r="N326" s="9" t="str">
        <f>FIXED(_xlfn.NUMBERVALUE(sunshine!F325/Hn!V344),2)</f>
        <v>0.82</v>
      </c>
      <c r="O326" s="9" t="str">
        <f>FIXED(_xlfn.NUMBERVALUE(sunshine!G325/Hn!W344),2)</f>
        <v>0.82</v>
      </c>
      <c r="Q326" s="9">
        <v>323</v>
      </c>
      <c r="R326" s="9">
        <f>_xlfn.NUMBERVALUE(273+'temperature_&amp;_Ea'!B326)</f>
        <v>286.2</v>
      </c>
      <c r="S326" s="9">
        <f>_xlfn.NUMBERVALUE(273+'temperature_&amp;_Ea'!C326)</f>
        <v>289.39999999999998</v>
      </c>
      <c r="T326" s="9">
        <f>_xlfn.NUMBERVALUE(273+'temperature_&amp;_Ea'!D326)</f>
        <v>289.89999999999998</v>
      </c>
      <c r="U326" s="9">
        <f>_xlfn.NUMBERVALUE(273+'temperature_&amp;_Ea'!E326)</f>
        <v>289.5</v>
      </c>
      <c r="V326" s="9">
        <f>_xlfn.NUMBERVALUE(273+'temperature_&amp;_Ea'!F326)</f>
        <v>293.5</v>
      </c>
      <c r="W326" s="9">
        <f>_xlfn.NUMBERVALUE(273+'temperature_&amp;_Ea'!G326)</f>
        <v>290.10000000000002</v>
      </c>
      <c r="Y326" s="9">
        <v>323</v>
      </c>
      <c r="Z326" s="9" t="str">
        <f>FIXED(_xlfn.NUMBERVALUE(SQRT('temperature_&amp;_Ea'!R326)),2)</f>
        <v>3.05</v>
      </c>
      <c r="AA326" s="9" t="str">
        <f>FIXED(_xlfn.NUMBERVALUE(SQRT('temperature_&amp;_Ea'!S326)),2)</f>
        <v>3.08</v>
      </c>
      <c r="AB326" s="9" t="str">
        <f>FIXED(_xlfn.NUMBERVALUE(SQRT('temperature_&amp;_Ea'!T326)),2)</f>
        <v>3.42</v>
      </c>
      <c r="AC326" s="9" t="str">
        <f>FIXED(_xlfn.NUMBERVALUE(SQRT('temperature_&amp;_Ea'!U326)),2)</f>
        <v>3.36</v>
      </c>
      <c r="AD326" s="9" t="str">
        <f>FIXED(_xlfn.NUMBERVALUE(SQRT('temperature_&amp;_Ea'!V326)),2)</f>
        <v>3.77</v>
      </c>
      <c r="AE326" s="9" t="str">
        <f>FIXED(_xlfn.NUMBERVALUE(SQRT('temperature_&amp;_Ea'!W326)),2)</f>
        <v>3.39</v>
      </c>
      <c r="AG326" s="9">
        <v>323</v>
      </c>
      <c r="AH326" s="9" t="str">
        <f>FIXED(_xlfn.NUMBERVALUE(B326*(1-Hn!$A$3)*(Hn!$C$3+Hn!$D$3*J326)-Hn!$E$3*R326*R326*R326*R326*(0.56-0.092*Z326)*(0.1+0.9*J326)),1)</f>
        <v>2.3</v>
      </c>
      <c r="AI326" s="9" t="str">
        <f>FIXED(_xlfn.NUMBERVALUE(C326*(1-Hn!$A$3)*(Hn!$C$3+Hn!$D$3*K326)-Hn!$E$3*S326*S326*S326*S326*(0.56-0.092*AA326)*(0.1+0.9*K326)),1)</f>
        <v>2.2</v>
      </c>
      <c r="AJ326" s="9" t="str">
        <f>FIXED(_xlfn.NUMBERVALUE(D326*(1-Hn!$A$3)*(Hn!$C$3+Hn!$D$3*L326)-Hn!$E$3*T326*T326*T326*T326*(0.56-0.092*AB326)*(0.1+0.9*L326)),1)</f>
        <v>2.5</v>
      </c>
      <c r="AK326" s="9" t="str">
        <f>FIXED(_xlfn.NUMBERVALUE(E326*(1-Hn!$A$3)*(Hn!$C$3+Hn!$D$3*M326)-Hn!$E$3*U326*U326*U326*U326*(0.56-0.092*AC326)*(0.1+0.9*M326)),1)</f>
        <v>2.5</v>
      </c>
      <c r="AL326" s="9" t="str">
        <f>FIXED(_xlfn.NUMBERVALUE(F326*(1-Hn!$A$3)*(Hn!$C$3+Hn!$D$3*N326)-Hn!$E$3*V326*V326*V326*V326*(0.56-0.092*AD326)*(0.1+0.9*N326)),1)</f>
        <v>2.8</v>
      </c>
      <c r="AM326" s="9" t="str">
        <f>FIXED(_xlfn.NUMBERVALUE(G326*(1-Hn!$A$3)*(Hn!$C$3+Hn!$D$3*O326)-Hn!$E$3*W326*W326*W326*W326*(0.56-0.092*AE326)*(0.1+0.9*O326)),1)</f>
        <v>2.5</v>
      </c>
    </row>
    <row r="327" spans="1:39" x14ac:dyDescent="0.25">
      <c r="A327" s="9">
        <f>Hn!I345</f>
        <v>324</v>
      </c>
      <c r="B327" s="9">
        <f>_xlfn.NUMBERVALUE(Hn!J345)</f>
        <v>9.4</v>
      </c>
      <c r="C327" s="9">
        <f>_xlfn.NUMBERVALUE(Hn!K345)</f>
        <v>9.4</v>
      </c>
      <c r="D327" s="9">
        <f>_xlfn.NUMBERVALUE(Hn!L345)</f>
        <v>9.4</v>
      </c>
      <c r="E327" s="9">
        <f>_xlfn.NUMBERVALUE(Hn!M345)</f>
        <v>9.4</v>
      </c>
      <c r="F327" s="9">
        <f>_xlfn.NUMBERVALUE(Hn!N345)</f>
        <v>9.4</v>
      </c>
      <c r="G327" s="9">
        <f>_xlfn.NUMBERVALUE(Hn!O345)</f>
        <v>9.4</v>
      </c>
      <c r="I327" s="9">
        <f>Hn!Q345</f>
        <v>324</v>
      </c>
      <c r="J327" s="9" t="str">
        <f>FIXED(_xlfn.NUMBERVALUE(sunshine!B326/Hn!R345),2)</f>
        <v>0.78</v>
      </c>
      <c r="K327" s="9" t="str">
        <f>FIXED(_xlfn.NUMBERVALUE(sunshine!C326/Hn!S345),2)</f>
        <v>0.78</v>
      </c>
      <c r="L327" s="9" t="str">
        <f>FIXED(_xlfn.NUMBERVALUE(sunshine!D326/Hn!T345),2)</f>
        <v>0.78</v>
      </c>
      <c r="M327" s="9" t="str">
        <f>FIXED(_xlfn.NUMBERVALUE(sunshine!E326/Hn!U345),2)</f>
        <v>0.78</v>
      </c>
      <c r="N327" s="9" t="str">
        <f>FIXED(_xlfn.NUMBERVALUE(sunshine!F326/Hn!V345),2)</f>
        <v>0.78</v>
      </c>
      <c r="O327" s="9" t="str">
        <f>FIXED(_xlfn.NUMBERVALUE(sunshine!G326/Hn!W345),2)</f>
        <v>0.78</v>
      </c>
      <c r="Q327" s="9">
        <v>324</v>
      </c>
      <c r="R327" s="9">
        <f>_xlfn.NUMBERVALUE(273+'temperature_&amp;_Ea'!B327)</f>
        <v>286.3</v>
      </c>
      <c r="S327" s="9">
        <f>_xlfn.NUMBERVALUE(273+'temperature_&amp;_Ea'!C327)</f>
        <v>288</v>
      </c>
      <c r="T327" s="9">
        <f>_xlfn.NUMBERVALUE(273+'temperature_&amp;_Ea'!D327)</f>
        <v>290.7</v>
      </c>
      <c r="U327" s="9">
        <f>_xlfn.NUMBERVALUE(273+'temperature_&amp;_Ea'!E327)</f>
        <v>289.10000000000002</v>
      </c>
      <c r="V327" s="9">
        <f>_xlfn.NUMBERVALUE(273+'temperature_&amp;_Ea'!F327)</f>
        <v>291.3</v>
      </c>
      <c r="W327" s="9">
        <f>_xlfn.NUMBERVALUE(273+'temperature_&amp;_Ea'!G327)</f>
        <v>290.39999999999998</v>
      </c>
      <c r="Y327" s="9">
        <v>324</v>
      </c>
      <c r="Z327" s="9" t="str">
        <f>FIXED(_xlfn.NUMBERVALUE(SQRT('temperature_&amp;_Ea'!R327)),2)</f>
        <v>3.13</v>
      </c>
      <c r="AA327" s="9" t="str">
        <f>FIXED(_xlfn.NUMBERVALUE(SQRT('temperature_&amp;_Ea'!S327)),2)</f>
        <v>3.10</v>
      </c>
      <c r="AB327" s="9" t="str">
        <f>FIXED(_xlfn.NUMBERVALUE(SQRT('temperature_&amp;_Ea'!T327)),2)</f>
        <v>3.48</v>
      </c>
      <c r="AC327" s="9" t="str">
        <f>FIXED(_xlfn.NUMBERVALUE(SQRT('temperature_&amp;_Ea'!U327)),2)</f>
        <v>3.38</v>
      </c>
      <c r="AD327" s="9" t="str">
        <f>FIXED(_xlfn.NUMBERVALUE(SQRT('temperature_&amp;_Ea'!V327)),2)</f>
        <v>3.46</v>
      </c>
      <c r="AE327" s="9" t="str">
        <f>FIXED(_xlfn.NUMBERVALUE(SQRT('temperature_&amp;_Ea'!W327)),2)</f>
        <v>3.41</v>
      </c>
      <c r="AG327" s="9">
        <v>324</v>
      </c>
      <c r="AH327" s="9" t="str">
        <f>FIXED(_xlfn.NUMBERVALUE(B327*(1-Hn!$A$3)*(Hn!$C$3+Hn!$D$3*J327)-Hn!$E$3*R327*R327*R327*R327*(0.56-0.092*Z327)*(0.1+0.9*J327)),1)</f>
        <v>2.3</v>
      </c>
      <c r="AI327" s="9" t="str">
        <f>FIXED(_xlfn.NUMBERVALUE(C327*(1-Hn!$A$3)*(Hn!$C$3+Hn!$D$3*K327)-Hn!$E$3*S327*S327*S327*S327*(0.56-0.092*AA327)*(0.1+0.9*K327)),1)</f>
        <v>2.2</v>
      </c>
      <c r="AJ327" s="9" t="str">
        <f>FIXED(_xlfn.NUMBERVALUE(D327*(1-Hn!$A$3)*(Hn!$C$3+Hn!$D$3*L327)-Hn!$E$3*T327*T327*T327*T327*(0.56-0.092*AB327)*(0.1+0.9*L327)),1)</f>
        <v>2.5</v>
      </c>
      <c r="AK327" s="9" t="str">
        <f>FIXED(_xlfn.NUMBERVALUE(E327*(1-Hn!$A$3)*(Hn!$C$3+Hn!$D$3*M327)-Hn!$E$3*U327*U327*U327*U327*(0.56-0.092*AC327)*(0.1+0.9*M327)),1)</f>
        <v>2.5</v>
      </c>
      <c r="AL327" s="9" t="str">
        <f>FIXED(_xlfn.NUMBERVALUE(F327*(1-Hn!$A$3)*(Hn!$C$3+Hn!$D$3*N327)-Hn!$E$3*V327*V327*V327*V327*(0.56-0.092*AD327)*(0.1+0.9*N327)),1)</f>
        <v>2.5</v>
      </c>
      <c r="AM327" s="9" t="str">
        <f>FIXED(_xlfn.NUMBERVALUE(G327*(1-Hn!$A$3)*(Hn!$C$3+Hn!$D$3*O327)-Hn!$E$3*W327*W327*W327*W327*(0.56-0.092*AE327)*(0.1+0.9*O327)),1)</f>
        <v>2.5</v>
      </c>
    </row>
    <row r="328" spans="1:39" x14ac:dyDescent="0.25">
      <c r="A328" s="9">
        <f>Hn!I346</f>
        <v>325</v>
      </c>
      <c r="B328" s="9">
        <f>_xlfn.NUMBERVALUE(Hn!J346)</f>
        <v>9.4</v>
      </c>
      <c r="C328" s="9">
        <f>_xlfn.NUMBERVALUE(Hn!K346)</f>
        <v>9.4</v>
      </c>
      <c r="D328" s="9">
        <f>_xlfn.NUMBERVALUE(Hn!L346)</f>
        <v>9.4</v>
      </c>
      <c r="E328" s="9">
        <f>_xlfn.NUMBERVALUE(Hn!M346)</f>
        <v>9.4</v>
      </c>
      <c r="F328" s="9">
        <f>_xlfn.NUMBERVALUE(Hn!N346)</f>
        <v>9.4</v>
      </c>
      <c r="G328" s="9">
        <f>_xlfn.NUMBERVALUE(Hn!O346)</f>
        <v>9.4</v>
      </c>
      <c r="I328" s="9">
        <f>Hn!Q346</f>
        <v>325</v>
      </c>
      <c r="J328" s="9" t="str">
        <f>FIXED(_xlfn.NUMBERVALUE(sunshine!B327/Hn!R346),2)</f>
        <v>0.79</v>
      </c>
      <c r="K328" s="9" t="str">
        <f>FIXED(_xlfn.NUMBERVALUE(sunshine!C327/Hn!S346),2)</f>
        <v>0.79</v>
      </c>
      <c r="L328" s="9" t="str">
        <f>FIXED(_xlfn.NUMBERVALUE(sunshine!D327/Hn!T346),2)</f>
        <v>0.79</v>
      </c>
      <c r="M328" s="9" t="str">
        <f>FIXED(_xlfn.NUMBERVALUE(sunshine!E327/Hn!U346),2)</f>
        <v>0.79</v>
      </c>
      <c r="N328" s="9" t="str">
        <f>FIXED(_xlfn.NUMBERVALUE(sunshine!F327/Hn!V346),2)</f>
        <v>0.79</v>
      </c>
      <c r="O328" s="9" t="str">
        <f>FIXED(_xlfn.NUMBERVALUE(sunshine!G327/Hn!W346),2)</f>
        <v>0.79</v>
      </c>
      <c r="Q328" s="9">
        <v>325</v>
      </c>
      <c r="R328" s="9">
        <f>_xlfn.NUMBERVALUE(273+'temperature_&amp;_Ea'!B328)</f>
        <v>286.2</v>
      </c>
      <c r="S328" s="9">
        <f>_xlfn.NUMBERVALUE(273+'temperature_&amp;_Ea'!C328)</f>
        <v>288.10000000000002</v>
      </c>
      <c r="T328" s="9">
        <f>_xlfn.NUMBERVALUE(273+'temperature_&amp;_Ea'!D328)</f>
        <v>290.5</v>
      </c>
      <c r="U328" s="9">
        <f>_xlfn.NUMBERVALUE(273+'temperature_&amp;_Ea'!E328)</f>
        <v>289.3</v>
      </c>
      <c r="V328" s="9">
        <f>_xlfn.NUMBERVALUE(273+'temperature_&amp;_Ea'!F328)</f>
        <v>291.7</v>
      </c>
      <c r="W328" s="9">
        <f>_xlfn.NUMBERVALUE(273+'temperature_&amp;_Ea'!G328)</f>
        <v>289.89999999999998</v>
      </c>
      <c r="Y328" s="9">
        <v>325</v>
      </c>
      <c r="Z328" s="9" t="str">
        <f>FIXED(_xlfn.NUMBERVALUE(SQRT('temperature_&amp;_Ea'!R328)),2)</f>
        <v>2.97</v>
      </c>
      <c r="AA328" s="9" t="str">
        <f>FIXED(_xlfn.NUMBERVALUE(SQRT('temperature_&amp;_Ea'!S328)),2)</f>
        <v>3.22</v>
      </c>
      <c r="AB328" s="9" t="str">
        <f>FIXED(_xlfn.NUMBERVALUE(SQRT('temperature_&amp;_Ea'!T328)),2)</f>
        <v>3.44</v>
      </c>
      <c r="AC328" s="9" t="str">
        <f>FIXED(_xlfn.NUMBERVALUE(SQRT('temperature_&amp;_Ea'!U328)),2)</f>
        <v>3.39</v>
      </c>
      <c r="AD328" s="9" t="str">
        <f>FIXED(_xlfn.NUMBERVALUE(SQRT('temperature_&amp;_Ea'!V328)),2)</f>
        <v>3.70</v>
      </c>
      <c r="AE328" s="9" t="str">
        <f>FIXED(_xlfn.NUMBERVALUE(SQRT('temperature_&amp;_Ea'!W328)),2)</f>
        <v>3.32</v>
      </c>
      <c r="AG328" s="9">
        <v>325</v>
      </c>
      <c r="AH328" s="9" t="str">
        <f>FIXED(_xlfn.NUMBERVALUE(B328*(1-Hn!$A$3)*(Hn!$C$3+Hn!$D$3*J328)-Hn!$E$3*R328*R328*R328*R328*(0.56-0.092*Z328)*(0.1+0.9*J328)),1)</f>
        <v>2.2</v>
      </c>
      <c r="AI328" s="9" t="str">
        <f>FIXED(_xlfn.NUMBERVALUE(C328*(1-Hn!$A$3)*(Hn!$C$3+Hn!$D$3*K328)-Hn!$E$3*S328*S328*S328*S328*(0.56-0.092*AA328)*(0.1+0.9*K328)),1)</f>
        <v>2.4</v>
      </c>
      <c r="AJ328" s="9" t="str">
        <f>FIXED(_xlfn.NUMBERVALUE(D328*(1-Hn!$A$3)*(Hn!$C$3+Hn!$D$3*L328)-Hn!$E$3*T328*T328*T328*T328*(0.56-0.092*AB328)*(0.1+0.9*L328)),1)</f>
        <v>2.5</v>
      </c>
      <c r="AK328" s="9" t="str">
        <f>FIXED(_xlfn.NUMBERVALUE(E328*(1-Hn!$A$3)*(Hn!$C$3+Hn!$D$3*M328)-Hn!$E$3*U328*U328*U328*U328*(0.56-0.092*AC328)*(0.1+0.9*M328)),1)</f>
        <v>2.5</v>
      </c>
      <c r="AL328" s="9" t="str">
        <f>FIXED(_xlfn.NUMBERVALUE(F328*(1-Hn!$A$3)*(Hn!$C$3+Hn!$D$3*N328)-Hn!$E$3*V328*V328*V328*V328*(0.56-0.092*AD328)*(0.1+0.9*N328)),1)</f>
        <v>2.7</v>
      </c>
      <c r="AM328" s="9" t="str">
        <f>FIXED(_xlfn.NUMBERVALUE(G328*(1-Hn!$A$3)*(Hn!$C$3+Hn!$D$3*O328)-Hn!$E$3*W328*W328*W328*W328*(0.56-0.092*AE328)*(0.1+0.9*O328)),1)</f>
        <v>2.4</v>
      </c>
    </row>
    <row r="329" spans="1:39" x14ac:dyDescent="0.25">
      <c r="A329" s="9">
        <f>Hn!I347</f>
        <v>326</v>
      </c>
      <c r="B329" s="9">
        <f>_xlfn.NUMBERVALUE(Hn!J347)</f>
        <v>9.4</v>
      </c>
      <c r="C329" s="9">
        <f>_xlfn.NUMBERVALUE(Hn!K347)</f>
        <v>9.4</v>
      </c>
      <c r="D329" s="9">
        <f>_xlfn.NUMBERVALUE(Hn!L347)</f>
        <v>9.4</v>
      </c>
      <c r="E329" s="9">
        <f>_xlfn.NUMBERVALUE(Hn!M347)</f>
        <v>9.4</v>
      </c>
      <c r="F329" s="9">
        <f>_xlfn.NUMBERVALUE(Hn!N347)</f>
        <v>9.4</v>
      </c>
      <c r="G329" s="9">
        <f>_xlfn.NUMBERVALUE(Hn!O347)</f>
        <v>9.4</v>
      </c>
      <c r="I329" s="9">
        <f>Hn!Q347</f>
        <v>326</v>
      </c>
      <c r="J329" s="9" t="str">
        <f>FIXED(_xlfn.NUMBERVALUE(sunshine!B328/Hn!R347),2)</f>
        <v>0.87</v>
      </c>
      <c r="K329" s="9" t="str">
        <f>FIXED(_xlfn.NUMBERVALUE(sunshine!C328/Hn!S347),2)</f>
        <v>0.87</v>
      </c>
      <c r="L329" s="9" t="str">
        <f>FIXED(_xlfn.NUMBERVALUE(sunshine!D328/Hn!T347),2)</f>
        <v>0.87</v>
      </c>
      <c r="M329" s="9" t="str">
        <f>FIXED(_xlfn.NUMBERVALUE(sunshine!E328/Hn!U347),2)</f>
        <v>0.87</v>
      </c>
      <c r="N329" s="9" t="str">
        <f>FIXED(_xlfn.NUMBERVALUE(sunshine!F328/Hn!V347),2)</f>
        <v>0.87</v>
      </c>
      <c r="O329" s="9" t="str">
        <f>FIXED(_xlfn.NUMBERVALUE(sunshine!G328/Hn!W347),2)</f>
        <v>0.87</v>
      </c>
      <c r="Q329" s="9">
        <v>326</v>
      </c>
      <c r="R329" s="9">
        <f>_xlfn.NUMBERVALUE(273+'temperature_&amp;_Ea'!B329)</f>
        <v>286.7</v>
      </c>
      <c r="S329" s="9">
        <f>_xlfn.NUMBERVALUE(273+'temperature_&amp;_Ea'!C329)</f>
        <v>288.5</v>
      </c>
      <c r="T329" s="9">
        <f>_xlfn.NUMBERVALUE(273+'temperature_&amp;_Ea'!D329)</f>
        <v>290.2</v>
      </c>
      <c r="U329" s="9">
        <f>_xlfn.NUMBERVALUE(273+'temperature_&amp;_Ea'!E329)</f>
        <v>289.7</v>
      </c>
      <c r="V329" s="9">
        <f>_xlfn.NUMBERVALUE(273+'temperature_&amp;_Ea'!F329)</f>
        <v>291.7</v>
      </c>
      <c r="W329" s="9">
        <f>_xlfn.NUMBERVALUE(273+'temperature_&amp;_Ea'!G329)</f>
        <v>290.8</v>
      </c>
      <c r="Y329" s="9">
        <v>326</v>
      </c>
      <c r="Z329" s="9" t="str">
        <f>FIXED(_xlfn.NUMBERVALUE(SQRT('temperature_&amp;_Ea'!R329)),2)</f>
        <v>3.22</v>
      </c>
      <c r="AA329" s="9" t="str">
        <f>FIXED(_xlfn.NUMBERVALUE(SQRT('temperature_&amp;_Ea'!S329)),2)</f>
        <v>3.41</v>
      </c>
      <c r="AB329" s="9" t="str">
        <f>FIXED(_xlfn.NUMBERVALUE(SQRT('temperature_&amp;_Ea'!T329)),2)</f>
        <v>3.48</v>
      </c>
      <c r="AC329" s="9" t="str">
        <f>FIXED(_xlfn.NUMBERVALUE(SQRT('temperature_&amp;_Ea'!U329)),2)</f>
        <v>3.39</v>
      </c>
      <c r="AD329" s="9" t="str">
        <f>FIXED(_xlfn.NUMBERVALUE(SQRT('temperature_&amp;_Ea'!V329)),2)</f>
        <v>3.71</v>
      </c>
      <c r="AE329" s="9" t="str">
        <f>FIXED(_xlfn.NUMBERVALUE(SQRT('temperature_&amp;_Ea'!W329)),2)</f>
        <v>3.44</v>
      </c>
      <c r="AG329" s="9">
        <v>326</v>
      </c>
      <c r="AH329" s="9" t="str">
        <f>FIXED(_xlfn.NUMBERVALUE(B329*(1-Hn!$A$3)*(Hn!$C$3+Hn!$D$3*J329)-Hn!$E$3*R329*R329*R329*R329*(0.56-0.092*Z329)*(0.1+0.9*J329)),1)</f>
        <v>2.5</v>
      </c>
      <c r="AI329" s="9" t="str">
        <f>FIXED(_xlfn.NUMBERVALUE(C329*(1-Hn!$A$3)*(Hn!$C$3+Hn!$D$3*K329)-Hn!$E$3*S329*S329*S329*S329*(0.56-0.092*AA329)*(0.1+0.9*K329)),1)</f>
        <v>2.6</v>
      </c>
      <c r="AJ329" s="9" t="str">
        <f>FIXED(_xlfn.NUMBERVALUE(D329*(1-Hn!$A$3)*(Hn!$C$3+Hn!$D$3*L329)-Hn!$E$3*T329*T329*T329*T329*(0.56-0.092*AB329)*(0.1+0.9*L329)),1)</f>
        <v>2.6</v>
      </c>
      <c r="AK329" s="9" t="str">
        <f>FIXED(_xlfn.NUMBERVALUE(E329*(1-Hn!$A$3)*(Hn!$C$3+Hn!$D$3*M329)-Hn!$E$3*U329*U329*U329*U329*(0.56-0.092*AC329)*(0.1+0.9*M329)),1)</f>
        <v>2.6</v>
      </c>
      <c r="AL329" s="9" t="str">
        <f>FIXED(_xlfn.NUMBERVALUE(F329*(1-Hn!$A$3)*(Hn!$C$3+Hn!$D$3*N329)-Hn!$E$3*V329*V329*V329*V329*(0.56-0.092*AD329)*(0.1+0.9*N329)),1)</f>
        <v>2.8</v>
      </c>
      <c r="AM329" s="9" t="str">
        <f>FIXED(_xlfn.NUMBERVALUE(G329*(1-Hn!$A$3)*(Hn!$C$3+Hn!$D$3*O329)-Hn!$E$3*W329*W329*W329*W329*(0.56-0.092*AE329)*(0.1+0.9*O329)),1)</f>
        <v>2.6</v>
      </c>
    </row>
    <row r="330" spans="1:39" x14ac:dyDescent="0.25">
      <c r="A330" s="9">
        <f>Hn!I348</f>
        <v>327</v>
      </c>
      <c r="B330" s="9">
        <f>_xlfn.NUMBERVALUE(Hn!J348)</f>
        <v>9.4</v>
      </c>
      <c r="C330" s="9">
        <f>_xlfn.NUMBERVALUE(Hn!K348)</f>
        <v>9.4</v>
      </c>
      <c r="D330" s="9">
        <f>_xlfn.NUMBERVALUE(Hn!L348)</f>
        <v>9.4</v>
      </c>
      <c r="E330" s="9">
        <f>_xlfn.NUMBERVALUE(Hn!M348)</f>
        <v>9.4</v>
      </c>
      <c r="F330" s="9">
        <f>_xlfn.NUMBERVALUE(Hn!N348)</f>
        <v>9.4</v>
      </c>
      <c r="G330" s="9">
        <f>_xlfn.NUMBERVALUE(Hn!O348)</f>
        <v>9.4</v>
      </c>
      <c r="I330" s="9">
        <f>Hn!Q348</f>
        <v>327</v>
      </c>
      <c r="J330" s="9" t="str">
        <f>FIXED(_xlfn.NUMBERVALUE(sunshine!B329/Hn!R348),2)</f>
        <v>0.87</v>
      </c>
      <c r="K330" s="9" t="str">
        <f>FIXED(_xlfn.NUMBERVALUE(sunshine!C329/Hn!S348),2)</f>
        <v>0.87</v>
      </c>
      <c r="L330" s="9" t="str">
        <f>FIXED(_xlfn.NUMBERVALUE(sunshine!D329/Hn!T348),2)</f>
        <v>0.87</v>
      </c>
      <c r="M330" s="9" t="str">
        <f>FIXED(_xlfn.NUMBERVALUE(sunshine!E329/Hn!U348),2)</f>
        <v>0.87</v>
      </c>
      <c r="N330" s="9" t="str">
        <f>FIXED(_xlfn.NUMBERVALUE(sunshine!F329/Hn!V348),2)</f>
        <v>0.87</v>
      </c>
      <c r="O330" s="9" t="str">
        <f>FIXED(_xlfn.NUMBERVALUE(sunshine!G329/Hn!W348),2)</f>
        <v>0.87</v>
      </c>
      <c r="Q330" s="9">
        <v>327</v>
      </c>
      <c r="R330" s="9">
        <f>_xlfn.NUMBERVALUE(273+'temperature_&amp;_Ea'!B330)</f>
        <v>286.39999999999998</v>
      </c>
      <c r="S330" s="9">
        <f>_xlfn.NUMBERVALUE(273+'temperature_&amp;_Ea'!C330)</f>
        <v>289.7</v>
      </c>
      <c r="T330" s="9">
        <f>_xlfn.NUMBERVALUE(273+'temperature_&amp;_Ea'!D330)</f>
        <v>290.2</v>
      </c>
      <c r="U330" s="9">
        <f>_xlfn.NUMBERVALUE(273+'temperature_&amp;_Ea'!E330)</f>
        <v>289.8</v>
      </c>
      <c r="V330" s="9">
        <f>_xlfn.NUMBERVALUE(273+'temperature_&amp;_Ea'!F330)</f>
        <v>292.89999999999998</v>
      </c>
      <c r="W330" s="9">
        <f>_xlfn.NUMBERVALUE(273+'temperature_&amp;_Ea'!G330)</f>
        <v>290.5</v>
      </c>
      <c r="Y330" s="9">
        <v>327</v>
      </c>
      <c r="Z330" s="9" t="str">
        <f>FIXED(_xlfn.NUMBERVALUE(SQRT('temperature_&amp;_Ea'!R330)),2)</f>
        <v>3.24</v>
      </c>
      <c r="AA330" s="9" t="str">
        <f>FIXED(_xlfn.NUMBERVALUE(SQRT('temperature_&amp;_Ea'!S330)),2)</f>
        <v>3.58</v>
      </c>
      <c r="AB330" s="9" t="str">
        <f>FIXED(_xlfn.NUMBERVALUE(SQRT('temperature_&amp;_Ea'!T330)),2)</f>
        <v>3.62</v>
      </c>
      <c r="AC330" s="9" t="str">
        <f>FIXED(_xlfn.NUMBERVALUE(SQRT('temperature_&amp;_Ea'!U330)),2)</f>
        <v>3.54</v>
      </c>
      <c r="AD330" s="9" t="str">
        <f>FIXED(_xlfn.NUMBERVALUE(SQRT('temperature_&amp;_Ea'!V330)),2)</f>
        <v>3.65</v>
      </c>
      <c r="AE330" s="9" t="str">
        <f>FIXED(_xlfn.NUMBERVALUE(SQRT('temperature_&amp;_Ea'!W330)),2)</f>
        <v>3.39</v>
      </c>
      <c r="AG330" s="9">
        <v>327</v>
      </c>
      <c r="AH330" s="9" t="str">
        <f>FIXED(_xlfn.NUMBERVALUE(B330*(1-Hn!$A$3)*(Hn!$C$3+Hn!$D$3*J330)-Hn!$E$3*R330*R330*R330*R330*(0.56-0.092*Z330)*(0.1+0.9*J330)),1)</f>
        <v>2.5</v>
      </c>
      <c r="AI330" s="9" t="str">
        <f>FIXED(_xlfn.NUMBERVALUE(C330*(1-Hn!$A$3)*(Hn!$C$3+Hn!$D$3*K330)-Hn!$E$3*S330*S330*S330*S330*(0.56-0.092*AA330)*(0.1+0.9*K330)),1)</f>
        <v>2.8</v>
      </c>
      <c r="AJ330" s="9" t="str">
        <f>FIXED(_xlfn.NUMBERVALUE(D330*(1-Hn!$A$3)*(Hn!$C$3+Hn!$D$3*L330)-Hn!$E$3*T330*T330*T330*T330*(0.56-0.092*AB330)*(0.1+0.9*L330)),1)</f>
        <v>2.8</v>
      </c>
      <c r="AK330" s="9" t="str">
        <f>FIXED(_xlfn.NUMBERVALUE(E330*(1-Hn!$A$3)*(Hn!$C$3+Hn!$D$3*M330)-Hn!$E$3*U330*U330*U330*U330*(0.56-0.092*AC330)*(0.1+0.9*M330)),1)</f>
        <v>2.7</v>
      </c>
      <c r="AL330" s="9" t="str">
        <f>FIXED(_xlfn.NUMBERVALUE(F330*(1-Hn!$A$3)*(Hn!$C$3+Hn!$D$3*N330)-Hn!$E$3*V330*V330*V330*V330*(0.56-0.092*AD330)*(0.1+0.9*N330)),1)</f>
        <v>2.7</v>
      </c>
      <c r="AM330" s="9" t="str">
        <f>FIXED(_xlfn.NUMBERVALUE(G330*(1-Hn!$A$3)*(Hn!$C$3+Hn!$D$3*O330)-Hn!$E$3*W330*W330*W330*W330*(0.56-0.092*AE330)*(0.1+0.9*O330)),1)</f>
        <v>2.5</v>
      </c>
    </row>
    <row r="331" spans="1:39" x14ac:dyDescent="0.25">
      <c r="A331" s="9">
        <f>Hn!I349</f>
        <v>328</v>
      </c>
      <c r="B331" s="9">
        <f>_xlfn.NUMBERVALUE(Hn!J349)</f>
        <v>9.4</v>
      </c>
      <c r="C331" s="9">
        <f>_xlfn.NUMBERVALUE(Hn!K349)</f>
        <v>9.4</v>
      </c>
      <c r="D331" s="9">
        <f>_xlfn.NUMBERVALUE(Hn!L349)</f>
        <v>9.4</v>
      </c>
      <c r="E331" s="9">
        <f>_xlfn.NUMBERVALUE(Hn!M349)</f>
        <v>9.4</v>
      </c>
      <c r="F331" s="9">
        <f>_xlfn.NUMBERVALUE(Hn!N349)</f>
        <v>9.4</v>
      </c>
      <c r="G331" s="9">
        <f>_xlfn.NUMBERVALUE(Hn!O349)</f>
        <v>9.4</v>
      </c>
      <c r="I331" s="9">
        <f>Hn!Q349</f>
        <v>328</v>
      </c>
      <c r="J331" s="9" t="str">
        <f>FIXED(_xlfn.NUMBERVALUE(sunshine!B330/Hn!R349),2)</f>
        <v>0.84</v>
      </c>
      <c r="K331" s="9" t="str">
        <f>FIXED(_xlfn.NUMBERVALUE(sunshine!C330/Hn!S349),2)</f>
        <v>0.84</v>
      </c>
      <c r="L331" s="9" t="str">
        <f>FIXED(_xlfn.NUMBERVALUE(sunshine!D330/Hn!T349),2)</f>
        <v>0.84</v>
      </c>
      <c r="M331" s="9" t="str">
        <f>FIXED(_xlfn.NUMBERVALUE(sunshine!E330/Hn!U349),2)</f>
        <v>0.84</v>
      </c>
      <c r="N331" s="9" t="str">
        <f>FIXED(_xlfn.NUMBERVALUE(sunshine!F330/Hn!V349),2)</f>
        <v>0.84</v>
      </c>
      <c r="O331" s="9" t="str">
        <f>FIXED(_xlfn.NUMBERVALUE(sunshine!G330/Hn!W349),2)</f>
        <v>0.84</v>
      </c>
      <c r="Q331" s="9">
        <v>328</v>
      </c>
      <c r="R331" s="9">
        <f>_xlfn.NUMBERVALUE(273+'temperature_&amp;_Ea'!B331)</f>
        <v>286.89999999999998</v>
      </c>
      <c r="S331" s="9">
        <f>_xlfn.NUMBERVALUE(273+'temperature_&amp;_Ea'!C331)</f>
        <v>290.8</v>
      </c>
      <c r="T331" s="9">
        <f>_xlfn.NUMBERVALUE(273+'temperature_&amp;_Ea'!D331)</f>
        <v>289.8</v>
      </c>
      <c r="U331" s="9">
        <f>_xlfn.NUMBERVALUE(273+'temperature_&amp;_Ea'!E331)</f>
        <v>290</v>
      </c>
      <c r="V331" s="9">
        <f>_xlfn.NUMBERVALUE(273+'temperature_&amp;_Ea'!F331)</f>
        <v>292.3</v>
      </c>
      <c r="W331" s="9">
        <f>_xlfn.NUMBERVALUE(273+'temperature_&amp;_Ea'!G331)</f>
        <v>289.39999999999998</v>
      </c>
      <c r="Y331" s="9">
        <v>328</v>
      </c>
      <c r="Z331" s="9" t="str">
        <f>FIXED(_xlfn.NUMBERVALUE(SQRT('temperature_&amp;_Ea'!R331)),2)</f>
        <v>3.10</v>
      </c>
      <c r="AA331" s="9" t="str">
        <f>FIXED(_xlfn.NUMBERVALUE(SQRT('temperature_&amp;_Ea'!S331)),2)</f>
        <v>3.65</v>
      </c>
      <c r="AB331" s="9" t="str">
        <f>FIXED(_xlfn.NUMBERVALUE(SQRT('temperature_&amp;_Ea'!T331)),2)</f>
        <v>3.54</v>
      </c>
      <c r="AC331" s="9" t="str">
        <f>FIXED(_xlfn.NUMBERVALUE(SQRT('temperature_&amp;_Ea'!U331)),2)</f>
        <v>3.48</v>
      </c>
      <c r="AD331" s="9" t="str">
        <f>FIXED(_xlfn.NUMBERVALUE(SQRT('temperature_&amp;_Ea'!V331)),2)</f>
        <v>3.21</v>
      </c>
      <c r="AE331" s="9" t="str">
        <f>FIXED(_xlfn.NUMBERVALUE(SQRT('temperature_&amp;_Ea'!W331)),2)</f>
        <v>3.26</v>
      </c>
      <c r="AG331" s="9">
        <v>328</v>
      </c>
      <c r="AH331" s="9" t="str">
        <f>FIXED(_xlfn.NUMBERVALUE(B331*(1-Hn!$A$3)*(Hn!$C$3+Hn!$D$3*J331)-Hn!$E$3*R331*R331*R331*R331*(0.56-0.092*Z331)*(0.1+0.9*J331)),1)</f>
        <v>2.3</v>
      </c>
      <c r="AI331" s="9" t="str">
        <f>FIXED(_xlfn.NUMBERVALUE(C331*(1-Hn!$A$3)*(Hn!$C$3+Hn!$D$3*K331)-Hn!$E$3*S331*S331*S331*S331*(0.56-0.092*AA331)*(0.1+0.9*K331)),1)</f>
        <v>2.8</v>
      </c>
      <c r="AJ331" s="9" t="str">
        <f>FIXED(_xlfn.NUMBERVALUE(D331*(1-Hn!$A$3)*(Hn!$C$3+Hn!$D$3*L331)-Hn!$E$3*T331*T331*T331*T331*(0.56-0.092*AB331)*(0.1+0.9*L331)),1)</f>
        <v>2.7</v>
      </c>
      <c r="AK331" s="9" t="str">
        <f>FIXED(_xlfn.NUMBERVALUE(E331*(1-Hn!$A$3)*(Hn!$C$3+Hn!$D$3*M331)-Hn!$E$3*U331*U331*U331*U331*(0.56-0.092*AC331)*(0.1+0.9*M331)),1)</f>
        <v>2.6</v>
      </c>
      <c r="AL331" s="9" t="str">
        <f>FIXED(_xlfn.NUMBERVALUE(F331*(1-Hn!$A$3)*(Hn!$C$3+Hn!$D$3*N331)-Hn!$E$3*V331*V331*V331*V331*(0.56-0.092*AD331)*(0.1+0.9*N331)),1)</f>
        <v>2.2</v>
      </c>
      <c r="AM331" s="9" t="str">
        <f>FIXED(_xlfn.NUMBERVALUE(G331*(1-Hn!$A$3)*(Hn!$C$3+Hn!$D$3*O331)-Hn!$E$3*W331*W331*W331*W331*(0.56-0.092*AE331)*(0.1+0.9*O331)),1)</f>
        <v>2.4</v>
      </c>
    </row>
    <row r="332" spans="1:39" x14ac:dyDescent="0.25">
      <c r="A332" s="9">
        <f>Hn!I350</f>
        <v>329</v>
      </c>
      <c r="B332" s="9">
        <f>_xlfn.NUMBERVALUE(Hn!J350)</f>
        <v>9.4</v>
      </c>
      <c r="C332" s="9">
        <f>_xlfn.NUMBERVALUE(Hn!K350)</f>
        <v>9.4</v>
      </c>
      <c r="D332" s="9">
        <f>_xlfn.NUMBERVALUE(Hn!L350)</f>
        <v>9.4</v>
      </c>
      <c r="E332" s="9">
        <f>_xlfn.NUMBERVALUE(Hn!M350)</f>
        <v>9.4</v>
      </c>
      <c r="F332" s="9">
        <f>_xlfn.NUMBERVALUE(Hn!N350)</f>
        <v>9.4</v>
      </c>
      <c r="G332" s="9">
        <f>_xlfn.NUMBERVALUE(Hn!O350)</f>
        <v>9.4</v>
      </c>
      <c r="I332" s="9">
        <f>Hn!Q350</f>
        <v>329</v>
      </c>
      <c r="J332" s="9" t="str">
        <f>FIXED(_xlfn.NUMBERVALUE(sunshine!B331/Hn!R350),2)</f>
        <v>0.83</v>
      </c>
      <c r="K332" s="9" t="str">
        <f>FIXED(_xlfn.NUMBERVALUE(sunshine!C331/Hn!S350),2)</f>
        <v>0.83</v>
      </c>
      <c r="L332" s="9" t="str">
        <f>FIXED(_xlfn.NUMBERVALUE(sunshine!D331/Hn!T350),2)</f>
        <v>0.83</v>
      </c>
      <c r="M332" s="9" t="str">
        <f>FIXED(_xlfn.NUMBERVALUE(sunshine!E331/Hn!U350),2)</f>
        <v>0.83</v>
      </c>
      <c r="N332" s="9" t="str">
        <f>FIXED(_xlfn.NUMBERVALUE(sunshine!F331/Hn!V350),2)</f>
        <v>0.83</v>
      </c>
      <c r="O332" s="9" t="str">
        <f>FIXED(_xlfn.NUMBERVALUE(sunshine!G331/Hn!W350),2)</f>
        <v>0.83</v>
      </c>
      <c r="Q332" s="9">
        <v>329</v>
      </c>
      <c r="R332" s="9">
        <f>_xlfn.NUMBERVALUE(273+'temperature_&amp;_Ea'!B332)</f>
        <v>287</v>
      </c>
      <c r="S332" s="9">
        <f>_xlfn.NUMBERVALUE(273+'temperature_&amp;_Ea'!C332)</f>
        <v>291.10000000000002</v>
      </c>
      <c r="T332" s="9">
        <f>_xlfn.NUMBERVALUE(273+'temperature_&amp;_Ea'!D332)</f>
        <v>289.8</v>
      </c>
      <c r="U332" s="9">
        <f>_xlfn.NUMBERVALUE(273+'temperature_&amp;_Ea'!E332)</f>
        <v>289.10000000000002</v>
      </c>
      <c r="V332" s="9">
        <f>_xlfn.NUMBERVALUE(273+'temperature_&amp;_Ea'!F332)</f>
        <v>292.2</v>
      </c>
      <c r="W332" s="9">
        <f>_xlfn.NUMBERVALUE(273+'temperature_&amp;_Ea'!G332)</f>
        <v>288.7</v>
      </c>
      <c r="Y332" s="9">
        <v>329</v>
      </c>
      <c r="Z332" s="9" t="str">
        <f>FIXED(_xlfn.NUMBERVALUE(SQRT('temperature_&amp;_Ea'!R332)),2)</f>
        <v>3.08</v>
      </c>
      <c r="AA332" s="9" t="str">
        <f>FIXED(_xlfn.NUMBERVALUE(SQRT('temperature_&amp;_Ea'!S332)),2)</f>
        <v>3.54</v>
      </c>
      <c r="AB332" s="9" t="str">
        <f>FIXED(_xlfn.NUMBERVALUE(SQRT('temperature_&amp;_Ea'!T332)),2)</f>
        <v>3.44</v>
      </c>
      <c r="AC332" s="9" t="str">
        <f>FIXED(_xlfn.NUMBERVALUE(SQRT('temperature_&amp;_Ea'!U332)),2)</f>
        <v>3.42</v>
      </c>
      <c r="AD332" s="9" t="str">
        <f>FIXED(_xlfn.NUMBERVALUE(SQRT('temperature_&amp;_Ea'!V332)),2)</f>
        <v>3.36</v>
      </c>
      <c r="AE332" s="9" t="str">
        <f>FIXED(_xlfn.NUMBERVALUE(SQRT('temperature_&amp;_Ea'!W332)),2)</f>
        <v>3.30</v>
      </c>
      <c r="AG332" s="9">
        <v>329</v>
      </c>
      <c r="AH332" s="9" t="str">
        <f>FIXED(_xlfn.NUMBERVALUE(B332*(1-Hn!$A$3)*(Hn!$C$3+Hn!$D$3*J332)-Hn!$E$3*R332*R332*R332*R332*(0.56-0.092*Z332)*(0.1+0.9*J332)),1)</f>
        <v>2.3</v>
      </c>
      <c r="AI332" s="9" t="str">
        <f>FIXED(_xlfn.NUMBERVALUE(C332*(1-Hn!$A$3)*(Hn!$C$3+Hn!$D$3*K332)-Hn!$E$3*S332*S332*S332*S332*(0.56-0.092*AA332)*(0.1+0.9*K332)),1)</f>
        <v>2.6</v>
      </c>
      <c r="AJ332" s="9" t="str">
        <f>FIXED(_xlfn.NUMBERVALUE(D332*(1-Hn!$A$3)*(Hn!$C$3+Hn!$D$3*L332)-Hn!$E$3*T332*T332*T332*T332*(0.56-0.092*AB332)*(0.1+0.9*L332)),1)</f>
        <v>2.6</v>
      </c>
      <c r="AK332" s="9" t="str">
        <f>FIXED(_xlfn.NUMBERVALUE(E332*(1-Hn!$A$3)*(Hn!$C$3+Hn!$D$3*M332)-Hn!$E$3*U332*U332*U332*U332*(0.56-0.092*AC332)*(0.1+0.9*M332)),1)</f>
        <v>2.6</v>
      </c>
      <c r="AL332" s="9" t="str">
        <f>FIXED(_xlfn.NUMBERVALUE(F332*(1-Hn!$A$3)*(Hn!$C$3+Hn!$D$3*N332)-Hn!$E$3*V332*V332*V332*V332*(0.56-0.092*AD332)*(0.1+0.9*N332)),1)</f>
        <v>2.4</v>
      </c>
      <c r="AM332" s="9" t="str">
        <f>FIXED(_xlfn.NUMBERVALUE(G332*(1-Hn!$A$3)*(Hn!$C$3+Hn!$D$3*O332)-Hn!$E$3*W332*W332*W332*W332*(0.56-0.092*AE332)*(0.1+0.9*O332)),1)</f>
        <v>2.5</v>
      </c>
    </row>
    <row r="333" spans="1:39" x14ac:dyDescent="0.25">
      <c r="A333" s="9">
        <f>Hn!I351</f>
        <v>330</v>
      </c>
      <c r="B333" s="9">
        <f>_xlfn.NUMBERVALUE(Hn!J351)</f>
        <v>9.4</v>
      </c>
      <c r="C333" s="9">
        <f>_xlfn.NUMBERVALUE(Hn!K351)</f>
        <v>9.4</v>
      </c>
      <c r="D333" s="9">
        <f>_xlfn.NUMBERVALUE(Hn!L351)</f>
        <v>9.4</v>
      </c>
      <c r="E333" s="9">
        <f>_xlfn.NUMBERVALUE(Hn!M351)</f>
        <v>9.4</v>
      </c>
      <c r="F333" s="9">
        <f>_xlfn.NUMBERVALUE(Hn!N351)</f>
        <v>9.4</v>
      </c>
      <c r="G333" s="9">
        <f>_xlfn.NUMBERVALUE(Hn!O351)</f>
        <v>9.4</v>
      </c>
      <c r="I333" s="9">
        <f>Hn!Q351</f>
        <v>330</v>
      </c>
      <c r="J333" s="9" t="str">
        <f>FIXED(_xlfn.NUMBERVALUE(sunshine!B332/Hn!R351),2)</f>
        <v>0.77</v>
      </c>
      <c r="K333" s="9" t="str">
        <f>FIXED(_xlfn.NUMBERVALUE(sunshine!C332/Hn!S351),2)</f>
        <v>0.77</v>
      </c>
      <c r="L333" s="9" t="str">
        <f>FIXED(_xlfn.NUMBERVALUE(sunshine!D332/Hn!T351),2)</f>
        <v>0.77</v>
      </c>
      <c r="M333" s="9" t="str">
        <f>FIXED(_xlfn.NUMBERVALUE(sunshine!E332/Hn!U351),2)</f>
        <v>0.77</v>
      </c>
      <c r="N333" s="9" t="str">
        <f>FIXED(_xlfn.NUMBERVALUE(sunshine!F332/Hn!V351),2)</f>
        <v>0.77</v>
      </c>
      <c r="O333" s="9" t="str">
        <f>FIXED(_xlfn.NUMBERVALUE(sunshine!G332/Hn!W351),2)</f>
        <v>0.77</v>
      </c>
      <c r="Q333" s="9">
        <v>330</v>
      </c>
      <c r="R333" s="9">
        <f>_xlfn.NUMBERVALUE(273+'temperature_&amp;_Ea'!B333)</f>
        <v>286.3</v>
      </c>
      <c r="S333" s="9">
        <f>_xlfn.NUMBERVALUE(273+'temperature_&amp;_Ea'!C333)</f>
        <v>290.89999999999998</v>
      </c>
      <c r="T333" s="9">
        <f>_xlfn.NUMBERVALUE(273+'temperature_&amp;_Ea'!D333)</f>
        <v>289.60000000000002</v>
      </c>
      <c r="U333" s="9">
        <f>_xlfn.NUMBERVALUE(273+'temperature_&amp;_Ea'!E333)</f>
        <v>288.39999999999998</v>
      </c>
      <c r="V333" s="9">
        <f>_xlfn.NUMBERVALUE(273+'temperature_&amp;_Ea'!F333)</f>
        <v>292.3</v>
      </c>
      <c r="W333" s="9">
        <f>_xlfn.NUMBERVALUE(273+'temperature_&amp;_Ea'!G333)</f>
        <v>288.39999999999998</v>
      </c>
      <c r="Y333" s="9">
        <v>330</v>
      </c>
      <c r="Z333" s="9" t="str">
        <f>FIXED(_xlfn.NUMBERVALUE(SQRT('temperature_&amp;_Ea'!R333)),2)</f>
        <v>3.05</v>
      </c>
      <c r="AA333" s="9" t="str">
        <f>FIXED(_xlfn.NUMBERVALUE(SQRT('temperature_&amp;_Ea'!S333)),2)</f>
        <v>3.66</v>
      </c>
      <c r="AB333" s="9" t="str">
        <f>FIXED(_xlfn.NUMBERVALUE(SQRT('temperature_&amp;_Ea'!T333)),2)</f>
        <v>3.44</v>
      </c>
      <c r="AC333" s="9" t="str">
        <f>FIXED(_xlfn.NUMBERVALUE(SQRT('temperature_&amp;_Ea'!U333)),2)</f>
        <v>3.24</v>
      </c>
      <c r="AD333" s="9" t="str">
        <f>FIXED(_xlfn.NUMBERVALUE(SQRT('temperature_&amp;_Ea'!V333)),2)</f>
        <v>3.22</v>
      </c>
      <c r="AE333" s="9" t="str">
        <f>FIXED(_xlfn.NUMBERVALUE(SQRT('temperature_&amp;_Ea'!W333)),2)</f>
        <v>3.24</v>
      </c>
      <c r="AG333" s="9">
        <v>330</v>
      </c>
      <c r="AH333" s="9" t="str">
        <f>FIXED(_xlfn.NUMBERVALUE(B333*(1-Hn!$A$3)*(Hn!$C$3+Hn!$D$3*J333)-Hn!$E$3*R333*R333*R333*R333*(0.56-0.092*Z333)*(0.1+0.9*J333)),1)</f>
        <v>2.3</v>
      </c>
      <c r="AI333" s="9" t="str">
        <f>FIXED(_xlfn.NUMBERVALUE(C333*(1-Hn!$A$3)*(Hn!$C$3+Hn!$D$3*K333)-Hn!$E$3*S333*S333*S333*S333*(0.56-0.092*AA333)*(0.1+0.9*K333)),1)</f>
        <v>2.7</v>
      </c>
      <c r="AJ333" s="9" t="str">
        <f>FIXED(_xlfn.NUMBERVALUE(D333*(1-Hn!$A$3)*(Hn!$C$3+Hn!$D$3*L333)-Hn!$E$3*T333*T333*T333*T333*(0.56-0.092*AB333)*(0.1+0.9*L333)),1)</f>
        <v>2.5</v>
      </c>
      <c r="AK333" s="9" t="str">
        <f>FIXED(_xlfn.NUMBERVALUE(E333*(1-Hn!$A$3)*(Hn!$C$3+Hn!$D$3*M333)-Hn!$E$3*U333*U333*U333*U333*(0.56-0.092*AC333)*(0.1+0.9*M333)),1)</f>
        <v>2.4</v>
      </c>
      <c r="AL333" s="9" t="str">
        <f>FIXED(_xlfn.NUMBERVALUE(F333*(1-Hn!$A$3)*(Hn!$C$3+Hn!$D$3*N333)-Hn!$E$3*V333*V333*V333*V333*(0.56-0.092*AD333)*(0.1+0.9*N333)),1)</f>
        <v>2.2</v>
      </c>
      <c r="AM333" s="9" t="str">
        <f>FIXED(_xlfn.NUMBERVALUE(G333*(1-Hn!$A$3)*(Hn!$C$3+Hn!$D$3*O333)-Hn!$E$3*W333*W333*W333*W333*(0.56-0.092*AE333)*(0.1+0.9*O333)),1)</f>
        <v>2.4</v>
      </c>
    </row>
    <row r="334" spans="1:39" x14ac:dyDescent="0.25">
      <c r="A334" s="9">
        <f>Hn!I352</f>
        <v>331</v>
      </c>
      <c r="B334" s="9">
        <f>_xlfn.NUMBERVALUE(Hn!J352)</f>
        <v>9.4</v>
      </c>
      <c r="C334" s="9">
        <f>_xlfn.NUMBERVALUE(Hn!K352)</f>
        <v>9.4</v>
      </c>
      <c r="D334" s="9">
        <f>_xlfn.NUMBERVALUE(Hn!L352)</f>
        <v>9.4</v>
      </c>
      <c r="E334" s="9">
        <f>_xlfn.NUMBERVALUE(Hn!M352)</f>
        <v>9.4</v>
      </c>
      <c r="F334" s="9">
        <f>_xlfn.NUMBERVALUE(Hn!N352)</f>
        <v>9.4</v>
      </c>
      <c r="G334" s="9">
        <f>_xlfn.NUMBERVALUE(Hn!O352)</f>
        <v>9.4</v>
      </c>
      <c r="I334" s="9">
        <f>Hn!Q352</f>
        <v>331</v>
      </c>
      <c r="J334" s="9" t="str">
        <f>FIXED(_xlfn.NUMBERVALUE(sunshine!B333/Hn!R352),2)</f>
        <v>0.79</v>
      </c>
      <c r="K334" s="9" t="str">
        <f>FIXED(_xlfn.NUMBERVALUE(sunshine!C333/Hn!S352),2)</f>
        <v>0.79</v>
      </c>
      <c r="L334" s="9" t="str">
        <f>FIXED(_xlfn.NUMBERVALUE(sunshine!D333/Hn!T352),2)</f>
        <v>0.79</v>
      </c>
      <c r="M334" s="9" t="str">
        <f>FIXED(_xlfn.NUMBERVALUE(sunshine!E333/Hn!U352),2)</f>
        <v>0.79</v>
      </c>
      <c r="N334" s="9" t="str">
        <f>FIXED(_xlfn.NUMBERVALUE(sunshine!F333/Hn!V352),2)</f>
        <v>0.79</v>
      </c>
      <c r="O334" s="9" t="str">
        <f>FIXED(_xlfn.NUMBERVALUE(sunshine!G333/Hn!W352),2)</f>
        <v>0.79</v>
      </c>
      <c r="Q334" s="9">
        <v>331</v>
      </c>
      <c r="R334" s="9">
        <f>_xlfn.NUMBERVALUE(273+'temperature_&amp;_Ea'!B334)</f>
        <v>286.10000000000002</v>
      </c>
      <c r="S334" s="9">
        <f>_xlfn.NUMBERVALUE(273+'temperature_&amp;_Ea'!C334)</f>
        <v>290.5</v>
      </c>
      <c r="T334" s="9">
        <f>_xlfn.NUMBERVALUE(273+'temperature_&amp;_Ea'!D334)</f>
        <v>289.3</v>
      </c>
      <c r="U334" s="9">
        <f>_xlfn.NUMBERVALUE(273+'temperature_&amp;_Ea'!E334)</f>
        <v>288.3</v>
      </c>
      <c r="V334" s="9">
        <f>_xlfn.NUMBERVALUE(273+'temperature_&amp;_Ea'!F334)</f>
        <v>289.2</v>
      </c>
      <c r="W334" s="9">
        <f>_xlfn.NUMBERVALUE(273+'temperature_&amp;_Ea'!G334)</f>
        <v>288.7</v>
      </c>
      <c r="Y334" s="9">
        <v>331</v>
      </c>
      <c r="Z334" s="9" t="str">
        <f>FIXED(_xlfn.NUMBERVALUE(SQRT('temperature_&amp;_Ea'!R334)),2)</f>
        <v>3.07</v>
      </c>
      <c r="AA334" s="9" t="str">
        <f>FIXED(_xlfn.NUMBERVALUE(SQRT('temperature_&amp;_Ea'!S334)),2)</f>
        <v>3.55</v>
      </c>
      <c r="AB334" s="9" t="str">
        <f>FIXED(_xlfn.NUMBERVALUE(SQRT('temperature_&amp;_Ea'!T334)),2)</f>
        <v>3.54</v>
      </c>
      <c r="AC334" s="9" t="str">
        <f>FIXED(_xlfn.NUMBERVALUE(SQRT('temperature_&amp;_Ea'!U334)),2)</f>
        <v>3.18</v>
      </c>
      <c r="AD334" s="9" t="str">
        <f>FIXED(_xlfn.NUMBERVALUE(SQRT('temperature_&amp;_Ea'!V334)),2)</f>
        <v>3.13</v>
      </c>
      <c r="AE334" s="9" t="str">
        <f>FIXED(_xlfn.NUMBERVALUE(SQRT('temperature_&amp;_Ea'!W334)),2)</f>
        <v>3.30</v>
      </c>
      <c r="AG334" s="9">
        <v>331</v>
      </c>
      <c r="AH334" s="9" t="str">
        <f>FIXED(_xlfn.NUMBERVALUE(B334*(1-Hn!$A$3)*(Hn!$C$3+Hn!$D$3*J334)-Hn!$E$3*R334*R334*R334*R334*(0.56-0.092*Z334)*(0.1+0.9*J334)),1)</f>
        <v>2.3</v>
      </c>
      <c r="AI334" s="9" t="str">
        <f>FIXED(_xlfn.NUMBERVALUE(C334*(1-Hn!$A$3)*(Hn!$C$3+Hn!$D$3*K334)-Hn!$E$3*S334*S334*S334*S334*(0.56-0.092*AA334)*(0.1+0.9*K334)),1)</f>
        <v>2.6</v>
      </c>
      <c r="AJ334" s="9" t="str">
        <f>FIXED(_xlfn.NUMBERVALUE(D334*(1-Hn!$A$3)*(Hn!$C$3+Hn!$D$3*L334)-Hn!$E$3*T334*T334*T334*T334*(0.56-0.092*AB334)*(0.1+0.9*L334)),1)</f>
        <v>2.6</v>
      </c>
      <c r="AK334" s="9" t="str">
        <f>FIXED(_xlfn.NUMBERVALUE(E334*(1-Hn!$A$3)*(Hn!$C$3+Hn!$D$3*M334)-Hn!$E$3*U334*U334*U334*U334*(0.56-0.092*AC334)*(0.1+0.9*M334)),1)</f>
        <v>2.3</v>
      </c>
      <c r="AL334" s="9" t="str">
        <f>FIXED(_xlfn.NUMBERVALUE(F334*(1-Hn!$A$3)*(Hn!$C$3+Hn!$D$3*N334)-Hn!$E$3*V334*V334*V334*V334*(0.56-0.092*AD334)*(0.1+0.9*N334)),1)</f>
        <v>2.2</v>
      </c>
      <c r="AM334" s="9" t="str">
        <f>FIXED(_xlfn.NUMBERVALUE(G334*(1-Hn!$A$3)*(Hn!$C$3+Hn!$D$3*O334)-Hn!$E$3*W334*W334*W334*W334*(0.56-0.092*AE334)*(0.1+0.9*O334)),1)</f>
        <v>2.4</v>
      </c>
    </row>
    <row r="335" spans="1:39" x14ac:dyDescent="0.25">
      <c r="A335" s="9">
        <f>Hn!I353</f>
        <v>332</v>
      </c>
      <c r="B335" s="9">
        <f>_xlfn.NUMBERVALUE(Hn!J353)</f>
        <v>9.4</v>
      </c>
      <c r="C335" s="9">
        <f>_xlfn.NUMBERVALUE(Hn!K353)</f>
        <v>9.4</v>
      </c>
      <c r="D335" s="9">
        <f>_xlfn.NUMBERVALUE(Hn!L353)</f>
        <v>9.4</v>
      </c>
      <c r="E335" s="9">
        <f>_xlfn.NUMBERVALUE(Hn!M353)</f>
        <v>9.4</v>
      </c>
      <c r="F335" s="9">
        <f>_xlfn.NUMBERVALUE(Hn!N353)</f>
        <v>9.4</v>
      </c>
      <c r="G335" s="9">
        <f>_xlfn.NUMBERVALUE(Hn!O353)</f>
        <v>9.4</v>
      </c>
      <c r="I335" s="9">
        <f>Hn!Q353</f>
        <v>332</v>
      </c>
      <c r="J335" s="9" t="str">
        <f>FIXED(_xlfn.NUMBERVALUE(sunshine!B334/Hn!R353),2)</f>
        <v>0.76</v>
      </c>
      <c r="K335" s="9" t="str">
        <f>FIXED(_xlfn.NUMBERVALUE(sunshine!C334/Hn!S353),2)</f>
        <v>0.76</v>
      </c>
      <c r="L335" s="9" t="str">
        <f>FIXED(_xlfn.NUMBERVALUE(sunshine!D334/Hn!T353),2)</f>
        <v>0.76</v>
      </c>
      <c r="M335" s="9" t="str">
        <f>FIXED(_xlfn.NUMBERVALUE(sunshine!E334/Hn!U353),2)</f>
        <v>0.76</v>
      </c>
      <c r="N335" s="9" t="str">
        <f>FIXED(_xlfn.NUMBERVALUE(sunshine!F334/Hn!V353),2)</f>
        <v>0.76</v>
      </c>
      <c r="O335" s="9" t="str">
        <f>FIXED(_xlfn.NUMBERVALUE(sunshine!G334/Hn!W353),2)</f>
        <v>0.76</v>
      </c>
      <c r="Q335" s="9">
        <v>332</v>
      </c>
      <c r="R335" s="9">
        <f>_xlfn.NUMBERVALUE(273+'temperature_&amp;_Ea'!B335)</f>
        <v>285.3</v>
      </c>
      <c r="S335" s="9">
        <f>_xlfn.NUMBERVALUE(273+'temperature_&amp;_Ea'!C335)</f>
        <v>290.5</v>
      </c>
      <c r="T335" s="9">
        <f>_xlfn.NUMBERVALUE(273+'temperature_&amp;_Ea'!D335)</f>
        <v>290.7</v>
      </c>
      <c r="U335" s="9">
        <f>_xlfn.NUMBERVALUE(273+'temperature_&amp;_Ea'!E335)</f>
        <v>286.3</v>
      </c>
      <c r="V335" s="9">
        <f>_xlfn.NUMBERVALUE(273+'temperature_&amp;_Ea'!F335)</f>
        <v>291.39999999999998</v>
      </c>
      <c r="W335" s="9">
        <f>_xlfn.NUMBERVALUE(273+'temperature_&amp;_Ea'!G335)</f>
        <v>288.60000000000002</v>
      </c>
      <c r="Y335" s="9">
        <v>332</v>
      </c>
      <c r="Z335" s="9" t="str">
        <f>FIXED(_xlfn.NUMBERVALUE(SQRT('temperature_&amp;_Ea'!R335)),2)</f>
        <v>2.81</v>
      </c>
      <c r="AA335" s="9" t="str">
        <f>FIXED(_xlfn.NUMBERVALUE(SQRT('temperature_&amp;_Ea'!S335)),2)</f>
        <v>3.41</v>
      </c>
      <c r="AB335" s="9" t="str">
        <f>FIXED(_xlfn.NUMBERVALUE(SQRT('temperature_&amp;_Ea'!T335)),2)</f>
        <v>3.70</v>
      </c>
      <c r="AC335" s="9" t="str">
        <f>FIXED(_xlfn.NUMBERVALUE(SQRT('temperature_&amp;_Ea'!U335)),2)</f>
        <v>3.00</v>
      </c>
      <c r="AD335" s="9" t="str">
        <f>FIXED(_xlfn.NUMBERVALUE(SQRT('temperature_&amp;_Ea'!V335)),2)</f>
        <v>3.32</v>
      </c>
      <c r="AE335" s="9" t="str">
        <f>FIXED(_xlfn.NUMBERVALUE(SQRT('temperature_&amp;_Ea'!W335)),2)</f>
        <v>3.33</v>
      </c>
      <c r="AG335" s="9">
        <v>332</v>
      </c>
      <c r="AH335" s="9" t="str">
        <f>FIXED(_xlfn.NUMBERVALUE(B335*(1-Hn!$A$3)*(Hn!$C$3+Hn!$D$3*J335)-Hn!$E$3*R335*R335*R335*R335*(0.56-0.092*Z335)*(0.1+0.9*J335)),1)</f>
        <v>2.1</v>
      </c>
      <c r="AI335" s="9" t="str">
        <f>FIXED(_xlfn.NUMBERVALUE(C335*(1-Hn!$A$3)*(Hn!$C$3+Hn!$D$3*K335)-Hn!$E$3*S335*S335*S335*S335*(0.56-0.092*AA335)*(0.1+0.9*K335)),1)</f>
        <v>2.4</v>
      </c>
      <c r="AJ335" s="9" t="str">
        <f>FIXED(_xlfn.NUMBERVALUE(D335*(1-Hn!$A$3)*(Hn!$C$3+Hn!$D$3*L335)-Hn!$E$3*T335*T335*T335*T335*(0.56-0.092*AB335)*(0.1+0.9*L335)),1)</f>
        <v>2.7</v>
      </c>
      <c r="AK335" s="9" t="str">
        <f>FIXED(_xlfn.NUMBERVALUE(E335*(1-Hn!$A$3)*(Hn!$C$3+Hn!$D$3*M335)-Hn!$E$3*U335*U335*U335*U335*(0.56-0.092*AC335)*(0.1+0.9*M335)),1)</f>
        <v>2.2</v>
      </c>
      <c r="AL335" s="9" t="str">
        <f>FIXED(_xlfn.NUMBERVALUE(F335*(1-Hn!$A$3)*(Hn!$C$3+Hn!$D$3*N335)-Hn!$E$3*V335*V335*V335*V335*(0.56-0.092*AD335)*(0.1+0.9*N335)),1)</f>
        <v>2.3</v>
      </c>
      <c r="AM335" s="9" t="str">
        <f>FIXED(_xlfn.NUMBERVALUE(G335*(1-Hn!$A$3)*(Hn!$C$3+Hn!$D$3*O335)-Hn!$E$3*W335*W335*W335*W335*(0.56-0.092*AE335)*(0.1+0.9*O335)),1)</f>
        <v>2.4</v>
      </c>
    </row>
    <row r="336" spans="1:39" x14ac:dyDescent="0.25">
      <c r="A336" s="9">
        <f>Hn!I354</f>
        <v>333</v>
      </c>
      <c r="B336" s="9">
        <f>_xlfn.NUMBERVALUE(Hn!J354)</f>
        <v>9.4</v>
      </c>
      <c r="C336" s="9">
        <f>_xlfn.NUMBERVALUE(Hn!K354)</f>
        <v>9.4</v>
      </c>
      <c r="D336" s="9">
        <f>_xlfn.NUMBERVALUE(Hn!L354)</f>
        <v>9.4</v>
      </c>
      <c r="E336" s="9">
        <f>_xlfn.NUMBERVALUE(Hn!M354)</f>
        <v>9.4</v>
      </c>
      <c r="F336" s="9">
        <f>_xlfn.NUMBERVALUE(Hn!N354)</f>
        <v>9.4</v>
      </c>
      <c r="G336" s="9">
        <f>_xlfn.NUMBERVALUE(Hn!O354)</f>
        <v>9.4</v>
      </c>
      <c r="I336" s="9">
        <f>Hn!Q354</f>
        <v>333</v>
      </c>
      <c r="J336" s="9" t="str">
        <f>FIXED(_xlfn.NUMBERVALUE(sunshine!B335/Hn!R354),2)</f>
        <v>0.74</v>
      </c>
      <c r="K336" s="9" t="str">
        <f>FIXED(_xlfn.NUMBERVALUE(sunshine!C335/Hn!S354),2)</f>
        <v>0.74</v>
      </c>
      <c r="L336" s="9" t="str">
        <f>FIXED(_xlfn.NUMBERVALUE(sunshine!D335/Hn!T354),2)</f>
        <v>0.74</v>
      </c>
      <c r="M336" s="9" t="str">
        <f>FIXED(_xlfn.NUMBERVALUE(sunshine!E335/Hn!U354),2)</f>
        <v>0.74</v>
      </c>
      <c r="N336" s="9" t="str">
        <f>FIXED(_xlfn.NUMBERVALUE(sunshine!F335/Hn!V354),2)</f>
        <v>0.74</v>
      </c>
      <c r="O336" s="9" t="str">
        <f>FIXED(_xlfn.NUMBERVALUE(sunshine!G335/Hn!W354),2)</f>
        <v>0.74</v>
      </c>
      <c r="Q336" s="9">
        <v>333</v>
      </c>
      <c r="R336" s="9">
        <f>_xlfn.NUMBERVALUE(273+'temperature_&amp;_Ea'!B336)</f>
        <v>285.60000000000002</v>
      </c>
      <c r="S336" s="9">
        <f>_xlfn.NUMBERVALUE(273+'temperature_&amp;_Ea'!C336)</f>
        <v>288.5</v>
      </c>
      <c r="T336" s="9">
        <f>_xlfn.NUMBERVALUE(273+'temperature_&amp;_Ea'!D336)</f>
        <v>289.5</v>
      </c>
      <c r="U336" s="9">
        <f>_xlfn.NUMBERVALUE(273+'temperature_&amp;_Ea'!E336)</f>
        <v>285.10000000000002</v>
      </c>
      <c r="V336" s="9">
        <f>_xlfn.NUMBERVALUE(273+'temperature_&amp;_Ea'!F336)</f>
        <v>290</v>
      </c>
      <c r="W336" s="9">
        <f>_xlfn.NUMBERVALUE(273+'temperature_&amp;_Ea'!G336)</f>
        <v>288.10000000000002</v>
      </c>
      <c r="Y336" s="9">
        <v>333</v>
      </c>
      <c r="Z336" s="9" t="str">
        <f>FIXED(_xlfn.NUMBERVALUE(SQRT('temperature_&amp;_Ea'!R336)),2)</f>
        <v>2.92</v>
      </c>
      <c r="AA336" s="9" t="str">
        <f>FIXED(_xlfn.NUMBERVALUE(SQRT('temperature_&amp;_Ea'!S336)),2)</f>
        <v>3.24</v>
      </c>
      <c r="AB336" s="9" t="str">
        <f>FIXED(_xlfn.NUMBERVALUE(SQRT('temperature_&amp;_Ea'!T336)),2)</f>
        <v>3.59</v>
      </c>
      <c r="AC336" s="9" t="str">
        <f>FIXED(_xlfn.NUMBERVALUE(SQRT('temperature_&amp;_Ea'!U336)),2)</f>
        <v>3.00</v>
      </c>
      <c r="AD336" s="9" t="str">
        <f>FIXED(_xlfn.NUMBERVALUE(SQRT('temperature_&amp;_Ea'!V336)),2)</f>
        <v>3.52</v>
      </c>
      <c r="AE336" s="9" t="str">
        <f>FIXED(_xlfn.NUMBERVALUE(SQRT('temperature_&amp;_Ea'!W336)),2)</f>
        <v>3.24</v>
      </c>
      <c r="AG336" s="9">
        <v>333</v>
      </c>
      <c r="AH336" s="9" t="str">
        <f>FIXED(_xlfn.NUMBERVALUE(B336*(1-Hn!$A$3)*(Hn!$C$3+Hn!$D$3*J336)-Hn!$E$3*R336*R336*R336*R336*(0.56-0.092*Z336)*(0.1+0.9*J336)),1)</f>
        <v>2.1</v>
      </c>
      <c r="AI336" s="9" t="str">
        <f>FIXED(_xlfn.NUMBERVALUE(C336*(1-Hn!$A$3)*(Hn!$C$3+Hn!$D$3*K336)-Hn!$E$3*S336*S336*S336*S336*(0.56-0.092*AA336)*(0.1+0.9*K336)),1)</f>
        <v>2.3</v>
      </c>
      <c r="AJ336" s="9" t="str">
        <f>FIXED(_xlfn.NUMBERVALUE(D336*(1-Hn!$A$3)*(Hn!$C$3+Hn!$D$3*L336)-Hn!$E$3*T336*T336*T336*T336*(0.56-0.092*AB336)*(0.1+0.9*L336)),1)</f>
        <v>2.6</v>
      </c>
      <c r="AK336" s="9" t="str">
        <f>FIXED(_xlfn.NUMBERVALUE(E336*(1-Hn!$A$3)*(Hn!$C$3+Hn!$D$3*M336)-Hn!$E$3*U336*U336*U336*U336*(0.56-0.092*AC336)*(0.1+0.9*M336)),1)</f>
        <v>2.2</v>
      </c>
      <c r="AL336" s="9" t="str">
        <f>FIXED(_xlfn.NUMBERVALUE(F336*(1-Hn!$A$3)*(Hn!$C$3+Hn!$D$3*N336)-Hn!$E$3*V336*V336*V336*V336*(0.56-0.092*AD336)*(0.1+0.9*N336)),1)</f>
        <v>2.5</v>
      </c>
      <c r="AM336" s="9" t="str">
        <f>FIXED(_xlfn.NUMBERVALUE(G336*(1-Hn!$A$3)*(Hn!$C$3+Hn!$D$3*O336)-Hn!$E$3*W336*W336*W336*W336*(0.56-0.092*AE336)*(0.1+0.9*O336)),1)</f>
        <v>2.3</v>
      </c>
    </row>
    <row r="337" spans="1:39" x14ac:dyDescent="0.25">
      <c r="A337" s="9">
        <f>Hn!I355</f>
        <v>334</v>
      </c>
      <c r="B337" s="9">
        <f>_xlfn.NUMBERVALUE(Hn!J355)</f>
        <v>9.4</v>
      </c>
      <c r="C337" s="9">
        <f>_xlfn.NUMBERVALUE(Hn!K355)</f>
        <v>9.4</v>
      </c>
      <c r="D337" s="9">
        <f>_xlfn.NUMBERVALUE(Hn!L355)</f>
        <v>9.4</v>
      </c>
      <c r="E337" s="9">
        <f>_xlfn.NUMBERVALUE(Hn!M355)</f>
        <v>9.4</v>
      </c>
      <c r="F337" s="9">
        <f>_xlfn.NUMBERVALUE(Hn!N355)</f>
        <v>9.4</v>
      </c>
      <c r="G337" s="9">
        <f>_xlfn.NUMBERVALUE(Hn!O355)</f>
        <v>9.4</v>
      </c>
      <c r="I337" s="9">
        <f>Hn!Q355</f>
        <v>334</v>
      </c>
      <c r="J337" s="9" t="str">
        <f>FIXED(_xlfn.NUMBERVALUE(sunshine!B336/Hn!R355),2)</f>
        <v>0.67</v>
      </c>
      <c r="K337" s="9" t="str">
        <f>FIXED(_xlfn.NUMBERVALUE(sunshine!C336/Hn!S355),2)</f>
        <v>0.67</v>
      </c>
      <c r="L337" s="9" t="str">
        <f>FIXED(_xlfn.NUMBERVALUE(sunshine!D336/Hn!T355),2)</f>
        <v>0.67</v>
      </c>
      <c r="M337" s="9" t="str">
        <f>FIXED(_xlfn.NUMBERVALUE(sunshine!E336/Hn!U355),2)</f>
        <v>0.67</v>
      </c>
      <c r="N337" s="9" t="str">
        <f>FIXED(_xlfn.NUMBERVALUE(sunshine!F336/Hn!V355),2)</f>
        <v>0.67</v>
      </c>
      <c r="O337" s="9" t="str">
        <f>FIXED(_xlfn.NUMBERVALUE(sunshine!G336/Hn!W355),2)</f>
        <v>0.67</v>
      </c>
      <c r="Q337" s="9">
        <v>334</v>
      </c>
      <c r="R337" s="9">
        <f>_xlfn.NUMBERVALUE(273+'temperature_&amp;_Ea'!B337)</f>
        <v>285.8</v>
      </c>
      <c r="S337" s="9">
        <f>_xlfn.NUMBERVALUE(273+'temperature_&amp;_Ea'!C337)</f>
        <v>287.39999999999998</v>
      </c>
      <c r="T337" s="9">
        <f>_xlfn.NUMBERVALUE(273+'temperature_&amp;_Ea'!D337)</f>
        <v>291.5</v>
      </c>
      <c r="U337" s="9">
        <f>_xlfn.NUMBERVALUE(273+'temperature_&amp;_Ea'!E337)</f>
        <v>286.2</v>
      </c>
      <c r="V337" s="9">
        <f>_xlfn.NUMBERVALUE(273+'temperature_&amp;_Ea'!F337)</f>
        <v>289</v>
      </c>
      <c r="W337" s="9">
        <f>_xlfn.NUMBERVALUE(273+'temperature_&amp;_Ea'!G337)</f>
        <v>288.3</v>
      </c>
      <c r="Y337" s="9">
        <v>334</v>
      </c>
      <c r="Z337" s="9" t="str">
        <f>FIXED(_xlfn.NUMBERVALUE(SQRT('temperature_&amp;_Ea'!R337)),2)</f>
        <v>3.00</v>
      </c>
      <c r="AA337" s="9" t="str">
        <f>FIXED(_xlfn.NUMBERVALUE(SQRT('temperature_&amp;_Ea'!S337)),2)</f>
        <v>3.18</v>
      </c>
      <c r="AB337" s="9" t="str">
        <f>FIXED(_xlfn.NUMBERVALUE(SQRT('temperature_&amp;_Ea'!T337)),2)</f>
        <v>3.67</v>
      </c>
      <c r="AC337" s="9" t="str">
        <f>FIXED(_xlfn.NUMBERVALUE(SQRT('temperature_&amp;_Ea'!U337)),2)</f>
        <v>3.22</v>
      </c>
      <c r="AD337" s="9" t="str">
        <f>FIXED(_xlfn.NUMBERVALUE(SQRT('temperature_&amp;_Ea'!V337)),2)</f>
        <v>3.63</v>
      </c>
      <c r="AE337" s="9" t="str">
        <f>FIXED(_xlfn.NUMBERVALUE(SQRT('temperature_&amp;_Ea'!W337)),2)</f>
        <v>3.21</v>
      </c>
      <c r="AG337" s="9">
        <v>334</v>
      </c>
      <c r="AH337" s="9" t="str">
        <f>FIXED(_xlfn.NUMBERVALUE(B337*(1-Hn!$A$3)*(Hn!$C$3+Hn!$D$3*J337)-Hn!$E$3*R337*R337*R337*R337*(0.56-0.092*Z337)*(0.1+0.9*J337)),1)</f>
        <v>2.1</v>
      </c>
      <c r="AI337" s="9" t="str">
        <f>FIXED(_xlfn.NUMBERVALUE(C337*(1-Hn!$A$3)*(Hn!$C$3+Hn!$D$3*K337)-Hn!$E$3*S337*S337*S337*S337*(0.56-0.092*AA337)*(0.1+0.9*K337)),1)</f>
        <v>2.2</v>
      </c>
      <c r="AJ337" s="9" t="str">
        <f>FIXED(_xlfn.NUMBERVALUE(D337*(1-Hn!$A$3)*(Hn!$C$3+Hn!$D$3*L337)-Hn!$E$3*T337*T337*T337*T337*(0.56-0.092*AB337)*(0.1+0.9*L337)),1)</f>
        <v>2.6</v>
      </c>
      <c r="AK337" s="9" t="str">
        <f>FIXED(_xlfn.NUMBERVALUE(E337*(1-Hn!$A$3)*(Hn!$C$3+Hn!$D$3*M337)-Hn!$E$3*U337*U337*U337*U337*(0.56-0.092*AC337)*(0.1+0.9*M337)),1)</f>
        <v>2.3</v>
      </c>
      <c r="AL337" s="9" t="str">
        <f>FIXED(_xlfn.NUMBERVALUE(F337*(1-Hn!$A$3)*(Hn!$C$3+Hn!$D$3*N337)-Hn!$E$3*V337*V337*V337*V337*(0.56-0.092*AD337)*(0.1+0.9*N337)),1)</f>
        <v>2.6</v>
      </c>
      <c r="AM337" s="9" t="str">
        <f>FIXED(_xlfn.NUMBERVALUE(G337*(1-Hn!$A$3)*(Hn!$C$3+Hn!$D$3*O337)-Hn!$E$3*W337*W337*W337*W337*(0.56-0.092*AE337)*(0.1+0.9*O337)),1)</f>
        <v>2.2</v>
      </c>
    </row>
    <row r="338" spans="1:39" x14ac:dyDescent="0.25">
      <c r="A338" s="9">
        <f>Hn!I356</f>
        <v>335</v>
      </c>
      <c r="B338" s="9">
        <f>_xlfn.NUMBERVALUE(Hn!J356)</f>
        <v>8.1999999999999993</v>
      </c>
      <c r="C338" s="9">
        <f>_xlfn.NUMBERVALUE(Hn!K356)</f>
        <v>9.4</v>
      </c>
      <c r="D338" s="9">
        <f>_xlfn.NUMBERVALUE(Hn!L356)</f>
        <v>8.1999999999999993</v>
      </c>
      <c r="E338" s="9">
        <f>_xlfn.NUMBERVALUE(Hn!M356)</f>
        <v>8.1999999999999993</v>
      </c>
      <c r="F338" s="9">
        <f>_xlfn.NUMBERVALUE(Hn!N356)</f>
        <v>8.1999999999999993</v>
      </c>
      <c r="G338" s="9">
        <f>_xlfn.NUMBERVALUE(Hn!O356)</f>
        <v>9.4</v>
      </c>
      <c r="I338" s="9">
        <f>Hn!Q356</f>
        <v>335</v>
      </c>
      <c r="J338" s="9" t="str">
        <f>FIXED(_xlfn.NUMBERVALUE(sunshine!B337/Hn!R356),2)</f>
        <v>0.73</v>
      </c>
      <c r="K338" s="9" t="str">
        <f>FIXED(_xlfn.NUMBERVALUE(sunshine!C337/Hn!S356),2)</f>
        <v>0.70</v>
      </c>
      <c r="L338" s="9" t="str">
        <f>FIXED(_xlfn.NUMBERVALUE(sunshine!D337/Hn!T356),2)</f>
        <v>0.73</v>
      </c>
      <c r="M338" s="9" t="str">
        <f>FIXED(_xlfn.NUMBERVALUE(sunshine!E337/Hn!U356),2)</f>
        <v>0.73</v>
      </c>
      <c r="N338" s="9" t="str">
        <f>FIXED(_xlfn.NUMBERVALUE(sunshine!F337/Hn!V356),2)</f>
        <v>0.73</v>
      </c>
      <c r="O338" s="9" t="str">
        <f>FIXED(_xlfn.NUMBERVALUE(sunshine!G337/Hn!W356),2)</f>
        <v>0.70</v>
      </c>
      <c r="Q338" s="9">
        <v>335</v>
      </c>
      <c r="R338" s="9">
        <f>_xlfn.NUMBERVALUE(273+'temperature_&amp;_Ea'!B338)</f>
        <v>286.8</v>
      </c>
      <c r="S338" s="9">
        <f>_xlfn.NUMBERVALUE(273+'temperature_&amp;_Ea'!C338)</f>
        <v>287</v>
      </c>
      <c r="T338" s="9">
        <f>_xlfn.NUMBERVALUE(273+'temperature_&amp;_Ea'!D338)</f>
        <v>289.2</v>
      </c>
      <c r="U338" s="9">
        <f>_xlfn.NUMBERVALUE(273+'temperature_&amp;_Ea'!E338)</f>
        <v>284.2</v>
      </c>
      <c r="V338" s="9">
        <f>_xlfn.NUMBERVALUE(273+'temperature_&amp;_Ea'!F338)</f>
        <v>289.2</v>
      </c>
      <c r="W338" s="9">
        <f>_xlfn.NUMBERVALUE(273+'temperature_&amp;_Ea'!G338)</f>
        <v>288.2</v>
      </c>
      <c r="Y338" s="9">
        <v>335</v>
      </c>
      <c r="Z338" s="9" t="str">
        <f>FIXED(_xlfn.NUMBERVALUE(SQRT('temperature_&amp;_Ea'!R338)),2)</f>
        <v>3.05</v>
      </c>
      <c r="AA338" s="9" t="str">
        <f>FIXED(_xlfn.NUMBERVALUE(SQRT('temperature_&amp;_Ea'!S338)),2)</f>
        <v>3.10</v>
      </c>
      <c r="AB338" s="9" t="str">
        <f>FIXED(_xlfn.NUMBERVALUE(SQRT('temperature_&amp;_Ea'!T338)),2)</f>
        <v>3.48</v>
      </c>
      <c r="AC338" s="9" t="str">
        <f>FIXED(_xlfn.NUMBERVALUE(SQRT('temperature_&amp;_Ea'!U338)),2)</f>
        <v>3.03</v>
      </c>
      <c r="AD338" s="9" t="str">
        <f>FIXED(_xlfn.NUMBERVALUE(SQRT('temperature_&amp;_Ea'!V338)),2)</f>
        <v>3.54</v>
      </c>
      <c r="AE338" s="9" t="str">
        <f>FIXED(_xlfn.NUMBERVALUE(SQRT('temperature_&amp;_Ea'!W338)),2)</f>
        <v>3.18</v>
      </c>
      <c r="AG338" s="9">
        <v>335</v>
      </c>
      <c r="AH338" s="9" t="str">
        <f>FIXED(_xlfn.NUMBERVALUE(B338*(1-Hn!$A$3)*(Hn!$C$3+Hn!$D$3*J338)-Hn!$E$3*R338*R338*R338*R338*(0.56-0.092*Z338)*(0.1+0.9*J338)),1)</f>
        <v>1.6</v>
      </c>
      <c r="AI338" s="9" t="str">
        <f>FIXED(_xlfn.NUMBERVALUE(C338*(1-Hn!$A$3)*(Hn!$C$3+Hn!$D$3*K338)-Hn!$E$3*S338*S338*S338*S338*(0.56-0.092*AA338)*(0.1+0.9*K338)),1)</f>
        <v>2.2</v>
      </c>
      <c r="AJ338" s="9" t="str">
        <f>FIXED(_xlfn.NUMBERVALUE(D338*(1-Hn!$A$3)*(Hn!$C$3+Hn!$D$3*L338)-Hn!$E$3*T338*T338*T338*T338*(0.56-0.092*AB338)*(0.1+0.9*L338)),1)</f>
        <v>1.9</v>
      </c>
      <c r="AK338" s="9" t="str">
        <f>FIXED(_xlfn.NUMBERVALUE(E338*(1-Hn!$A$3)*(Hn!$C$3+Hn!$D$3*M338)-Hn!$E$3*U338*U338*U338*U338*(0.56-0.092*AC338)*(0.1+0.9*M338)),1)</f>
        <v>1.6</v>
      </c>
      <c r="AL338" s="9" t="str">
        <f>FIXED(_xlfn.NUMBERVALUE(F338*(1-Hn!$A$3)*(Hn!$C$3+Hn!$D$3*N338)-Hn!$E$3*V338*V338*V338*V338*(0.56-0.092*AD338)*(0.1+0.9*N338)),1)</f>
        <v>1.9</v>
      </c>
      <c r="AM338" s="9" t="str">
        <f>FIXED(_xlfn.NUMBERVALUE(G338*(1-Hn!$A$3)*(Hn!$C$3+Hn!$D$3*O338)-Hn!$E$3*W338*W338*W338*W338*(0.56-0.092*AE338)*(0.1+0.9*O338)),1)</f>
        <v>2.2</v>
      </c>
    </row>
    <row r="339" spans="1:39" x14ac:dyDescent="0.25">
      <c r="A339" s="9">
        <f>Hn!I357</f>
        <v>336</v>
      </c>
      <c r="B339" s="9">
        <f>_xlfn.NUMBERVALUE(Hn!J357)</f>
        <v>8.1999999999999993</v>
      </c>
      <c r="C339" s="9">
        <f>_xlfn.NUMBERVALUE(Hn!K357)</f>
        <v>8.1999999999999993</v>
      </c>
      <c r="D339" s="9">
        <f>_xlfn.NUMBERVALUE(Hn!L357)</f>
        <v>8.1999999999999993</v>
      </c>
      <c r="E339" s="9">
        <f>_xlfn.NUMBERVALUE(Hn!M357)</f>
        <v>8.1999999999999993</v>
      </c>
      <c r="F339" s="9">
        <f>_xlfn.NUMBERVALUE(Hn!N357)</f>
        <v>8.1999999999999993</v>
      </c>
      <c r="G339" s="9">
        <f>_xlfn.NUMBERVALUE(Hn!O357)</f>
        <v>8.1999999999999993</v>
      </c>
      <c r="I339" s="9">
        <f>Hn!Q357</f>
        <v>336</v>
      </c>
      <c r="J339" s="9" t="str">
        <f>FIXED(_xlfn.NUMBERVALUE(sunshine!B338/Hn!R357),2)</f>
        <v>0.81</v>
      </c>
      <c r="K339" s="9" t="str">
        <f>FIXED(_xlfn.NUMBERVALUE(sunshine!C338/Hn!S357),2)</f>
        <v>0.81</v>
      </c>
      <c r="L339" s="9" t="str">
        <f>FIXED(_xlfn.NUMBERVALUE(sunshine!D338/Hn!T357),2)</f>
        <v>0.81</v>
      </c>
      <c r="M339" s="9" t="str">
        <f>FIXED(_xlfn.NUMBERVALUE(sunshine!E338/Hn!U357),2)</f>
        <v>0.81</v>
      </c>
      <c r="N339" s="9" t="str">
        <f>FIXED(_xlfn.NUMBERVALUE(sunshine!F338/Hn!V357),2)</f>
        <v>0.81</v>
      </c>
      <c r="O339" s="9" t="str">
        <f>FIXED(_xlfn.NUMBERVALUE(sunshine!G338/Hn!W357),2)</f>
        <v>0.81</v>
      </c>
      <c r="Q339" s="9">
        <v>336</v>
      </c>
      <c r="R339" s="9">
        <f>_xlfn.NUMBERVALUE(273+'temperature_&amp;_Ea'!B339)</f>
        <v>286.3</v>
      </c>
      <c r="S339" s="9">
        <f>_xlfn.NUMBERVALUE(273+'temperature_&amp;_Ea'!C339)</f>
        <v>286.8</v>
      </c>
      <c r="T339" s="9">
        <f>_xlfn.NUMBERVALUE(273+'temperature_&amp;_Ea'!D339)</f>
        <v>288.8</v>
      </c>
      <c r="U339" s="9">
        <f>_xlfn.NUMBERVALUE(273+'temperature_&amp;_Ea'!E339)</f>
        <v>285</v>
      </c>
      <c r="V339" s="9">
        <f>_xlfn.NUMBERVALUE(273+'temperature_&amp;_Ea'!F339)</f>
        <v>290.3</v>
      </c>
      <c r="W339" s="9">
        <f>_xlfn.NUMBERVALUE(273+'temperature_&amp;_Ea'!G339)</f>
        <v>288.3</v>
      </c>
      <c r="Y339" s="9">
        <v>336</v>
      </c>
      <c r="Z339" s="9" t="str">
        <f>FIXED(_xlfn.NUMBERVALUE(SQRT('temperature_&amp;_Ea'!R339)),2)</f>
        <v>3.07</v>
      </c>
      <c r="AA339" s="9" t="str">
        <f>FIXED(_xlfn.NUMBERVALUE(SQRT('temperature_&amp;_Ea'!S339)),2)</f>
        <v>3.13</v>
      </c>
      <c r="AB339" s="9" t="str">
        <f>FIXED(_xlfn.NUMBERVALUE(SQRT('temperature_&amp;_Ea'!T339)),2)</f>
        <v>3.32</v>
      </c>
      <c r="AC339" s="9" t="str">
        <f>FIXED(_xlfn.NUMBERVALUE(SQRT('temperature_&amp;_Ea'!U339)),2)</f>
        <v>3.21</v>
      </c>
      <c r="AD339" s="9" t="str">
        <f>FIXED(_xlfn.NUMBERVALUE(SQRT('temperature_&amp;_Ea'!V339)),2)</f>
        <v>3.61</v>
      </c>
      <c r="AE339" s="9" t="str">
        <f>FIXED(_xlfn.NUMBERVALUE(SQRT('temperature_&amp;_Ea'!W339)),2)</f>
        <v>3.19</v>
      </c>
      <c r="AG339" s="9">
        <v>336</v>
      </c>
      <c r="AH339" s="9" t="str">
        <f>FIXED(_xlfn.NUMBERVALUE(B339*(1-Hn!$A$3)*(Hn!$C$3+Hn!$D$3*J339)-Hn!$E$3*R339*R339*R339*R339*(0.56-0.092*Z339)*(0.1+0.9*J339)),1)</f>
        <v>1.6</v>
      </c>
      <c r="AI339" s="9" t="str">
        <f>FIXED(_xlfn.NUMBERVALUE(C339*(1-Hn!$A$3)*(Hn!$C$3+Hn!$D$3*K339)-Hn!$E$3*S339*S339*S339*S339*(0.56-0.092*AA339)*(0.1+0.9*K339)),1)</f>
        <v>1.7</v>
      </c>
      <c r="AJ339" s="9" t="str">
        <f>FIXED(_xlfn.NUMBERVALUE(D339*(1-Hn!$A$3)*(Hn!$C$3+Hn!$D$3*L339)-Hn!$E$3*T339*T339*T339*T339*(0.56-0.092*AB339)*(0.1+0.9*L339)),1)</f>
        <v>1.8</v>
      </c>
      <c r="AK339" s="9" t="str">
        <f>FIXED(_xlfn.NUMBERVALUE(E339*(1-Hn!$A$3)*(Hn!$C$3+Hn!$D$3*M339)-Hn!$E$3*U339*U339*U339*U339*(0.56-0.092*AC339)*(0.1+0.9*M339)),1)</f>
        <v>1.8</v>
      </c>
      <c r="AL339" s="9" t="str">
        <f>FIXED(_xlfn.NUMBERVALUE(F339*(1-Hn!$A$3)*(Hn!$C$3+Hn!$D$3*N339)-Hn!$E$3*V339*V339*V339*V339*(0.56-0.092*AD339)*(0.1+0.9*N339)),1)</f>
        <v>2.0</v>
      </c>
      <c r="AM339" s="9" t="str">
        <f>FIXED(_xlfn.NUMBERVALUE(G339*(1-Hn!$A$3)*(Hn!$C$3+Hn!$D$3*O339)-Hn!$E$3*W339*W339*W339*W339*(0.56-0.092*AE339)*(0.1+0.9*O339)),1)</f>
        <v>1.6</v>
      </c>
    </row>
    <row r="340" spans="1:39" x14ac:dyDescent="0.25">
      <c r="A340" s="9">
        <f>Hn!I358</f>
        <v>337</v>
      </c>
      <c r="B340" s="9">
        <f>_xlfn.NUMBERVALUE(Hn!J358)</f>
        <v>8.1999999999999993</v>
      </c>
      <c r="C340" s="9">
        <f>_xlfn.NUMBERVALUE(Hn!K358)</f>
        <v>8.1999999999999993</v>
      </c>
      <c r="D340" s="9">
        <f>_xlfn.NUMBERVALUE(Hn!L358)</f>
        <v>8.1999999999999993</v>
      </c>
      <c r="E340" s="9">
        <f>_xlfn.NUMBERVALUE(Hn!M358)</f>
        <v>8.1999999999999993</v>
      </c>
      <c r="F340" s="9">
        <f>_xlfn.NUMBERVALUE(Hn!N358)</f>
        <v>8.1999999999999993</v>
      </c>
      <c r="G340" s="9">
        <f>_xlfn.NUMBERVALUE(Hn!O358)</f>
        <v>8.1999999999999993</v>
      </c>
      <c r="I340" s="9">
        <f>Hn!Q358</f>
        <v>337</v>
      </c>
      <c r="J340" s="9" t="str">
        <f>FIXED(_xlfn.NUMBERVALUE(sunshine!B339/Hn!R358),2)</f>
        <v>0.80</v>
      </c>
      <c r="K340" s="9" t="str">
        <f>FIXED(_xlfn.NUMBERVALUE(sunshine!C339/Hn!S358),2)</f>
        <v>0.80</v>
      </c>
      <c r="L340" s="9" t="str">
        <f>FIXED(_xlfn.NUMBERVALUE(sunshine!D339/Hn!T358),2)</f>
        <v>0.80</v>
      </c>
      <c r="M340" s="9" t="str">
        <f>FIXED(_xlfn.NUMBERVALUE(sunshine!E339/Hn!U358),2)</f>
        <v>0.80</v>
      </c>
      <c r="N340" s="9" t="str">
        <f>FIXED(_xlfn.NUMBERVALUE(sunshine!F339/Hn!V358),2)</f>
        <v>0.80</v>
      </c>
      <c r="O340" s="9" t="str">
        <f>FIXED(_xlfn.NUMBERVALUE(sunshine!G339/Hn!W358),2)</f>
        <v>0.80</v>
      </c>
      <c r="Q340" s="9">
        <v>337</v>
      </c>
      <c r="R340" s="9">
        <f>_xlfn.NUMBERVALUE(273+'temperature_&amp;_Ea'!B340)</f>
        <v>285.8</v>
      </c>
      <c r="S340" s="9">
        <f>_xlfn.NUMBERVALUE(273+'temperature_&amp;_Ea'!C340)</f>
        <v>286.8</v>
      </c>
      <c r="T340" s="9">
        <f>_xlfn.NUMBERVALUE(273+'temperature_&amp;_Ea'!D340)</f>
        <v>288.39999999999998</v>
      </c>
      <c r="U340" s="9">
        <f>_xlfn.NUMBERVALUE(273+'temperature_&amp;_Ea'!E340)</f>
        <v>288</v>
      </c>
      <c r="V340" s="9">
        <f>_xlfn.NUMBERVALUE(273+'temperature_&amp;_Ea'!F340)</f>
        <v>289</v>
      </c>
      <c r="W340" s="9">
        <f>_xlfn.NUMBERVALUE(273+'temperature_&amp;_Ea'!G340)</f>
        <v>288</v>
      </c>
      <c r="Y340" s="9">
        <v>337</v>
      </c>
      <c r="Z340" s="9" t="str">
        <f>FIXED(_xlfn.NUMBERVALUE(SQRT('temperature_&amp;_Ea'!R340)),2)</f>
        <v>3.02</v>
      </c>
      <c r="AA340" s="9" t="str">
        <f>FIXED(_xlfn.NUMBERVALUE(SQRT('temperature_&amp;_Ea'!S340)),2)</f>
        <v>3.07</v>
      </c>
      <c r="AB340" s="9" t="str">
        <f>FIXED(_xlfn.NUMBERVALUE(SQRT('temperature_&amp;_Ea'!T340)),2)</f>
        <v>3.36</v>
      </c>
      <c r="AC340" s="9" t="str">
        <f>FIXED(_xlfn.NUMBERVALUE(SQRT('temperature_&amp;_Ea'!U340)),2)</f>
        <v>3.45</v>
      </c>
      <c r="AD340" s="9" t="str">
        <f>FIXED(_xlfn.NUMBERVALUE(SQRT('temperature_&amp;_Ea'!V340)),2)</f>
        <v>3.51</v>
      </c>
      <c r="AE340" s="9" t="str">
        <f>FIXED(_xlfn.NUMBERVALUE(SQRT('temperature_&amp;_Ea'!W340)),2)</f>
        <v>3.33</v>
      </c>
      <c r="AG340" s="9">
        <v>337</v>
      </c>
      <c r="AH340" s="9" t="str">
        <f>FIXED(_xlfn.NUMBERVALUE(B340*(1-Hn!$A$3)*(Hn!$C$3+Hn!$D$3*J340)-Hn!$E$3*R340*R340*R340*R340*(0.56-0.092*Z340)*(0.1+0.9*J340)),1)</f>
        <v>1.6</v>
      </c>
      <c r="AI340" s="9" t="str">
        <f>FIXED(_xlfn.NUMBERVALUE(C340*(1-Hn!$A$3)*(Hn!$C$3+Hn!$D$3*K340)-Hn!$E$3*S340*S340*S340*S340*(0.56-0.092*AA340)*(0.1+0.9*K340)),1)</f>
        <v>1.6</v>
      </c>
      <c r="AJ340" s="9" t="str">
        <f>FIXED(_xlfn.NUMBERVALUE(D340*(1-Hn!$A$3)*(Hn!$C$3+Hn!$D$3*L340)-Hn!$E$3*T340*T340*T340*T340*(0.56-0.092*AB340)*(0.1+0.9*L340)),1)</f>
        <v>1.8</v>
      </c>
      <c r="AK340" s="9" t="str">
        <f>FIXED(_xlfn.NUMBERVALUE(E340*(1-Hn!$A$3)*(Hn!$C$3+Hn!$D$3*M340)-Hn!$E$3*U340*U340*U340*U340*(0.56-0.092*AC340)*(0.1+0.9*M340)),1)</f>
        <v>1.9</v>
      </c>
      <c r="AL340" s="9" t="str">
        <f>FIXED(_xlfn.NUMBERVALUE(F340*(1-Hn!$A$3)*(Hn!$C$3+Hn!$D$3*N340)-Hn!$E$3*V340*V340*V340*V340*(0.56-0.092*AD340)*(0.1+0.9*N340)),1)</f>
        <v>2.0</v>
      </c>
      <c r="AM340" s="9" t="str">
        <f>FIXED(_xlfn.NUMBERVALUE(G340*(1-Hn!$A$3)*(Hn!$C$3+Hn!$D$3*O340)-Hn!$E$3*W340*W340*W340*W340*(0.56-0.092*AE340)*(0.1+0.9*O340)),1)</f>
        <v>1.8</v>
      </c>
    </row>
    <row r="341" spans="1:39" x14ac:dyDescent="0.25">
      <c r="A341" s="9">
        <f>Hn!I359</f>
        <v>338</v>
      </c>
      <c r="B341" s="9">
        <f>_xlfn.NUMBERVALUE(Hn!J359)</f>
        <v>8.1999999999999993</v>
      </c>
      <c r="C341" s="9">
        <f>_xlfn.NUMBERVALUE(Hn!K359)</f>
        <v>8.1999999999999993</v>
      </c>
      <c r="D341" s="9">
        <f>_xlfn.NUMBERVALUE(Hn!L359)</f>
        <v>8.1999999999999993</v>
      </c>
      <c r="E341" s="9">
        <f>_xlfn.NUMBERVALUE(Hn!M359)</f>
        <v>8.1999999999999993</v>
      </c>
      <c r="F341" s="9">
        <f>_xlfn.NUMBERVALUE(Hn!N359)</f>
        <v>8.1999999999999993</v>
      </c>
      <c r="G341" s="9">
        <f>_xlfn.NUMBERVALUE(Hn!O359)</f>
        <v>8.1999999999999993</v>
      </c>
      <c r="I341" s="9">
        <f>Hn!Q359</f>
        <v>338</v>
      </c>
      <c r="J341" s="9" t="str">
        <f>FIXED(_xlfn.NUMBERVALUE(sunshine!B340/Hn!R359),2)</f>
        <v>0.79</v>
      </c>
      <c r="K341" s="9" t="str">
        <f>FIXED(_xlfn.NUMBERVALUE(sunshine!C340/Hn!S359),2)</f>
        <v>0.79</v>
      </c>
      <c r="L341" s="9" t="str">
        <f>FIXED(_xlfn.NUMBERVALUE(sunshine!D340/Hn!T359),2)</f>
        <v>0.79</v>
      </c>
      <c r="M341" s="9" t="str">
        <f>FIXED(_xlfn.NUMBERVALUE(sunshine!E340/Hn!U359),2)</f>
        <v>0.79</v>
      </c>
      <c r="N341" s="9" t="str">
        <f>FIXED(_xlfn.NUMBERVALUE(sunshine!F340/Hn!V359),2)</f>
        <v>0.79</v>
      </c>
      <c r="O341" s="9" t="str">
        <f>FIXED(_xlfn.NUMBERVALUE(sunshine!G340/Hn!W359),2)</f>
        <v>0.79</v>
      </c>
      <c r="Q341" s="9">
        <v>338</v>
      </c>
      <c r="R341" s="9">
        <f>_xlfn.NUMBERVALUE(273+'temperature_&amp;_Ea'!B341)</f>
        <v>286</v>
      </c>
      <c r="S341" s="9">
        <f>_xlfn.NUMBERVALUE(273+'temperature_&amp;_Ea'!C341)</f>
        <v>286.8</v>
      </c>
      <c r="T341" s="9">
        <f>_xlfn.NUMBERVALUE(273+'temperature_&amp;_Ea'!D341)</f>
        <v>286.7</v>
      </c>
      <c r="U341" s="9">
        <f>_xlfn.NUMBERVALUE(273+'temperature_&amp;_Ea'!E341)</f>
        <v>286.8</v>
      </c>
      <c r="V341" s="9">
        <f>_xlfn.NUMBERVALUE(273+'temperature_&amp;_Ea'!F341)</f>
        <v>288.8</v>
      </c>
      <c r="W341" s="9">
        <f>_xlfn.NUMBERVALUE(273+'temperature_&amp;_Ea'!G341)</f>
        <v>288.89999999999998</v>
      </c>
      <c r="Y341" s="9">
        <v>338</v>
      </c>
      <c r="Z341" s="9" t="str">
        <f>FIXED(_xlfn.NUMBERVALUE(SQRT('temperature_&amp;_Ea'!R341)),2)</f>
        <v>3.08</v>
      </c>
      <c r="AA341" s="9" t="str">
        <f>FIXED(_xlfn.NUMBERVALUE(SQRT('temperature_&amp;_Ea'!S341)),2)</f>
        <v>3.07</v>
      </c>
      <c r="AB341" s="9" t="str">
        <f>FIXED(_xlfn.NUMBERVALUE(SQRT('temperature_&amp;_Ea'!T341)),2)</f>
        <v>3.21</v>
      </c>
      <c r="AC341" s="9" t="str">
        <f>FIXED(_xlfn.NUMBERVALUE(SQRT('temperature_&amp;_Ea'!U341)),2)</f>
        <v>3.27</v>
      </c>
      <c r="AD341" s="9" t="str">
        <f>FIXED(_xlfn.NUMBERVALUE(SQRT('temperature_&amp;_Ea'!V341)),2)</f>
        <v>3.48</v>
      </c>
      <c r="AE341" s="9" t="str">
        <f>FIXED(_xlfn.NUMBERVALUE(SQRT('temperature_&amp;_Ea'!W341)),2)</f>
        <v>3.49</v>
      </c>
      <c r="AG341" s="9">
        <v>338</v>
      </c>
      <c r="AH341" s="9" t="str">
        <f>FIXED(_xlfn.NUMBERVALUE(B341*(1-Hn!$A$3)*(Hn!$C$3+Hn!$D$3*J341)-Hn!$E$3*R341*R341*R341*R341*(0.56-0.092*Z341)*(0.1+0.9*J341)),1)</f>
        <v>1.6</v>
      </c>
      <c r="AI341" s="9" t="str">
        <f>FIXED(_xlfn.NUMBERVALUE(C341*(1-Hn!$A$3)*(Hn!$C$3+Hn!$D$3*K341)-Hn!$E$3*S341*S341*S341*S341*(0.56-0.092*AA341)*(0.1+0.9*K341)),1)</f>
        <v>1.6</v>
      </c>
      <c r="AJ341" s="9" t="str">
        <f>FIXED(_xlfn.NUMBERVALUE(D341*(1-Hn!$A$3)*(Hn!$C$3+Hn!$D$3*L341)-Hn!$E$3*T341*T341*T341*T341*(0.56-0.092*AB341)*(0.1+0.9*L341)),1)</f>
        <v>1.7</v>
      </c>
      <c r="AK341" s="9" t="str">
        <f>FIXED(_xlfn.NUMBERVALUE(E341*(1-Hn!$A$3)*(Hn!$C$3+Hn!$D$3*M341)-Hn!$E$3*U341*U341*U341*U341*(0.56-0.092*AC341)*(0.1+0.9*M341)),1)</f>
        <v>1.8</v>
      </c>
      <c r="AL341" s="9" t="str">
        <f>FIXED(_xlfn.NUMBERVALUE(F341*(1-Hn!$A$3)*(Hn!$C$3+Hn!$D$3*N341)-Hn!$E$3*V341*V341*V341*V341*(0.56-0.092*AD341)*(0.1+0.9*N341)),1)</f>
        <v>1.9</v>
      </c>
      <c r="AM341" s="9" t="str">
        <f>FIXED(_xlfn.NUMBERVALUE(G341*(1-Hn!$A$3)*(Hn!$C$3+Hn!$D$3*O341)-Hn!$E$3*W341*W341*W341*W341*(0.56-0.092*AE341)*(0.1+0.9*O341)),1)</f>
        <v>1.9</v>
      </c>
    </row>
    <row r="342" spans="1:39" x14ac:dyDescent="0.25">
      <c r="A342" s="9">
        <f>Hn!I360</f>
        <v>339</v>
      </c>
      <c r="B342" s="9">
        <f>_xlfn.NUMBERVALUE(Hn!J360)</f>
        <v>8.1999999999999993</v>
      </c>
      <c r="C342" s="9">
        <f>_xlfn.NUMBERVALUE(Hn!K360)</f>
        <v>8.1999999999999993</v>
      </c>
      <c r="D342" s="9">
        <f>_xlfn.NUMBERVALUE(Hn!L360)</f>
        <v>8.1999999999999993</v>
      </c>
      <c r="E342" s="9">
        <f>_xlfn.NUMBERVALUE(Hn!M360)</f>
        <v>8.1999999999999993</v>
      </c>
      <c r="F342" s="9">
        <f>_xlfn.NUMBERVALUE(Hn!N360)</f>
        <v>8.1999999999999993</v>
      </c>
      <c r="G342" s="9">
        <f>_xlfn.NUMBERVALUE(Hn!O360)</f>
        <v>8.1999999999999993</v>
      </c>
      <c r="I342" s="9">
        <f>Hn!Q360</f>
        <v>339</v>
      </c>
      <c r="J342" s="9" t="str">
        <f>FIXED(_xlfn.NUMBERVALUE(sunshine!B341/Hn!R360),2)</f>
        <v>0.75</v>
      </c>
      <c r="K342" s="9" t="str">
        <f>FIXED(_xlfn.NUMBERVALUE(sunshine!C341/Hn!S360),2)</f>
        <v>0.75</v>
      </c>
      <c r="L342" s="9" t="str">
        <f>FIXED(_xlfn.NUMBERVALUE(sunshine!D341/Hn!T360),2)</f>
        <v>0.75</v>
      </c>
      <c r="M342" s="9" t="str">
        <f>FIXED(_xlfn.NUMBERVALUE(sunshine!E341/Hn!U360),2)</f>
        <v>0.75</v>
      </c>
      <c r="N342" s="9" t="str">
        <f>FIXED(_xlfn.NUMBERVALUE(sunshine!F341/Hn!V360),2)</f>
        <v>0.75</v>
      </c>
      <c r="O342" s="9" t="str">
        <f>FIXED(_xlfn.NUMBERVALUE(sunshine!G341/Hn!W360),2)</f>
        <v>0.75</v>
      </c>
      <c r="Q342" s="9">
        <v>339</v>
      </c>
      <c r="R342" s="9">
        <f>_xlfn.NUMBERVALUE(273+'temperature_&amp;_Ea'!B342)</f>
        <v>285.8</v>
      </c>
      <c r="S342" s="9">
        <f>_xlfn.NUMBERVALUE(273+'temperature_&amp;_Ea'!C342)</f>
        <v>287.10000000000002</v>
      </c>
      <c r="T342" s="9">
        <f>_xlfn.NUMBERVALUE(273+'temperature_&amp;_Ea'!D342)</f>
        <v>288</v>
      </c>
      <c r="U342" s="9">
        <f>_xlfn.NUMBERVALUE(273+'temperature_&amp;_Ea'!E342)</f>
        <v>286</v>
      </c>
      <c r="V342" s="9">
        <f>_xlfn.NUMBERVALUE(273+'temperature_&amp;_Ea'!F342)</f>
        <v>288.60000000000002</v>
      </c>
      <c r="W342" s="9">
        <f>_xlfn.NUMBERVALUE(273+'temperature_&amp;_Ea'!G342)</f>
        <v>289.8</v>
      </c>
      <c r="Y342" s="9">
        <v>339</v>
      </c>
      <c r="Z342" s="9" t="str">
        <f>FIXED(_xlfn.NUMBERVALUE(SQRT('temperature_&amp;_Ea'!R342)),2)</f>
        <v>3.07</v>
      </c>
      <c r="AA342" s="9" t="str">
        <f>FIXED(_xlfn.NUMBERVALUE(SQRT('temperature_&amp;_Ea'!S342)),2)</f>
        <v>3.07</v>
      </c>
      <c r="AB342" s="9" t="str">
        <f>FIXED(_xlfn.NUMBERVALUE(SQRT('temperature_&amp;_Ea'!T342)),2)</f>
        <v>3.29</v>
      </c>
      <c r="AC342" s="9" t="str">
        <f>FIXED(_xlfn.NUMBERVALUE(SQRT('temperature_&amp;_Ea'!U342)),2)</f>
        <v>3.21</v>
      </c>
      <c r="AD342" s="9" t="str">
        <f>FIXED(_xlfn.NUMBERVALUE(SQRT('temperature_&amp;_Ea'!V342)),2)</f>
        <v>3.45</v>
      </c>
      <c r="AE342" s="9" t="str">
        <f>FIXED(_xlfn.NUMBERVALUE(SQRT('temperature_&amp;_Ea'!W342)),2)</f>
        <v>3.38</v>
      </c>
      <c r="AG342" s="9">
        <v>339</v>
      </c>
      <c r="AH342" s="9" t="str">
        <f>FIXED(_xlfn.NUMBERVALUE(B342*(1-Hn!$A$3)*(Hn!$C$3+Hn!$D$3*J342)-Hn!$E$3*R342*R342*R342*R342*(0.56-0.092*Z342)*(0.1+0.9*J342)),1)</f>
        <v>1.6</v>
      </c>
      <c r="AI342" s="9" t="str">
        <f>FIXED(_xlfn.NUMBERVALUE(C342*(1-Hn!$A$3)*(Hn!$C$3+Hn!$D$3*K342)-Hn!$E$3*S342*S342*S342*S342*(0.56-0.092*AA342)*(0.1+0.9*K342)),1)</f>
        <v>1.6</v>
      </c>
      <c r="AJ342" s="9" t="str">
        <f>FIXED(_xlfn.NUMBERVALUE(D342*(1-Hn!$A$3)*(Hn!$C$3+Hn!$D$3*L342)-Hn!$E$3*T342*T342*T342*T342*(0.56-0.092*AB342)*(0.1+0.9*L342)),1)</f>
        <v>1.7</v>
      </c>
      <c r="AK342" s="9" t="str">
        <f>FIXED(_xlfn.NUMBERVALUE(E342*(1-Hn!$A$3)*(Hn!$C$3+Hn!$D$3*M342)-Hn!$E$3*U342*U342*U342*U342*(0.56-0.092*AC342)*(0.1+0.9*M342)),1)</f>
        <v>1.7</v>
      </c>
      <c r="AL342" s="9" t="str">
        <f>FIXED(_xlfn.NUMBERVALUE(F342*(1-Hn!$A$3)*(Hn!$C$3+Hn!$D$3*N342)-Hn!$E$3*V342*V342*V342*V342*(0.56-0.092*AD342)*(0.1+0.9*N342)),1)</f>
        <v>1.9</v>
      </c>
      <c r="AM342" s="9" t="str">
        <f>FIXED(_xlfn.NUMBERVALUE(G342*(1-Hn!$A$3)*(Hn!$C$3+Hn!$D$3*O342)-Hn!$E$3*W342*W342*W342*W342*(0.56-0.092*AE342)*(0.1+0.9*O342)),1)</f>
        <v>1.8</v>
      </c>
    </row>
    <row r="343" spans="1:39" x14ac:dyDescent="0.25">
      <c r="A343" s="9">
        <f>Hn!I361</f>
        <v>340</v>
      </c>
      <c r="B343" s="9">
        <f>_xlfn.NUMBERVALUE(Hn!J361)</f>
        <v>8.1999999999999993</v>
      </c>
      <c r="C343" s="9">
        <f>_xlfn.NUMBERVALUE(Hn!K361)</f>
        <v>8.1999999999999993</v>
      </c>
      <c r="D343" s="9">
        <f>_xlfn.NUMBERVALUE(Hn!L361)</f>
        <v>8.1999999999999993</v>
      </c>
      <c r="E343" s="9">
        <f>_xlfn.NUMBERVALUE(Hn!M361)</f>
        <v>8.1999999999999993</v>
      </c>
      <c r="F343" s="9">
        <f>_xlfn.NUMBERVALUE(Hn!N361)</f>
        <v>8.1999999999999993</v>
      </c>
      <c r="G343" s="9">
        <f>_xlfn.NUMBERVALUE(Hn!O361)</f>
        <v>8.1999999999999993</v>
      </c>
      <c r="I343" s="9">
        <f>Hn!Q361</f>
        <v>340</v>
      </c>
      <c r="J343" s="9" t="str">
        <f>FIXED(_xlfn.NUMBERVALUE(sunshine!B342/Hn!R361),2)</f>
        <v>0.71</v>
      </c>
      <c r="K343" s="9" t="str">
        <f>FIXED(_xlfn.NUMBERVALUE(sunshine!C342/Hn!S361),2)</f>
        <v>0.71</v>
      </c>
      <c r="L343" s="9" t="str">
        <f>FIXED(_xlfn.NUMBERVALUE(sunshine!D342/Hn!T361),2)</f>
        <v>0.71</v>
      </c>
      <c r="M343" s="9" t="str">
        <f>FIXED(_xlfn.NUMBERVALUE(sunshine!E342/Hn!U361),2)</f>
        <v>0.71</v>
      </c>
      <c r="N343" s="9" t="str">
        <f>FIXED(_xlfn.NUMBERVALUE(sunshine!F342/Hn!V361),2)</f>
        <v>0.71</v>
      </c>
      <c r="O343" s="9" t="str">
        <f>FIXED(_xlfn.NUMBERVALUE(sunshine!G342/Hn!W361),2)</f>
        <v>0.71</v>
      </c>
      <c r="Q343" s="9">
        <v>340</v>
      </c>
      <c r="R343" s="9">
        <f>_xlfn.NUMBERVALUE(273+'temperature_&amp;_Ea'!B343)</f>
        <v>284.89999999999998</v>
      </c>
      <c r="S343" s="9">
        <f>_xlfn.NUMBERVALUE(273+'temperature_&amp;_Ea'!C343)</f>
        <v>286.39999999999998</v>
      </c>
      <c r="T343" s="9">
        <f>_xlfn.NUMBERVALUE(273+'temperature_&amp;_Ea'!D343)</f>
        <v>286.8</v>
      </c>
      <c r="U343" s="9">
        <f>_xlfn.NUMBERVALUE(273+'temperature_&amp;_Ea'!E343)</f>
        <v>285.7</v>
      </c>
      <c r="V343" s="9">
        <f>_xlfn.NUMBERVALUE(273+'temperature_&amp;_Ea'!F343)</f>
        <v>288.89999999999998</v>
      </c>
      <c r="W343" s="9">
        <f>_xlfn.NUMBERVALUE(273+'temperature_&amp;_Ea'!G343)</f>
        <v>288.60000000000002</v>
      </c>
      <c r="Y343" s="9">
        <v>340</v>
      </c>
      <c r="Z343" s="9" t="str">
        <f>FIXED(_xlfn.NUMBERVALUE(SQRT('temperature_&amp;_Ea'!R343)),2)</f>
        <v>2.85</v>
      </c>
      <c r="AA343" s="9" t="str">
        <f>FIXED(_xlfn.NUMBERVALUE(SQRT('temperature_&amp;_Ea'!S343)),2)</f>
        <v>2.95</v>
      </c>
      <c r="AB343" s="9" t="str">
        <f>FIXED(_xlfn.NUMBERVALUE(SQRT('temperature_&amp;_Ea'!T343)),2)</f>
        <v>3.13</v>
      </c>
      <c r="AC343" s="9" t="str">
        <f>FIXED(_xlfn.NUMBERVALUE(SQRT('temperature_&amp;_Ea'!U343)),2)</f>
        <v>3.13</v>
      </c>
      <c r="AD343" s="9" t="str">
        <f>FIXED(_xlfn.NUMBERVALUE(SQRT('temperature_&amp;_Ea'!V343)),2)</f>
        <v>3.42</v>
      </c>
      <c r="AE343" s="9" t="str">
        <f>FIXED(_xlfn.NUMBERVALUE(SQRT('temperature_&amp;_Ea'!W343)),2)</f>
        <v>3.36</v>
      </c>
      <c r="AG343" s="9">
        <v>340</v>
      </c>
      <c r="AH343" s="9" t="str">
        <f>FIXED(_xlfn.NUMBERVALUE(B343*(1-Hn!$A$3)*(Hn!$C$3+Hn!$D$3*J343)-Hn!$E$3*R343*R343*R343*R343*(0.56-0.092*Z343)*(0.1+0.9*J343)),1)</f>
        <v>1.4</v>
      </c>
      <c r="AI343" s="9" t="str">
        <f>FIXED(_xlfn.NUMBERVALUE(C343*(1-Hn!$A$3)*(Hn!$C$3+Hn!$D$3*K343)-Hn!$E$3*S343*S343*S343*S343*(0.56-0.092*AA343)*(0.1+0.9*K343)),1)</f>
        <v>1.5</v>
      </c>
      <c r="AJ343" s="9" t="str">
        <f>FIXED(_xlfn.NUMBERVALUE(D343*(1-Hn!$A$3)*(Hn!$C$3+Hn!$D$3*L343)-Hn!$E$3*T343*T343*T343*T343*(0.56-0.092*AB343)*(0.1+0.9*L343)),1)</f>
        <v>1.6</v>
      </c>
      <c r="AK343" s="9" t="str">
        <f>FIXED(_xlfn.NUMBERVALUE(E343*(1-Hn!$A$3)*(Hn!$C$3+Hn!$D$3*M343)-Hn!$E$3*U343*U343*U343*U343*(0.56-0.092*AC343)*(0.1+0.9*M343)),1)</f>
        <v>1.7</v>
      </c>
      <c r="AL343" s="9" t="str">
        <f>FIXED(_xlfn.NUMBERVALUE(F343*(1-Hn!$A$3)*(Hn!$C$3+Hn!$D$3*N343)-Hn!$E$3*V343*V343*V343*V343*(0.56-0.092*AD343)*(0.1+0.9*N343)),1)</f>
        <v>1.8</v>
      </c>
      <c r="AM343" s="9" t="str">
        <f>FIXED(_xlfn.NUMBERVALUE(G343*(1-Hn!$A$3)*(Hn!$C$3+Hn!$D$3*O343)-Hn!$E$3*W343*W343*W343*W343*(0.56-0.092*AE343)*(0.1+0.9*O343)),1)</f>
        <v>1.8</v>
      </c>
    </row>
    <row r="344" spans="1:39" x14ac:dyDescent="0.25">
      <c r="A344" s="9">
        <f>Hn!I362</f>
        <v>341</v>
      </c>
      <c r="B344" s="9">
        <f>_xlfn.NUMBERVALUE(Hn!J362)</f>
        <v>8.1999999999999993</v>
      </c>
      <c r="C344" s="9">
        <f>_xlfn.NUMBERVALUE(Hn!K362)</f>
        <v>8.1999999999999993</v>
      </c>
      <c r="D344" s="9">
        <f>_xlfn.NUMBERVALUE(Hn!L362)</f>
        <v>8.1999999999999993</v>
      </c>
      <c r="E344" s="9">
        <f>_xlfn.NUMBERVALUE(Hn!M362)</f>
        <v>8.1999999999999993</v>
      </c>
      <c r="F344" s="9">
        <f>_xlfn.NUMBERVALUE(Hn!N362)</f>
        <v>8.1999999999999993</v>
      </c>
      <c r="G344" s="9">
        <f>_xlfn.NUMBERVALUE(Hn!O362)</f>
        <v>8.1999999999999993</v>
      </c>
      <c r="I344" s="9">
        <f>Hn!Q362</f>
        <v>341</v>
      </c>
      <c r="J344" s="9" t="str">
        <f>FIXED(_xlfn.NUMBERVALUE(sunshine!B343/Hn!R362),2)</f>
        <v>0.82</v>
      </c>
      <c r="K344" s="9" t="str">
        <f>FIXED(_xlfn.NUMBERVALUE(sunshine!C343/Hn!S362),2)</f>
        <v>0.82</v>
      </c>
      <c r="L344" s="9" t="str">
        <f>FIXED(_xlfn.NUMBERVALUE(sunshine!D343/Hn!T362),2)</f>
        <v>0.82</v>
      </c>
      <c r="M344" s="9" t="str">
        <f>FIXED(_xlfn.NUMBERVALUE(sunshine!E343/Hn!U362),2)</f>
        <v>0.82</v>
      </c>
      <c r="N344" s="9" t="str">
        <f>FIXED(_xlfn.NUMBERVALUE(sunshine!F343/Hn!V362),2)</f>
        <v>0.82</v>
      </c>
      <c r="O344" s="9" t="str">
        <f>FIXED(_xlfn.NUMBERVALUE(sunshine!G343/Hn!W362),2)</f>
        <v>0.82</v>
      </c>
      <c r="Q344" s="9">
        <v>341</v>
      </c>
      <c r="R344" s="9">
        <f>_xlfn.NUMBERVALUE(273+'temperature_&amp;_Ea'!B344)</f>
        <v>284.10000000000002</v>
      </c>
      <c r="S344" s="9">
        <f>_xlfn.NUMBERVALUE(273+'temperature_&amp;_Ea'!C344)</f>
        <v>285.8</v>
      </c>
      <c r="T344" s="9">
        <f>_xlfn.NUMBERVALUE(273+'temperature_&amp;_Ea'!D344)</f>
        <v>286.3</v>
      </c>
      <c r="U344" s="9">
        <f>_xlfn.NUMBERVALUE(273+'temperature_&amp;_Ea'!E344)</f>
        <v>286.60000000000002</v>
      </c>
      <c r="V344" s="9">
        <f>_xlfn.NUMBERVALUE(273+'temperature_&amp;_Ea'!F344)</f>
        <v>288.39999999999998</v>
      </c>
      <c r="W344" s="9">
        <f>_xlfn.NUMBERVALUE(273+'temperature_&amp;_Ea'!G344)</f>
        <v>287.8</v>
      </c>
      <c r="Y344" s="9">
        <v>341</v>
      </c>
      <c r="Z344" s="9" t="str">
        <f>FIXED(_xlfn.NUMBERVALUE(SQRT('temperature_&amp;_Ea'!R344)),2)</f>
        <v>2.86</v>
      </c>
      <c r="AA344" s="9" t="str">
        <f>FIXED(_xlfn.NUMBERVALUE(SQRT('temperature_&amp;_Ea'!S344)),2)</f>
        <v>2.93</v>
      </c>
      <c r="AB344" s="9" t="str">
        <f>FIXED(_xlfn.NUMBERVALUE(SQRT('temperature_&amp;_Ea'!T344)),2)</f>
        <v>3.13</v>
      </c>
      <c r="AC344" s="9" t="str">
        <f>FIXED(_xlfn.NUMBERVALUE(SQRT('temperature_&amp;_Ea'!U344)),2)</f>
        <v>3.13</v>
      </c>
      <c r="AD344" s="9" t="str">
        <f>FIXED(_xlfn.NUMBERVALUE(SQRT('temperature_&amp;_Ea'!V344)),2)</f>
        <v>3.36</v>
      </c>
      <c r="AE344" s="9" t="str">
        <f>FIXED(_xlfn.NUMBERVALUE(SQRT('temperature_&amp;_Ea'!W344)),2)</f>
        <v>3.22</v>
      </c>
      <c r="AG344" s="9">
        <v>341</v>
      </c>
      <c r="AH344" s="9" t="str">
        <f>FIXED(_xlfn.NUMBERVALUE(B344*(1-Hn!$A$3)*(Hn!$C$3+Hn!$D$3*J344)-Hn!$E$3*R344*R344*R344*R344*(0.56-0.092*Z344)*(0.1+0.9*J344)),1)</f>
        <v>1.5</v>
      </c>
      <c r="AI344" s="9" t="str">
        <f>FIXED(_xlfn.NUMBERVALUE(C344*(1-Hn!$A$3)*(Hn!$C$3+Hn!$D$3*K344)-Hn!$E$3*S344*S344*S344*S344*(0.56-0.092*AA344)*(0.1+0.9*K344)),1)</f>
        <v>1.5</v>
      </c>
      <c r="AJ344" s="9" t="str">
        <f>FIXED(_xlfn.NUMBERVALUE(D344*(1-Hn!$A$3)*(Hn!$C$3+Hn!$D$3*L344)-Hn!$E$3*T344*T344*T344*T344*(0.56-0.092*AB344)*(0.1+0.9*L344)),1)</f>
        <v>1.7</v>
      </c>
      <c r="AK344" s="9" t="str">
        <f>FIXED(_xlfn.NUMBERVALUE(E344*(1-Hn!$A$3)*(Hn!$C$3+Hn!$D$3*M344)-Hn!$E$3*U344*U344*U344*U344*(0.56-0.092*AC344)*(0.1+0.9*M344)),1)</f>
        <v>1.7</v>
      </c>
      <c r="AL344" s="9" t="str">
        <f>FIXED(_xlfn.NUMBERVALUE(F344*(1-Hn!$A$3)*(Hn!$C$3+Hn!$D$3*N344)-Hn!$E$3*V344*V344*V344*V344*(0.56-0.092*AD344)*(0.1+0.9*N344)),1)</f>
        <v>1.8</v>
      </c>
      <c r="AM344" s="9" t="str">
        <f>FIXED(_xlfn.NUMBERVALUE(G344*(1-Hn!$A$3)*(Hn!$C$3+Hn!$D$3*O344)-Hn!$E$3*W344*W344*W344*W344*(0.56-0.092*AE344)*(0.1+0.9*O344)),1)</f>
        <v>1.7</v>
      </c>
    </row>
    <row r="345" spans="1:39" x14ac:dyDescent="0.25">
      <c r="A345" s="9">
        <f>Hn!I363</f>
        <v>342</v>
      </c>
      <c r="B345" s="9">
        <f>_xlfn.NUMBERVALUE(Hn!J363)</f>
        <v>8.1999999999999993</v>
      </c>
      <c r="C345" s="9">
        <f>_xlfn.NUMBERVALUE(Hn!K363)</f>
        <v>8.1999999999999993</v>
      </c>
      <c r="D345" s="9">
        <f>_xlfn.NUMBERVALUE(Hn!L363)</f>
        <v>8.1999999999999993</v>
      </c>
      <c r="E345" s="9">
        <f>_xlfn.NUMBERVALUE(Hn!M363)</f>
        <v>8.1999999999999993</v>
      </c>
      <c r="F345" s="9">
        <f>_xlfn.NUMBERVALUE(Hn!N363)</f>
        <v>8.1999999999999993</v>
      </c>
      <c r="G345" s="9">
        <f>_xlfn.NUMBERVALUE(Hn!O363)</f>
        <v>8.1999999999999993</v>
      </c>
      <c r="I345" s="9">
        <f>Hn!Q363</f>
        <v>342</v>
      </c>
      <c r="J345" s="9" t="str">
        <f>FIXED(_xlfn.NUMBERVALUE(sunshine!B344/Hn!R363),2)</f>
        <v>0.86</v>
      </c>
      <c r="K345" s="9" t="str">
        <f>FIXED(_xlfn.NUMBERVALUE(sunshine!C344/Hn!S363),2)</f>
        <v>0.86</v>
      </c>
      <c r="L345" s="9" t="str">
        <f>FIXED(_xlfn.NUMBERVALUE(sunshine!D344/Hn!T363),2)</f>
        <v>0.86</v>
      </c>
      <c r="M345" s="9" t="str">
        <f>FIXED(_xlfn.NUMBERVALUE(sunshine!E344/Hn!U363),2)</f>
        <v>0.86</v>
      </c>
      <c r="N345" s="9" t="str">
        <f>FIXED(_xlfn.NUMBERVALUE(sunshine!F344/Hn!V363),2)</f>
        <v>0.86</v>
      </c>
      <c r="O345" s="9" t="str">
        <f>FIXED(_xlfn.NUMBERVALUE(sunshine!G344/Hn!W363),2)</f>
        <v>0.86</v>
      </c>
      <c r="Q345" s="9">
        <v>342</v>
      </c>
      <c r="R345" s="9">
        <f>_xlfn.NUMBERVALUE(273+'temperature_&amp;_Ea'!B345)</f>
        <v>283.89999999999998</v>
      </c>
      <c r="S345" s="9">
        <f>_xlfn.NUMBERVALUE(273+'temperature_&amp;_Ea'!C345)</f>
        <v>285.60000000000002</v>
      </c>
      <c r="T345" s="9">
        <f>_xlfn.NUMBERVALUE(273+'temperature_&amp;_Ea'!D345)</f>
        <v>286.5</v>
      </c>
      <c r="U345" s="9">
        <f>_xlfn.NUMBERVALUE(273+'temperature_&amp;_Ea'!E345)</f>
        <v>286.39999999999998</v>
      </c>
      <c r="V345" s="9">
        <f>_xlfn.NUMBERVALUE(273+'temperature_&amp;_Ea'!F345)</f>
        <v>288.39999999999998</v>
      </c>
      <c r="W345" s="9">
        <f>_xlfn.NUMBERVALUE(273+'temperature_&amp;_Ea'!G345)</f>
        <v>289.60000000000002</v>
      </c>
      <c r="Y345" s="9">
        <v>342</v>
      </c>
      <c r="Z345" s="9" t="str">
        <f>FIXED(_xlfn.NUMBERVALUE(SQRT('temperature_&amp;_Ea'!R345)),2)</f>
        <v>2.90</v>
      </c>
      <c r="AA345" s="9" t="str">
        <f>FIXED(_xlfn.NUMBERVALUE(SQRT('temperature_&amp;_Ea'!S345)),2)</f>
        <v>2.83</v>
      </c>
      <c r="AB345" s="9" t="str">
        <f>FIXED(_xlfn.NUMBERVALUE(SQRT('temperature_&amp;_Ea'!T345)),2)</f>
        <v>3.22</v>
      </c>
      <c r="AC345" s="9" t="str">
        <f>FIXED(_xlfn.NUMBERVALUE(SQRT('temperature_&amp;_Ea'!U345)),2)</f>
        <v>3.13</v>
      </c>
      <c r="AD345" s="9" t="str">
        <f>FIXED(_xlfn.NUMBERVALUE(SQRT('temperature_&amp;_Ea'!V345)),2)</f>
        <v>3.32</v>
      </c>
      <c r="AE345" s="9" t="str">
        <f>FIXED(_xlfn.NUMBERVALUE(SQRT('temperature_&amp;_Ea'!W345)),2)</f>
        <v>3.32</v>
      </c>
      <c r="AG345" s="9">
        <v>342</v>
      </c>
      <c r="AH345" s="9" t="str">
        <f>FIXED(_xlfn.NUMBERVALUE(B345*(1-Hn!$A$3)*(Hn!$C$3+Hn!$D$3*J345)-Hn!$E$3*R345*R345*R345*R345*(0.56-0.092*Z345)*(0.1+0.9*J345)),1)</f>
        <v>1.6</v>
      </c>
      <c r="AI345" s="9" t="str">
        <f>FIXED(_xlfn.NUMBERVALUE(C345*(1-Hn!$A$3)*(Hn!$C$3+Hn!$D$3*K345)-Hn!$E$3*S345*S345*S345*S345*(0.56-0.092*AA345)*(0.1+0.9*K345)),1)</f>
        <v>1.4</v>
      </c>
      <c r="AJ345" s="9" t="str">
        <f>FIXED(_xlfn.NUMBERVALUE(D345*(1-Hn!$A$3)*(Hn!$C$3+Hn!$D$3*L345)-Hn!$E$3*T345*T345*T345*T345*(0.56-0.092*AB345)*(0.1+0.9*L345)),1)</f>
        <v>1.8</v>
      </c>
      <c r="AK345" s="9" t="str">
        <f>FIXED(_xlfn.NUMBERVALUE(E345*(1-Hn!$A$3)*(Hn!$C$3+Hn!$D$3*M345)-Hn!$E$3*U345*U345*U345*U345*(0.56-0.092*AC345)*(0.1+0.9*M345)),1)</f>
        <v>1.7</v>
      </c>
      <c r="AL345" s="9" t="str">
        <f>FIXED(_xlfn.NUMBERVALUE(F345*(1-Hn!$A$3)*(Hn!$C$3+Hn!$D$3*N345)-Hn!$E$3*V345*V345*V345*V345*(0.56-0.092*AD345)*(0.1+0.9*N345)),1)</f>
        <v>1.8</v>
      </c>
      <c r="AM345" s="9" t="str">
        <f>FIXED(_xlfn.NUMBERVALUE(G345*(1-Hn!$A$3)*(Hn!$C$3+Hn!$D$3*O345)-Hn!$E$3*W345*W345*W345*W345*(0.56-0.092*AE345)*(0.1+0.9*O345)),1)</f>
        <v>1.8</v>
      </c>
    </row>
    <row r="346" spans="1:39" x14ac:dyDescent="0.25">
      <c r="A346" s="9">
        <f>Hn!I364</f>
        <v>343</v>
      </c>
      <c r="B346" s="9">
        <f>_xlfn.NUMBERVALUE(Hn!J364)</f>
        <v>8.1999999999999993</v>
      </c>
      <c r="C346" s="9">
        <f>_xlfn.NUMBERVALUE(Hn!K364)</f>
        <v>8.1999999999999993</v>
      </c>
      <c r="D346" s="9">
        <f>_xlfn.NUMBERVALUE(Hn!L364)</f>
        <v>8.1999999999999993</v>
      </c>
      <c r="E346" s="9">
        <f>_xlfn.NUMBERVALUE(Hn!M364)</f>
        <v>8.1999999999999993</v>
      </c>
      <c r="F346" s="9">
        <f>_xlfn.NUMBERVALUE(Hn!N364)</f>
        <v>8.1999999999999993</v>
      </c>
      <c r="G346" s="9">
        <f>_xlfn.NUMBERVALUE(Hn!O364)</f>
        <v>8.1999999999999993</v>
      </c>
      <c r="I346" s="9">
        <f>Hn!Q364</f>
        <v>343</v>
      </c>
      <c r="J346" s="9" t="str">
        <f>FIXED(_xlfn.NUMBERVALUE(sunshine!B345/Hn!R364),2)</f>
        <v>0.84</v>
      </c>
      <c r="K346" s="9" t="str">
        <f>FIXED(_xlfn.NUMBERVALUE(sunshine!C345/Hn!S364),2)</f>
        <v>0.84</v>
      </c>
      <c r="L346" s="9" t="str">
        <f>FIXED(_xlfn.NUMBERVALUE(sunshine!D345/Hn!T364),2)</f>
        <v>0.84</v>
      </c>
      <c r="M346" s="9" t="str">
        <f>FIXED(_xlfn.NUMBERVALUE(sunshine!E345/Hn!U364),2)</f>
        <v>0.84</v>
      </c>
      <c r="N346" s="9" t="str">
        <f>FIXED(_xlfn.NUMBERVALUE(sunshine!F345/Hn!V364),2)</f>
        <v>0.84</v>
      </c>
      <c r="O346" s="9" t="str">
        <f>FIXED(_xlfn.NUMBERVALUE(sunshine!G345/Hn!W364),2)</f>
        <v>0.84</v>
      </c>
      <c r="Q346" s="9">
        <v>343</v>
      </c>
      <c r="R346" s="9">
        <f>_xlfn.NUMBERVALUE(273+'temperature_&amp;_Ea'!B346)</f>
        <v>284.10000000000002</v>
      </c>
      <c r="S346" s="9">
        <f>_xlfn.NUMBERVALUE(273+'temperature_&amp;_Ea'!C346)</f>
        <v>283.8</v>
      </c>
      <c r="T346" s="9">
        <f>_xlfn.NUMBERVALUE(273+'temperature_&amp;_Ea'!D346)</f>
        <v>286.10000000000002</v>
      </c>
      <c r="U346" s="9">
        <f>_xlfn.NUMBERVALUE(273+'temperature_&amp;_Ea'!E346)</f>
        <v>286.8</v>
      </c>
      <c r="V346" s="9">
        <f>_xlfn.NUMBERVALUE(273+'temperature_&amp;_Ea'!F346)</f>
        <v>287.39999999999998</v>
      </c>
      <c r="W346" s="9">
        <f>_xlfn.NUMBERVALUE(273+'temperature_&amp;_Ea'!G346)</f>
        <v>287.10000000000002</v>
      </c>
      <c r="Y346" s="9">
        <v>343</v>
      </c>
      <c r="Z346" s="9" t="str">
        <f>FIXED(_xlfn.NUMBERVALUE(SQRT('temperature_&amp;_Ea'!R346)),2)</f>
        <v>2.77</v>
      </c>
      <c r="AA346" s="9" t="str">
        <f>FIXED(_xlfn.NUMBERVALUE(SQRT('temperature_&amp;_Ea'!S346)),2)</f>
        <v>2.86</v>
      </c>
      <c r="AB346" s="9" t="str">
        <f>FIXED(_xlfn.NUMBERVALUE(SQRT('temperature_&amp;_Ea'!T346)),2)</f>
        <v>3.15</v>
      </c>
      <c r="AC346" s="9" t="str">
        <f>FIXED(_xlfn.NUMBERVALUE(SQRT('temperature_&amp;_Ea'!U346)),2)</f>
        <v>3.26</v>
      </c>
      <c r="AD346" s="9" t="str">
        <f>FIXED(_xlfn.NUMBERVALUE(SQRT('temperature_&amp;_Ea'!V346)),2)</f>
        <v>3.19</v>
      </c>
      <c r="AE346" s="9" t="str">
        <f>FIXED(_xlfn.NUMBERVALUE(SQRT('temperature_&amp;_Ea'!W346)),2)</f>
        <v>3.16</v>
      </c>
      <c r="AG346" s="9">
        <v>343</v>
      </c>
      <c r="AH346" s="9" t="str">
        <f>FIXED(_xlfn.NUMBERVALUE(B346*(1-Hn!$A$3)*(Hn!$C$3+Hn!$D$3*J346)-Hn!$E$3*R346*R346*R346*R346*(0.56-0.092*Z346)*(0.1+0.9*J346)),1)</f>
        <v>1.4</v>
      </c>
      <c r="AI346" s="9" t="str">
        <f>FIXED(_xlfn.NUMBERVALUE(C346*(1-Hn!$A$3)*(Hn!$C$3+Hn!$D$3*K346)-Hn!$E$3*S346*S346*S346*S346*(0.56-0.092*AA346)*(0.1+0.9*K346)),1)</f>
        <v>1.5</v>
      </c>
      <c r="AJ346" s="9" t="str">
        <f>FIXED(_xlfn.NUMBERVALUE(D346*(1-Hn!$A$3)*(Hn!$C$3+Hn!$D$3*L346)-Hn!$E$3*T346*T346*T346*T346*(0.56-0.092*AB346)*(0.1+0.9*L346)),1)</f>
        <v>1.7</v>
      </c>
      <c r="AK346" s="9" t="str">
        <f>FIXED(_xlfn.NUMBERVALUE(E346*(1-Hn!$A$3)*(Hn!$C$3+Hn!$D$3*M346)-Hn!$E$3*U346*U346*U346*U346*(0.56-0.092*AC346)*(0.1+0.9*M346)),1)</f>
        <v>1.8</v>
      </c>
      <c r="AL346" s="9" t="str">
        <f>FIXED(_xlfn.NUMBERVALUE(F346*(1-Hn!$A$3)*(Hn!$C$3+Hn!$D$3*N346)-Hn!$E$3*V346*V346*V346*V346*(0.56-0.092*AD346)*(0.1+0.9*N346)),1)</f>
        <v>1.7</v>
      </c>
      <c r="AM346" s="9" t="str">
        <f>FIXED(_xlfn.NUMBERVALUE(G346*(1-Hn!$A$3)*(Hn!$C$3+Hn!$D$3*O346)-Hn!$E$3*W346*W346*W346*W346*(0.56-0.092*AE346)*(0.1+0.9*O346)),1)</f>
        <v>1.7</v>
      </c>
    </row>
    <row r="347" spans="1:39" x14ac:dyDescent="0.25">
      <c r="A347" s="9">
        <f>Hn!I365</f>
        <v>344</v>
      </c>
      <c r="B347" s="9">
        <f>_xlfn.NUMBERVALUE(Hn!J365)</f>
        <v>8.1999999999999993</v>
      </c>
      <c r="C347" s="9">
        <f>_xlfn.NUMBERVALUE(Hn!K365)</f>
        <v>8.1999999999999993</v>
      </c>
      <c r="D347" s="9">
        <f>_xlfn.NUMBERVALUE(Hn!L365)</f>
        <v>8.1999999999999993</v>
      </c>
      <c r="E347" s="9">
        <f>_xlfn.NUMBERVALUE(Hn!M365)</f>
        <v>8.1999999999999993</v>
      </c>
      <c r="F347" s="9">
        <f>_xlfn.NUMBERVALUE(Hn!N365)</f>
        <v>8.1999999999999993</v>
      </c>
      <c r="G347" s="9">
        <f>_xlfn.NUMBERVALUE(Hn!O365)</f>
        <v>8.1999999999999993</v>
      </c>
      <c r="I347" s="9">
        <f>Hn!Q365</f>
        <v>344</v>
      </c>
      <c r="J347" s="9" t="str">
        <f>FIXED(_xlfn.NUMBERVALUE(sunshine!B346/Hn!R365),2)</f>
        <v>0.83</v>
      </c>
      <c r="K347" s="9" t="str">
        <f>FIXED(_xlfn.NUMBERVALUE(sunshine!C346/Hn!S365),2)</f>
        <v>0.83</v>
      </c>
      <c r="L347" s="9" t="str">
        <f>FIXED(_xlfn.NUMBERVALUE(sunshine!D346/Hn!T365),2)</f>
        <v>0.83</v>
      </c>
      <c r="M347" s="9" t="str">
        <f>FIXED(_xlfn.NUMBERVALUE(sunshine!E346/Hn!U365),2)</f>
        <v>0.83</v>
      </c>
      <c r="N347" s="9" t="str">
        <f>FIXED(_xlfn.NUMBERVALUE(sunshine!F346/Hn!V365),2)</f>
        <v>0.83</v>
      </c>
      <c r="O347" s="9" t="str">
        <f>FIXED(_xlfn.NUMBERVALUE(sunshine!G346/Hn!W365),2)</f>
        <v>0.83</v>
      </c>
      <c r="Q347" s="9">
        <v>344</v>
      </c>
      <c r="R347" s="9">
        <f>_xlfn.NUMBERVALUE(273+'temperature_&amp;_Ea'!B347)</f>
        <v>285</v>
      </c>
      <c r="S347" s="9">
        <f>_xlfn.NUMBERVALUE(273+'temperature_&amp;_Ea'!C347)</f>
        <v>284.7</v>
      </c>
      <c r="T347" s="9">
        <f>_xlfn.NUMBERVALUE(273+'temperature_&amp;_Ea'!D347)</f>
        <v>286.2</v>
      </c>
      <c r="U347" s="9">
        <f>_xlfn.NUMBERVALUE(273+'temperature_&amp;_Ea'!E347)</f>
        <v>287.10000000000002</v>
      </c>
      <c r="V347" s="9">
        <f>_xlfn.NUMBERVALUE(273+'temperature_&amp;_Ea'!F347)</f>
        <v>287.3</v>
      </c>
      <c r="W347" s="9">
        <f>_xlfn.NUMBERVALUE(273+'temperature_&amp;_Ea'!G347)</f>
        <v>287.5</v>
      </c>
      <c r="Y347" s="9">
        <v>344</v>
      </c>
      <c r="Z347" s="9" t="str">
        <f>FIXED(_xlfn.NUMBERVALUE(SQRT('temperature_&amp;_Ea'!R347)),2)</f>
        <v>2.92</v>
      </c>
      <c r="AA347" s="9" t="str">
        <f>FIXED(_xlfn.NUMBERVALUE(SQRT('temperature_&amp;_Ea'!S347)),2)</f>
        <v>2.79</v>
      </c>
      <c r="AB347" s="9" t="str">
        <f>FIXED(_xlfn.NUMBERVALUE(SQRT('temperature_&amp;_Ea'!T347)),2)</f>
        <v>3.13</v>
      </c>
      <c r="AC347" s="9" t="str">
        <f>FIXED(_xlfn.NUMBERVALUE(SQRT('temperature_&amp;_Ea'!U347)),2)</f>
        <v>3.30</v>
      </c>
      <c r="AD347" s="9" t="str">
        <f>FIXED(_xlfn.NUMBERVALUE(SQRT('temperature_&amp;_Ea'!V347)),2)</f>
        <v>3.08</v>
      </c>
      <c r="AE347" s="9" t="str">
        <f>FIXED(_xlfn.NUMBERVALUE(SQRT('temperature_&amp;_Ea'!W347)),2)</f>
        <v>3.24</v>
      </c>
      <c r="AG347" s="9">
        <v>344</v>
      </c>
      <c r="AH347" s="9" t="str">
        <f>FIXED(_xlfn.NUMBERVALUE(B347*(1-Hn!$A$3)*(Hn!$C$3+Hn!$D$3*J347)-Hn!$E$3*R347*R347*R347*R347*(0.56-0.092*Z347)*(0.1+0.9*J347)),1)</f>
        <v>1.5</v>
      </c>
      <c r="AI347" s="9" t="str">
        <f>FIXED(_xlfn.NUMBERVALUE(C347*(1-Hn!$A$3)*(Hn!$C$3+Hn!$D$3*K347)-Hn!$E$3*S347*S347*S347*S347*(0.56-0.092*AA347)*(0.1+0.9*K347)),1)</f>
        <v>1.4</v>
      </c>
      <c r="AJ347" s="9" t="str">
        <f>FIXED(_xlfn.NUMBERVALUE(D347*(1-Hn!$A$3)*(Hn!$C$3+Hn!$D$3*L347)-Hn!$E$3*T347*T347*T347*T347*(0.56-0.092*AB347)*(0.1+0.9*L347)),1)</f>
        <v>1.7</v>
      </c>
      <c r="AK347" s="9" t="str">
        <f>FIXED(_xlfn.NUMBERVALUE(E347*(1-Hn!$A$3)*(Hn!$C$3+Hn!$D$3*M347)-Hn!$E$3*U347*U347*U347*U347*(0.56-0.092*AC347)*(0.1+0.9*M347)),1)</f>
        <v>1.8</v>
      </c>
      <c r="AL347" s="9" t="str">
        <f>FIXED(_xlfn.NUMBERVALUE(F347*(1-Hn!$A$3)*(Hn!$C$3+Hn!$D$3*N347)-Hn!$E$3*V347*V347*V347*V347*(0.56-0.092*AD347)*(0.1+0.9*N347)),1)</f>
        <v>1.6</v>
      </c>
      <c r="AM347" s="9" t="str">
        <f>FIXED(_xlfn.NUMBERVALUE(G347*(1-Hn!$A$3)*(Hn!$C$3+Hn!$D$3*O347)-Hn!$E$3*W347*W347*W347*W347*(0.56-0.092*AE347)*(0.1+0.9*O347)),1)</f>
        <v>1.7</v>
      </c>
    </row>
    <row r="348" spans="1:39" x14ac:dyDescent="0.25">
      <c r="A348" s="9">
        <f>Hn!I366</f>
        <v>345</v>
      </c>
      <c r="B348" s="9">
        <f>_xlfn.NUMBERVALUE(Hn!J366)</f>
        <v>8.1999999999999993</v>
      </c>
      <c r="C348" s="9">
        <f>_xlfn.NUMBERVALUE(Hn!K366)</f>
        <v>8.1999999999999993</v>
      </c>
      <c r="D348" s="9">
        <f>_xlfn.NUMBERVALUE(Hn!L366)</f>
        <v>8.1999999999999993</v>
      </c>
      <c r="E348" s="9">
        <f>_xlfn.NUMBERVALUE(Hn!M366)</f>
        <v>8.1999999999999993</v>
      </c>
      <c r="F348" s="9">
        <f>_xlfn.NUMBERVALUE(Hn!N366)</f>
        <v>8.1999999999999993</v>
      </c>
      <c r="G348" s="9">
        <f>_xlfn.NUMBERVALUE(Hn!O366)</f>
        <v>8.1999999999999993</v>
      </c>
      <c r="I348" s="9">
        <f>Hn!Q366</f>
        <v>345</v>
      </c>
      <c r="J348" s="9" t="str">
        <f>FIXED(_xlfn.NUMBERVALUE(sunshine!B347/Hn!R366),2)</f>
        <v>0.86</v>
      </c>
      <c r="K348" s="9" t="str">
        <f>FIXED(_xlfn.NUMBERVALUE(sunshine!C347/Hn!S366),2)</f>
        <v>0.86</v>
      </c>
      <c r="L348" s="9" t="str">
        <f>FIXED(_xlfn.NUMBERVALUE(sunshine!D347/Hn!T366),2)</f>
        <v>0.86</v>
      </c>
      <c r="M348" s="9" t="str">
        <f>FIXED(_xlfn.NUMBERVALUE(sunshine!E347/Hn!U366),2)</f>
        <v>0.86</v>
      </c>
      <c r="N348" s="9" t="str">
        <f>FIXED(_xlfn.NUMBERVALUE(sunshine!F347/Hn!V366),2)</f>
        <v>0.86</v>
      </c>
      <c r="O348" s="9" t="str">
        <f>FIXED(_xlfn.NUMBERVALUE(sunshine!G347/Hn!W366),2)</f>
        <v>0.86</v>
      </c>
      <c r="Q348" s="9">
        <v>345</v>
      </c>
      <c r="R348" s="9">
        <f>_xlfn.NUMBERVALUE(273+'temperature_&amp;_Ea'!B348)</f>
        <v>283.2</v>
      </c>
      <c r="S348" s="9">
        <f>_xlfn.NUMBERVALUE(273+'temperature_&amp;_Ea'!C348)</f>
        <v>284.10000000000002</v>
      </c>
      <c r="T348" s="9">
        <f>_xlfn.NUMBERVALUE(273+'temperature_&amp;_Ea'!D348)</f>
        <v>286.8</v>
      </c>
      <c r="U348" s="9">
        <f>_xlfn.NUMBERVALUE(273+'temperature_&amp;_Ea'!E348)</f>
        <v>287</v>
      </c>
      <c r="V348" s="9">
        <f>_xlfn.NUMBERVALUE(273+'temperature_&amp;_Ea'!F348)</f>
        <v>286.7</v>
      </c>
      <c r="W348" s="9">
        <f>_xlfn.NUMBERVALUE(273+'temperature_&amp;_Ea'!G348)</f>
        <v>286.60000000000002</v>
      </c>
      <c r="Y348" s="9">
        <v>345</v>
      </c>
      <c r="Z348" s="9" t="str">
        <f>FIXED(_xlfn.NUMBERVALUE(SQRT('temperature_&amp;_Ea'!R348)),2)</f>
        <v>2.85</v>
      </c>
      <c r="AA348" s="9" t="str">
        <f>FIXED(_xlfn.NUMBERVALUE(SQRT('temperature_&amp;_Ea'!S348)),2)</f>
        <v>2.81</v>
      </c>
      <c r="AB348" s="9" t="str">
        <f>FIXED(_xlfn.NUMBERVALUE(SQRT('temperature_&amp;_Ea'!T348)),2)</f>
        <v>3.24</v>
      </c>
      <c r="AC348" s="9" t="str">
        <f>FIXED(_xlfn.NUMBERVALUE(SQRT('temperature_&amp;_Ea'!U348)),2)</f>
        <v>3.18</v>
      </c>
      <c r="AD348" s="9" t="str">
        <f>FIXED(_xlfn.NUMBERVALUE(SQRT('temperature_&amp;_Ea'!V348)),2)</f>
        <v>3.02</v>
      </c>
      <c r="AE348" s="9" t="str">
        <f>FIXED(_xlfn.NUMBERVALUE(SQRT('temperature_&amp;_Ea'!W348)),2)</f>
        <v>3.10</v>
      </c>
      <c r="AG348" s="9">
        <v>345</v>
      </c>
      <c r="AH348" s="9" t="str">
        <f>FIXED(_xlfn.NUMBERVALUE(B348*(1-Hn!$A$3)*(Hn!$C$3+Hn!$D$3*J348)-Hn!$E$3*R348*R348*R348*R348*(0.56-0.092*Z348)*(0.1+0.9*J348)),1)</f>
        <v>1.5</v>
      </c>
      <c r="AI348" s="9" t="str">
        <f>FIXED(_xlfn.NUMBERVALUE(C348*(1-Hn!$A$3)*(Hn!$C$3+Hn!$D$3*K348)-Hn!$E$3*S348*S348*S348*S348*(0.56-0.092*AA348)*(0.1+0.9*K348)),1)</f>
        <v>1.4</v>
      </c>
      <c r="AJ348" s="9" t="str">
        <f>FIXED(_xlfn.NUMBERVALUE(D348*(1-Hn!$A$3)*(Hn!$C$3+Hn!$D$3*L348)-Hn!$E$3*T348*T348*T348*T348*(0.56-0.092*AB348)*(0.1+0.9*L348)),1)</f>
        <v>1.8</v>
      </c>
      <c r="AK348" s="9" t="str">
        <f>FIXED(_xlfn.NUMBERVALUE(E348*(1-Hn!$A$3)*(Hn!$C$3+Hn!$D$3*M348)-Hn!$E$3*U348*U348*U348*U348*(0.56-0.092*AC348)*(0.1+0.9*M348)),1)</f>
        <v>1.7</v>
      </c>
      <c r="AL348" s="9" t="str">
        <f>FIXED(_xlfn.NUMBERVALUE(F348*(1-Hn!$A$3)*(Hn!$C$3+Hn!$D$3*N348)-Hn!$E$3*V348*V348*V348*V348*(0.56-0.092*AD348)*(0.1+0.9*N348)),1)</f>
        <v>1.6</v>
      </c>
      <c r="AM348" s="9" t="str">
        <f>FIXED(_xlfn.NUMBERVALUE(G348*(1-Hn!$A$3)*(Hn!$C$3+Hn!$D$3*O348)-Hn!$E$3*W348*W348*W348*W348*(0.56-0.092*AE348)*(0.1+0.9*O348)),1)</f>
        <v>1.6</v>
      </c>
    </row>
    <row r="349" spans="1:39" x14ac:dyDescent="0.25">
      <c r="A349" s="9">
        <f>Hn!I367</f>
        <v>346</v>
      </c>
      <c r="B349" s="9">
        <f>_xlfn.NUMBERVALUE(Hn!J367)</f>
        <v>8.1999999999999993</v>
      </c>
      <c r="C349" s="9">
        <f>_xlfn.NUMBERVALUE(Hn!K367)</f>
        <v>8.1999999999999993</v>
      </c>
      <c r="D349" s="9">
        <f>_xlfn.NUMBERVALUE(Hn!L367)</f>
        <v>8.1999999999999993</v>
      </c>
      <c r="E349" s="9">
        <f>_xlfn.NUMBERVALUE(Hn!M367)</f>
        <v>8.1999999999999993</v>
      </c>
      <c r="F349" s="9">
        <f>_xlfn.NUMBERVALUE(Hn!N367)</f>
        <v>8.1999999999999993</v>
      </c>
      <c r="G349" s="9">
        <f>_xlfn.NUMBERVALUE(Hn!O367)</f>
        <v>8.1999999999999993</v>
      </c>
      <c r="I349" s="9">
        <f>Hn!Q367</f>
        <v>346</v>
      </c>
      <c r="J349" s="9" t="str">
        <f>FIXED(_xlfn.NUMBERVALUE(sunshine!B348/Hn!R367),2)</f>
        <v>0.86</v>
      </c>
      <c r="K349" s="9" t="str">
        <f>FIXED(_xlfn.NUMBERVALUE(sunshine!C348/Hn!S367),2)</f>
        <v>0.86</v>
      </c>
      <c r="L349" s="9" t="str">
        <f>FIXED(_xlfn.NUMBERVALUE(sunshine!D348/Hn!T367),2)</f>
        <v>0.86</v>
      </c>
      <c r="M349" s="9" t="str">
        <f>FIXED(_xlfn.NUMBERVALUE(sunshine!E348/Hn!U367),2)</f>
        <v>0.86</v>
      </c>
      <c r="N349" s="9" t="str">
        <f>FIXED(_xlfn.NUMBERVALUE(sunshine!F348/Hn!V367),2)</f>
        <v>0.86</v>
      </c>
      <c r="O349" s="9" t="str">
        <f>FIXED(_xlfn.NUMBERVALUE(sunshine!G348/Hn!W367),2)</f>
        <v>0.86</v>
      </c>
      <c r="Q349" s="9">
        <v>346</v>
      </c>
      <c r="R349" s="9">
        <f>_xlfn.NUMBERVALUE(273+'temperature_&amp;_Ea'!B349)</f>
        <v>284.10000000000002</v>
      </c>
      <c r="S349" s="9">
        <f>_xlfn.NUMBERVALUE(273+'temperature_&amp;_Ea'!C349)</f>
        <v>283.8</v>
      </c>
      <c r="T349" s="9">
        <f>_xlfn.NUMBERVALUE(273+'temperature_&amp;_Ea'!D349)</f>
        <v>286.8</v>
      </c>
      <c r="U349" s="9">
        <f>_xlfn.NUMBERVALUE(273+'temperature_&amp;_Ea'!E349)</f>
        <v>286.5</v>
      </c>
      <c r="V349" s="9">
        <f>_xlfn.NUMBERVALUE(273+'temperature_&amp;_Ea'!F349)</f>
        <v>287</v>
      </c>
      <c r="W349" s="9">
        <f>_xlfn.NUMBERVALUE(273+'temperature_&amp;_Ea'!G349)</f>
        <v>286.3</v>
      </c>
      <c r="Y349" s="9">
        <v>346</v>
      </c>
      <c r="Z349" s="9" t="str">
        <f>FIXED(_xlfn.NUMBERVALUE(SQRT('temperature_&amp;_Ea'!R349)),2)</f>
        <v>2.86</v>
      </c>
      <c r="AA349" s="9" t="str">
        <f>FIXED(_xlfn.NUMBERVALUE(SQRT('temperature_&amp;_Ea'!S349)),2)</f>
        <v>2.83</v>
      </c>
      <c r="AB349" s="9" t="str">
        <f>FIXED(_xlfn.NUMBERVALUE(SQRT('temperature_&amp;_Ea'!T349)),2)</f>
        <v>3.18</v>
      </c>
      <c r="AC349" s="9" t="str">
        <f>FIXED(_xlfn.NUMBERVALUE(SQRT('temperature_&amp;_Ea'!U349)),2)</f>
        <v>3.16</v>
      </c>
      <c r="AD349" s="9" t="str">
        <f>FIXED(_xlfn.NUMBERVALUE(SQRT('temperature_&amp;_Ea'!V349)),2)</f>
        <v>3.11</v>
      </c>
      <c r="AE349" s="9" t="str">
        <f>FIXED(_xlfn.NUMBERVALUE(SQRT('temperature_&amp;_Ea'!W349)),2)</f>
        <v>3.03</v>
      </c>
      <c r="AG349" s="9">
        <v>346</v>
      </c>
      <c r="AH349" s="9" t="str">
        <f>FIXED(_xlfn.NUMBERVALUE(B349*(1-Hn!$A$3)*(Hn!$C$3+Hn!$D$3*J349)-Hn!$E$3*R349*R349*R349*R349*(0.56-0.092*Z349)*(0.1+0.9*J349)),1)</f>
        <v>1.5</v>
      </c>
      <c r="AI349" s="9" t="str">
        <f>FIXED(_xlfn.NUMBERVALUE(C349*(1-Hn!$A$3)*(Hn!$C$3+Hn!$D$3*K349)-Hn!$E$3*S349*S349*S349*S349*(0.56-0.092*AA349)*(0.1+0.9*K349)),1)</f>
        <v>1.5</v>
      </c>
      <c r="AJ349" s="9" t="str">
        <f>FIXED(_xlfn.NUMBERVALUE(D349*(1-Hn!$A$3)*(Hn!$C$3+Hn!$D$3*L349)-Hn!$E$3*T349*T349*T349*T349*(0.56-0.092*AB349)*(0.1+0.9*L349)),1)</f>
        <v>1.7</v>
      </c>
      <c r="AK349" s="9" t="str">
        <f>FIXED(_xlfn.NUMBERVALUE(E349*(1-Hn!$A$3)*(Hn!$C$3+Hn!$D$3*M349)-Hn!$E$3*U349*U349*U349*U349*(0.56-0.092*AC349)*(0.1+0.9*M349)),1)</f>
        <v>1.7</v>
      </c>
      <c r="AL349" s="9" t="str">
        <f>FIXED(_xlfn.NUMBERVALUE(F349*(1-Hn!$A$3)*(Hn!$C$3+Hn!$D$3*N349)-Hn!$E$3*V349*V349*V349*V349*(0.56-0.092*AD349)*(0.1+0.9*N349)),1)</f>
        <v>1.6</v>
      </c>
      <c r="AM349" s="9" t="str">
        <f>FIXED(_xlfn.NUMBERVALUE(G349*(1-Hn!$A$3)*(Hn!$C$3+Hn!$D$3*O349)-Hn!$E$3*W349*W349*W349*W349*(0.56-0.092*AE349)*(0.1+0.9*O349)),1)</f>
        <v>1.6</v>
      </c>
    </row>
    <row r="350" spans="1:39" x14ac:dyDescent="0.25">
      <c r="A350" s="9">
        <f>Hn!I368</f>
        <v>347</v>
      </c>
      <c r="B350" s="9">
        <f>_xlfn.NUMBERVALUE(Hn!J368)</f>
        <v>8.1999999999999993</v>
      </c>
      <c r="C350" s="9">
        <f>_xlfn.NUMBERVALUE(Hn!K368)</f>
        <v>8.1999999999999993</v>
      </c>
      <c r="D350" s="9">
        <f>_xlfn.NUMBERVALUE(Hn!L368)</f>
        <v>8.1999999999999993</v>
      </c>
      <c r="E350" s="9">
        <f>_xlfn.NUMBERVALUE(Hn!M368)</f>
        <v>8.1999999999999993</v>
      </c>
      <c r="F350" s="9">
        <f>_xlfn.NUMBERVALUE(Hn!N368)</f>
        <v>8.1999999999999993</v>
      </c>
      <c r="G350" s="9">
        <f>_xlfn.NUMBERVALUE(Hn!O368)</f>
        <v>8.1999999999999993</v>
      </c>
      <c r="I350" s="9">
        <f>Hn!Q368</f>
        <v>347</v>
      </c>
      <c r="J350" s="9" t="str">
        <f>FIXED(_xlfn.NUMBERVALUE(sunshine!B349/Hn!R368),2)</f>
        <v>0.85</v>
      </c>
      <c r="K350" s="9" t="str">
        <f>FIXED(_xlfn.NUMBERVALUE(sunshine!C349/Hn!S368),2)</f>
        <v>0.85</v>
      </c>
      <c r="L350" s="9" t="str">
        <f>FIXED(_xlfn.NUMBERVALUE(sunshine!D349/Hn!T368),2)</f>
        <v>0.85</v>
      </c>
      <c r="M350" s="9" t="str">
        <f>FIXED(_xlfn.NUMBERVALUE(sunshine!E349/Hn!U368),2)</f>
        <v>0.85</v>
      </c>
      <c r="N350" s="9" t="str">
        <f>FIXED(_xlfn.NUMBERVALUE(sunshine!F349/Hn!V368),2)</f>
        <v>0.85</v>
      </c>
      <c r="O350" s="9" t="str">
        <f>FIXED(_xlfn.NUMBERVALUE(sunshine!G349/Hn!W368),2)</f>
        <v>0.85</v>
      </c>
      <c r="Q350" s="9">
        <v>347</v>
      </c>
      <c r="R350" s="9">
        <f>_xlfn.NUMBERVALUE(273+'temperature_&amp;_Ea'!B350)</f>
        <v>284.2</v>
      </c>
      <c r="S350" s="9">
        <f>_xlfn.NUMBERVALUE(273+'temperature_&amp;_Ea'!C350)</f>
        <v>284.2</v>
      </c>
      <c r="T350" s="9">
        <f>_xlfn.NUMBERVALUE(273+'temperature_&amp;_Ea'!D350)</f>
        <v>286.89999999999998</v>
      </c>
      <c r="U350" s="9">
        <f>_xlfn.NUMBERVALUE(273+'temperature_&amp;_Ea'!E350)</f>
        <v>286.8</v>
      </c>
      <c r="V350" s="9">
        <f>_xlfn.NUMBERVALUE(273+'temperature_&amp;_Ea'!F350)</f>
        <v>286.60000000000002</v>
      </c>
      <c r="W350" s="9">
        <f>_xlfn.NUMBERVALUE(273+'temperature_&amp;_Ea'!G350)</f>
        <v>287.39999999999998</v>
      </c>
      <c r="Y350" s="9">
        <v>347</v>
      </c>
      <c r="Z350" s="9" t="str">
        <f>FIXED(_xlfn.NUMBERVALUE(SQRT('temperature_&amp;_Ea'!R350)),2)</f>
        <v>2.90</v>
      </c>
      <c r="AA350" s="9" t="str">
        <f>FIXED(_xlfn.NUMBERVALUE(SQRT('temperature_&amp;_Ea'!S350)),2)</f>
        <v>2.83</v>
      </c>
      <c r="AB350" s="9" t="str">
        <f>FIXED(_xlfn.NUMBERVALUE(SQRT('temperature_&amp;_Ea'!T350)),2)</f>
        <v>3.22</v>
      </c>
      <c r="AC350" s="9" t="str">
        <f>FIXED(_xlfn.NUMBERVALUE(SQRT('temperature_&amp;_Ea'!U350)),2)</f>
        <v>3.08</v>
      </c>
      <c r="AD350" s="9" t="str">
        <f>FIXED(_xlfn.NUMBERVALUE(SQRT('temperature_&amp;_Ea'!V350)),2)</f>
        <v>3.05</v>
      </c>
      <c r="AE350" s="9" t="str">
        <f>FIXED(_xlfn.NUMBERVALUE(SQRT('temperature_&amp;_Ea'!W350)),2)</f>
        <v>3.26</v>
      </c>
      <c r="AG350" s="9">
        <v>347</v>
      </c>
      <c r="AH350" s="9" t="str">
        <f>FIXED(_xlfn.NUMBERVALUE(B350*(1-Hn!$A$3)*(Hn!$C$3+Hn!$D$3*J350)-Hn!$E$3*R350*R350*R350*R350*(0.56-0.092*Z350)*(0.1+0.9*J350)),1)</f>
        <v>1.5</v>
      </c>
      <c r="AI350" s="9" t="str">
        <f>FIXED(_xlfn.NUMBERVALUE(C350*(1-Hn!$A$3)*(Hn!$C$3+Hn!$D$3*K350)-Hn!$E$3*S350*S350*S350*S350*(0.56-0.092*AA350)*(0.1+0.9*K350)),1)</f>
        <v>1.5</v>
      </c>
      <c r="AJ350" s="9" t="str">
        <f>FIXED(_xlfn.NUMBERVALUE(D350*(1-Hn!$A$3)*(Hn!$C$3+Hn!$D$3*L350)-Hn!$E$3*T350*T350*T350*T350*(0.56-0.092*AB350)*(0.1+0.9*L350)),1)</f>
        <v>1.8</v>
      </c>
      <c r="AK350" s="9" t="str">
        <f>FIXED(_xlfn.NUMBERVALUE(E350*(1-Hn!$A$3)*(Hn!$C$3+Hn!$D$3*M350)-Hn!$E$3*U350*U350*U350*U350*(0.56-0.092*AC350)*(0.1+0.9*M350)),1)</f>
        <v>1.6</v>
      </c>
      <c r="AL350" s="9" t="str">
        <f>FIXED(_xlfn.NUMBERVALUE(F350*(1-Hn!$A$3)*(Hn!$C$3+Hn!$D$3*N350)-Hn!$E$3*V350*V350*V350*V350*(0.56-0.092*AD350)*(0.1+0.9*N350)),1)</f>
        <v>1.6</v>
      </c>
      <c r="AM350" s="9" t="str">
        <f>FIXED(_xlfn.NUMBERVALUE(G350*(1-Hn!$A$3)*(Hn!$C$3+Hn!$D$3*O350)-Hn!$E$3*W350*W350*W350*W350*(0.56-0.092*AE350)*(0.1+0.9*O350)),1)</f>
        <v>1.8</v>
      </c>
    </row>
    <row r="351" spans="1:39" x14ac:dyDescent="0.25">
      <c r="A351" s="9">
        <f>Hn!I369</f>
        <v>348</v>
      </c>
      <c r="B351" s="9">
        <f>_xlfn.NUMBERVALUE(Hn!J369)</f>
        <v>8.1999999999999993</v>
      </c>
      <c r="C351" s="9">
        <f>_xlfn.NUMBERVALUE(Hn!K369)</f>
        <v>8.1999999999999993</v>
      </c>
      <c r="D351" s="9">
        <f>_xlfn.NUMBERVALUE(Hn!L369)</f>
        <v>8.1999999999999993</v>
      </c>
      <c r="E351" s="9">
        <f>_xlfn.NUMBERVALUE(Hn!M369)</f>
        <v>8.1999999999999993</v>
      </c>
      <c r="F351" s="9">
        <f>_xlfn.NUMBERVALUE(Hn!N369)</f>
        <v>8.1999999999999993</v>
      </c>
      <c r="G351" s="9">
        <f>_xlfn.NUMBERVALUE(Hn!O369)</f>
        <v>8.1999999999999993</v>
      </c>
      <c r="I351" s="9">
        <f>Hn!Q369</f>
        <v>348</v>
      </c>
      <c r="J351" s="9" t="str">
        <f>FIXED(_xlfn.NUMBERVALUE(sunshine!B350/Hn!R369),2)</f>
        <v>0.84</v>
      </c>
      <c r="K351" s="9" t="str">
        <f>FIXED(_xlfn.NUMBERVALUE(sunshine!C350/Hn!S369),2)</f>
        <v>0.84</v>
      </c>
      <c r="L351" s="9" t="str">
        <f>FIXED(_xlfn.NUMBERVALUE(sunshine!D350/Hn!T369),2)</f>
        <v>0.84</v>
      </c>
      <c r="M351" s="9" t="str">
        <f>FIXED(_xlfn.NUMBERVALUE(sunshine!E350/Hn!U369),2)</f>
        <v>0.84</v>
      </c>
      <c r="N351" s="9" t="str">
        <f>FIXED(_xlfn.NUMBERVALUE(sunshine!F350/Hn!V369),2)</f>
        <v>0.84</v>
      </c>
      <c r="O351" s="9" t="str">
        <f>FIXED(_xlfn.NUMBERVALUE(sunshine!G350/Hn!W369),2)</f>
        <v>0.84</v>
      </c>
      <c r="Q351" s="9">
        <v>348</v>
      </c>
      <c r="R351" s="9">
        <f>_xlfn.NUMBERVALUE(273+'temperature_&amp;_Ea'!B351)</f>
        <v>283.89999999999998</v>
      </c>
      <c r="S351" s="9">
        <f>_xlfn.NUMBERVALUE(273+'temperature_&amp;_Ea'!C351)</f>
        <v>284.5</v>
      </c>
      <c r="T351" s="9">
        <f>_xlfn.NUMBERVALUE(273+'temperature_&amp;_Ea'!D351)</f>
        <v>286.8</v>
      </c>
      <c r="U351" s="9">
        <f>_xlfn.NUMBERVALUE(273+'temperature_&amp;_Ea'!E351)</f>
        <v>287</v>
      </c>
      <c r="V351" s="9">
        <f>_xlfn.NUMBERVALUE(273+'temperature_&amp;_Ea'!F351)</f>
        <v>285.89999999999998</v>
      </c>
      <c r="W351" s="9">
        <f>_xlfn.NUMBERVALUE(273+'temperature_&amp;_Ea'!G351)</f>
        <v>286.39999999999998</v>
      </c>
      <c r="Y351" s="9">
        <v>348</v>
      </c>
      <c r="Z351" s="9" t="str">
        <f>FIXED(_xlfn.NUMBERVALUE(SQRT('temperature_&amp;_Ea'!R351)),2)</f>
        <v>2.90</v>
      </c>
      <c r="AA351" s="9" t="str">
        <f>FIXED(_xlfn.NUMBERVALUE(SQRT('temperature_&amp;_Ea'!S351)),2)</f>
        <v>2.93</v>
      </c>
      <c r="AB351" s="9" t="str">
        <f>FIXED(_xlfn.NUMBERVALUE(SQRT('temperature_&amp;_Ea'!T351)),2)</f>
        <v>3.15</v>
      </c>
      <c r="AC351" s="9" t="str">
        <f>FIXED(_xlfn.NUMBERVALUE(SQRT('temperature_&amp;_Ea'!U351)),2)</f>
        <v>3.13</v>
      </c>
      <c r="AD351" s="9" t="str">
        <f>FIXED(_xlfn.NUMBERVALUE(SQRT('temperature_&amp;_Ea'!V351)),2)</f>
        <v>3.08</v>
      </c>
      <c r="AE351" s="9" t="str">
        <f>FIXED(_xlfn.NUMBERVALUE(SQRT('temperature_&amp;_Ea'!W351)),2)</f>
        <v>2.98</v>
      </c>
      <c r="AG351" s="9">
        <v>348</v>
      </c>
      <c r="AH351" s="9" t="str">
        <f>FIXED(_xlfn.NUMBERVALUE(B351*(1-Hn!$A$3)*(Hn!$C$3+Hn!$D$3*J351)-Hn!$E$3*R351*R351*R351*R351*(0.56-0.092*Z351)*(0.1+0.9*J351)),1)</f>
        <v>1.5</v>
      </c>
      <c r="AI351" s="9" t="str">
        <f>FIXED(_xlfn.NUMBERVALUE(C351*(1-Hn!$A$3)*(Hn!$C$3+Hn!$D$3*K351)-Hn!$E$3*S351*S351*S351*S351*(0.56-0.092*AA351)*(0.1+0.9*K351)),1)</f>
        <v>1.6</v>
      </c>
      <c r="AJ351" s="9" t="str">
        <f>FIXED(_xlfn.NUMBERVALUE(D351*(1-Hn!$A$3)*(Hn!$C$3+Hn!$D$3*L351)-Hn!$E$3*T351*T351*T351*T351*(0.56-0.092*AB351)*(0.1+0.9*L351)),1)</f>
        <v>1.7</v>
      </c>
      <c r="AK351" s="9" t="str">
        <f>FIXED(_xlfn.NUMBERVALUE(E351*(1-Hn!$A$3)*(Hn!$C$3+Hn!$D$3*M351)-Hn!$E$3*U351*U351*U351*U351*(0.56-0.092*AC351)*(0.1+0.9*M351)),1)</f>
        <v>1.7</v>
      </c>
      <c r="AL351" s="9" t="str">
        <f>FIXED(_xlfn.NUMBERVALUE(F351*(1-Hn!$A$3)*(Hn!$C$3+Hn!$D$3*N351)-Hn!$E$3*V351*V351*V351*V351*(0.56-0.092*AD351)*(0.1+0.9*N351)),1)</f>
        <v>1.6</v>
      </c>
      <c r="AM351" s="9" t="str">
        <f>FIXED(_xlfn.NUMBERVALUE(G351*(1-Hn!$A$3)*(Hn!$C$3+Hn!$D$3*O351)-Hn!$E$3*W351*W351*W351*W351*(0.56-0.092*AE351)*(0.1+0.9*O351)),1)</f>
        <v>1.5</v>
      </c>
    </row>
    <row r="352" spans="1:39" x14ac:dyDescent="0.25">
      <c r="A352" s="9">
        <f>Hn!I370</f>
        <v>349</v>
      </c>
      <c r="B352" s="9">
        <f>_xlfn.NUMBERVALUE(Hn!J370)</f>
        <v>8.1999999999999993</v>
      </c>
      <c r="C352" s="9">
        <f>_xlfn.NUMBERVALUE(Hn!K370)</f>
        <v>8.1999999999999993</v>
      </c>
      <c r="D352" s="9">
        <f>_xlfn.NUMBERVALUE(Hn!L370)</f>
        <v>8.1999999999999993</v>
      </c>
      <c r="E352" s="9">
        <f>_xlfn.NUMBERVALUE(Hn!M370)</f>
        <v>8.1999999999999993</v>
      </c>
      <c r="F352" s="9">
        <f>_xlfn.NUMBERVALUE(Hn!N370)</f>
        <v>8.1999999999999993</v>
      </c>
      <c r="G352" s="9">
        <f>_xlfn.NUMBERVALUE(Hn!O370)</f>
        <v>8.1999999999999993</v>
      </c>
      <c r="I352" s="9">
        <f>Hn!Q370</f>
        <v>349</v>
      </c>
      <c r="J352" s="9" t="str">
        <f>FIXED(_xlfn.NUMBERVALUE(sunshine!B351/Hn!R370),2)</f>
        <v>0.87</v>
      </c>
      <c r="K352" s="9" t="str">
        <f>FIXED(_xlfn.NUMBERVALUE(sunshine!C351/Hn!S370),2)</f>
        <v>0.87</v>
      </c>
      <c r="L352" s="9" t="str">
        <f>FIXED(_xlfn.NUMBERVALUE(sunshine!D351/Hn!T370),2)</f>
        <v>0.87</v>
      </c>
      <c r="M352" s="9" t="str">
        <f>FIXED(_xlfn.NUMBERVALUE(sunshine!E351/Hn!U370),2)</f>
        <v>0.87</v>
      </c>
      <c r="N352" s="9" t="str">
        <f>FIXED(_xlfn.NUMBERVALUE(sunshine!F351/Hn!V370),2)</f>
        <v>0.87</v>
      </c>
      <c r="O352" s="9" t="str">
        <f>FIXED(_xlfn.NUMBERVALUE(sunshine!G351/Hn!W370),2)</f>
        <v>0.87</v>
      </c>
      <c r="Q352" s="9">
        <v>349</v>
      </c>
      <c r="R352" s="9">
        <f>_xlfn.NUMBERVALUE(273+'temperature_&amp;_Ea'!B352)</f>
        <v>283.60000000000002</v>
      </c>
      <c r="S352" s="9">
        <f>_xlfn.NUMBERVALUE(273+'temperature_&amp;_Ea'!C352)</f>
        <v>284.7</v>
      </c>
      <c r="T352" s="9">
        <f>_xlfn.NUMBERVALUE(273+'temperature_&amp;_Ea'!D352)</f>
        <v>286.60000000000002</v>
      </c>
      <c r="U352" s="9">
        <f>_xlfn.NUMBERVALUE(273+'temperature_&amp;_Ea'!E352)</f>
        <v>286.2</v>
      </c>
      <c r="V352" s="9">
        <f>_xlfn.NUMBERVALUE(273+'temperature_&amp;_Ea'!F352)</f>
        <v>284.8</v>
      </c>
      <c r="W352" s="9">
        <f>_xlfn.NUMBERVALUE(273+'temperature_&amp;_Ea'!G352)</f>
        <v>286.2</v>
      </c>
      <c r="Y352" s="9">
        <v>349</v>
      </c>
      <c r="Z352" s="9" t="str">
        <f>FIXED(_xlfn.NUMBERVALUE(SQRT('temperature_&amp;_Ea'!R352)),2)</f>
        <v>2.92</v>
      </c>
      <c r="AA352" s="9" t="str">
        <f>FIXED(_xlfn.NUMBERVALUE(SQRT('temperature_&amp;_Ea'!S352)),2)</f>
        <v>2.92</v>
      </c>
      <c r="AB352" s="9" t="str">
        <f>FIXED(_xlfn.NUMBERVALUE(SQRT('temperature_&amp;_Ea'!T352)),2)</f>
        <v>3.21</v>
      </c>
      <c r="AC352" s="9" t="str">
        <f>FIXED(_xlfn.NUMBERVALUE(SQRT('temperature_&amp;_Ea'!U352)),2)</f>
        <v>3.08</v>
      </c>
      <c r="AD352" s="9" t="str">
        <f>FIXED(_xlfn.NUMBERVALUE(SQRT('temperature_&amp;_Ea'!V352)),2)</f>
        <v>3.08</v>
      </c>
      <c r="AE352" s="9" t="str">
        <f>FIXED(_xlfn.NUMBERVALUE(SQRT('temperature_&amp;_Ea'!W352)),2)</f>
        <v>3.07</v>
      </c>
      <c r="AG352" s="9">
        <v>349</v>
      </c>
      <c r="AH352" s="9" t="str">
        <f>FIXED(_xlfn.NUMBERVALUE(B352*(1-Hn!$A$3)*(Hn!$C$3+Hn!$D$3*J352)-Hn!$E$3*R352*R352*R352*R352*(0.56-0.092*Z352)*(0.1+0.9*J352)),1)</f>
        <v>1.6</v>
      </c>
      <c r="AI352" s="9" t="str">
        <f>FIXED(_xlfn.NUMBERVALUE(C352*(1-Hn!$A$3)*(Hn!$C$3+Hn!$D$3*K352)-Hn!$E$3*S352*S352*S352*S352*(0.56-0.092*AA352)*(0.1+0.9*K352)),1)</f>
        <v>1.5</v>
      </c>
      <c r="AJ352" s="9" t="str">
        <f>FIXED(_xlfn.NUMBERVALUE(D352*(1-Hn!$A$3)*(Hn!$C$3+Hn!$D$3*L352)-Hn!$E$3*T352*T352*T352*T352*(0.56-0.092*AB352)*(0.1+0.9*L352)),1)</f>
        <v>1.8</v>
      </c>
      <c r="AK352" s="9" t="str">
        <f>FIXED(_xlfn.NUMBERVALUE(E352*(1-Hn!$A$3)*(Hn!$C$3+Hn!$D$3*M352)-Hn!$E$3*U352*U352*U352*U352*(0.56-0.092*AC352)*(0.1+0.9*M352)),1)</f>
        <v>1.6</v>
      </c>
      <c r="AL352" s="9" t="str">
        <f>FIXED(_xlfn.NUMBERVALUE(F352*(1-Hn!$A$3)*(Hn!$C$3+Hn!$D$3*N352)-Hn!$E$3*V352*V352*V352*V352*(0.56-0.092*AD352)*(0.1+0.9*N352)),1)</f>
        <v>1.7</v>
      </c>
      <c r="AM352" s="9" t="str">
        <f>FIXED(_xlfn.NUMBERVALUE(G352*(1-Hn!$A$3)*(Hn!$C$3+Hn!$D$3*O352)-Hn!$E$3*W352*W352*W352*W352*(0.56-0.092*AE352)*(0.1+0.9*O352)),1)</f>
        <v>1.6</v>
      </c>
    </row>
    <row r="353" spans="1:39" x14ac:dyDescent="0.25">
      <c r="A353" s="9">
        <f>Hn!I371</f>
        <v>350</v>
      </c>
      <c r="B353" s="9">
        <f>_xlfn.NUMBERVALUE(Hn!J371)</f>
        <v>8.1999999999999993</v>
      </c>
      <c r="C353" s="9">
        <f>_xlfn.NUMBERVALUE(Hn!K371)</f>
        <v>8.1999999999999993</v>
      </c>
      <c r="D353" s="9">
        <f>_xlfn.NUMBERVALUE(Hn!L371)</f>
        <v>8.1999999999999993</v>
      </c>
      <c r="E353" s="9">
        <f>_xlfn.NUMBERVALUE(Hn!M371)</f>
        <v>8.1999999999999993</v>
      </c>
      <c r="F353" s="9">
        <f>_xlfn.NUMBERVALUE(Hn!N371)</f>
        <v>8.1999999999999993</v>
      </c>
      <c r="G353" s="9">
        <f>_xlfn.NUMBERVALUE(Hn!O371)</f>
        <v>8.1999999999999993</v>
      </c>
      <c r="I353" s="9">
        <f>Hn!Q371</f>
        <v>350</v>
      </c>
      <c r="J353" s="9" t="str">
        <f>FIXED(_xlfn.NUMBERVALUE(sunshine!B352/Hn!R371),2)</f>
        <v>0.81</v>
      </c>
      <c r="K353" s="9" t="str">
        <f>FIXED(_xlfn.NUMBERVALUE(sunshine!C352/Hn!S371),2)</f>
        <v>0.81</v>
      </c>
      <c r="L353" s="9" t="str">
        <f>FIXED(_xlfn.NUMBERVALUE(sunshine!D352/Hn!T371),2)</f>
        <v>0.81</v>
      </c>
      <c r="M353" s="9" t="str">
        <f>FIXED(_xlfn.NUMBERVALUE(sunshine!E352/Hn!U371),2)</f>
        <v>0.81</v>
      </c>
      <c r="N353" s="9" t="str">
        <f>FIXED(_xlfn.NUMBERVALUE(sunshine!F352/Hn!V371),2)</f>
        <v>0.81</v>
      </c>
      <c r="O353" s="9" t="str">
        <f>FIXED(_xlfn.NUMBERVALUE(sunshine!G352/Hn!W371),2)</f>
        <v>0.81</v>
      </c>
      <c r="Q353" s="9">
        <v>350</v>
      </c>
      <c r="R353" s="9">
        <f>_xlfn.NUMBERVALUE(273+'temperature_&amp;_Ea'!B353)</f>
        <v>283.8</v>
      </c>
      <c r="S353" s="9">
        <f>_xlfn.NUMBERVALUE(273+'temperature_&amp;_Ea'!C353)</f>
        <v>284.8</v>
      </c>
      <c r="T353" s="9">
        <f>_xlfn.NUMBERVALUE(273+'temperature_&amp;_Ea'!D353)</f>
        <v>286.60000000000002</v>
      </c>
      <c r="U353" s="9">
        <f>_xlfn.NUMBERVALUE(273+'temperature_&amp;_Ea'!E353)</f>
        <v>286.10000000000002</v>
      </c>
      <c r="V353" s="9">
        <f>_xlfn.NUMBERVALUE(273+'temperature_&amp;_Ea'!F353)</f>
        <v>286</v>
      </c>
      <c r="W353" s="9">
        <f>_xlfn.NUMBERVALUE(273+'temperature_&amp;_Ea'!G353)</f>
        <v>285.89999999999998</v>
      </c>
      <c r="Y353" s="9">
        <v>350</v>
      </c>
      <c r="Z353" s="9" t="str">
        <f>FIXED(_xlfn.NUMBERVALUE(SQRT('temperature_&amp;_Ea'!R353)),2)</f>
        <v>2.90</v>
      </c>
      <c r="AA353" s="9" t="str">
        <f>FIXED(_xlfn.NUMBERVALUE(SQRT('temperature_&amp;_Ea'!S353)),2)</f>
        <v>2.97</v>
      </c>
      <c r="AB353" s="9" t="str">
        <f>FIXED(_xlfn.NUMBERVALUE(SQRT('temperature_&amp;_Ea'!T353)),2)</f>
        <v>3.13</v>
      </c>
      <c r="AC353" s="9" t="str">
        <f>FIXED(_xlfn.NUMBERVALUE(SQRT('temperature_&amp;_Ea'!U353)),2)</f>
        <v>3.02</v>
      </c>
      <c r="AD353" s="9" t="str">
        <f>FIXED(_xlfn.NUMBERVALUE(SQRT('temperature_&amp;_Ea'!V353)),2)</f>
        <v>3.13</v>
      </c>
      <c r="AE353" s="9" t="str">
        <f>FIXED(_xlfn.NUMBERVALUE(SQRT('temperature_&amp;_Ea'!W353)),2)</f>
        <v>3.03</v>
      </c>
      <c r="AG353" s="9">
        <v>350</v>
      </c>
      <c r="AH353" s="9" t="str">
        <f>FIXED(_xlfn.NUMBERVALUE(B353*(1-Hn!$A$3)*(Hn!$C$3+Hn!$D$3*J353)-Hn!$E$3*R353*R353*R353*R353*(0.56-0.092*Z353)*(0.1+0.9*J353)),1)</f>
        <v>1.5</v>
      </c>
      <c r="AI353" s="9" t="str">
        <f>FIXED(_xlfn.NUMBERVALUE(C353*(1-Hn!$A$3)*(Hn!$C$3+Hn!$D$3*K353)-Hn!$E$3*S353*S353*S353*S353*(0.56-0.092*AA353)*(0.1+0.9*K353)),1)</f>
        <v>1.6</v>
      </c>
      <c r="AJ353" s="9" t="str">
        <f>FIXED(_xlfn.NUMBERVALUE(D353*(1-Hn!$A$3)*(Hn!$C$3+Hn!$D$3*L353)-Hn!$E$3*T353*T353*T353*T353*(0.56-0.092*AB353)*(0.1+0.9*L353)),1)</f>
        <v>1.7</v>
      </c>
      <c r="AK353" s="9" t="str">
        <f>FIXED(_xlfn.NUMBERVALUE(E353*(1-Hn!$A$3)*(Hn!$C$3+Hn!$D$3*M353)-Hn!$E$3*U353*U353*U353*U353*(0.56-0.092*AC353)*(0.1+0.9*M353)),1)</f>
        <v>1.6</v>
      </c>
      <c r="AL353" s="9" t="str">
        <f>FIXED(_xlfn.NUMBERVALUE(F353*(1-Hn!$A$3)*(Hn!$C$3+Hn!$D$3*N353)-Hn!$E$3*V353*V353*V353*V353*(0.56-0.092*AD353)*(0.1+0.9*N353)),1)</f>
        <v>1.7</v>
      </c>
      <c r="AM353" s="9" t="str">
        <f>FIXED(_xlfn.NUMBERVALUE(G353*(1-Hn!$A$3)*(Hn!$C$3+Hn!$D$3*O353)-Hn!$E$3*W353*W353*W353*W353*(0.56-0.092*AE353)*(0.1+0.9*O353)),1)</f>
        <v>1.6</v>
      </c>
    </row>
    <row r="354" spans="1:39" x14ac:dyDescent="0.25">
      <c r="A354" s="9">
        <f>Hn!I372</f>
        <v>351</v>
      </c>
      <c r="B354" s="9">
        <f>_xlfn.NUMBERVALUE(Hn!J372)</f>
        <v>8.1999999999999993</v>
      </c>
      <c r="C354" s="9">
        <f>_xlfn.NUMBERVALUE(Hn!K372)</f>
        <v>8.1999999999999993</v>
      </c>
      <c r="D354" s="9">
        <f>_xlfn.NUMBERVALUE(Hn!L372)</f>
        <v>8.1999999999999993</v>
      </c>
      <c r="E354" s="9">
        <f>_xlfn.NUMBERVALUE(Hn!M372)</f>
        <v>8.1999999999999993</v>
      </c>
      <c r="F354" s="9">
        <f>_xlfn.NUMBERVALUE(Hn!N372)</f>
        <v>8.1999999999999993</v>
      </c>
      <c r="G354" s="9">
        <f>_xlfn.NUMBERVALUE(Hn!O372)</f>
        <v>8.1999999999999993</v>
      </c>
      <c r="I354" s="9">
        <f>Hn!Q372</f>
        <v>351</v>
      </c>
      <c r="J354" s="9" t="str">
        <f>FIXED(_xlfn.NUMBERVALUE(sunshine!B353/Hn!R372),2)</f>
        <v>0.80</v>
      </c>
      <c r="K354" s="9" t="str">
        <f>FIXED(_xlfn.NUMBERVALUE(sunshine!C353/Hn!S372),2)</f>
        <v>0.80</v>
      </c>
      <c r="L354" s="9" t="str">
        <f>FIXED(_xlfn.NUMBERVALUE(sunshine!D353/Hn!T372),2)</f>
        <v>0.80</v>
      </c>
      <c r="M354" s="9" t="str">
        <f>FIXED(_xlfn.NUMBERVALUE(sunshine!E353/Hn!U372),2)</f>
        <v>0.80</v>
      </c>
      <c r="N354" s="9" t="str">
        <f>FIXED(_xlfn.NUMBERVALUE(sunshine!F353/Hn!V372),2)</f>
        <v>0.80</v>
      </c>
      <c r="O354" s="9" t="str">
        <f>FIXED(_xlfn.NUMBERVALUE(sunshine!G353/Hn!W372),2)</f>
        <v>0.80</v>
      </c>
      <c r="Q354" s="9">
        <v>351</v>
      </c>
      <c r="R354" s="9">
        <f>_xlfn.NUMBERVALUE(273+'temperature_&amp;_Ea'!B354)</f>
        <v>284.10000000000002</v>
      </c>
      <c r="S354" s="9">
        <f>_xlfn.NUMBERVALUE(273+'temperature_&amp;_Ea'!C354)</f>
        <v>284.89999999999998</v>
      </c>
      <c r="T354" s="9">
        <f>_xlfn.NUMBERVALUE(273+'temperature_&amp;_Ea'!D354)</f>
        <v>286.3</v>
      </c>
      <c r="U354" s="9">
        <f>_xlfn.NUMBERVALUE(273+'temperature_&amp;_Ea'!E354)</f>
        <v>285.39999999999998</v>
      </c>
      <c r="V354" s="9">
        <f>_xlfn.NUMBERVALUE(273+'temperature_&amp;_Ea'!F354)</f>
        <v>284.89999999999998</v>
      </c>
      <c r="W354" s="9">
        <f>_xlfn.NUMBERVALUE(273+'temperature_&amp;_Ea'!G354)</f>
        <v>285.8</v>
      </c>
      <c r="Y354" s="9">
        <v>351</v>
      </c>
      <c r="Z354" s="9" t="str">
        <f>FIXED(_xlfn.NUMBERVALUE(SQRT('temperature_&amp;_Ea'!R354)),2)</f>
        <v>2.92</v>
      </c>
      <c r="AA354" s="9" t="str">
        <f>FIXED(_xlfn.NUMBERVALUE(SQRT('temperature_&amp;_Ea'!S354)),2)</f>
        <v>3.02</v>
      </c>
      <c r="AB354" s="9" t="str">
        <f>FIXED(_xlfn.NUMBERVALUE(SQRT('temperature_&amp;_Ea'!T354)),2)</f>
        <v>3.08</v>
      </c>
      <c r="AC354" s="9" t="str">
        <f>FIXED(_xlfn.NUMBERVALUE(SQRT('temperature_&amp;_Ea'!U354)),2)</f>
        <v>3.02</v>
      </c>
      <c r="AD354" s="9" t="str">
        <f>FIXED(_xlfn.NUMBERVALUE(SQRT('temperature_&amp;_Ea'!V354)),2)</f>
        <v>2.92</v>
      </c>
      <c r="AE354" s="9" t="str">
        <f>FIXED(_xlfn.NUMBERVALUE(SQRT('temperature_&amp;_Ea'!W354)),2)</f>
        <v>3.02</v>
      </c>
      <c r="AG354" s="9">
        <v>351</v>
      </c>
      <c r="AH354" s="9" t="str">
        <f>FIXED(_xlfn.NUMBERVALUE(B354*(1-Hn!$A$3)*(Hn!$C$3+Hn!$D$3*J354)-Hn!$E$3*R354*R354*R354*R354*(0.56-0.092*Z354)*(0.1+0.9*J354)),1)</f>
        <v>1.6</v>
      </c>
      <c r="AI354" s="9" t="str">
        <f>FIXED(_xlfn.NUMBERVALUE(C354*(1-Hn!$A$3)*(Hn!$C$3+Hn!$D$3*K354)-Hn!$E$3*S354*S354*S354*S354*(0.56-0.092*AA354)*(0.1+0.9*K354)),1)</f>
        <v>1.6</v>
      </c>
      <c r="AJ354" s="9" t="str">
        <f>FIXED(_xlfn.NUMBERVALUE(D354*(1-Hn!$A$3)*(Hn!$C$3+Hn!$D$3*L354)-Hn!$E$3*T354*T354*T354*T354*(0.56-0.092*AB354)*(0.1+0.9*L354)),1)</f>
        <v>1.6</v>
      </c>
      <c r="AK354" s="9" t="str">
        <f>FIXED(_xlfn.NUMBERVALUE(E354*(1-Hn!$A$3)*(Hn!$C$3+Hn!$D$3*M354)-Hn!$E$3*U354*U354*U354*U354*(0.56-0.092*AC354)*(0.1+0.9*M354)),1)</f>
        <v>1.6</v>
      </c>
      <c r="AL354" s="9" t="str">
        <f>FIXED(_xlfn.NUMBERVALUE(F354*(1-Hn!$A$3)*(Hn!$C$3+Hn!$D$3*N354)-Hn!$E$3*V354*V354*V354*V354*(0.56-0.092*AD354)*(0.1+0.9*N354)),1)</f>
        <v>1.5</v>
      </c>
      <c r="AM354" s="9" t="str">
        <f>FIXED(_xlfn.NUMBERVALUE(G354*(1-Hn!$A$3)*(Hn!$C$3+Hn!$D$3*O354)-Hn!$E$3*W354*W354*W354*W354*(0.56-0.092*AE354)*(0.1+0.9*O354)),1)</f>
        <v>1.6</v>
      </c>
    </row>
    <row r="355" spans="1:39" x14ac:dyDescent="0.25">
      <c r="A355" s="9">
        <f>Hn!I373</f>
        <v>352</v>
      </c>
      <c r="B355" s="9">
        <f>_xlfn.NUMBERVALUE(Hn!J373)</f>
        <v>8.1999999999999993</v>
      </c>
      <c r="C355" s="9">
        <f>_xlfn.NUMBERVALUE(Hn!K373)</f>
        <v>8.1999999999999993</v>
      </c>
      <c r="D355" s="9">
        <f>_xlfn.NUMBERVALUE(Hn!L373)</f>
        <v>8.1999999999999993</v>
      </c>
      <c r="E355" s="9">
        <f>_xlfn.NUMBERVALUE(Hn!M373)</f>
        <v>8.1999999999999993</v>
      </c>
      <c r="F355" s="9">
        <f>_xlfn.NUMBERVALUE(Hn!N373)</f>
        <v>8.1999999999999993</v>
      </c>
      <c r="G355" s="9">
        <f>_xlfn.NUMBERVALUE(Hn!O373)</f>
        <v>8.1999999999999993</v>
      </c>
      <c r="I355" s="9">
        <f>Hn!Q373</f>
        <v>352</v>
      </c>
      <c r="J355" s="9" t="str">
        <f>FIXED(_xlfn.NUMBERVALUE(sunshine!B354/Hn!R373),2)</f>
        <v>0.72</v>
      </c>
      <c r="K355" s="9" t="str">
        <f>FIXED(_xlfn.NUMBERVALUE(sunshine!C354/Hn!S373),2)</f>
        <v>0.72</v>
      </c>
      <c r="L355" s="9" t="str">
        <f>FIXED(_xlfn.NUMBERVALUE(sunshine!D354/Hn!T373),2)</f>
        <v>0.72</v>
      </c>
      <c r="M355" s="9" t="str">
        <f>FIXED(_xlfn.NUMBERVALUE(sunshine!E354/Hn!U373),2)</f>
        <v>0.72</v>
      </c>
      <c r="N355" s="9" t="str">
        <f>FIXED(_xlfn.NUMBERVALUE(sunshine!F354/Hn!V373),2)</f>
        <v>0.72</v>
      </c>
      <c r="O355" s="9" t="str">
        <f>FIXED(_xlfn.NUMBERVALUE(sunshine!G354/Hn!W373),2)</f>
        <v>0.72</v>
      </c>
      <c r="Q355" s="9">
        <v>352</v>
      </c>
      <c r="R355" s="9">
        <f>_xlfn.NUMBERVALUE(273+'temperature_&amp;_Ea'!B355)</f>
        <v>285.8</v>
      </c>
      <c r="S355" s="9">
        <f>_xlfn.NUMBERVALUE(273+'temperature_&amp;_Ea'!C355)</f>
        <v>284.8</v>
      </c>
      <c r="T355" s="9">
        <f>_xlfn.NUMBERVALUE(273+'temperature_&amp;_Ea'!D355)</f>
        <v>285.7</v>
      </c>
      <c r="U355" s="9">
        <f>_xlfn.NUMBERVALUE(273+'temperature_&amp;_Ea'!E355)</f>
        <v>285.3</v>
      </c>
      <c r="V355" s="9">
        <f>_xlfn.NUMBERVALUE(273+'temperature_&amp;_Ea'!F355)</f>
        <v>285.2</v>
      </c>
      <c r="W355" s="9">
        <f>_xlfn.NUMBERVALUE(273+'temperature_&amp;_Ea'!G355)</f>
        <v>285.5</v>
      </c>
      <c r="Y355" s="9">
        <v>352</v>
      </c>
      <c r="Z355" s="9" t="str">
        <f>FIXED(_xlfn.NUMBERVALUE(SQRT('temperature_&amp;_Ea'!R355)),2)</f>
        <v>3.29</v>
      </c>
      <c r="AA355" s="9" t="str">
        <f>FIXED(_xlfn.NUMBERVALUE(SQRT('temperature_&amp;_Ea'!S355)),2)</f>
        <v>3.03</v>
      </c>
      <c r="AB355" s="9" t="str">
        <f>FIXED(_xlfn.NUMBERVALUE(SQRT('temperature_&amp;_Ea'!T355)),2)</f>
        <v>3.10</v>
      </c>
      <c r="AC355" s="9" t="str">
        <f>FIXED(_xlfn.NUMBERVALUE(SQRT('temperature_&amp;_Ea'!U355)),2)</f>
        <v>3.03</v>
      </c>
      <c r="AD355" s="9" t="str">
        <f>FIXED(_xlfn.NUMBERVALUE(SQRT('temperature_&amp;_Ea'!V355)),2)</f>
        <v>2.97</v>
      </c>
      <c r="AE355" s="9" t="str">
        <f>FIXED(_xlfn.NUMBERVALUE(SQRT('temperature_&amp;_Ea'!W355)),2)</f>
        <v>3.02</v>
      </c>
      <c r="AG355" s="9">
        <v>352</v>
      </c>
      <c r="AH355" s="9" t="str">
        <f>FIXED(_xlfn.NUMBERVALUE(B355*(1-Hn!$A$3)*(Hn!$C$3+Hn!$D$3*J355)-Hn!$E$3*R355*R355*R355*R355*(0.56-0.092*Z355)*(0.1+0.9*J355)),1)</f>
        <v>1.8</v>
      </c>
      <c r="AI355" s="9" t="str">
        <f>FIXED(_xlfn.NUMBERVALUE(C355*(1-Hn!$A$3)*(Hn!$C$3+Hn!$D$3*K355)-Hn!$E$3*S355*S355*S355*S355*(0.56-0.092*AA355)*(0.1+0.9*K355)),1)</f>
        <v>1.6</v>
      </c>
      <c r="AJ355" s="9" t="str">
        <f>FIXED(_xlfn.NUMBERVALUE(D355*(1-Hn!$A$3)*(Hn!$C$3+Hn!$D$3*L355)-Hn!$E$3*T355*T355*T355*T355*(0.56-0.092*AB355)*(0.1+0.9*L355)),1)</f>
        <v>1.6</v>
      </c>
      <c r="AK355" s="9" t="str">
        <f>FIXED(_xlfn.NUMBERVALUE(E355*(1-Hn!$A$3)*(Hn!$C$3+Hn!$D$3*M355)-Hn!$E$3*U355*U355*U355*U355*(0.56-0.092*AC355)*(0.1+0.9*M355)),1)</f>
        <v>1.6</v>
      </c>
      <c r="AL355" s="9" t="str">
        <f>FIXED(_xlfn.NUMBERVALUE(F355*(1-Hn!$A$3)*(Hn!$C$3+Hn!$D$3*N355)-Hn!$E$3*V355*V355*V355*V355*(0.56-0.092*AD355)*(0.1+0.9*N355)),1)</f>
        <v>1.5</v>
      </c>
      <c r="AM355" s="9" t="str">
        <f>FIXED(_xlfn.NUMBERVALUE(G355*(1-Hn!$A$3)*(Hn!$C$3+Hn!$D$3*O355)-Hn!$E$3*W355*W355*W355*W355*(0.56-0.092*AE355)*(0.1+0.9*O355)),1)</f>
        <v>1.6</v>
      </c>
    </row>
    <row r="356" spans="1:39" x14ac:dyDescent="0.25">
      <c r="A356" s="9">
        <f>Hn!I374</f>
        <v>353</v>
      </c>
      <c r="B356" s="9">
        <f>_xlfn.NUMBERVALUE(Hn!J374)</f>
        <v>8.1999999999999993</v>
      </c>
      <c r="C356" s="9">
        <f>_xlfn.NUMBERVALUE(Hn!K374)</f>
        <v>8.1999999999999993</v>
      </c>
      <c r="D356" s="9">
        <f>_xlfn.NUMBERVALUE(Hn!L374)</f>
        <v>8.1999999999999993</v>
      </c>
      <c r="E356" s="9">
        <f>_xlfn.NUMBERVALUE(Hn!M374)</f>
        <v>8.1999999999999993</v>
      </c>
      <c r="F356" s="9">
        <f>_xlfn.NUMBERVALUE(Hn!N374)</f>
        <v>8.1999999999999993</v>
      </c>
      <c r="G356" s="9">
        <f>_xlfn.NUMBERVALUE(Hn!O374)</f>
        <v>8.1999999999999993</v>
      </c>
      <c r="I356" s="9">
        <f>Hn!Q374</f>
        <v>353</v>
      </c>
      <c r="J356" s="9" t="str">
        <f>FIXED(_xlfn.NUMBERVALUE(sunshine!B355/Hn!R374),2)</f>
        <v>0.81</v>
      </c>
      <c r="K356" s="9" t="str">
        <f>FIXED(_xlfn.NUMBERVALUE(sunshine!C355/Hn!S374),2)</f>
        <v>0.81</v>
      </c>
      <c r="L356" s="9" t="str">
        <f>FIXED(_xlfn.NUMBERVALUE(sunshine!D355/Hn!T374),2)</f>
        <v>0.81</v>
      </c>
      <c r="M356" s="9" t="str">
        <f>FIXED(_xlfn.NUMBERVALUE(sunshine!E355/Hn!U374),2)</f>
        <v>0.81</v>
      </c>
      <c r="N356" s="9" t="str">
        <f>FIXED(_xlfn.NUMBERVALUE(sunshine!F355/Hn!V374),2)</f>
        <v>0.81</v>
      </c>
      <c r="O356" s="9" t="str">
        <f>FIXED(_xlfn.NUMBERVALUE(sunshine!G355/Hn!W374),2)</f>
        <v>0.81</v>
      </c>
      <c r="Q356" s="9">
        <v>353</v>
      </c>
      <c r="R356" s="9">
        <f>_xlfn.NUMBERVALUE(273+'temperature_&amp;_Ea'!B356)</f>
        <v>285</v>
      </c>
      <c r="S356" s="9">
        <f>_xlfn.NUMBERVALUE(273+'temperature_&amp;_Ea'!C356)</f>
        <v>284.39999999999998</v>
      </c>
      <c r="T356" s="9">
        <f>_xlfn.NUMBERVALUE(273+'temperature_&amp;_Ea'!D356)</f>
        <v>286.60000000000002</v>
      </c>
      <c r="U356" s="9">
        <f>_xlfn.NUMBERVALUE(273+'temperature_&amp;_Ea'!E356)</f>
        <v>285</v>
      </c>
      <c r="V356" s="9">
        <f>_xlfn.NUMBERVALUE(273+'temperature_&amp;_Ea'!F356)</f>
        <v>286.10000000000002</v>
      </c>
      <c r="W356" s="9">
        <f>_xlfn.NUMBERVALUE(273+'temperature_&amp;_Ea'!G356)</f>
        <v>285.5</v>
      </c>
      <c r="Y356" s="9">
        <v>353</v>
      </c>
      <c r="Z356" s="9" t="str">
        <f>FIXED(_xlfn.NUMBERVALUE(SQRT('temperature_&amp;_Ea'!R356)),2)</f>
        <v>3.02</v>
      </c>
      <c r="AA356" s="9" t="str">
        <f>FIXED(_xlfn.NUMBERVALUE(SQRT('temperature_&amp;_Ea'!S356)),2)</f>
        <v>2.90</v>
      </c>
      <c r="AB356" s="9" t="str">
        <f>FIXED(_xlfn.NUMBERVALUE(SQRT('temperature_&amp;_Ea'!T356)),2)</f>
        <v>3.19</v>
      </c>
      <c r="AC356" s="9" t="str">
        <f>FIXED(_xlfn.NUMBERVALUE(SQRT('temperature_&amp;_Ea'!U356)),2)</f>
        <v>3.07</v>
      </c>
      <c r="AD356" s="9" t="str">
        <f>FIXED(_xlfn.NUMBERVALUE(SQRT('temperature_&amp;_Ea'!V356)),2)</f>
        <v>3.07</v>
      </c>
      <c r="AE356" s="9" t="str">
        <f>FIXED(_xlfn.NUMBERVALUE(SQRT('temperature_&amp;_Ea'!W356)),2)</f>
        <v>3.02</v>
      </c>
      <c r="AG356" s="9">
        <v>353</v>
      </c>
      <c r="AH356" s="9" t="str">
        <f>FIXED(_xlfn.NUMBERVALUE(B356*(1-Hn!$A$3)*(Hn!$C$3+Hn!$D$3*J356)-Hn!$E$3*R356*R356*R356*R356*(0.56-0.092*Z356)*(0.1+0.9*J356)),1)</f>
        <v>1.6</v>
      </c>
      <c r="AI356" s="9" t="str">
        <f>FIXED(_xlfn.NUMBERVALUE(C356*(1-Hn!$A$3)*(Hn!$C$3+Hn!$D$3*K356)-Hn!$E$3*S356*S356*S356*S356*(0.56-0.092*AA356)*(0.1+0.9*K356)),1)</f>
        <v>1.5</v>
      </c>
      <c r="AJ356" s="9" t="str">
        <f>FIXED(_xlfn.NUMBERVALUE(D356*(1-Hn!$A$3)*(Hn!$C$3+Hn!$D$3*L356)-Hn!$E$3*T356*T356*T356*T356*(0.56-0.092*AB356)*(0.1+0.9*L356)),1)</f>
        <v>1.7</v>
      </c>
      <c r="AK356" s="9" t="str">
        <f>FIXED(_xlfn.NUMBERVALUE(E356*(1-Hn!$A$3)*(Hn!$C$3+Hn!$D$3*M356)-Hn!$E$3*U356*U356*U356*U356*(0.56-0.092*AC356)*(0.1+0.9*M356)),1)</f>
        <v>1.7</v>
      </c>
      <c r="AL356" s="9" t="str">
        <f>FIXED(_xlfn.NUMBERVALUE(F356*(1-Hn!$A$3)*(Hn!$C$3+Hn!$D$3*N356)-Hn!$E$3*V356*V356*V356*V356*(0.56-0.092*AD356)*(0.1+0.9*N356)),1)</f>
        <v>1.6</v>
      </c>
      <c r="AM356" s="9" t="str">
        <f>FIXED(_xlfn.NUMBERVALUE(G356*(1-Hn!$A$3)*(Hn!$C$3+Hn!$D$3*O356)-Hn!$E$3*W356*W356*W356*W356*(0.56-0.092*AE356)*(0.1+0.9*O356)),1)</f>
        <v>1.6</v>
      </c>
    </row>
    <row r="357" spans="1:39" x14ac:dyDescent="0.25">
      <c r="A357" s="9">
        <f>Hn!I375</f>
        <v>354</v>
      </c>
      <c r="B357" s="9">
        <f>_xlfn.NUMBERVALUE(Hn!J375)</f>
        <v>8.1999999999999993</v>
      </c>
      <c r="C357" s="9">
        <f>_xlfn.NUMBERVALUE(Hn!K375)</f>
        <v>8.1999999999999993</v>
      </c>
      <c r="D357" s="9">
        <f>_xlfn.NUMBERVALUE(Hn!L375)</f>
        <v>8.1999999999999993</v>
      </c>
      <c r="E357" s="9">
        <f>_xlfn.NUMBERVALUE(Hn!M375)</f>
        <v>8.1999999999999993</v>
      </c>
      <c r="F357" s="9">
        <f>_xlfn.NUMBERVALUE(Hn!N375)</f>
        <v>8.1999999999999993</v>
      </c>
      <c r="G357" s="9">
        <f>_xlfn.NUMBERVALUE(Hn!O375)</f>
        <v>8.1999999999999993</v>
      </c>
      <c r="I357" s="9">
        <f>Hn!Q375</f>
        <v>354</v>
      </c>
      <c r="J357" s="9" t="str">
        <f>FIXED(_xlfn.NUMBERVALUE(sunshine!B356/Hn!R375),2)</f>
        <v>0.83</v>
      </c>
      <c r="K357" s="9" t="str">
        <f>FIXED(_xlfn.NUMBERVALUE(sunshine!C356/Hn!S375),2)</f>
        <v>0.83</v>
      </c>
      <c r="L357" s="9" t="str">
        <f>FIXED(_xlfn.NUMBERVALUE(sunshine!D356/Hn!T375),2)</f>
        <v>0.83</v>
      </c>
      <c r="M357" s="9" t="str">
        <f>FIXED(_xlfn.NUMBERVALUE(sunshine!E356/Hn!U375),2)</f>
        <v>0.83</v>
      </c>
      <c r="N357" s="9" t="str">
        <f>FIXED(_xlfn.NUMBERVALUE(sunshine!F356/Hn!V375),2)</f>
        <v>0.83</v>
      </c>
      <c r="O357" s="9" t="str">
        <f>FIXED(_xlfn.NUMBERVALUE(sunshine!G356/Hn!W375),2)</f>
        <v>0.83</v>
      </c>
      <c r="Q357" s="9">
        <v>354</v>
      </c>
      <c r="R357" s="9">
        <f>_xlfn.NUMBERVALUE(273+'temperature_&amp;_Ea'!B357)</f>
        <v>285.10000000000002</v>
      </c>
      <c r="S357" s="9">
        <f>_xlfn.NUMBERVALUE(273+'temperature_&amp;_Ea'!C357)</f>
        <v>284.60000000000002</v>
      </c>
      <c r="T357" s="9">
        <f>_xlfn.NUMBERVALUE(273+'temperature_&amp;_Ea'!D357)</f>
        <v>285.8</v>
      </c>
      <c r="U357" s="9">
        <f>_xlfn.NUMBERVALUE(273+'temperature_&amp;_Ea'!E357)</f>
        <v>285.3</v>
      </c>
      <c r="V357" s="9">
        <f>_xlfn.NUMBERVALUE(273+'temperature_&amp;_Ea'!F357)</f>
        <v>284.89999999999998</v>
      </c>
      <c r="W357" s="9">
        <f>_xlfn.NUMBERVALUE(273+'temperature_&amp;_Ea'!G357)</f>
        <v>285.89999999999998</v>
      </c>
      <c r="Y357" s="9">
        <v>354</v>
      </c>
      <c r="Z357" s="9" t="str">
        <f>FIXED(_xlfn.NUMBERVALUE(SQRT('temperature_&amp;_Ea'!R357)),2)</f>
        <v>3.05</v>
      </c>
      <c r="AA357" s="9" t="str">
        <f>FIXED(_xlfn.NUMBERVALUE(SQRT('temperature_&amp;_Ea'!S357)),2)</f>
        <v>2.90</v>
      </c>
      <c r="AB357" s="9" t="str">
        <f>FIXED(_xlfn.NUMBERVALUE(SQRT('temperature_&amp;_Ea'!T357)),2)</f>
        <v>3.11</v>
      </c>
      <c r="AC357" s="9" t="str">
        <f>FIXED(_xlfn.NUMBERVALUE(SQRT('temperature_&amp;_Ea'!U357)),2)</f>
        <v>3.07</v>
      </c>
      <c r="AD357" s="9" t="str">
        <f>FIXED(_xlfn.NUMBERVALUE(SQRT('temperature_&amp;_Ea'!V357)),2)</f>
        <v>2.95</v>
      </c>
      <c r="AE357" s="9" t="str">
        <f>FIXED(_xlfn.NUMBERVALUE(SQRT('temperature_&amp;_Ea'!W357)),2)</f>
        <v>3.07</v>
      </c>
      <c r="AG357" s="9">
        <v>354</v>
      </c>
      <c r="AH357" s="9" t="str">
        <f>FIXED(_xlfn.NUMBERVALUE(B357*(1-Hn!$A$3)*(Hn!$C$3+Hn!$D$3*J357)-Hn!$E$3*R357*R357*R357*R357*(0.56-0.092*Z357)*(0.1+0.9*J357)),1)</f>
        <v>1.6</v>
      </c>
      <c r="AI357" s="9" t="str">
        <f>FIXED(_xlfn.NUMBERVALUE(C357*(1-Hn!$A$3)*(Hn!$C$3+Hn!$D$3*K357)-Hn!$E$3*S357*S357*S357*S357*(0.56-0.092*AA357)*(0.1+0.9*K357)),1)</f>
        <v>1.5</v>
      </c>
      <c r="AJ357" s="9" t="str">
        <f>FIXED(_xlfn.NUMBERVALUE(D357*(1-Hn!$A$3)*(Hn!$C$3+Hn!$D$3*L357)-Hn!$E$3*T357*T357*T357*T357*(0.56-0.092*AB357)*(0.1+0.9*L357)),1)</f>
        <v>1.7</v>
      </c>
      <c r="AK357" s="9" t="str">
        <f>FIXED(_xlfn.NUMBERVALUE(E357*(1-Hn!$A$3)*(Hn!$C$3+Hn!$D$3*M357)-Hn!$E$3*U357*U357*U357*U357*(0.56-0.092*AC357)*(0.1+0.9*M357)),1)</f>
        <v>1.7</v>
      </c>
      <c r="AL357" s="9" t="str">
        <f>FIXED(_xlfn.NUMBERVALUE(F357*(1-Hn!$A$3)*(Hn!$C$3+Hn!$D$3*N357)-Hn!$E$3*V357*V357*V357*V357*(0.56-0.092*AD357)*(0.1+0.9*N357)),1)</f>
        <v>1.6</v>
      </c>
      <c r="AM357" s="9" t="str">
        <f>FIXED(_xlfn.NUMBERVALUE(G357*(1-Hn!$A$3)*(Hn!$C$3+Hn!$D$3*O357)-Hn!$E$3*W357*W357*W357*W357*(0.56-0.092*AE357)*(0.1+0.9*O357)),1)</f>
        <v>1.6</v>
      </c>
    </row>
    <row r="358" spans="1:39" x14ac:dyDescent="0.25">
      <c r="A358" s="9">
        <f>Hn!I376</f>
        <v>355</v>
      </c>
      <c r="B358" s="9">
        <f>_xlfn.NUMBERVALUE(Hn!J376)</f>
        <v>8.1999999999999993</v>
      </c>
      <c r="C358" s="9">
        <f>_xlfn.NUMBERVALUE(Hn!K376)</f>
        <v>8.1999999999999993</v>
      </c>
      <c r="D358" s="9">
        <f>_xlfn.NUMBERVALUE(Hn!L376)</f>
        <v>8.1999999999999993</v>
      </c>
      <c r="E358" s="9">
        <f>_xlfn.NUMBERVALUE(Hn!M376)</f>
        <v>8.1999999999999993</v>
      </c>
      <c r="F358" s="9">
        <f>_xlfn.NUMBERVALUE(Hn!N376)</f>
        <v>8.1999999999999993</v>
      </c>
      <c r="G358" s="9">
        <f>_xlfn.NUMBERVALUE(Hn!O376)</f>
        <v>8.1999999999999993</v>
      </c>
      <c r="I358" s="9">
        <f>Hn!Q376</f>
        <v>355</v>
      </c>
      <c r="J358" s="9" t="str">
        <f>FIXED(_xlfn.NUMBERVALUE(sunshine!B357/Hn!R376),2)</f>
        <v>0.75</v>
      </c>
      <c r="K358" s="9" t="str">
        <f>FIXED(_xlfn.NUMBERVALUE(sunshine!C357/Hn!S376),2)</f>
        <v>0.75</v>
      </c>
      <c r="L358" s="9" t="str">
        <f>FIXED(_xlfn.NUMBERVALUE(sunshine!D357/Hn!T376),2)</f>
        <v>0.75</v>
      </c>
      <c r="M358" s="9" t="str">
        <f>FIXED(_xlfn.NUMBERVALUE(sunshine!E357/Hn!U376),2)</f>
        <v>0.75</v>
      </c>
      <c r="N358" s="9" t="str">
        <f>FIXED(_xlfn.NUMBERVALUE(sunshine!F357/Hn!V376),2)</f>
        <v>0.75</v>
      </c>
      <c r="O358" s="9" t="str">
        <f>FIXED(_xlfn.NUMBERVALUE(sunshine!G357/Hn!W376),2)</f>
        <v>0.75</v>
      </c>
      <c r="Q358" s="9">
        <v>355</v>
      </c>
      <c r="R358" s="9">
        <f>_xlfn.NUMBERVALUE(273+'temperature_&amp;_Ea'!B358)</f>
        <v>284.8</v>
      </c>
      <c r="S358" s="9">
        <f>_xlfn.NUMBERVALUE(273+'temperature_&amp;_Ea'!C358)</f>
        <v>284.60000000000002</v>
      </c>
      <c r="T358" s="9">
        <f>_xlfn.NUMBERVALUE(273+'temperature_&amp;_Ea'!D358)</f>
        <v>286.7</v>
      </c>
      <c r="U358" s="9">
        <f>_xlfn.NUMBERVALUE(273+'temperature_&amp;_Ea'!E358)</f>
        <v>285.39999999999998</v>
      </c>
      <c r="V358" s="9">
        <f>_xlfn.NUMBERVALUE(273+'temperature_&amp;_Ea'!F358)</f>
        <v>284.5</v>
      </c>
      <c r="W358" s="9">
        <f>_xlfn.NUMBERVALUE(273+'temperature_&amp;_Ea'!G358)</f>
        <v>286.39999999999998</v>
      </c>
      <c r="Y358" s="9">
        <v>355</v>
      </c>
      <c r="Z358" s="9" t="str">
        <f>FIXED(_xlfn.NUMBERVALUE(SQRT('temperature_&amp;_Ea'!R358)),2)</f>
        <v>2.98</v>
      </c>
      <c r="AA358" s="9" t="str">
        <f>FIXED(_xlfn.NUMBERVALUE(SQRT('temperature_&amp;_Ea'!S358)),2)</f>
        <v>2.95</v>
      </c>
      <c r="AB358" s="9" t="str">
        <f>FIXED(_xlfn.NUMBERVALUE(SQRT('temperature_&amp;_Ea'!T358)),2)</f>
        <v>3.03</v>
      </c>
      <c r="AC358" s="9" t="str">
        <f>FIXED(_xlfn.NUMBERVALUE(SQRT('temperature_&amp;_Ea'!U358)),2)</f>
        <v>3.08</v>
      </c>
      <c r="AD358" s="9" t="str">
        <f>FIXED(_xlfn.NUMBERVALUE(SQRT('temperature_&amp;_Ea'!V358)),2)</f>
        <v>2.66</v>
      </c>
      <c r="AE358" s="9" t="str">
        <f>FIXED(_xlfn.NUMBERVALUE(SQRT('temperature_&amp;_Ea'!W358)),2)</f>
        <v>3.07</v>
      </c>
      <c r="AG358" s="9">
        <v>355</v>
      </c>
      <c r="AH358" s="9" t="str">
        <f>FIXED(_xlfn.NUMBERVALUE(B358*(1-Hn!$A$3)*(Hn!$C$3+Hn!$D$3*J358)-Hn!$E$3*R358*R358*R358*R358*(0.56-0.092*Z358)*(0.1+0.9*J358)),1)</f>
        <v>1.6</v>
      </c>
      <c r="AI358" s="9" t="str">
        <f>FIXED(_xlfn.NUMBERVALUE(C358*(1-Hn!$A$3)*(Hn!$C$3+Hn!$D$3*K358)-Hn!$E$3*S358*S358*S358*S358*(0.56-0.092*AA358)*(0.1+0.9*K358)),1)</f>
        <v>1.6</v>
      </c>
      <c r="AJ358" s="9" t="str">
        <f>FIXED(_xlfn.NUMBERVALUE(D358*(1-Hn!$A$3)*(Hn!$C$3+Hn!$D$3*L358)-Hn!$E$3*T358*T358*T358*T358*(0.56-0.092*AB358)*(0.1+0.9*L358)),1)</f>
        <v>1.5</v>
      </c>
      <c r="AK358" s="9" t="str">
        <f>FIXED(_xlfn.NUMBERVALUE(E358*(1-Hn!$A$3)*(Hn!$C$3+Hn!$D$3*M358)-Hn!$E$3*U358*U358*U358*U358*(0.56-0.092*AC358)*(0.1+0.9*M358)),1)</f>
        <v>1.6</v>
      </c>
      <c r="AL358" s="9" t="str">
        <f>FIXED(_xlfn.NUMBERVALUE(F358*(1-Hn!$A$3)*(Hn!$C$3+Hn!$D$3*N358)-Hn!$E$3*V358*V358*V358*V358*(0.56-0.092*AD358)*(0.1+0.9*N358)),1)</f>
        <v>1.3</v>
      </c>
      <c r="AM358" s="9" t="str">
        <f>FIXED(_xlfn.NUMBERVALUE(G358*(1-Hn!$A$3)*(Hn!$C$3+Hn!$D$3*O358)-Hn!$E$3*W358*W358*W358*W358*(0.56-0.092*AE358)*(0.1+0.9*O358)),1)</f>
        <v>1.6</v>
      </c>
    </row>
    <row r="359" spans="1:39" x14ac:dyDescent="0.25">
      <c r="A359" s="9">
        <f>Hn!I377</f>
        <v>356</v>
      </c>
      <c r="B359" s="9">
        <f>_xlfn.NUMBERVALUE(Hn!J377)</f>
        <v>8.1999999999999993</v>
      </c>
      <c r="C359" s="9">
        <f>_xlfn.NUMBERVALUE(Hn!K377)</f>
        <v>8.1999999999999993</v>
      </c>
      <c r="D359" s="9">
        <f>_xlfn.NUMBERVALUE(Hn!L377)</f>
        <v>8.1999999999999993</v>
      </c>
      <c r="E359" s="9">
        <f>_xlfn.NUMBERVALUE(Hn!M377)</f>
        <v>8.1999999999999993</v>
      </c>
      <c r="F359" s="9">
        <f>_xlfn.NUMBERVALUE(Hn!N377)</f>
        <v>8.1999999999999993</v>
      </c>
      <c r="G359" s="9">
        <f>_xlfn.NUMBERVALUE(Hn!O377)</f>
        <v>8.1999999999999993</v>
      </c>
      <c r="I359" s="9">
        <f>Hn!Q377</f>
        <v>356</v>
      </c>
      <c r="J359" s="9" t="str">
        <f>FIXED(_xlfn.NUMBERVALUE(sunshine!B358/Hn!R377),2)</f>
        <v>0.70</v>
      </c>
      <c r="K359" s="9" t="str">
        <f>FIXED(_xlfn.NUMBERVALUE(sunshine!C358/Hn!S377),2)</f>
        <v>0.70</v>
      </c>
      <c r="L359" s="9" t="str">
        <f>FIXED(_xlfn.NUMBERVALUE(sunshine!D358/Hn!T377),2)</f>
        <v>0.70</v>
      </c>
      <c r="M359" s="9" t="str">
        <f>FIXED(_xlfn.NUMBERVALUE(sunshine!E358/Hn!U377),2)</f>
        <v>0.70</v>
      </c>
      <c r="N359" s="9" t="str">
        <f>FIXED(_xlfn.NUMBERVALUE(sunshine!F358/Hn!V377),2)</f>
        <v>0.70</v>
      </c>
      <c r="O359" s="9" t="str">
        <f>FIXED(_xlfn.NUMBERVALUE(sunshine!G358/Hn!W377),2)</f>
        <v>0.70</v>
      </c>
      <c r="Q359" s="9">
        <v>356</v>
      </c>
      <c r="R359" s="9">
        <f>_xlfn.NUMBERVALUE(273+'temperature_&amp;_Ea'!B359)</f>
        <v>284.89999999999998</v>
      </c>
      <c r="S359" s="9">
        <f>_xlfn.NUMBERVALUE(273+'temperature_&amp;_Ea'!C359)</f>
        <v>286</v>
      </c>
      <c r="T359" s="9">
        <f>_xlfn.NUMBERVALUE(273+'temperature_&amp;_Ea'!D359)</f>
        <v>285.39999999999998</v>
      </c>
      <c r="U359" s="9">
        <f>_xlfn.NUMBERVALUE(273+'temperature_&amp;_Ea'!E359)</f>
        <v>286.60000000000002</v>
      </c>
      <c r="V359" s="9">
        <f>_xlfn.NUMBERVALUE(273+'temperature_&amp;_Ea'!F359)</f>
        <v>284.89999999999998</v>
      </c>
      <c r="W359" s="9">
        <f>_xlfn.NUMBERVALUE(273+'temperature_&amp;_Ea'!G359)</f>
        <v>286.89999999999998</v>
      </c>
      <c r="Y359" s="9">
        <v>356</v>
      </c>
      <c r="Z359" s="9" t="str">
        <f>FIXED(_xlfn.NUMBERVALUE(SQRT('temperature_&amp;_Ea'!R359)),2)</f>
        <v>3.02</v>
      </c>
      <c r="AA359" s="9" t="str">
        <f>FIXED(_xlfn.NUMBERVALUE(SQRT('temperature_&amp;_Ea'!S359)),2)</f>
        <v>2.86</v>
      </c>
      <c r="AB359" s="9" t="str">
        <f>FIXED(_xlfn.NUMBERVALUE(SQRT('temperature_&amp;_Ea'!T359)),2)</f>
        <v>2.83</v>
      </c>
      <c r="AC359" s="9" t="str">
        <f>FIXED(_xlfn.NUMBERVALUE(SQRT('temperature_&amp;_Ea'!U359)),2)</f>
        <v>3.21</v>
      </c>
      <c r="AD359" s="9" t="str">
        <f>FIXED(_xlfn.NUMBERVALUE(SQRT('temperature_&amp;_Ea'!V359)),2)</f>
        <v>2.70</v>
      </c>
      <c r="AE359" s="9" t="str">
        <f>FIXED(_xlfn.NUMBERVALUE(SQRT('temperature_&amp;_Ea'!W359)),2)</f>
        <v>3.21</v>
      </c>
      <c r="AG359" s="9">
        <v>356</v>
      </c>
      <c r="AH359" s="9" t="str">
        <f>FIXED(_xlfn.NUMBERVALUE(B359*(1-Hn!$A$3)*(Hn!$C$3+Hn!$D$3*J359)-Hn!$E$3*R359*R359*R359*R359*(0.56-0.092*Z359)*(0.1+0.9*J359)),1)</f>
        <v>1.6</v>
      </c>
      <c r="AI359" s="9" t="str">
        <f>FIXED(_xlfn.NUMBERVALUE(C359*(1-Hn!$A$3)*(Hn!$C$3+Hn!$D$3*K359)-Hn!$E$3*S359*S359*S359*S359*(0.56-0.092*AA359)*(0.1+0.9*K359)),1)</f>
        <v>1.4</v>
      </c>
      <c r="AJ359" s="9" t="str">
        <f>FIXED(_xlfn.NUMBERVALUE(D359*(1-Hn!$A$3)*(Hn!$C$3+Hn!$D$3*L359)-Hn!$E$3*T359*T359*T359*T359*(0.56-0.092*AB359)*(0.1+0.9*L359)),1)</f>
        <v>1.4</v>
      </c>
      <c r="AK359" s="9" t="str">
        <f>FIXED(_xlfn.NUMBERVALUE(E359*(1-Hn!$A$3)*(Hn!$C$3+Hn!$D$3*M359)-Hn!$E$3*U359*U359*U359*U359*(0.56-0.092*AC359)*(0.1+0.9*M359)),1)</f>
        <v>1.7</v>
      </c>
      <c r="AL359" s="9" t="str">
        <f>FIXED(_xlfn.NUMBERVALUE(F359*(1-Hn!$A$3)*(Hn!$C$3+Hn!$D$3*N359)-Hn!$E$3*V359*V359*V359*V359*(0.56-0.092*AD359)*(0.1+0.9*N359)),1)</f>
        <v>1.3</v>
      </c>
      <c r="AM359" s="9" t="str">
        <f>FIXED(_xlfn.NUMBERVALUE(G359*(1-Hn!$A$3)*(Hn!$C$3+Hn!$D$3*O359)-Hn!$E$3*W359*W359*W359*W359*(0.56-0.092*AE359)*(0.1+0.9*O359)),1)</f>
        <v>1.7</v>
      </c>
    </row>
    <row r="360" spans="1:39" x14ac:dyDescent="0.25">
      <c r="A360" s="9">
        <f>Hn!I378</f>
        <v>357</v>
      </c>
      <c r="B360" s="9">
        <f>_xlfn.NUMBERVALUE(Hn!J378)</f>
        <v>8.1999999999999993</v>
      </c>
      <c r="C360" s="9">
        <f>_xlfn.NUMBERVALUE(Hn!K378)</f>
        <v>8.1999999999999993</v>
      </c>
      <c r="D360" s="9">
        <f>_xlfn.NUMBERVALUE(Hn!L378)</f>
        <v>8.1999999999999993</v>
      </c>
      <c r="E360" s="9">
        <f>_xlfn.NUMBERVALUE(Hn!M378)</f>
        <v>8.1999999999999993</v>
      </c>
      <c r="F360" s="9">
        <f>_xlfn.NUMBERVALUE(Hn!N378)</f>
        <v>8.1999999999999993</v>
      </c>
      <c r="G360" s="9">
        <f>_xlfn.NUMBERVALUE(Hn!O378)</f>
        <v>8.1999999999999993</v>
      </c>
      <c r="I360" s="9">
        <f>Hn!Q378</f>
        <v>357</v>
      </c>
      <c r="J360" s="9" t="str">
        <f>FIXED(_xlfn.NUMBERVALUE(sunshine!B359/Hn!R378),2)</f>
        <v>0.78</v>
      </c>
      <c r="K360" s="9" t="str">
        <f>FIXED(_xlfn.NUMBERVALUE(sunshine!C359/Hn!S378),2)</f>
        <v>0.78</v>
      </c>
      <c r="L360" s="9" t="str">
        <f>FIXED(_xlfn.NUMBERVALUE(sunshine!D359/Hn!T378),2)</f>
        <v>0.78</v>
      </c>
      <c r="M360" s="9" t="str">
        <f>FIXED(_xlfn.NUMBERVALUE(sunshine!E359/Hn!U378),2)</f>
        <v>0.78</v>
      </c>
      <c r="N360" s="9" t="str">
        <f>FIXED(_xlfn.NUMBERVALUE(sunshine!F359/Hn!V378),2)</f>
        <v>0.78</v>
      </c>
      <c r="O360" s="9" t="str">
        <f>FIXED(_xlfn.NUMBERVALUE(sunshine!G359/Hn!W378),2)</f>
        <v>0.78</v>
      </c>
      <c r="Q360" s="9">
        <v>357</v>
      </c>
      <c r="R360" s="9">
        <f>_xlfn.NUMBERVALUE(273+'temperature_&amp;_Ea'!B360)</f>
        <v>285</v>
      </c>
      <c r="S360" s="9">
        <f>_xlfn.NUMBERVALUE(273+'temperature_&amp;_Ea'!C360)</f>
        <v>287.7</v>
      </c>
      <c r="T360" s="9">
        <f>_xlfn.NUMBERVALUE(273+'temperature_&amp;_Ea'!D360)</f>
        <v>285.10000000000002</v>
      </c>
      <c r="U360" s="9">
        <f>_xlfn.NUMBERVALUE(273+'temperature_&amp;_Ea'!E360)</f>
        <v>285.7</v>
      </c>
      <c r="V360" s="9">
        <f>_xlfn.NUMBERVALUE(273+'temperature_&amp;_Ea'!F360)</f>
        <v>285.60000000000002</v>
      </c>
      <c r="W360" s="9">
        <f>_xlfn.NUMBERVALUE(273+'temperature_&amp;_Ea'!G360)</f>
        <v>286.5</v>
      </c>
      <c r="Y360" s="9">
        <v>357</v>
      </c>
      <c r="Z360" s="9" t="str">
        <f>FIXED(_xlfn.NUMBERVALUE(SQRT('temperature_&amp;_Ea'!R360)),2)</f>
        <v>2.95</v>
      </c>
      <c r="AA360" s="9" t="str">
        <f>FIXED(_xlfn.NUMBERVALUE(SQRT('temperature_&amp;_Ea'!S360)),2)</f>
        <v>2.92</v>
      </c>
      <c r="AB360" s="9" t="str">
        <f>FIXED(_xlfn.NUMBERVALUE(SQRT('temperature_&amp;_Ea'!T360)),2)</f>
        <v>2.86</v>
      </c>
      <c r="AC360" s="9" t="str">
        <f>FIXED(_xlfn.NUMBERVALUE(SQRT('temperature_&amp;_Ea'!U360)),2)</f>
        <v>3.11</v>
      </c>
      <c r="AD360" s="9" t="str">
        <f>FIXED(_xlfn.NUMBERVALUE(SQRT('temperature_&amp;_Ea'!V360)),2)</f>
        <v>2.95</v>
      </c>
      <c r="AE360" s="9" t="str">
        <f>FIXED(_xlfn.NUMBERVALUE(SQRT('temperature_&amp;_Ea'!W360)),2)</f>
        <v>3.10</v>
      </c>
      <c r="AG360" s="9">
        <v>357</v>
      </c>
      <c r="AH360" s="9" t="str">
        <f>FIXED(_xlfn.NUMBERVALUE(B360*(1-Hn!$A$3)*(Hn!$C$3+Hn!$D$3*J360)-Hn!$E$3*R360*R360*R360*R360*(0.56-0.092*Z360)*(0.1+0.9*J360)),1)</f>
        <v>1.5</v>
      </c>
      <c r="AI360" s="9" t="str">
        <f>FIXED(_xlfn.NUMBERVALUE(C360*(1-Hn!$A$3)*(Hn!$C$3+Hn!$D$3*K360)-Hn!$E$3*S360*S360*S360*S360*(0.56-0.092*AA360)*(0.1+0.9*K360)),1)</f>
        <v>1.4</v>
      </c>
      <c r="AJ360" s="9" t="str">
        <f>FIXED(_xlfn.NUMBERVALUE(D360*(1-Hn!$A$3)*(Hn!$C$3+Hn!$D$3*L360)-Hn!$E$3*T360*T360*T360*T360*(0.56-0.092*AB360)*(0.1+0.9*L360)),1)</f>
        <v>1.4</v>
      </c>
      <c r="AK360" s="9" t="str">
        <f>FIXED(_xlfn.NUMBERVALUE(E360*(1-Hn!$A$3)*(Hn!$C$3+Hn!$D$3*M360)-Hn!$E$3*U360*U360*U360*U360*(0.56-0.092*AC360)*(0.1+0.9*M360)),1)</f>
        <v>1.7</v>
      </c>
      <c r="AL360" s="9" t="str">
        <f>FIXED(_xlfn.NUMBERVALUE(F360*(1-Hn!$A$3)*(Hn!$C$3+Hn!$D$3*N360)-Hn!$E$3*V360*V360*V360*V360*(0.56-0.092*AD360)*(0.1+0.9*N360)),1)</f>
        <v>1.5</v>
      </c>
      <c r="AM360" s="9" t="str">
        <f>FIXED(_xlfn.NUMBERVALUE(G360*(1-Hn!$A$3)*(Hn!$C$3+Hn!$D$3*O360)-Hn!$E$3*W360*W360*W360*W360*(0.56-0.092*AE360)*(0.1+0.9*O360)),1)</f>
        <v>1.6</v>
      </c>
    </row>
    <row r="361" spans="1:39" x14ac:dyDescent="0.25">
      <c r="A361" s="9">
        <f>Hn!I379</f>
        <v>358</v>
      </c>
      <c r="B361" s="9">
        <f>_xlfn.NUMBERVALUE(Hn!J379)</f>
        <v>8.1999999999999993</v>
      </c>
      <c r="C361" s="9">
        <f>_xlfn.NUMBERVALUE(Hn!K379)</f>
        <v>8.1999999999999993</v>
      </c>
      <c r="D361" s="9">
        <f>_xlfn.NUMBERVALUE(Hn!L379)</f>
        <v>8.1999999999999993</v>
      </c>
      <c r="E361" s="9">
        <f>_xlfn.NUMBERVALUE(Hn!M379)</f>
        <v>8.1999999999999993</v>
      </c>
      <c r="F361" s="9">
        <f>_xlfn.NUMBERVALUE(Hn!N379)</f>
        <v>8.1999999999999993</v>
      </c>
      <c r="G361" s="9">
        <f>_xlfn.NUMBERVALUE(Hn!O379)</f>
        <v>8.1999999999999993</v>
      </c>
      <c r="I361" s="9">
        <f>Hn!Q379</f>
        <v>358</v>
      </c>
      <c r="J361" s="9" t="str">
        <f>FIXED(_xlfn.NUMBERVALUE(sunshine!B360/Hn!R379),2)</f>
        <v>0.56</v>
      </c>
      <c r="K361" s="9" t="str">
        <f>FIXED(_xlfn.NUMBERVALUE(sunshine!C360/Hn!S379),2)</f>
        <v>0.56</v>
      </c>
      <c r="L361" s="9" t="str">
        <f>FIXED(_xlfn.NUMBERVALUE(sunshine!D360/Hn!T379),2)</f>
        <v>0.56</v>
      </c>
      <c r="M361" s="9" t="str">
        <f>FIXED(_xlfn.NUMBERVALUE(sunshine!E360/Hn!U379),2)</f>
        <v>0.56</v>
      </c>
      <c r="N361" s="9" t="str">
        <f>FIXED(_xlfn.NUMBERVALUE(sunshine!F360/Hn!V379),2)</f>
        <v>0.56</v>
      </c>
      <c r="O361" s="9" t="str">
        <f>FIXED(_xlfn.NUMBERVALUE(sunshine!G360/Hn!W379),2)</f>
        <v>0.56</v>
      </c>
      <c r="Q361" s="9">
        <v>358</v>
      </c>
      <c r="R361" s="9">
        <f>_xlfn.NUMBERVALUE(273+'temperature_&amp;_Ea'!B361)</f>
        <v>284.5</v>
      </c>
      <c r="S361" s="9">
        <f>_xlfn.NUMBERVALUE(273+'temperature_&amp;_Ea'!C361)</f>
        <v>286.8</v>
      </c>
      <c r="T361" s="9">
        <f>_xlfn.NUMBERVALUE(273+'temperature_&amp;_Ea'!D361)</f>
        <v>285.3</v>
      </c>
      <c r="U361" s="9">
        <f>_xlfn.NUMBERVALUE(273+'temperature_&amp;_Ea'!E361)</f>
        <v>285.3</v>
      </c>
      <c r="V361" s="9">
        <f>_xlfn.NUMBERVALUE(273+'temperature_&amp;_Ea'!F361)</f>
        <v>285.8</v>
      </c>
      <c r="W361" s="9">
        <f>_xlfn.NUMBERVALUE(273+'temperature_&amp;_Ea'!G361)</f>
        <v>289.89999999999998</v>
      </c>
      <c r="Y361" s="9">
        <v>358</v>
      </c>
      <c r="Z361" s="9" t="str">
        <f>FIXED(_xlfn.NUMBERVALUE(SQRT('temperature_&amp;_Ea'!R361)),2)</f>
        <v>2.90</v>
      </c>
      <c r="AA361" s="9" t="str">
        <f>FIXED(_xlfn.NUMBERVALUE(SQRT('temperature_&amp;_Ea'!S361)),2)</f>
        <v>2.88</v>
      </c>
      <c r="AB361" s="9" t="str">
        <f>FIXED(_xlfn.NUMBERVALUE(SQRT('temperature_&amp;_Ea'!T361)),2)</f>
        <v>2.90</v>
      </c>
      <c r="AC361" s="9" t="str">
        <f>FIXED(_xlfn.NUMBERVALUE(SQRT('temperature_&amp;_Ea'!U361)),2)</f>
        <v>3.03</v>
      </c>
      <c r="AD361" s="9" t="str">
        <f>FIXED(_xlfn.NUMBERVALUE(SQRT('temperature_&amp;_Ea'!V361)),2)</f>
        <v>3.05</v>
      </c>
      <c r="AE361" s="9" t="str">
        <f>FIXED(_xlfn.NUMBERVALUE(SQRT('temperature_&amp;_Ea'!W361)),2)</f>
        <v>3.49</v>
      </c>
      <c r="AG361" s="9">
        <v>358</v>
      </c>
      <c r="AH361" s="9" t="str">
        <f>FIXED(_xlfn.NUMBERVALUE(B361*(1-Hn!$A$3)*(Hn!$C$3+Hn!$D$3*J361)-Hn!$E$3*R361*R361*R361*R361*(0.56-0.092*Z361)*(0.1+0.9*J361)),1)</f>
        <v>1.5</v>
      </c>
      <c r="AI361" s="9" t="str">
        <f>FIXED(_xlfn.NUMBERVALUE(C361*(1-Hn!$A$3)*(Hn!$C$3+Hn!$D$3*K361)-Hn!$E$3*S361*S361*S361*S361*(0.56-0.092*AA361)*(0.1+0.9*K361)),1)</f>
        <v>1.4</v>
      </c>
      <c r="AJ361" s="9" t="str">
        <f>FIXED(_xlfn.NUMBERVALUE(D361*(1-Hn!$A$3)*(Hn!$C$3+Hn!$D$3*L361)-Hn!$E$3*T361*T361*T361*T361*(0.56-0.092*AB361)*(0.1+0.9*L361)),1)</f>
        <v>1.5</v>
      </c>
      <c r="AK361" s="9" t="str">
        <f>FIXED(_xlfn.NUMBERVALUE(E361*(1-Hn!$A$3)*(Hn!$C$3+Hn!$D$3*M361)-Hn!$E$3*U361*U361*U361*U361*(0.56-0.092*AC361)*(0.1+0.9*M361)),1)</f>
        <v>1.5</v>
      </c>
      <c r="AL361" s="9" t="str">
        <f>FIXED(_xlfn.NUMBERVALUE(F361*(1-Hn!$A$3)*(Hn!$C$3+Hn!$D$3*N361)-Hn!$E$3*V361*V361*V361*V361*(0.56-0.092*AD361)*(0.1+0.9*N361)),1)</f>
        <v>1.5</v>
      </c>
      <c r="AM361" s="9" t="str">
        <f>FIXED(_xlfn.NUMBERVALUE(G361*(1-Hn!$A$3)*(Hn!$C$3+Hn!$D$3*O361)-Hn!$E$3*W361*W361*W361*W361*(0.56-0.092*AE361)*(0.1+0.9*O361)),1)</f>
        <v>1.8</v>
      </c>
    </row>
    <row r="362" spans="1:39" x14ac:dyDescent="0.25">
      <c r="A362" s="9">
        <f>Hn!I380</f>
        <v>359</v>
      </c>
      <c r="B362" s="9">
        <f>_xlfn.NUMBERVALUE(Hn!J380)</f>
        <v>8.1999999999999993</v>
      </c>
      <c r="C362" s="9">
        <f>_xlfn.NUMBERVALUE(Hn!K380)</f>
        <v>8.1999999999999993</v>
      </c>
      <c r="D362" s="9">
        <f>_xlfn.NUMBERVALUE(Hn!L380)</f>
        <v>8.1999999999999993</v>
      </c>
      <c r="E362" s="9">
        <f>_xlfn.NUMBERVALUE(Hn!M380)</f>
        <v>8.1999999999999993</v>
      </c>
      <c r="F362" s="9">
        <f>_xlfn.NUMBERVALUE(Hn!N380)</f>
        <v>8.1999999999999993</v>
      </c>
      <c r="G362" s="9">
        <f>_xlfn.NUMBERVALUE(Hn!O380)</f>
        <v>8.1999999999999993</v>
      </c>
      <c r="I362" s="9">
        <f>Hn!Q380</f>
        <v>359</v>
      </c>
      <c r="J362" s="9" t="str">
        <f>FIXED(_xlfn.NUMBERVALUE(sunshine!B361/Hn!R380),2)</f>
        <v>0.62</v>
      </c>
      <c r="K362" s="9" t="str">
        <f>FIXED(_xlfn.NUMBERVALUE(sunshine!C361/Hn!S380),2)</f>
        <v>0.62</v>
      </c>
      <c r="L362" s="9" t="str">
        <f>FIXED(_xlfn.NUMBERVALUE(sunshine!D361/Hn!T380),2)</f>
        <v>0.62</v>
      </c>
      <c r="M362" s="9" t="str">
        <f>FIXED(_xlfn.NUMBERVALUE(sunshine!E361/Hn!U380),2)</f>
        <v>0.62</v>
      </c>
      <c r="N362" s="9" t="str">
        <f>FIXED(_xlfn.NUMBERVALUE(sunshine!F361/Hn!V380),2)</f>
        <v>0.62</v>
      </c>
      <c r="O362" s="9" t="str">
        <f>FIXED(_xlfn.NUMBERVALUE(sunshine!G361/Hn!W380),2)</f>
        <v>0.62</v>
      </c>
      <c r="Q362" s="9">
        <v>359</v>
      </c>
      <c r="R362" s="9">
        <f>_xlfn.NUMBERVALUE(273+'temperature_&amp;_Ea'!B362)</f>
        <v>285.39999999999998</v>
      </c>
      <c r="S362" s="9">
        <f>_xlfn.NUMBERVALUE(273+'temperature_&amp;_Ea'!C362)</f>
        <v>286.10000000000002</v>
      </c>
      <c r="T362" s="9">
        <f>_xlfn.NUMBERVALUE(273+'temperature_&amp;_Ea'!D362)</f>
        <v>285.7</v>
      </c>
      <c r="U362" s="9">
        <f>_xlfn.NUMBERVALUE(273+'temperature_&amp;_Ea'!E362)</f>
        <v>285.5</v>
      </c>
      <c r="V362" s="9">
        <f>_xlfn.NUMBERVALUE(273+'temperature_&amp;_Ea'!F362)</f>
        <v>285.3</v>
      </c>
      <c r="W362" s="9">
        <f>_xlfn.NUMBERVALUE(273+'temperature_&amp;_Ea'!G362)</f>
        <v>287.89999999999998</v>
      </c>
      <c r="Y362" s="9">
        <v>359</v>
      </c>
      <c r="Z362" s="9" t="str">
        <f>FIXED(_xlfn.NUMBERVALUE(SQRT('temperature_&amp;_Ea'!R362)),2)</f>
        <v>3.02</v>
      </c>
      <c r="AA362" s="9" t="str">
        <f>FIXED(_xlfn.NUMBERVALUE(SQRT('temperature_&amp;_Ea'!S362)),2)</f>
        <v>2.74</v>
      </c>
      <c r="AB362" s="9" t="str">
        <f>FIXED(_xlfn.NUMBERVALUE(SQRT('temperature_&amp;_Ea'!T362)),2)</f>
        <v>3.02</v>
      </c>
      <c r="AC362" s="9" t="str">
        <f>FIXED(_xlfn.NUMBERVALUE(SQRT('temperature_&amp;_Ea'!U362)),2)</f>
        <v>3.11</v>
      </c>
      <c r="AD362" s="9" t="str">
        <f>FIXED(_xlfn.NUMBERVALUE(SQRT('temperature_&amp;_Ea'!V362)),2)</f>
        <v>3.02</v>
      </c>
      <c r="AE362" s="9" t="str">
        <f>FIXED(_xlfn.NUMBERVALUE(SQRT('temperature_&amp;_Ea'!W362)),2)</f>
        <v>3.19</v>
      </c>
      <c r="AG362" s="9">
        <v>359</v>
      </c>
      <c r="AH362" s="9" t="str">
        <f>FIXED(_xlfn.NUMBERVALUE(B362*(1-Hn!$A$3)*(Hn!$C$3+Hn!$D$3*J362)-Hn!$E$3*R362*R362*R362*R362*(0.56-0.092*Z362)*(0.1+0.9*J362)),1)</f>
        <v>1.6</v>
      </c>
      <c r="AI362" s="9" t="str">
        <f>FIXED(_xlfn.NUMBERVALUE(C362*(1-Hn!$A$3)*(Hn!$C$3+Hn!$D$3*K362)-Hn!$E$3*S362*S362*S362*S362*(0.56-0.092*AA362)*(0.1+0.9*K362)),1)</f>
        <v>1.3</v>
      </c>
      <c r="AJ362" s="9" t="str">
        <f>FIXED(_xlfn.NUMBERVALUE(D362*(1-Hn!$A$3)*(Hn!$C$3+Hn!$D$3*L362)-Hn!$E$3*T362*T362*T362*T362*(0.56-0.092*AB362)*(0.1+0.9*L362)),1)</f>
        <v>1.5</v>
      </c>
      <c r="AK362" s="9" t="str">
        <f>FIXED(_xlfn.NUMBERVALUE(E362*(1-Hn!$A$3)*(Hn!$C$3+Hn!$D$3*M362)-Hn!$E$3*U362*U362*U362*U362*(0.56-0.092*AC362)*(0.1+0.9*M362)),1)</f>
        <v>1.6</v>
      </c>
      <c r="AL362" s="9" t="str">
        <f>FIXED(_xlfn.NUMBERVALUE(F362*(1-Hn!$A$3)*(Hn!$C$3+Hn!$D$3*N362)-Hn!$E$3*V362*V362*V362*V362*(0.56-0.092*AD362)*(0.1+0.9*N362)),1)</f>
        <v>1.6</v>
      </c>
      <c r="AM362" s="9" t="str">
        <f>FIXED(_xlfn.NUMBERVALUE(G362*(1-Hn!$A$3)*(Hn!$C$3+Hn!$D$3*O362)-Hn!$E$3*W362*W362*W362*W362*(0.56-0.092*AE362)*(0.1+0.9*O362)),1)</f>
        <v>1.6</v>
      </c>
    </row>
    <row r="363" spans="1:39" x14ac:dyDescent="0.25">
      <c r="A363" s="9">
        <f>Hn!I381</f>
        <v>360</v>
      </c>
      <c r="B363" s="9">
        <f>_xlfn.NUMBERVALUE(Hn!J381)</f>
        <v>8.1999999999999993</v>
      </c>
      <c r="C363" s="9">
        <f>_xlfn.NUMBERVALUE(Hn!K381)</f>
        <v>8.1999999999999993</v>
      </c>
      <c r="D363" s="9">
        <f>_xlfn.NUMBERVALUE(Hn!L381)</f>
        <v>8.1999999999999993</v>
      </c>
      <c r="E363" s="9">
        <f>_xlfn.NUMBERVALUE(Hn!M381)</f>
        <v>8.1999999999999993</v>
      </c>
      <c r="F363" s="9">
        <f>_xlfn.NUMBERVALUE(Hn!N381)</f>
        <v>8.1999999999999993</v>
      </c>
      <c r="G363" s="9">
        <f>_xlfn.NUMBERVALUE(Hn!O381)</f>
        <v>8.1999999999999993</v>
      </c>
      <c r="I363" s="9">
        <f>Hn!Q381</f>
        <v>360</v>
      </c>
      <c r="J363" s="9" t="str">
        <f>FIXED(_xlfn.NUMBERVALUE(sunshine!B362/Hn!R381),2)</f>
        <v>0.72</v>
      </c>
      <c r="K363" s="9" t="str">
        <f>FIXED(_xlfn.NUMBERVALUE(sunshine!C362/Hn!S381),2)</f>
        <v>0.72</v>
      </c>
      <c r="L363" s="9" t="str">
        <f>FIXED(_xlfn.NUMBERVALUE(sunshine!D362/Hn!T381),2)</f>
        <v>0.72</v>
      </c>
      <c r="M363" s="9" t="str">
        <f>FIXED(_xlfn.NUMBERVALUE(sunshine!E362/Hn!U381),2)</f>
        <v>0.72</v>
      </c>
      <c r="N363" s="9" t="str">
        <f>FIXED(_xlfn.NUMBERVALUE(sunshine!F362/Hn!V381),2)</f>
        <v>0.72</v>
      </c>
      <c r="O363" s="9" t="str">
        <f>FIXED(_xlfn.NUMBERVALUE(sunshine!G362/Hn!W381),2)</f>
        <v>0.72</v>
      </c>
      <c r="Q363" s="9">
        <v>360</v>
      </c>
      <c r="R363" s="9">
        <f>_xlfn.NUMBERVALUE(273+'temperature_&amp;_Ea'!B363)</f>
        <v>285.3</v>
      </c>
      <c r="S363" s="9">
        <f>_xlfn.NUMBERVALUE(273+'temperature_&amp;_Ea'!C363)</f>
        <v>286.39999999999998</v>
      </c>
      <c r="T363" s="9">
        <f>_xlfn.NUMBERVALUE(273+'temperature_&amp;_Ea'!D363)</f>
        <v>284.7</v>
      </c>
      <c r="U363" s="9">
        <f>_xlfn.NUMBERVALUE(273+'temperature_&amp;_Ea'!E363)</f>
        <v>285.10000000000002</v>
      </c>
      <c r="V363" s="9">
        <f>_xlfn.NUMBERVALUE(273+'temperature_&amp;_Ea'!F363)</f>
        <v>285.5</v>
      </c>
      <c r="W363" s="9">
        <f>_xlfn.NUMBERVALUE(273+'temperature_&amp;_Ea'!G363)</f>
        <v>287.39999999999998</v>
      </c>
      <c r="Y363" s="9">
        <v>360</v>
      </c>
      <c r="Z363" s="9" t="str">
        <f>FIXED(_xlfn.NUMBERVALUE(SQRT('temperature_&amp;_Ea'!R363)),2)</f>
        <v>3.02</v>
      </c>
      <c r="AA363" s="9" t="str">
        <f>FIXED(_xlfn.NUMBERVALUE(SQRT('temperature_&amp;_Ea'!S363)),2)</f>
        <v>2.88</v>
      </c>
      <c r="AB363" s="9" t="str">
        <f>FIXED(_xlfn.NUMBERVALUE(SQRT('temperature_&amp;_Ea'!T363)),2)</f>
        <v>3.18</v>
      </c>
      <c r="AC363" s="9" t="str">
        <f>FIXED(_xlfn.NUMBERVALUE(SQRT('temperature_&amp;_Ea'!U363)),2)</f>
        <v>3.03</v>
      </c>
      <c r="AD363" s="9" t="str">
        <f>FIXED(_xlfn.NUMBERVALUE(SQRT('temperature_&amp;_Ea'!V363)),2)</f>
        <v>2.93</v>
      </c>
      <c r="AE363" s="9" t="str">
        <f>FIXED(_xlfn.NUMBERVALUE(SQRT('temperature_&amp;_Ea'!W363)),2)</f>
        <v>3.24</v>
      </c>
      <c r="AG363" s="9">
        <v>360</v>
      </c>
      <c r="AH363" s="9" t="str">
        <f>FIXED(_xlfn.NUMBERVALUE(B363*(1-Hn!$A$3)*(Hn!$C$3+Hn!$D$3*J363)-Hn!$E$3*R363*R363*R363*R363*(0.56-0.092*Z363)*(0.1+0.9*J363)),1)</f>
        <v>1.6</v>
      </c>
      <c r="AI363" s="9" t="str">
        <f>FIXED(_xlfn.NUMBERVALUE(C363*(1-Hn!$A$3)*(Hn!$C$3+Hn!$D$3*K363)-Hn!$E$3*S363*S363*S363*S363*(0.56-0.092*AA363)*(0.1+0.9*K363)),1)</f>
        <v>1.4</v>
      </c>
      <c r="AJ363" s="9" t="str">
        <f>FIXED(_xlfn.NUMBERVALUE(D363*(1-Hn!$A$3)*(Hn!$C$3+Hn!$D$3*L363)-Hn!$E$3*T363*T363*T363*T363*(0.56-0.092*AB363)*(0.1+0.9*L363)),1)</f>
        <v>1.8</v>
      </c>
      <c r="AK363" s="9" t="str">
        <f>FIXED(_xlfn.NUMBERVALUE(E363*(1-Hn!$A$3)*(Hn!$C$3+Hn!$D$3*M363)-Hn!$E$3*U363*U363*U363*U363*(0.56-0.092*AC363)*(0.1+0.9*M363)),1)</f>
        <v>1.6</v>
      </c>
      <c r="AL363" s="9" t="str">
        <f>FIXED(_xlfn.NUMBERVALUE(F363*(1-Hn!$A$3)*(Hn!$C$3+Hn!$D$3*N363)-Hn!$E$3*V363*V363*V363*V363*(0.56-0.092*AD363)*(0.1+0.9*N363)),1)</f>
        <v>1.5</v>
      </c>
      <c r="AM363" s="9" t="str">
        <f>FIXED(_xlfn.NUMBERVALUE(G363*(1-Hn!$A$3)*(Hn!$C$3+Hn!$D$3*O363)-Hn!$E$3*W363*W363*W363*W363*(0.56-0.092*AE363)*(0.1+0.9*O363)),1)</f>
        <v>1.7</v>
      </c>
    </row>
    <row r="364" spans="1:39" x14ac:dyDescent="0.25">
      <c r="A364" s="9">
        <f>Hn!I382</f>
        <v>361</v>
      </c>
      <c r="B364" s="9">
        <f>_xlfn.NUMBERVALUE(Hn!J382)</f>
        <v>8.1999999999999993</v>
      </c>
      <c r="C364" s="9">
        <f>_xlfn.NUMBERVALUE(Hn!K382)</f>
        <v>8.1999999999999993</v>
      </c>
      <c r="D364" s="9">
        <f>_xlfn.NUMBERVALUE(Hn!L382)</f>
        <v>8.1999999999999993</v>
      </c>
      <c r="E364" s="9">
        <f>_xlfn.NUMBERVALUE(Hn!M382)</f>
        <v>8.1999999999999993</v>
      </c>
      <c r="F364" s="9">
        <f>_xlfn.NUMBERVALUE(Hn!N382)</f>
        <v>8.1999999999999993</v>
      </c>
      <c r="G364" s="9">
        <f>_xlfn.NUMBERVALUE(Hn!O382)</f>
        <v>8.1999999999999993</v>
      </c>
      <c r="I364" s="9">
        <f>Hn!Q382</f>
        <v>361</v>
      </c>
      <c r="J364" s="9" t="str">
        <f>FIXED(_xlfn.NUMBERVALUE(sunshine!B363/Hn!R382),2)</f>
        <v>0.65</v>
      </c>
      <c r="K364" s="9" t="str">
        <f>FIXED(_xlfn.NUMBERVALUE(sunshine!C363/Hn!S382),2)</f>
        <v>0.65</v>
      </c>
      <c r="L364" s="9" t="str">
        <f>FIXED(_xlfn.NUMBERVALUE(sunshine!D363/Hn!T382),2)</f>
        <v>0.65</v>
      </c>
      <c r="M364" s="9" t="str">
        <f>FIXED(_xlfn.NUMBERVALUE(sunshine!E363/Hn!U382),2)</f>
        <v>0.65</v>
      </c>
      <c r="N364" s="9" t="str">
        <f>FIXED(_xlfn.NUMBERVALUE(sunshine!F363/Hn!V382),2)</f>
        <v>0.65</v>
      </c>
      <c r="O364" s="9" t="str">
        <f>FIXED(_xlfn.NUMBERVALUE(sunshine!G363/Hn!W382),2)</f>
        <v>0.65</v>
      </c>
      <c r="Q364" s="9">
        <v>361</v>
      </c>
      <c r="R364" s="9">
        <f>_xlfn.NUMBERVALUE(273+'temperature_&amp;_Ea'!B364)</f>
        <v>285</v>
      </c>
      <c r="S364" s="9">
        <f>_xlfn.NUMBERVALUE(273+'temperature_&amp;_Ea'!C364)</f>
        <v>289.60000000000002</v>
      </c>
      <c r="T364" s="9">
        <f>_xlfn.NUMBERVALUE(273+'temperature_&amp;_Ea'!D364)</f>
        <v>283.39999999999998</v>
      </c>
      <c r="U364" s="9">
        <f>_xlfn.NUMBERVALUE(273+'temperature_&amp;_Ea'!E364)</f>
        <v>284.3</v>
      </c>
      <c r="V364" s="9">
        <f>_xlfn.NUMBERVALUE(273+'temperature_&amp;_Ea'!F364)</f>
        <v>287.10000000000002</v>
      </c>
      <c r="W364" s="9">
        <f>_xlfn.NUMBERVALUE(273+'temperature_&amp;_Ea'!G364)</f>
        <v>289</v>
      </c>
      <c r="Y364" s="9">
        <v>361</v>
      </c>
      <c r="Z364" s="9" t="str">
        <f>FIXED(_xlfn.NUMBERVALUE(SQRT('temperature_&amp;_Ea'!R364)),2)</f>
        <v>2.97</v>
      </c>
      <c r="AA364" s="9" t="str">
        <f>FIXED(_xlfn.NUMBERVALUE(SQRT('temperature_&amp;_Ea'!S364)),2)</f>
        <v>3.29</v>
      </c>
      <c r="AB364" s="9" t="str">
        <f>FIXED(_xlfn.NUMBERVALUE(SQRT('temperature_&amp;_Ea'!T364)),2)</f>
        <v>3.03</v>
      </c>
      <c r="AC364" s="9" t="str">
        <f>FIXED(_xlfn.NUMBERVALUE(SQRT('temperature_&amp;_Ea'!U364)),2)</f>
        <v>2.92</v>
      </c>
      <c r="AD364" s="9" t="str">
        <f>FIXED(_xlfn.NUMBERVALUE(SQRT('temperature_&amp;_Ea'!V364)),2)</f>
        <v>3.07</v>
      </c>
      <c r="AE364" s="9" t="str">
        <f>FIXED(_xlfn.NUMBERVALUE(SQRT('temperature_&amp;_Ea'!W364)),2)</f>
        <v>3.35</v>
      </c>
      <c r="AG364" s="9">
        <v>361</v>
      </c>
      <c r="AH364" s="9" t="str">
        <f>FIXED(_xlfn.NUMBERVALUE(B364*(1-Hn!$A$3)*(Hn!$C$3+Hn!$D$3*J364)-Hn!$E$3*R364*R364*R364*R364*(0.56-0.092*Z364)*(0.1+0.9*J364)),1)</f>
        <v>1.5</v>
      </c>
      <c r="AI364" s="9" t="str">
        <f>FIXED(_xlfn.NUMBERVALUE(C364*(1-Hn!$A$3)*(Hn!$C$3+Hn!$D$3*K364)-Hn!$E$3*S364*S364*S364*S364*(0.56-0.092*AA364)*(0.1+0.9*K364)),1)</f>
        <v>1.6</v>
      </c>
      <c r="AJ364" s="9" t="str">
        <f>FIXED(_xlfn.NUMBERVALUE(D364*(1-Hn!$A$3)*(Hn!$C$3+Hn!$D$3*L364)-Hn!$E$3*T364*T364*T364*T364*(0.56-0.092*AB364)*(0.1+0.9*L364)),1)</f>
        <v>1.6</v>
      </c>
      <c r="AK364" s="9" t="str">
        <f>FIXED(_xlfn.NUMBERVALUE(E364*(1-Hn!$A$3)*(Hn!$C$3+Hn!$D$3*M364)-Hn!$E$3*U364*U364*U364*U364*(0.56-0.092*AC364)*(0.1+0.9*M364)),1)</f>
        <v>1.5</v>
      </c>
      <c r="AL364" s="9" t="str">
        <f>FIXED(_xlfn.NUMBERVALUE(F364*(1-Hn!$A$3)*(Hn!$C$3+Hn!$D$3*N364)-Hn!$E$3*V364*V364*V364*V364*(0.56-0.092*AD364)*(0.1+0.9*N364)),1)</f>
        <v>1.5</v>
      </c>
      <c r="AM364" s="9" t="str">
        <f>FIXED(_xlfn.NUMBERVALUE(G364*(1-Hn!$A$3)*(Hn!$C$3+Hn!$D$3*O364)-Hn!$E$3*W364*W364*W364*W364*(0.56-0.092*AE364)*(0.1+0.9*O364)),1)</f>
        <v>1.7</v>
      </c>
    </row>
    <row r="365" spans="1:39" x14ac:dyDescent="0.25">
      <c r="A365" s="9">
        <f>Hn!I383</f>
        <v>362</v>
      </c>
      <c r="B365" s="9">
        <f>_xlfn.NUMBERVALUE(Hn!J383)</f>
        <v>8.1999999999999993</v>
      </c>
      <c r="C365" s="9">
        <f>_xlfn.NUMBERVALUE(Hn!K383)</f>
        <v>8.1999999999999993</v>
      </c>
      <c r="D365" s="9">
        <f>_xlfn.NUMBERVALUE(Hn!L383)</f>
        <v>8.1999999999999993</v>
      </c>
      <c r="E365" s="9">
        <f>_xlfn.NUMBERVALUE(Hn!M383)</f>
        <v>8.1999999999999993</v>
      </c>
      <c r="F365" s="9">
        <f>_xlfn.NUMBERVALUE(Hn!N383)</f>
        <v>8.1999999999999993</v>
      </c>
      <c r="G365" s="9">
        <f>_xlfn.NUMBERVALUE(Hn!O383)</f>
        <v>8.1999999999999993</v>
      </c>
      <c r="I365" s="9">
        <f>Hn!Q383</f>
        <v>362</v>
      </c>
      <c r="J365" s="9" t="str">
        <f>FIXED(_xlfn.NUMBERVALUE(sunshine!B364/Hn!R383),2)</f>
        <v>0.56</v>
      </c>
      <c r="K365" s="9" t="str">
        <f>FIXED(_xlfn.NUMBERVALUE(sunshine!C364/Hn!S383),2)</f>
        <v>0.56</v>
      </c>
      <c r="L365" s="9" t="str">
        <f>FIXED(_xlfn.NUMBERVALUE(sunshine!D364/Hn!T383),2)</f>
        <v>0.56</v>
      </c>
      <c r="M365" s="9" t="str">
        <f>FIXED(_xlfn.NUMBERVALUE(sunshine!E364/Hn!U383),2)</f>
        <v>0.56</v>
      </c>
      <c r="N365" s="9" t="str">
        <f>FIXED(_xlfn.NUMBERVALUE(sunshine!F364/Hn!V383),2)</f>
        <v>0.56</v>
      </c>
      <c r="O365" s="9" t="str">
        <f>FIXED(_xlfn.NUMBERVALUE(sunshine!G364/Hn!W383),2)</f>
        <v>0.56</v>
      </c>
      <c r="Q365" s="9">
        <v>362</v>
      </c>
      <c r="R365" s="9">
        <f>_xlfn.NUMBERVALUE(273+'temperature_&amp;_Ea'!B365)</f>
        <v>285.10000000000002</v>
      </c>
      <c r="S365" s="9">
        <f>_xlfn.NUMBERVALUE(273+'temperature_&amp;_Ea'!C365)</f>
        <v>285.89999999999998</v>
      </c>
      <c r="T365" s="9">
        <f>_xlfn.NUMBERVALUE(273+'temperature_&amp;_Ea'!D365)</f>
        <v>284.8</v>
      </c>
      <c r="U365" s="9">
        <f>_xlfn.NUMBERVALUE(273+'temperature_&amp;_Ea'!E365)</f>
        <v>287.10000000000002</v>
      </c>
      <c r="V365" s="9">
        <f>_xlfn.NUMBERVALUE(273+'temperature_&amp;_Ea'!F365)</f>
        <v>286.2</v>
      </c>
      <c r="W365" s="9">
        <f>_xlfn.NUMBERVALUE(273+'temperature_&amp;_Ea'!G365)</f>
        <v>287.8</v>
      </c>
      <c r="Y365" s="9">
        <v>362</v>
      </c>
      <c r="Z365" s="9" t="str">
        <f>FIXED(_xlfn.NUMBERVALUE(SQRT('temperature_&amp;_Ea'!R365)),2)</f>
        <v>2.92</v>
      </c>
      <c r="AA365" s="9" t="str">
        <f>FIXED(_xlfn.NUMBERVALUE(SQRT('temperature_&amp;_Ea'!S365)),2)</f>
        <v>2.92</v>
      </c>
      <c r="AB365" s="9" t="str">
        <f>FIXED(_xlfn.NUMBERVALUE(SQRT('temperature_&amp;_Ea'!T365)),2)</f>
        <v>3.08</v>
      </c>
      <c r="AC365" s="9" t="str">
        <f>FIXED(_xlfn.NUMBERVALUE(SQRT('temperature_&amp;_Ea'!U365)),2)</f>
        <v>3.16</v>
      </c>
      <c r="AD365" s="9" t="str">
        <f>FIXED(_xlfn.NUMBERVALUE(SQRT('temperature_&amp;_Ea'!V365)),2)</f>
        <v>3.07</v>
      </c>
      <c r="AE365" s="9" t="str">
        <f>FIXED(_xlfn.NUMBERVALUE(SQRT('temperature_&amp;_Ea'!W365)),2)</f>
        <v>3.18</v>
      </c>
      <c r="AG365" s="9">
        <v>362</v>
      </c>
      <c r="AH365" s="9" t="str">
        <f>FIXED(_xlfn.NUMBERVALUE(B365*(1-Hn!$A$3)*(Hn!$C$3+Hn!$D$3*J365)-Hn!$E$3*R365*R365*R365*R365*(0.56-0.092*Z365)*(0.1+0.9*J365)),1)</f>
        <v>1.5</v>
      </c>
      <c r="AI365" s="9" t="str">
        <f>FIXED(_xlfn.NUMBERVALUE(C365*(1-Hn!$A$3)*(Hn!$C$3+Hn!$D$3*K365)-Hn!$E$3*S365*S365*S365*S365*(0.56-0.092*AA365)*(0.1+0.9*K365)),1)</f>
        <v>1.4</v>
      </c>
      <c r="AJ365" s="9" t="str">
        <f>FIXED(_xlfn.NUMBERVALUE(D365*(1-Hn!$A$3)*(Hn!$C$3+Hn!$D$3*L365)-Hn!$E$3*T365*T365*T365*T365*(0.56-0.092*AB365)*(0.1+0.9*L365)),1)</f>
        <v>1.6</v>
      </c>
      <c r="AK365" s="9" t="str">
        <f>FIXED(_xlfn.NUMBERVALUE(E365*(1-Hn!$A$3)*(Hn!$C$3+Hn!$D$3*M365)-Hn!$E$3*U365*U365*U365*U365*(0.56-0.092*AC365)*(0.1+0.9*M365)),1)</f>
        <v>1.6</v>
      </c>
      <c r="AL365" s="9" t="str">
        <f>FIXED(_xlfn.NUMBERVALUE(F365*(1-Hn!$A$3)*(Hn!$C$3+Hn!$D$3*N365)-Hn!$E$3*V365*V365*V365*V365*(0.56-0.092*AD365)*(0.1+0.9*N365)),1)</f>
        <v>1.6</v>
      </c>
      <c r="AM365" s="9" t="str">
        <f>FIXED(_xlfn.NUMBERVALUE(G365*(1-Hn!$A$3)*(Hn!$C$3+Hn!$D$3*O365)-Hn!$E$3*W365*W365*W365*W365*(0.56-0.092*AE365)*(0.1+0.9*O365)),1)</f>
        <v>1.6</v>
      </c>
    </row>
    <row r="366" spans="1:39" x14ac:dyDescent="0.25">
      <c r="A366" s="9">
        <f>Hn!I384</f>
        <v>363</v>
      </c>
      <c r="B366" s="9">
        <f>_xlfn.NUMBERVALUE(Hn!J384)</f>
        <v>8.1999999999999993</v>
      </c>
      <c r="C366" s="9">
        <f>_xlfn.NUMBERVALUE(Hn!K384)</f>
        <v>8.1999999999999993</v>
      </c>
      <c r="D366" s="9">
        <f>_xlfn.NUMBERVALUE(Hn!L384)</f>
        <v>8.1999999999999993</v>
      </c>
      <c r="E366" s="9">
        <f>_xlfn.NUMBERVALUE(Hn!M384)</f>
        <v>8.1999999999999993</v>
      </c>
      <c r="F366" s="9">
        <f>_xlfn.NUMBERVALUE(Hn!N384)</f>
        <v>8.1999999999999993</v>
      </c>
      <c r="G366" s="9">
        <f>_xlfn.NUMBERVALUE(Hn!O384)</f>
        <v>8.1999999999999993</v>
      </c>
      <c r="I366" s="9">
        <f>Hn!Q384</f>
        <v>363</v>
      </c>
      <c r="J366" s="9" t="str">
        <f>FIXED(_xlfn.NUMBERVALUE(sunshine!B365/Hn!R384),2)</f>
        <v>0.77</v>
      </c>
      <c r="K366" s="9" t="str">
        <f>FIXED(_xlfn.NUMBERVALUE(sunshine!C365/Hn!S384),2)</f>
        <v>0.77</v>
      </c>
      <c r="L366" s="9" t="str">
        <f>FIXED(_xlfn.NUMBERVALUE(sunshine!D365/Hn!T384),2)</f>
        <v>0.77</v>
      </c>
      <c r="M366" s="9" t="str">
        <f>FIXED(_xlfn.NUMBERVALUE(sunshine!E365/Hn!U384),2)</f>
        <v>0.77</v>
      </c>
      <c r="N366" s="9" t="str">
        <f>FIXED(_xlfn.NUMBERVALUE(sunshine!F365/Hn!V384),2)</f>
        <v>0.77</v>
      </c>
      <c r="O366" s="9" t="str">
        <f>FIXED(_xlfn.NUMBERVALUE(sunshine!G365/Hn!W384),2)</f>
        <v>0.77</v>
      </c>
      <c r="Q366" s="9">
        <v>363</v>
      </c>
      <c r="R366" s="9">
        <f>_xlfn.NUMBERVALUE(273+'temperature_&amp;_Ea'!B366)</f>
        <v>285.39999999999998</v>
      </c>
      <c r="S366" s="9">
        <f>_xlfn.NUMBERVALUE(273+'temperature_&amp;_Ea'!C366)</f>
        <v>285.60000000000002</v>
      </c>
      <c r="T366" s="9">
        <f>_xlfn.NUMBERVALUE(273+'temperature_&amp;_Ea'!D366)</f>
        <v>284.89999999999998</v>
      </c>
      <c r="U366" s="9">
        <f>_xlfn.NUMBERVALUE(273+'temperature_&amp;_Ea'!E366)</f>
        <v>285.39999999999998</v>
      </c>
      <c r="V366" s="9">
        <f>_xlfn.NUMBERVALUE(273+'temperature_&amp;_Ea'!F366)</f>
        <v>285.5</v>
      </c>
      <c r="W366" s="9">
        <f>_xlfn.NUMBERVALUE(273+'temperature_&amp;_Ea'!G366)</f>
        <v>286.2</v>
      </c>
      <c r="Y366" s="9">
        <v>363</v>
      </c>
      <c r="Z366" s="9" t="str">
        <f>FIXED(_xlfn.NUMBERVALUE(SQRT('temperature_&amp;_Ea'!R366)),2)</f>
        <v>3.07</v>
      </c>
      <c r="AA366" s="9" t="str">
        <f>FIXED(_xlfn.NUMBERVALUE(SQRT('temperature_&amp;_Ea'!S366)),2)</f>
        <v>2.97</v>
      </c>
      <c r="AB366" s="9" t="str">
        <f>FIXED(_xlfn.NUMBERVALUE(SQRT('temperature_&amp;_Ea'!T366)),2)</f>
        <v>2.97</v>
      </c>
      <c r="AC366" s="9" t="str">
        <f>FIXED(_xlfn.NUMBERVALUE(SQRT('temperature_&amp;_Ea'!U366)),2)</f>
        <v>3.07</v>
      </c>
      <c r="AD366" s="9" t="str">
        <f>FIXED(_xlfn.NUMBERVALUE(SQRT('temperature_&amp;_Ea'!V366)),2)</f>
        <v>3.16</v>
      </c>
      <c r="AE366" s="9" t="str">
        <f>FIXED(_xlfn.NUMBERVALUE(SQRT('temperature_&amp;_Ea'!W366)),2)</f>
        <v>3.18</v>
      </c>
      <c r="AG366" s="9">
        <v>363</v>
      </c>
      <c r="AH366" s="9" t="str">
        <f>FIXED(_xlfn.NUMBERVALUE(B366*(1-Hn!$A$3)*(Hn!$C$3+Hn!$D$3*J366)-Hn!$E$3*R366*R366*R366*R366*(0.56-0.092*Z366)*(0.1+0.9*J366)),1)</f>
        <v>1.6</v>
      </c>
      <c r="AI366" s="9" t="str">
        <f>FIXED(_xlfn.NUMBERVALUE(C366*(1-Hn!$A$3)*(Hn!$C$3+Hn!$D$3*K366)-Hn!$E$3*S366*S366*S366*S366*(0.56-0.092*AA366)*(0.1+0.9*K366)),1)</f>
        <v>1.5</v>
      </c>
      <c r="AJ366" s="9" t="str">
        <f>FIXED(_xlfn.NUMBERVALUE(D366*(1-Hn!$A$3)*(Hn!$C$3+Hn!$D$3*L366)-Hn!$E$3*T366*T366*T366*T366*(0.56-0.092*AB366)*(0.1+0.9*L366)),1)</f>
        <v>1.6</v>
      </c>
      <c r="AK366" s="9" t="str">
        <f>FIXED(_xlfn.NUMBERVALUE(E366*(1-Hn!$A$3)*(Hn!$C$3+Hn!$D$3*M366)-Hn!$E$3*U366*U366*U366*U366*(0.56-0.092*AC366)*(0.1+0.9*M366)),1)</f>
        <v>1.6</v>
      </c>
      <c r="AL366" s="9" t="str">
        <f>FIXED(_xlfn.NUMBERVALUE(F366*(1-Hn!$A$3)*(Hn!$C$3+Hn!$D$3*N366)-Hn!$E$3*V366*V366*V366*V366*(0.56-0.092*AD366)*(0.1+0.9*N366)),1)</f>
        <v>1.7</v>
      </c>
      <c r="AM366" s="9" t="str">
        <f>FIXED(_xlfn.NUMBERVALUE(G366*(1-Hn!$A$3)*(Hn!$C$3+Hn!$D$3*O366)-Hn!$E$3*W366*W366*W366*W366*(0.56-0.092*AE366)*(0.1+0.9*O366)),1)</f>
        <v>1.7</v>
      </c>
    </row>
    <row r="367" spans="1:39" x14ac:dyDescent="0.25">
      <c r="A367" s="9">
        <f>Hn!I385</f>
        <v>364</v>
      </c>
      <c r="B367" s="9">
        <f>_xlfn.NUMBERVALUE(Hn!J385)</f>
        <v>8.1999999999999993</v>
      </c>
      <c r="C367" s="9">
        <f>_xlfn.NUMBERVALUE(Hn!K385)</f>
        <v>8.1999999999999993</v>
      </c>
      <c r="D367" s="9">
        <f>_xlfn.NUMBERVALUE(Hn!L385)</f>
        <v>8.1999999999999993</v>
      </c>
      <c r="E367" s="9">
        <f>_xlfn.NUMBERVALUE(Hn!M385)</f>
        <v>8.1999999999999993</v>
      </c>
      <c r="F367" s="9">
        <f>_xlfn.NUMBERVALUE(Hn!N385)</f>
        <v>8.1999999999999993</v>
      </c>
      <c r="G367" s="9">
        <f>_xlfn.NUMBERVALUE(Hn!O385)</f>
        <v>8.1999999999999993</v>
      </c>
      <c r="I367" s="9">
        <f>Hn!Q385</f>
        <v>364</v>
      </c>
      <c r="J367" s="9" t="str">
        <f>FIXED(_xlfn.NUMBERVALUE(sunshine!B366/Hn!R385),2)</f>
        <v>0.87</v>
      </c>
      <c r="K367" s="9" t="str">
        <f>FIXED(_xlfn.NUMBERVALUE(sunshine!C366/Hn!S385),2)</f>
        <v>0.87</v>
      </c>
      <c r="L367" s="9" t="str">
        <f>FIXED(_xlfn.NUMBERVALUE(sunshine!D366/Hn!T385),2)</f>
        <v>0.87</v>
      </c>
      <c r="M367" s="9" t="str">
        <f>FIXED(_xlfn.NUMBERVALUE(sunshine!E366/Hn!U385),2)</f>
        <v>0.87</v>
      </c>
      <c r="N367" s="9" t="str">
        <f>FIXED(_xlfn.NUMBERVALUE(sunshine!F366/Hn!V385),2)</f>
        <v>0.87</v>
      </c>
      <c r="O367" s="9" t="str">
        <f>FIXED(_xlfn.NUMBERVALUE(sunshine!G366/Hn!W385),2)</f>
        <v>0.87</v>
      </c>
      <c r="Q367" s="9">
        <v>364</v>
      </c>
      <c r="R367" s="9">
        <f>_xlfn.NUMBERVALUE(273+'temperature_&amp;_Ea'!B367)</f>
        <v>284.89999999999998</v>
      </c>
      <c r="S367" s="9">
        <f>_xlfn.NUMBERVALUE(273+'temperature_&amp;_Ea'!C367)</f>
        <v>283.60000000000002</v>
      </c>
      <c r="T367" s="9">
        <f>_xlfn.NUMBERVALUE(273+'temperature_&amp;_Ea'!D367)</f>
        <v>284</v>
      </c>
      <c r="U367" s="9">
        <f>_xlfn.NUMBERVALUE(273+'temperature_&amp;_Ea'!E367)</f>
        <v>285.10000000000002</v>
      </c>
      <c r="V367" s="9">
        <f>_xlfn.NUMBERVALUE(273+'temperature_&amp;_Ea'!F367)</f>
        <v>283.5</v>
      </c>
      <c r="W367" s="9">
        <f>_xlfn.NUMBERVALUE(273+'temperature_&amp;_Ea'!G367)</f>
        <v>287.10000000000002</v>
      </c>
      <c r="Y367" s="9">
        <v>364</v>
      </c>
      <c r="Z367" s="9" t="str">
        <f>FIXED(_xlfn.NUMBERVALUE(SQRT('temperature_&amp;_Ea'!R367)),2)</f>
        <v>2.90</v>
      </c>
      <c r="AA367" s="9" t="str">
        <f>FIXED(_xlfn.NUMBERVALUE(SQRT('temperature_&amp;_Ea'!S367)),2)</f>
        <v>2.74</v>
      </c>
      <c r="AB367" s="9" t="str">
        <f>FIXED(_xlfn.NUMBERVALUE(SQRT('temperature_&amp;_Ea'!T367)),2)</f>
        <v>2.93</v>
      </c>
      <c r="AC367" s="9" t="str">
        <f>FIXED(_xlfn.NUMBERVALUE(SQRT('temperature_&amp;_Ea'!U367)),2)</f>
        <v>3.00</v>
      </c>
      <c r="AD367" s="9" t="str">
        <f>FIXED(_xlfn.NUMBERVALUE(SQRT('temperature_&amp;_Ea'!V367)),2)</f>
        <v>2.88</v>
      </c>
      <c r="AE367" s="9" t="str">
        <f>FIXED(_xlfn.NUMBERVALUE(SQRT('temperature_&amp;_Ea'!W367)),2)</f>
        <v>3.08</v>
      </c>
      <c r="AG367" s="9">
        <v>364</v>
      </c>
      <c r="AH367" s="9" t="str">
        <f>FIXED(_xlfn.NUMBERVALUE(B367*(1-Hn!$A$3)*(Hn!$C$3+Hn!$D$3*J367)-Hn!$E$3*R367*R367*R367*R367*(0.56-0.092*Z367)*(0.1+0.9*J367)),1)</f>
        <v>1.5</v>
      </c>
      <c r="AI367" s="9" t="str">
        <f>FIXED(_xlfn.NUMBERVALUE(C367*(1-Hn!$A$3)*(Hn!$C$3+Hn!$D$3*K367)-Hn!$E$3*S367*S367*S367*S367*(0.56-0.092*AA367)*(0.1+0.9*K367)),1)</f>
        <v>1.4</v>
      </c>
      <c r="AJ367" s="9" t="str">
        <f>FIXED(_xlfn.NUMBERVALUE(D367*(1-Hn!$A$3)*(Hn!$C$3+Hn!$D$3*L367)-Hn!$E$3*T367*T367*T367*T367*(0.56-0.092*AB367)*(0.1+0.9*L367)),1)</f>
        <v>1.6</v>
      </c>
      <c r="AK367" s="9" t="str">
        <f>FIXED(_xlfn.NUMBERVALUE(E367*(1-Hn!$A$3)*(Hn!$C$3+Hn!$D$3*M367)-Hn!$E$3*U367*U367*U367*U367*(0.56-0.092*AC367)*(0.1+0.9*M367)),1)</f>
        <v>1.6</v>
      </c>
      <c r="AL367" s="9" t="str">
        <f>FIXED(_xlfn.NUMBERVALUE(F367*(1-Hn!$A$3)*(Hn!$C$3+Hn!$D$3*N367)-Hn!$E$3*V367*V367*V367*V367*(0.56-0.092*AD367)*(0.1+0.9*N367)),1)</f>
        <v>1.6</v>
      </c>
      <c r="AM367" s="9" t="str">
        <f>FIXED(_xlfn.NUMBERVALUE(G367*(1-Hn!$A$3)*(Hn!$C$3+Hn!$D$3*O367)-Hn!$E$3*W367*W367*W367*W367*(0.56-0.092*AE367)*(0.1+0.9*O367)),1)</f>
        <v>1.6</v>
      </c>
    </row>
    <row r="368" spans="1:39" x14ac:dyDescent="0.25">
      <c r="A368" s="9">
        <f>Hn!I386</f>
        <v>365</v>
      </c>
      <c r="B368" s="9">
        <f>_xlfn.NUMBERVALUE(Hn!J386)</f>
        <v>8.1999999999999993</v>
      </c>
      <c r="C368" s="9">
        <f>_xlfn.NUMBERVALUE(Hn!K386)</f>
        <v>8.1999999999999993</v>
      </c>
      <c r="D368" s="9">
        <f>_xlfn.NUMBERVALUE(Hn!L386)</f>
        <v>8.1999999999999993</v>
      </c>
      <c r="E368" s="9">
        <f>_xlfn.NUMBERVALUE(Hn!M386)</f>
        <v>8.1999999999999993</v>
      </c>
      <c r="F368" s="9">
        <f>_xlfn.NUMBERVALUE(Hn!N386)</f>
        <v>8.1999999999999993</v>
      </c>
      <c r="G368" s="9">
        <f>_xlfn.NUMBERVALUE(Hn!O386)</f>
        <v>8.1999999999999993</v>
      </c>
      <c r="I368" s="9">
        <f>Hn!Q386</f>
        <v>365</v>
      </c>
      <c r="J368" s="9" t="str">
        <f>FIXED(_xlfn.NUMBERVALUE(sunshine!B367/Hn!R386),2)</f>
        <v>0.82</v>
      </c>
      <c r="K368" s="9" t="str">
        <f>FIXED(_xlfn.NUMBERVALUE(sunshine!C367/Hn!S386),2)</f>
        <v>0.82</v>
      </c>
      <c r="L368" s="9" t="str">
        <f>FIXED(_xlfn.NUMBERVALUE(sunshine!D367/Hn!T386),2)</f>
        <v>0.82</v>
      </c>
      <c r="M368" s="9" t="str">
        <f>FIXED(_xlfn.NUMBERVALUE(sunshine!E367/Hn!U386),2)</f>
        <v>0.82</v>
      </c>
      <c r="N368" s="9" t="str">
        <f>FIXED(_xlfn.NUMBERVALUE(sunshine!F367/Hn!V386),2)</f>
        <v>0.82</v>
      </c>
      <c r="O368" s="9" t="str">
        <f>FIXED(_xlfn.NUMBERVALUE(sunshine!G367/Hn!W386),2)</f>
        <v>0.82</v>
      </c>
      <c r="Q368" s="9">
        <v>365</v>
      </c>
      <c r="R368" s="9">
        <f>_xlfn.NUMBERVALUE(273+'temperature_&amp;_Ea'!B368)</f>
        <v>284.7</v>
      </c>
      <c r="S368" s="9">
        <f>_xlfn.NUMBERVALUE(273+'temperature_&amp;_Ea'!C368)</f>
        <v>285.7</v>
      </c>
      <c r="T368" s="9">
        <f>_xlfn.NUMBERVALUE(273+'temperature_&amp;_Ea'!D368)</f>
        <v>283.39999999999998</v>
      </c>
      <c r="U368" s="9">
        <f>_xlfn.NUMBERVALUE(273+'temperature_&amp;_Ea'!E368)</f>
        <v>285</v>
      </c>
      <c r="V368" s="9">
        <f>_xlfn.NUMBERVALUE(273+'temperature_&amp;_Ea'!F368)</f>
        <v>281.2</v>
      </c>
      <c r="W368" s="9">
        <f>_xlfn.NUMBERVALUE(273+'temperature_&amp;_Ea'!G368)</f>
        <v>286.5</v>
      </c>
      <c r="Y368" s="9">
        <v>365</v>
      </c>
      <c r="Z368" s="9" t="str">
        <f>FIXED(_xlfn.NUMBERVALUE(SQRT('temperature_&amp;_Ea'!R368)),2)</f>
        <v>2.88</v>
      </c>
      <c r="AA368" s="9" t="str">
        <f>FIXED(_xlfn.NUMBERVALUE(SQRT('temperature_&amp;_Ea'!S368)),2)</f>
        <v>2.74</v>
      </c>
      <c r="AB368" s="9" t="str">
        <f>FIXED(_xlfn.NUMBERVALUE(SQRT('temperature_&amp;_Ea'!T368)),2)</f>
        <v>2.86</v>
      </c>
      <c r="AC368" s="9" t="str">
        <f>FIXED(_xlfn.NUMBERVALUE(SQRT('temperature_&amp;_Ea'!U368)),2)</f>
        <v>3.02</v>
      </c>
      <c r="AD368" s="9" t="str">
        <f>FIXED(_xlfn.NUMBERVALUE(SQRT('temperature_&amp;_Ea'!V368)),2)</f>
        <v>2.77</v>
      </c>
      <c r="AE368" s="9" t="str">
        <f>FIXED(_xlfn.NUMBERVALUE(SQRT('temperature_&amp;_Ea'!W368)),2)</f>
        <v>3.02</v>
      </c>
      <c r="AG368" s="9">
        <v>365</v>
      </c>
      <c r="AH368" s="9" t="str">
        <f>FIXED(_xlfn.NUMBERVALUE(B368*(1-Hn!$A$3)*(Hn!$C$3+Hn!$D$3*J368)-Hn!$E$3*R368*R368*R368*R368*(0.56-0.092*Z368)*(0.1+0.9*J368)),1)</f>
        <v>1.5</v>
      </c>
      <c r="AI368" s="9" t="str">
        <f>FIXED(_xlfn.NUMBERVALUE(C368*(1-Hn!$A$3)*(Hn!$C$3+Hn!$D$3*K368)-Hn!$E$3*S368*S368*S368*S368*(0.56-0.092*AA368)*(0.1+0.9*K368)),1)</f>
        <v>1.3</v>
      </c>
      <c r="AJ368" s="9" t="str">
        <f>FIXED(_xlfn.NUMBERVALUE(D368*(1-Hn!$A$3)*(Hn!$C$3+Hn!$D$3*L368)-Hn!$E$3*T368*T368*T368*T368*(0.56-0.092*AB368)*(0.1+0.9*L368)),1)</f>
        <v>1.5</v>
      </c>
      <c r="AK368" s="9" t="str">
        <f>FIXED(_xlfn.NUMBERVALUE(E368*(1-Hn!$A$3)*(Hn!$C$3+Hn!$D$3*M368)-Hn!$E$3*U368*U368*U368*U368*(0.56-0.092*AC368)*(0.1+0.9*M368)),1)</f>
        <v>1.6</v>
      </c>
      <c r="AL368" s="9" t="str">
        <f>FIXED(_xlfn.NUMBERVALUE(F368*(1-Hn!$A$3)*(Hn!$C$3+Hn!$D$3*N368)-Hn!$E$3*V368*V368*V368*V368*(0.56-0.092*AD368)*(0.1+0.9*N368)),1)</f>
        <v>1.5</v>
      </c>
      <c r="AM368" s="9" t="str">
        <f>FIXED(_xlfn.NUMBERVALUE(G368*(1-Hn!$A$3)*(Hn!$C$3+Hn!$D$3*O368)-Hn!$E$3*W368*W368*W368*W368*(0.56-0.092*AE368)*(0.1+0.9*O368)),1)</f>
        <v>1.6</v>
      </c>
    </row>
    <row r="369" spans="1:39" x14ac:dyDescent="0.25">
      <c r="A369" s="9">
        <f>Hn!I387</f>
        <v>366</v>
      </c>
      <c r="C369" s="9">
        <f>_xlfn.NUMBERVALUE(Hn!K387)</f>
        <v>8.1999999999999993</v>
      </c>
      <c r="G369" s="9">
        <f>_xlfn.NUMBERVALUE(Hn!O387)</f>
        <v>8.1999999999999993</v>
      </c>
      <c r="I369" s="9">
        <f>Hn!Q387</f>
        <v>366</v>
      </c>
      <c r="K369" s="9" t="str">
        <f>FIXED(_xlfn.NUMBERVALUE(sunshine!C368/Hn!S387),2)</f>
        <v>0.81</v>
      </c>
      <c r="O369" s="9" t="str">
        <f>FIXED(_xlfn.NUMBERVALUE(sunshine!G368/Hn!W387),2)</f>
        <v>0.81</v>
      </c>
      <c r="Q369" s="9">
        <v>366</v>
      </c>
      <c r="S369" s="9">
        <f>_xlfn.NUMBERVALUE(273+'temperature_&amp;_Ea'!C369)</f>
        <v>283.3</v>
      </c>
      <c r="W369" s="9">
        <f>_xlfn.NUMBERVALUE(273+'temperature_&amp;_Ea'!G369)</f>
        <v>286.5</v>
      </c>
      <c r="Y369" s="9">
        <v>366</v>
      </c>
      <c r="AA369" s="9" t="str">
        <f>FIXED(_xlfn.NUMBERVALUE(SQRT('temperature_&amp;_Ea'!S369)),2)</f>
        <v>2.59</v>
      </c>
      <c r="AE369" s="9" t="str">
        <f>FIXED(_xlfn.NUMBERVALUE(SQRT('temperature_&amp;_Ea'!W369)),2)</f>
        <v>3.00</v>
      </c>
      <c r="AG369" s="9">
        <v>366</v>
      </c>
      <c r="AI369" s="9" t="str">
        <f>FIXED(_xlfn.NUMBERVALUE(C369*(1-Hn!$A$3)*(Hn!$C$3+Hn!$D$3*K369)-Hn!$E$3*S369*S369*S369*S369*(0.56-0.092*AA369)*(0.1+0.9*K369)),1)</f>
        <v>1.3</v>
      </c>
      <c r="AM369" s="9" t="str">
        <f>FIXED(_xlfn.NUMBERVALUE(G369*(1-Hn!$A$3)*(Hn!$C$3+Hn!$D$3*O369)-Hn!$E$3*W369*W369*W369*W369*(0.56-0.092*AE369)*(0.1+0.9*O369)),1)</f>
        <v>1.5</v>
      </c>
    </row>
  </sheetData>
  <mergeCells count="5">
    <mergeCell ref="AG2:AM2"/>
    <mergeCell ref="I2:O2"/>
    <mergeCell ref="Q2:W2"/>
    <mergeCell ref="A2:G2"/>
    <mergeCell ref="Y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0305-EDEB-444A-B44E-7BB84DCF2452}">
  <dimension ref="A1:G368"/>
  <sheetViews>
    <sheetView topLeftCell="A348" workbookViewId="0">
      <selection activeCell="C370" sqref="C370"/>
    </sheetView>
  </sheetViews>
  <sheetFormatPr defaultRowHeight="15" x14ac:dyDescent="0.25"/>
  <cols>
    <col min="1" max="16384" width="9.140625" style="9"/>
  </cols>
  <sheetData>
    <row r="1" spans="1:7" x14ac:dyDescent="0.25">
      <c r="A1" s="22" t="s">
        <v>88</v>
      </c>
      <c r="B1" s="22"/>
      <c r="C1" s="22"/>
      <c r="D1" s="22"/>
      <c r="E1" s="22"/>
      <c r="F1" s="22"/>
      <c r="G1" s="22"/>
    </row>
    <row r="2" spans="1:7" x14ac:dyDescent="0.25">
      <c r="A2" s="10" t="s">
        <v>1</v>
      </c>
      <c r="B2" s="10">
        <v>1975</v>
      </c>
      <c r="C2" s="10">
        <v>1976</v>
      </c>
      <c r="D2" s="10">
        <v>1977</v>
      </c>
      <c r="E2" s="10">
        <v>1978</v>
      </c>
      <c r="F2" s="10">
        <v>1979</v>
      </c>
      <c r="G2" s="10">
        <v>1980</v>
      </c>
    </row>
    <row r="3" spans="1:7" x14ac:dyDescent="0.25">
      <c r="A3" s="9">
        <v>1</v>
      </c>
      <c r="B3" s="9">
        <v>7.2</v>
      </c>
      <c r="C3" s="9">
        <v>7.2</v>
      </c>
      <c r="D3" s="9">
        <v>7.2</v>
      </c>
      <c r="E3" s="9">
        <v>7.2</v>
      </c>
      <c r="F3" s="9">
        <v>7.2</v>
      </c>
      <c r="G3" s="9">
        <v>7.2</v>
      </c>
    </row>
    <row r="4" spans="1:7" x14ac:dyDescent="0.25">
      <c r="A4" s="9">
        <v>2</v>
      </c>
      <c r="B4" s="9">
        <v>4.8</v>
      </c>
      <c r="C4" s="9">
        <v>4.8</v>
      </c>
      <c r="D4" s="9">
        <v>4.8</v>
      </c>
      <c r="E4" s="9">
        <v>4.8</v>
      </c>
      <c r="F4" s="9">
        <v>4.8</v>
      </c>
      <c r="G4" s="9">
        <v>4.8</v>
      </c>
    </row>
    <row r="5" spans="1:7" x14ac:dyDescent="0.25">
      <c r="A5" s="9">
        <v>3</v>
      </c>
      <c r="B5" s="9">
        <v>8.4</v>
      </c>
      <c r="C5" s="9">
        <v>8.4</v>
      </c>
      <c r="D5" s="9">
        <v>8.4</v>
      </c>
      <c r="E5" s="9">
        <v>8.4</v>
      </c>
      <c r="F5" s="9">
        <v>8.4</v>
      </c>
      <c r="G5" s="9">
        <v>8.4</v>
      </c>
    </row>
    <row r="6" spans="1:7" x14ac:dyDescent="0.25">
      <c r="A6" s="9">
        <v>4</v>
      </c>
      <c r="B6" s="9">
        <v>7.7</v>
      </c>
      <c r="C6" s="9">
        <v>7.7</v>
      </c>
      <c r="D6" s="9">
        <v>7.7</v>
      </c>
      <c r="E6" s="9">
        <v>7.7</v>
      </c>
      <c r="F6" s="9">
        <v>7.7</v>
      </c>
      <c r="G6" s="9">
        <v>7.7</v>
      </c>
    </row>
    <row r="7" spans="1:7" x14ac:dyDescent="0.25">
      <c r="A7" s="9">
        <v>5</v>
      </c>
      <c r="B7" s="9">
        <v>6.9</v>
      </c>
      <c r="C7" s="9">
        <v>6.9</v>
      </c>
      <c r="D7" s="9">
        <v>6.9</v>
      </c>
      <c r="E7" s="9">
        <v>6.9</v>
      </c>
      <c r="F7" s="9">
        <v>6.9</v>
      </c>
      <c r="G7" s="9">
        <v>6.9</v>
      </c>
    </row>
    <row r="8" spans="1:7" x14ac:dyDescent="0.25">
      <c r="A8" s="9">
        <v>6</v>
      </c>
      <c r="B8" s="9">
        <v>6.7</v>
      </c>
      <c r="C8" s="9">
        <v>6.7</v>
      </c>
      <c r="D8" s="9">
        <v>6.7</v>
      </c>
      <c r="E8" s="9">
        <v>6.7</v>
      </c>
      <c r="F8" s="9">
        <v>6.7</v>
      </c>
      <c r="G8" s="9">
        <v>6.7</v>
      </c>
    </row>
    <row r="9" spans="1:7" x14ac:dyDescent="0.25">
      <c r="A9" s="9">
        <v>7</v>
      </c>
      <c r="B9" s="9">
        <v>4.5</v>
      </c>
      <c r="C9" s="9">
        <v>4.5</v>
      </c>
      <c r="D9" s="9">
        <v>4.5</v>
      </c>
      <c r="E9" s="9">
        <v>4.5</v>
      </c>
      <c r="F9" s="9">
        <v>4.5</v>
      </c>
      <c r="G9" s="9">
        <v>4.5</v>
      </c>
    </row>
    <row r="10" spans="1:7" x14ac:dyDescent="0.25">
      <c r="A10" s="9">
        <v>8</v>
      </c>
      <c r="B10" s="9">
        <v>4.0999999999999996</v>
      </c>
      <c r="C10" s="9">
        <v>4.0999999999999996</v>
      </c>
      <c r="D10" s="9">
        <v>4.0999999999999996</v>
      </c>
      <c r="E10" s="9">
        <v>4.0999999999999996</v>
      </c>
      <c r="F10" s="9">
        <v>4.0999999999999996</v>
      </c>
      <c r="G10" s="9">
        <v>4.0999999999999996</v>
      </c>
    </row>
    <row r="11" spans="1:7" x14ac:dyDescent="0.25">
      <c r="A11" s="9">
        <v>9</v>
      </c>
      <c r="B11" s="9">
        <v>7.8</v>
      </c>
      <c r="C11" s="9">
        <v>7.8</v>
      </c>
      <c r="D11" s="9">
        <v>7.8</v>
      </c>
      <c r="E11" s="9">
        <v>7.8</v>
      </c>
      <c r="F11" s="9">
        <v>7.8</v>
      </c>
      <c r="G11" s="9">
        <v>7.8</v>
      </c>
    </row>
    <row r="12" spans="1:7" x14ac:dyDescent="0.25">
      <c r="A12" s="9">
        <v>10</v>
      </c>
      <c r="B12" s="9">
        <v>5</v>
      </c>
      <c r="C12" s="9">
        <v>5</v>
      </c>
      <c r="D12" s="9">
        <v>5</v>
      </c>
      <c r="E12" s="9">
        <v>5</v>
      </c>
      <c r="F12" s="9">
        <v>5</v>
      </c>
      <c r="G12" s="9">
        <v>5</v>
      </c>
    </row>
    <row r="13" spans="1:7" x14ac:dyDescent="0.25">
      <c r="A13" s="9">
        <v>11</v>
      </c>
      <c r="B13" s="9">
        <v>3.2</v>
      </c>
      <c r="C13" s="9">
        <v>3.2</v>
      </c>
      <c r="D13" s="9">
        <v>3.2</v>
      </c>
      <c r="E13" s="9">
        <v>3.2</v>
      </c>
      <c r="F13" s="9">
        <v>3.2</v>
      </c>
      <c r="G13" s="9">
        <v>3.2</v>
      </c>
    </row>
    <row r="14" spans="1:7" x14ac:dyDescent="0.25">
      <c r="A14" s="9">
        <v>12</v>
      </c>
      <c r="B14" s="9">
        <v>5.6</v>
      </c>
      <c r="C14" s="9">
        <v>5.6</v>
      </c>
      <c r="D14" s="9">
        <v>5.6</v>
      </c>
      <c r="E14" s="9">
        <v>5.6</v>
      </c>
      <c r="F14" s="9">
        <v>5.6</v>
      </c>
      <c r="G14" s="9">
        <v>5.6</v>
      </c>
    </row>
    <row r="15" spans="1:7" x14ac:dyDescent="0.25">
      <c r="A15" s="9">
        <v>13</v>
      </c>
      <c r="B15" s="9">
        <v>6.7</v>
      </c>
      <c r="C15" s="9">
        <v>6.7</v>
      </c>
      <c r="D15" s="9">
        <v>6.7</v>
      </c>
      <c r="E15" s="9">
        <v>6.7</v>
      </c>
      <c r="F15" s="9">
        <v>6.7</v>
      </c>
      <c r="G15" s="9">
        <v>6.7</v>
      </c>
    </row>
    <row r="16" spans="1:7" x14ac:dyDescent="0.25">
      <c r="A16" s="9">
        <v>14</v>
      </c>
      <c r="B16" s="9">
        <v>8.1</v>
      </c>
      <c r="C16" s="9">
        <v>8.1</v>
      </c>
      <c r="D16" s="9">
        <v>8.1</v>
      </c>
      <c r="E16" s="9">
        <v>8.1</v>
      </c>
      <c r="F16" s="9">
        <v>8.1</v>
      </c>
      <c r="G16" s="9">
        <v>8.1</v>
      </c>
    </row>
    <row r="17" spans="1:7" x14ac:dyDescent="0.25">
      <c r="A17" s="9">
        <v>15</v>
      </c>
      <c r="B17" s="9">
        <v>5.6</v>
      </c>
      <c r="C17" s="9">
        <v>5.6</v>
      </c>
      <c r="D17" s="9">
        <v>5.6</v>
      </c>
      <c r="E17" s="9">
        <v>5.6</v>
      </c>
      <c r="F17" s="9">
        <v>5.6</v>
      </c>
      <c r="G17" s="9">
        <v>5.6</v>
      </c>
    </row>
    <row r="18" spans="1:7" x14ac:dyDescent="0.25">
      <c r="A18" s="9">
        <v>16</v>
      </c>
      <c r="B18" s="9">
        <v>6.6</v>
      </c>
      <c r="C18" s="9">
        <v>6.6</v>
      </c>
      <c r="D18" s="9">
        <v>6.6</v>
      </c>
      <c r="E18" s="9">
        <v>6.6</v>
      </c>
      <c r="F18" s="9">
        <v>6.6</v>
      </c>
      <c r="G18" s="9">
        <v>6.6</v>
      </c>
    </row>
    <row r="19" spans="1:7" x14ac:dyDescent="0.25">
      <c r="A19" s="9">
        <v>17</v>
      </c>
      <c r="B19" s="9">
        <v>8.4</v>
      </c>
      <c r="C19" s="9">
        <v>8.4</v>
      </c>
      <c r="D19" s="9">
        <v>8.4</v>
      </c>
      <c r="E19" s="9">
        <v>8.4</v>
      </c>
      <c r="F19" s="9">
        <v>8.4</v>
      </c>
      <c r="G19" s="9">
        <v>8.4</v>
      </c>
    </row>
    <row r="20" spans="1:7" x14ac:dyDescent="0.25">
      <c r="A20" s="9">
        <v>18</v>
      </c>
      <c r="B20" s="9">
        <v>7.1</v>
      </c>
      <c r="C20" s="9">
        <v>7.1</v>
      </c>
      <c r="D20" s="9">
        <v>7.1</v>
      </c>
      <c r="E20" s="9">
        <v>7.1</v>
      </c>
      <c r="F20" s="9">
        <v>7.1</v>
      </c>
      <c r="G20" s="9">
        <v>7.1</v>
      </c>
    </row>
    <row r="21" spans="1:7" x14ac:dyDescent="0.25">
      <c r="A21" s="9">
        <v>19</v>
      </c>
      <c r="B21" s="9">
        <v>8.1</v>
      </c>
      <c r="C21" s="9">
        <v>8.1</v>
      </c>
      <c r="D21" s="9">
        <v>8.1</v>
      </c>
      <c r="E21" s="9">
        <v>8.1</v>
      </c>
      <c r="F21" s="9">
        <v>8.1</v>
      </c>
      <c r="G21" s="9">
        <v>8.1</v>
      </c>
    </row>
    <row r="22" spans="1:7" x14ac:dyDescent="0.25">
      <c r="A22" s="9">
        <v>20</v>
      </c>
      <c r="B22" s="9">
        <v>8.1</v>
      </c>
      <c r="C22" s="9">
        <v>8.1</v>
      </c>
      <c r="D22" s="9">
        <v>8.1</v>
      </c>
      <c r="E22" s="9">
        <v>8.1</v>
      </c>
      <c r="F22" s="9">
        <v>8.1</v>
      </c>
      <c r="G22" s="9">
        <v>8.1</v>
      </c>
    </row>
    <row r="23" spans="1:7" x14ac:dyDescent="0.25">
      <c r="A23" s="9">
        <v>21</v>
      </c>
      <c r="B23" s="9">
        <v>6.3</v>
      </c>
      <c r="C23" s="9">
        <v>6.3</v>
      </c>
      <c r="D23" s="9">
        <v>6.3</v>
      </c>
      <c r="E23" s="9">
        <v>6.3</v>
      </c>
      <c r="F23" s="9">
        <v>6.3</v>
      </c>
      <c r="G23" s="9">
        <v>6.3</v>
      </c>
    </row>
    <row r="24" spans="1:7" x14ac:dyDescent="0.25">
      <c r="A24" s="9">
        <v>22</v>
      </c>
      <c r="B24" s="9">
        <v>7.4</v>
      </c>
      <c r="C24" s="9">
        <v>7.4</v>
      </c>
      <c r="D24" s="9">
        <v>7.4</v>
      </c>
      <c r="E24" s="9">
        <v>7.4</v>
      </c>
      <c r="F24" s="9">
        <v>7.4</v>
      </c>
      <c r="G24" s="9">
        <v>7.4</v>
      </c>
    </row>
    <row r="25" spans="1:7" x14ac:dyDescent="0.25">
      <c r="A25" s="9">
        <v>23</v>
      </c>
      <c r="B25" s="9">
        <v>9.1999999999999993</v>
      </c>
      <c r="C25" s="9">
        <v>9.1999999999999993</v>
      </c>
      <c r="D25" s="9">
        <v>9.1999999999999993</v>
      </c>
      <c r="E25" s="9">
        <v>9.1999999999999993</v>
      </c>
      <c r="F25" s="9">
        <v>9.1999999999999993</v>
      </c>
      <c r="G25" s="9">
        <v>9.1999999999999993</v>
      </c>
    </row>
    <row r="26" spans="1:7" x14ac:dyDescent="0.25">
      <c r="A26" s="9">
        <v>24</v>
      </c>
      <c r="B26" s="9">
        <v>9</v>
      </c>
      <c r="C26" s="9">
        <v>9</v>
      </c>
      <c r="D26" s="9">
        <v>9</v>
      </c>
      <c r="E26" s="9">
        <v>9</v>
      </c>
      <c r="F26" s="9">
        <v>9</v>
      </c>
      <c r="G26" s="9">
        <v>9</v>
      </c>
    </row>
    <row r="27" spans="1:7" x14ac:dyDescent="0.25">
      <c r="A27" s="9">
        <v>25</v>
      </c>
      <c r="B27" s="9">
        <v>9.1</v>
      </c>
      <c r="C27" s="9">
        <v>9.1</v>
      </c>
      <c r="D27" s="9">
        <v>9.1</v>
      </c>
      <c r="E27" s="9">
        <v>9.1</v>
      </c>
      <c r="F27" s="9">
        <v>9.1</v>
      </c>
      <c r="G27" s="9">
        <v>9.1</v>
      </c>
    </row>
    <row r="28" spans="1:7" x14ac:dyDescent="0.25">
      <c r="A28" s="9">
        <v>26</v>
      </c>
      <c r="B28" s="9">
        <v>8.9</v>
      </c>
      <c r="C28" s="9">
        <v>8.9</v>
      </c>
      <c r="D28" s="9">
        <v>8.9</v>
      </c>
      <c r="E28" s="9">
        <v>8.9</v>
      </c>
      <c r="F28" s="9">
        <v>8.9</v>
      </c>
      <c r="G28" s="9">
        <v>8.9</v>
      </c>
    </row>
    <row r="29" spans="1:7" x14ac:dyDescent="0.25">
      <c r="A29" s="9">
        <v>27</v>
      </c>
      <c r="B29" s="9">
        <v>7.9</v>
      </c>
      <c r="C29" s="9">
        <v>7.9</v>
      </c>
      <c r="D29" s="9">
        <v>7.9</v>
      </c>
      <c r="E29" s="9">
        <v>7.9</v>
      </c>
      <c r="F29" s="9">
        <v>7.9</v>
      </c>
      <c r="G29" s="9">
        <v>7.9</v>
      </c>
    </row>
    <row r="30" spans="1:7" x14ac:dyDescent="0.25">
      <c r="A30" s="9">
        <v>28</v>
      </c>
      <c r="B30" s="9">
        <v>7.6</v>
      </c>
      <c r="C30" s="9">
        <v>7.6</v>
      </c>
      <c r="D30" s="9">
        <v>7.6</v>
      </c>
      <c r="E30" s="9">
        <v>7.6</v>
      </c>
      <c r="F30" s="9">
        <v>7.6</v>
      </c>
      <c r="G30" s="9">
        <v>7.6</v>
      </c>
    </row>
    <row r="31" spans="1:7" x14ac:dyDescent="0.25">
      <c r="A31" s="9">
        <v>29</v>
      </c>
      <c r="B31" s="9">
        <v>5.4</v>
      </c>
      <c r="C31" s="9">
        <v>5.4</v>
      </c>
      <c r="D31" s="9">
        <v>5.4</v>
      </c>
      <c r="E31" s="9">
        <v>5.4</v>
      </c>
      <c r="F31" s="9">
        <v>5.4</v>
      </c>
      <c r="G31" s="9">
        <v>5.4</v>
      </c>
    </row>
    <row r="32" spans="1:7" x14ac:dyDescent="0.25">
      <c r="A32" s="9">
        <v>30</v>
      </c>
      <c r="B32" s="9">
        <v>5.8</v>
      </c>
      <c r="C32" s="9">
        <v>5.8</v>
      </c>
      <c r="D32" s="9">
        <v>5.8</v>
      </c>
      <c r="E32" s="9">
        <v>5.8</v>
      </c>
      <c r="F32" s="9">
        <v>5.8</v>
      </c>
      <c r="G32" s="9">
        <v>5.8</v>
      </c>
    </row>
    <row r="33" spans="1:7" x14ac:dyDescent="0.25">
      <c r="A33" s="9">
        <v>31</v>
      </c>
      <c r="B33" s="9">
        <v>7.1</v>
      </c>
      <c r="C33" s="9">
        <v>7.1</v>
      </c>
      <c r="D33" s="9">
        <v>7.1</v>
      </c>
      <c r="E33" s="9">
        <v>7.1</v>
      </c>
      <c r="F33" s="9">
        <v>7.1</v>
      </c>
      <c r="G33" s="9">
        <v>7.1</v>
      </c>
    </row>
    <row r="34" spans="1:7" x14ac:dyDescent="0.25">
      <c r="A34" s="9">
        <v>32</v>
      </c>
      <c r="B34" s="9">
        <v>9.6</v>
      </c>
      <c r="C34" s="9">
        <v>9.6</v>
      </c>
      <c r="D34" s="9">
        <v>9.6</v>
      </c>
      <c r="E34" s="9">
        <v>9.6</v>
      </c>
      <c r="F34" s="9">
        <v>9.6</v>
      </c>
      <c r="G34" s="9">
        <v>9.6</v>
      </c>
    </row>
    <row r="35" spans="1:7" x14ac:dyDescent="0.25">
      <c r="A35" s="9">
        <v>33</v>
      </c>
      <c r="B35" s="9">
        <v>9.1999999999999993</v>
      </c>
      <c r="C35" s="9">
        <v>9.1999999999999993</v>
      </c>
      <c r="D35" s="9">
        <v>9.1999999999999993</v>
      </c>
      <c r="E35" s="9">
        <v>9.1999999999999993</v>
      </c>
      <c r="F35" s="9">
        <v>9.1999999999999993</v>
      </c>
      <c r="G35" s="9">
        <v>9.1999999999999993</v>
      </c>
    </row>
    <row r="36" spans="1:7" x14ac:dyDescent="0.25">
      <c r="A36" s="9">
        <v>34</v>
      </c>
      <c r="B36" s="9">
        <v>7.8</v>
      </c>
      <c r="C36" s="9">
        <v>7.8</v>
      </c>
      <c r="D36" s="9">
        <v>7.8</v>
      </c>
      <c r="E36" s="9">
        <v>7.8</v>
      </c>
      <c r="F36" s="9">
        <v>7.8</v>
      </c>
      <c r="G36" s="9">
        <v>7.8</v>
      </c>
    </row>
    <row r="37" spans="1:7" x14ac:dyDescent="0.25">
      <c r="A37" s="9">
        <v>35</v>
      </c>
      <c r="B37" s="9">
        <v>8.1999999999999993</v>
      </c>
      <c r="C37" s="9">
        <v>8.1999999999999993</v>
      </c>
      <c r="D37" s="9">
        <v>8.1999999999999993</v>
      </c>
      <c r="E37" s="9">
        <v>8.1999999999999993</v>
      </c>
      <c r="F37" s="9">
        <v>8.1999999999999993</v>
      </c>
      <c r="G37" s="9">
        <v>8.1999999999999993</v>
      </c>
    </row>
    <row r="38" spans="1:7" x14ac:dyDescent="0.25">
      <c r="A38" s="9">
        <v>36</v>
      </c>
      <c r="B38" s="9">
        <v>7.3</v>
      </c>
      <c r="C38" s="9">
        <v>7.3</v>
      </c>
      <c r="D38" s="9">
        <v>7.3</v>
      </c>
      <c r="E38" s="9">
        <v>7.3</v>
      </c>
      <c r="F38" s="9">
        <v>7.3</v>
      </c>
      <c r="G38" s="9">
        <v>7.3</v>
      </c>
    </row>
    <row r="39" spans="1:7" x14ac:dyDescent="0.25">
      <c r="A39" s="9">
        <v>37</v>
      </c>
      <c r="B39" s="9">
        <v>8.3000000000000007</v>
      </c>
      <c r="C39" s="9">
        <v>8.3000000000000007</v>
      </c>
      <c r="D39" s="9">
        <v>8.3000000000000007</v>
      </c>
      <c r="E39" s="9">
        <v>8.3000000000000007</v>
      </c>
      <c r="F39" s="9">
        <v>8.3000000000000007</v>
      </c>
      <c r="G39" s="9">
        <v>8.3000000000000007</v>
      </c>
    </row>
    <row r="40" spans="1:7" x14ac:dyDescent="0.25">
      <c r="A40" s="9">
        <v>38</v>
      </c>
      <c r="B40" s="9">
        <v>8.8000000000000007</v>
      </c>
      <c r="C40" s="9">
        <v>8.8000000000000007</v>
      </c>
      <c r="D40" s="9">
        <v>8.8000000000000007</v>
      </c>
      <c r="E40" s="9">
        <v>8.8000000000000007</v>
      </c>
      <c r="F40" s="9">
        <v>8.8000000000000007</v>
      </c>
      <c r="G40" s="9">
        <v>8.8000000000000007</v>
      </c>
    </row>
    <row r="41" spans="1:7" x14ac:dyDescent="0.25">
      <c r="A41" s="9">
        <v>39</v>
      </c>
      <c r="B41" s="9">
        <v>8.5</v>
      </c>
      <c r="C41" s="9">
        <v>8.5</v>
      </c>
      <c r="D41" s="9">
        <v>8.5</v>
      </c>
      <c r="E41" s="9">
        <v>8.5</v>
      </c>
      <c r="F41" s="9">
        <v>8.5</v>
      </c>
      <c r="G41" s="9">
        <v>8.5</v>
      </c>
    </row>
    <row r="42" spans="1:7" x14ac:dyDescent="0.25">
      <c r="A42" s="9">
        <v>40</v>
      </c>
      <c r="B42" s="9">
        <v>5.6</v>
      </c>
      <c r="C42" s="9">
        <v>5.6</v>
      </c>
      <c r="D42" s="9">
        <v>5.6</v>
      </c>
      <c r="E42" s="9">
        <v>5.6</v>
      </c>
      <c r="F42" s="9">
        <v>5.6</v>
      </c>
      <c r="G42" s="9">
        <v>5.6</v>
      </c>
    </row>
    <row r="43" spans="1:7" x14ac:dyDescent="0.25">
      <c r="A43" s="9">
        <v>41</v>
      </c>
      <c r="B43" s="9">
        <v>7.4</v>
      </c>
      <c r="C43" s="9">
        <v>7.4</v>
      </c>
      <c r="D43" s="9">
        <v>7.4</v>
      </c>
      <c r="E43" s="9">
        <v>7.4</v>
      </c>
      <c r="F43" s="9">
        <v>7.4</v>
      </c>
      <c r="G43" s="9">
        <v>7.4</v>
      </c>
    </row>
    <row r="44" spans="1:7" x14ac:dyDescent="0.25">
      <c r="A44" s="9">
        <v>42</v>
      </c>
      <c r="B44" s="9">
        <v>7</v>
      </c>
      <c r="C44" s="9">
        <v>7</v>
      </c>
      <c r="D44" s="9">
        <v>7</v>
      </c>
      <c r="E44" s="9">
        <v>7</v>
      </c>
      <c r="F44" s="9">
        <v>7</v>
      </c>
      <c r="G44" s="9">
        <v>7</v>
      </c>
    </row>
    <row r="45" spans="1:7" x14ac:dyDescent="0.25">
      <c r="A45" s="9">
        <v>43</v>
      </c>
      <c r="B45" s="9">
        <v>8.6999999999999993</v>
      </c>
      <c r="C45" s="9">
        <v>8.6999999999999993</v>
      </c>
      <c r="D45" s="9">
        <v>8.6999999999999993</v>
      </c>
      <c r="E45" s="9">
        <v>8.6999999999999993</v>
      </c>
      <c r="F45" s="9">
        <v>8.6999999999999993</v>
      </c>
      <c r="G45" s="9">
        <v>8.6999999999999993</v>
      </c>
    </row>
    <row r="46" spans="1:7" x14ac:dyDescent="0.25">
      <c r="A46" s="9">
        <v>44</v>
      </c>
      <c r="B46" s="9">
        <v>8.5</v>
      </c>
      <c r="C46" s="9">
        <v>8.5</v>
      </c>
      <c r="D46" s="9">
        <v>8.5</v>
      </c>
      <c r="E46" s="9">
        <v>8.5</v>
      </c>
      <c r="F46" s="9">
        <v>8.5</v>
      </c>
      <c r="G46" s="9">
        <v>8.5</v>
      </c>
    </row>
    <row r="47" spans="1:7" x14ac:dyDescent="0.25">
      <c r="A47" s="9">
        <v>45</v>
      </c>
      <c r="B47" s="9">
        <v>9.8000000000000007</v>
      </c>
      <c r="C47" s="9">
        <v>9.8000000000000007</v>
      </c>
      <c r="D47" s="9">
        <v>9.8000000000000007</v>
      </c>
      <c r="E47" s="9">
        <v>9.8000000000000007</v>
      </c>
      <c r="F47" s="9">
        <v>9.8000000000000007</v>
      </c>
      <c r="G47" s="9">
        <v>9.8000000000000007</v>
      </c>
    </row>
    <row r="48" spans="1:7" x14ac:dyDescent="0.25">
      <c r="A48" s="9">
        <v>46</v>
      </c>
      <c r="B48" s="9">
        <v>9.5</v>
      </c>
      <c r="C48" s="9">
        <v>9.5</v>
      </c>
      <c r="D48" s="9">
        <v>9.5</v>
      </c>
      <c r="E48" s="9">
        <v>9.5</v>
      </c>
      <c r="F48" s="9">
        <v>9.5</v>
      </c>
      <c r="G48" s="9">
        <v>9.5</v>
      </c>
    </row>
    <row r="49" spans="1:7" x14ac:dyDescent="0.25">
      <c r="A49" s="9">
        <v>47</v>
      </c>
      <c r="B49" s="9">
        <v>8.9</v>
      </c>
      <c r="C49" s="9">
        <v>8.9</v>
      </c>
      <c r="D49" s="9">
        <v>8.9</v>
      </c>
      <c r="E49" s="9">
        <v>8.9</v>
      </c>
      <c r="F49" s="9">
        <v>8.9</v>
      </c>
      <c r="G49" s="9">
        <v>8.9</v>
      </c>
    </row>
    <row r="50" spans="1:7" x14ac:dyDescent="0.25">
      <c r="A50" s="9">
        <v>48</v>
      </c>
      <c r="B50" s="9">
        <v>7.4</v>
      </c>
      <c r="C50" s="9">
        <v>7.4</v>
      </c>
      <c r="D50" s="9">
        <v>7.4</v>
      </c>
      <c r="E50" s="9">
        <v>7.4</v>
      </c>
      <c r="F50" s="9">
        <v>7.4</v>
      </c>
      <c r="G50" s="9">
        <v>7.4</v>
      </c>
    </row>
    <row r="51" spans="1:7" x14ac:dyDescent="0.25">
      <c r="A51" s="9">
        <v>49</v>
      </c>
      <c r="B51" s="9">
        <v>9.1999999999999993</v>
      </c>
      <c r="C51" s="9">
        <v>9.1999999999999993</v>
      </c>
      <c r="D51" s="9">
        <v>9.1999999999999993</v>
      </c>
      <c r="E51" s="9">
        <v>9.1999999999999993</v>
      </c>
      <c r="F51" s="9">
        <v>9.1999999999999993</v>
      </c>
      <c r="G51" s="9">
        <v>9.1999999999999993</v>
      </c>
    </row>
    <row r="52" spans="1:7" x14ac:dyDescent="0.25">
      <c r="A52" s="9">
        <v>50</v>
      </c>
      <c r="B52" s="9">
        <v>7.2</v>
      </c>
      <c r="C52" s="9">
        <v>7.2</v>
      </c>
      <c r="D52" s="9">
        <v>7.2</v>
      </c>
      <c r="E52" s="9">
        <v>7.2</v>
      </c>
      <c r="F52" s="9">
        <v>7.2</v>
      </c>
      <c r="G52" s="9">
        <v>7.2</v>
      </c>
    </row>
    <row r="53" spans="1:7" x14ac:dyDescent="0.25">
      <c r="A53" s="9">
        <v>51</v>
      </c>
      <c r="B53" s="9">
        <v>9.5</v>
      </c>
      <c r="C53" s="9">
        <v>9.5</v>
      </c>
      <c r="D53" s="9">
        <v>9.5</v>
      </c>
      <c r="E53" s="9">
        <v>9.5</v>
      </c>
      <c r="F53" s="9">
        <v>9.5</v>
      </c>
      <c r="G53" s="9">
        <v>9.5</v>
      </c>
    </row>
    <row r="54" spans="1:7" x14ac:dyDescent="0.25">
      <c r="A54" s="9">
        <v>52</v>
      </c>
      <c r="B54" s="9">
        <v>7.9</v>
      </c>
      <c r="C54" s="9">
        <v>7.9</v>
      </c>
      <c r="D54" s="9">
        <v>7.9</v>
      </c>
      <c r="E54" s="9">
        <v>7.9</v>
      </c>
      <c r="F54" s="9">
        <v>7.9</v>
      </c>
      <c r="G54" s="9">
        <v>7.9</v>
      </c>
    </row>
    <row r="55" spans="1:7" x14ac:dyDescent="0.25">
      <c r="A55" s="9">
        <v>53</v>
      </c>
      <c r="B55" s="9">
        <v>9.6</v>
      </c>
      <c r="C55" s="9">
        <v>9.6</v>
      </c>
      <c r="D55" s="9">
        <v>9.6</v>
      </c>
      <c r="E55" s="9">
        <v>9.6</v>
      </c>
      <c r="F55" s="9">
        <v>9.6</v>
      </c>
      <c r="G55" s="9">
        <v>9.6</v>
      </c>
    </row>
    <row r="56" spans="1:7" x14ac:dyDescent="0.25">
      <c r="A56" s="9">
        <v>54</v>
      </c>
      <c r="B56" s="9">
        <v>9.5</v>
      </c>
      <c r="C56" s="9">
        <v>9.5</v>
      </c>
      <c r="D56" s="9">
        <v>9.5</v>
      </c>
      <c r="E56" s="9">
        <v>9.5</v>
      </c>
      <c r="F56" s="9">
        <v>9.5</v>
      </c>
      <c r="G56" s="9">
        <v>9.5</v>
      </c>
    </row>
    <row r="57" spans="1:7" x14ac:dyDescent="0.25">
      <c r="A57" s="9">
        <v>55</v>
      </c>
      <c r="B57" s="9">
        <v>9.3000000000000007</v>
      </c>
      <c r="C57" s="9">
        <v>9.3000000000000007</v>
      </c>
      <c r="D57" s="9">
        <v>9.3000000000000007</v>
      </c>
      <c r="E57" s="9">
        <v>9.3000000000000007</v>
      </c>
      <c r="F57" s="9">
        <v>9.3000000000000007</v>
      </c>
      <c r="G57" s="9">
        <v>9.3000000000000007</v>
      </c>
    </row>
    <row r="58" spans="1:7" x14ac:dyDescent="0.25">
      <c r="A58" s="9">
        <v>56</v>
      </c>
      <c r="B58" s="9">
        <v>7.1</v>
      </c>
      <c r="C58" s="9">
        <v>7.1</v>
      </c>
      <c r="D58" s="9">
        <v>7.1</v>
      </c>
      <c r="E58" s="9">
        <v>7.1</v>
      </c>
      <c r="F58" s="9">
        <v>7.1</v>
      </c>
      <c r="G58" s="9">
        <v>7.1</v>
      </c>
    </row>
    <row r="59" spans="1:7" x14ac:dyDescent="0.25">
      <c r="A59" s="9">
        <v>57</v>
      </c>
      <c r="B59" s="9">
        <v>5.6</v>
      </c>
      <c r="C59" s="9">
        <v>5.6</v>
      </c>
      <c r="D59" s="9">
        <v>5.6</v>
      </c>
      <c r="E59" s="9">
        <v>5.6</v>
      </c>
      <c r="F59" s="9">
        <v>5.6</v>
      </c>
      <c r="G59" s="9">
        <v>5.6</v>
      </c>
    </row>
    <row r="60" spans="1:7" x14ac:dyDescent="0.25">
      <c r="A60" s="9">
        <v>58</v>
      </c>
      <c r="B60" s="9">
        <v>8.6999999999999993</v>
      </c>
      <c r="C60" s="9">
        <v>8.6999999999999993</v>
      </c>
      <c r="D60" s="9">
        <v>8.6999999999999993</v>
      </c>
      <c r="E60" s="9">
        <v>8.6999999999999993</v>
      </c>
      <c r="F60" s="9">
        <v>8.6999999999999993</v>
      </c>
      <c r="G60" s="9">
        <v>8.6999999999999993</v>
      </c>
    </row>
    <row r="61" spans="1:7" x14ac:dyDescent="0.25">
      <c r="A61" s="9">
        <v>59</v>
      </c>
      <c r="B61" s="9">
        <v>7.1</v>
      </c>
      <c r="C61" s="9">
        <v>7.1</v>
      </c>
      <c r="D61" s="9">
        <v>7.1</v>
      </c>
      <c r="E61" s="9">
        <v>7.1</v>
      </c>
      <c r="F61" s="9">
        <v>7.1</v>
      </c>
      <c r="G61" s="9">
        <v>7.1</v>
      </c>
    </row>
    <row r="62" spans="1:7" x14ac:dyDescent="0.25">
      <c r="A62" s="9">
        <v>60</v>
      </c>
      <c r="B62" s="9">
        <v>7.8</v>
      </c>
      <c r="C62" s="9">
        <v>7.8</v>
      </c>
      <c r="D62" s="9">
        <v>7.8</v>
      </c>
      <c r="E62" s="9">
        <v>7.8</v>
      </c>
      <c r="F62" s="9">
        <v>7.8</v>
      </c>
      <c r="G62" s="9">
        <v>7.8</v>
      </c>
    </row>
    <row r="63" spans="1:7" x14ac:dyDescent="0.25">
      <c r="A63" s="9">
        <v>61</v>
      </c>
      <c r="B63" s="9">
        <v>9.1</v>
      </c>
      <c r="C63" s="9">
        <v>9.1</v>
      </c>
      <c r="D63" s="9">
        <v>9.1</v>
      </c>
      <c r="E63" s="9">
        <v>9.1</v>
      </c>
      <c r="F63" s="9">
        <v>9.1</v>
      </c>
      <c r="G63" s="9">
        <v>9.1</v>
      </c>
    </row>
    <row r="64" spans="1:7" x14ac:dyDescent="0.25">
      <c r="A64" s="9">
        <v>62</v>
      </c>
      <c r="B64" s="9">
        <v>9.4</v>
      </c>
      <c r="C64" s="9">
        <v>9.4</v>
      </c>
      <c r="D64" s="9">
        <v>9.4</v>
      </c>
      <c r="E64" s="9">
        <v>9.4</v>
      </c>
      <c r="F64" s="9">
        <v>9.4</v>
      </c>
      <c r="G64" s="9">
        <v>9.4</v>
      </c>
    </row>
    <row r="65" spans="1:7" x14ac:dyDescent="0.25">
      <c r="A65" s="9">
        <v>63</v>
      </c>
      <c r="B65" s="9">
        <v>7.2</v>
      </c>
      <c r="C65" s="9">
        <v>7.2</v>
      </c>
      <c r="D65" s="9">
        <v>7.2</v>
      </c>
      <c r="E65" s="9">
        <v>7.2</v>
      </c>
      <c r="F65" s="9">
        <v>7.2</v>
      </c>
      <c r="G65" s="9">
        <v>7.2</v>
      </c>
    </row>
    <row r="66" spans="1:7" x14ac:dyDescent="0.25">
      <c r="A66" s="9">
        <v>64</v>
      </c>
      <c r="B66" s="9">
        <v>8.6999999999999993</v>
      </c>
      <c r="C66" s="9">
        <v>8.6999999999999993</v>
      </c>
      <c r="D66" s="9">
        <v>8.6999999999999993</v>
      </c>
      <c r="E66" s="9">
        <v>8.6999999999999993</v>
      </c>
      <c r="F66" s="9">
        <v>8.6999999999999993</v>
      </c>
      <c r="G66" s="9">
        <v>8.6999999999999993</v>
      </c>
    </row>
    <row r="67" spans="1:7" x14ac:dyDescent="0.25">
      <c r="A67" s="9">
        <v>65</v>
      </c>
      <c r="B67" s="9">
        <v>9.9</v>
      </c>
      <c r="C67" s="9">
        <v>9.9</v>
      </c>
      <c r="D67" s="9">
        <v>9.9</v>
      </c>
      <c r="E67" s="9">
        <v>9.9</v>
      </c>
      <c r="F67" s="9">
        <v>9.9</v>
      </c>
      <c r="G67" s="9">
        <v>9.9</v>
      </c>
    </row>
    <row r="68" spans="1:7" x14ac:dyDescent="0.25">
      <c r="A68" s="9">
        <v>66</v>
      </c>
      <c r="B68" s="9">
        <v>10.1</v>
      </c>
      <c r="C68" s="9">
        <v>10.1</v>
      </c>
      <c r="D68" s="9">
        <v>10.1</v>
      </c>
      <c r="E68" s="9">
        <v>10.1</v>
      </c>
      <c r="F68" s="9">
        <v>10.1</v>
      </c>
      <c r="G68" s="9">
        <v>10.1</v>
      </c>
    </row>
    <row r="69" spans="1:7" x14ac:dyDescent="0.25">
      <c r="A69" s="9">
        <v>67</v>
      </c>
      <c r="B69" s="9">
        <v>8.3000000000000007</v>
      </c>
      <c r="C69" s="9">
        <v>8.3000000000000007</v>
      </c>
      <c r="D69" s="9">
        <v>8.3000000000000007</v>
      </c>
      <c r="E69" s="9">
        <v>8.3000000000000007</v>
      </c>
      <c r="F69" s="9">
        <v>8.3000000000000007</v>
      </c>
      <c r="G69" s="9">
        <v>8.3000000000000007</v>
      </c>
    </row>
    <row r="70" spans="1:7" x14ac:dyDescent="0.25">
      <c r="A70" s="9">
        <v>68</v>
      </c>
      <c r="B70" s="9">
        <v>8.9</v>
      </c>
      <c r="C70" s="9">
        <v>8.9</v>
      </c>
      <c r="D70" s="9">
        <v>8.9</v>
      </c>
      <c r="E70" s="9">
        <v>8.9</v>
      </c>
      <c r="F70" s="9">
        <v>8.9</v>
      </c>
      <c r="G70" s="9">
        <v>8.9</v>
      </c>
    </row>
    <row r="71" spans="1:7" x14ac:dyDescent="0.25">
      <c r="A71" s="9">
        <v>69</v>
      </c>
      <c r="B71" s="9">
        <v>9.9</v>
      </c>
      <c r="C71" s="9">
        <v>9.9</v>
      </c>
      <c r="D71" s="9">
        <v>9.9</v>
      </c>
      <c r="E71" s="9">
        <v>9.9</v>
      </c>
      <c r="F71" s="9">
        <v>9.9</v>
      </c>
      <c r="G71" s="9">
        <v>9.9</v>
      </c>
    </row>
    <row r="72" spans="1:7" x14ac:dyDescent="0.25">
      <c r="A72" s="9">
        <v>70</v>
      </c>
      <c r="B72" s="9">
        <v>9.6999999999999993</v>
      </c>
      <c r="C72" s="9">
        <v>9.6999999999999993</v>
      </c>
      <c r="D72" s="9">
        <v>9.6999999999999993</v>
      </c>
      <c r="E72" s="9">
        <v>9.6999999999999993</v>
      </c>
      <c r="F72" s="9">
        <v>9.6999999999999993</v>
      </c>
      <c r="G72" s="9">
        <v>9.6999999999999993</v>
      </c>
    </row>
    <row r="73" spans="1:7" x14ac:dyDescent="0.25">
      <c r="A73" s="9">
        <v>71</v>
      </c>
      <c r="B73" s="9">
        <v>8.1</v>
      </c>
      <c r="C73" s="9">
        <v>8.1</v>
      </c>
      <c r="D73" s="9">
        <v>8.1</v>
      </c>
      <c r="E73" s="9">
        <v>8.1</v>
      </c>
      <c r="F73" s="9">
        <v>8.1</v>
      </c>
      <c r="G73" s="9">
        <v>8.1</v>
      </c>
    </row>
    <row r="74" spans="1:7" x14ac:dyDescent="0.25">
      <c r="A74" s="9">
        <v>72</v>
      </c>
      <c r="B74" s="9">
        <v>8.6999999999999993</v>
      </c>
      <c r="C74" s="9">
        <v>8.6999999999999993</v>
      </c>
      <c r="D74" s="9">
        <v>8.6999999999999993</v>
      </c>
      <c r="E74" s="9">
        <v>8.6999999999999993</v>
      </c>
      <c r="F74" s="9">
        <v>8.6999999999999993</v>
      </c>
      <c r="G74" s="9">
        <v>8.6999999999999993</v>
      </c>
    </row>
    <row r="75" spans="1:7" x14ac:dyDescent="0.25">
      <c r="A75" s="9">
        <v>73</v>
      </c>
      <c r="B75" s="9">
        <v>6.3</v>
      </c>
      <c r="C75" s="9">
        <v>6.3</v>
      </c>
      <c r="D75" s="9">
        <v>6.3</v>
      </c>
      <c r="E75" s="9">
        <v>6.3</v>
      </c>
      <c r="F75" s="9">
        <v>6.3</v>
      </c>
      <c r="G75" s="9">
        <v>6.3</v>
      </c>
    </row>
    <row r="76" spans="1:7" x14ac:dyDescent="0.25">
      <c r="A76" s="9">
        <v>74</v>
      </c>
      <c r="B76" s="9">
        <v>9.1</v>
      </c>
      <c r="C76" s="9">
        <v>9.1</v>
      </c>
      <c r="D76" s="9">
        <v>9.1</v>
      </c>
      <c r="E76" s="9">
        <v>9.1</v>
      </c>
      <c r="F76" s="9">
        <v>9.1</v>
      </c>
      <c r="G76" s="9">
        <v>9.1</v>
      </c>
    </row>
    <row r="77" spans="1:7" x14ac:dyDescent="0.25">
      <c r="A77" s="9">
        <v>75</v>
      </c>
      <c r="B77" s="9">
        <v>9.1</v>
      </c>
      <c r="C77" s="9">
        <v>9.1</v>
      </c>
      <c r="D77" s="9">
        <v>9.1</v>
      </c>
      <c r="E77" s="9">
        <v>9.1</v>
      </c>
      <c r="F77" s="9">
        <v>9.1</v>
      </c>
      <c r="G77" s="9">
        <v>9.1</v>
      </c>
    </row>
    <row r="78" spans="1:7" x14ac:dyDescent="0.25">
      <c r="A78" s="9">
        <v>76</v>
      </c>
      <c r="B78" s="9">
        <v>10.3</v>
      </c>
      <c r="C78" s="9">
        <v>10.3</v>
      </c>
      <c r="D78" s="9">
        <v>10.3</v>
      </c>
      <c r="E78" s="9">
        <v>10.3</v>
      </c>
      <c r="F78" s="9">
        <v>10.3</v>
      </c>
      <c r="G78" s="9">
        <v>10.3</v>
      </c>
    </row>
    <row r="79" spans="1:7" x14ac:dyDescent="0.25">
      <c r="A79" s="9">
        <v>77</v>
      </c>
      <c r="B79" s="9">
        <v>9.5</v>
      </c>
      <c r="C79" s="9">
        <v>9.5</v>
      </c>
      <c r="D79" s="9">
        <v>9.5</v>
      </c>
      <c r="E79" s="9">
        <v>9.5</v>
      </c>
      <c r="F79" s="9">
        <v>9.5</v>
      </c>
      <c r="G79" s="9">
        <v>9.5</v>
      </c>
    </row>
    <row r="80" spans="1:7" x14ac:dyDescent="0.25">
      <c r="A80" s="9">
        <v>78</v>
      </c>
      <c r="B80" s="9">
        <v>9.6</v>
      </c>
      <c r="C80" s="9">
        <v>9.6</v>
      </c>
      <c r="D80" s="9">
        <v>9.6</v>
      </c>
      <c r="E80" s="9">
        <v>9.6</v>
      </c>
      <c r="F80" s="9">
        <v>9.6</v>
      </c>
      <c r="G80" s="9">
        <v>9.6</v>
      </c>
    </row>
    <row r="81" spans="1:7" x14ac:dyDescent="0.25">
      <c r="A81" s="9">
        <v>79</v>
      </c>
      <c r="B81" s="9">
        <v>10.199999999999999</v>
      </c>
      <c r="C81" s="9">
        <v>10.199999999999999</v>
      </c>
      <c r="D81" s="9">
        <v>10.199999999999999</v>
      </c>
      <c r="E81" s="9">
        <v>10.199999999999999</v>
      </c>
      <c r="F81" s="9">
        <v>10.199999999999999</v>
      </c>
      <c r="G81" s="9">
        <v>10.199999999999999</v>
      </c>
    </row>
    <row r="82" spans="1:7" x14ac:dyDescent="0.25">
      <c r="A82" s="9">
        <v>80</v>
      </c>
      <c r="B82" s="9">
        <v>4.4000000000000004</v>
      </c>
      <c r="C82" s="9">
        <v>4.4000000000000004</v>
      </c>
      <c r="D82" s="9">
        <v>4.4000000000000004</v>
      </c>
      <c r="E82" s="9">
        <v>4.4000000000000004</v>
      </c>
      <c r="F82" s="9">
        <v>4.4000000000000004</v>
      </c>
      <c r="G82" s="9">
        <v>4.4000000000000004</v>
      </c>
    </row>
    <row r="83" spans="1:7" x14ac:dyDescent="0.25">
      <c r="A83" s="9">
        <v>81</v>
      </c>
      <c r="B83" s="9">
        <v>8.1999999999999993</v>
      </c>
      <c r="C83" s="9">
        <v>8.1999999999999993</v>
      </c>
      <c r="D83" s="9">
        <v>8.1999999999999993</v>
      </c>
      <c r="E83" s="9">
        <v>8.1999999999999993</v>
      </c>
      <c r="F83" s="9">
        <v>8.1999999999999993</v>
      </c>
      <c r="G83" s="9">
        <v>8.1999999999999993</v>
      </c>
    </row>
    <row r="84" spans="1:7" x14ac:dyDescent="0.25">
      <c r="A84" s="9">
        <v>82</v>
      </c>
      <c r="B84" s="9">
        <v>5</v>
      </c>
      <c r="C84" s="9">
        <v>5</v>
      </c>
      <c r="D84" s="9">
        <v>5</v>
      </c>
      <c r="E84" s="9">
        <v>5</v>
      </c>
      <c r="F84" s="9">
        <v>5</v>
      </c>
      <c r="G84" s="9">
        <v>5</v>
      </c>
    </row>
    <row r="85" spans="1:7" x14ac:dyDescent="0.25">
      <c r="A85" s="9">
        <v>83</v>
      </c>
      <c r="B85" s="9">
        <v>6.6</v>
      </c>
      <c r="C85" s="9">
        <v>6.6</v>
      </c>
      <c r="D85" s="9">
        <v>6.6</v>
      </c>
      <c r="E85" s="9">
        <v>6.6</v>
      </c>
      <c r="F85" s="9">
        <v>6.6</v>
      </c>
      <c r="G85" s="9">
        <v>6.6</v>
      </c>
    </row>
    <row r="86" spans="1:7" x14ac:dyDescent="0.25">
      <c r="A86" s="9">
        <v>84</v>
      </c>
      <c r="B86" s="9">
        <v>8</v>
      </c>
      <c r="C86" s="9">
        <v>8</v>
      </c>
      <c r="D86" s="9">
        <v>8</v>
      </c>
      <c r="E86" s="9">
        <v>8</v>
      </c>
      <c r="F86" s="9">
        <v>8</v>
      </c>
      <c r="G86" s="9">
        <v>8</v>
      </c>
    </row>
    <row r="87" spans="1:7" x14ac:dyDescent="0.25">
      <c r="A87" s="9">
        <v>85</v>
      </c>
      <c r="B87" s="9">
        <v>6.7</v>
      </c>
      <c r="C87" s="9">
        <v>6.7</v>
      </c>
      <c r="D87" s="9">
        <v>6.7</v>
      </c>
      <c r="E87" s="9">
        <v>6.7</v>
      </c>
      <c r="F87" s="9">
        <v>6.7</v>
      </c>
      <c r="G87" s="9">
        <v>6.7</v>
      </c>
    </row>
    <row r="88" spans="1:7" x14ac:dyDescent="0.25">
      <c r="A88" s="9">
        <v>86</v>
      </c>
      <c r="B88" s="9">
        <v>9.6999999999999993</v>
      </c>
      <c r="C88" s="9">
        <v>9.6999999999999993</v>
      </c>
      <c r="D88" s="9">
        <v>9.6999999999999993</v>
      </c>
      <c r="E88" s="9">
        <v>9.6999999999999993</v>
      </c>
      <c r="F88" s="9">
        <v>9.6999999999999993</v>
      </c>
      <c r="G88" s="9">
        <v>9.6999999999999993</v>
      </c>
    </row>
    <row r="89" spans="1:7" x14ac:dyDescent="0.25">
      <c r="A89" s="9">
        <v>87</v>
      </c>
      <c r="B89" s="9">
        <v>10.3</v>
      </c>
      <c r="C89" s="9">
        <v>10.3</v>
      </c>
      <c r="D89" s="9">
        <v>10.3</v>
      </c>
      <c r="E89" s="9">
        <v>10.3</v>
      </c>
      <c r="F89" s="9">
        <v>10.3</v>
      </c>
      <c r="G89" s="9">
        <v>10.3</v>
      </c>
    </row>
    <row r="90" spans="1:7" x14ac:dyDescent="0.25">
      <c r="A90" s="9">
        <v>88</v>
      </c>
      <c r="B90" s="9">
        <v>9.6999999999999993</v>
      </c>
      <c r="C90" s="9">
        <v>9.6999999999999993</v>
      </c>
      <c r="D90" s="9">
        <v>9.6999999999999993</v>
      </c>
      <c r="E90" s="9">
        <v>9.6999999999999993</v>
      </c>
      <c r="F90" s="9">
        <v>9.6999999999999993</v>
      </c>
      <c r="G90" s="9">
        <v>9.6999999999999993</v>
      </c>
    </row>
    <row r="91" spans="1:7" x14ac:dyDescent="0.25">
      <c r="A91" s="9">
        <v>89</v>
      </c>
      <c r="B91" s="9">
        <v>9.1999999999999993</v>
      </c>
      <c r="C91" s="9">
        <v>9.1999999999999993</v>
      </c>
      <c r="D91" s="9">
        <v>9.1999999999999993</v>
      </c>
      <c r="E91" s="9">
        <v>9.1999999999999993</v>
      </c>
      <c r="F91" s="9">
        <v>9.1999999999999993</v>
      </c>
      <c r="G91" s="9">
        <v>9.1999999999999993</v>
      </c>
    </row>
    <row r="92" spans="1:7" x14ac:dyDescent="0.25">
      <c r="A92" s="9">
        <v>90</v>
      </c>
      <c r="B92" s="9">
        <v>8.5</v>
      </c>
      <c r="C92" s="9">
        <v>8.5</v>
      </c>
      <c r="D92" s="9">
        <v>8.5</v>
      </c>
      <c r="E92" s="9">
        <v>8.5</v>
      </c>
      <c r="F92" s="9">
        <v>8.5</v>
      </c>
      <c r="G92" s="9">
        <v>8.5</v>
      </c>
    </row>
    <row r="93" spans="1:7" x14ac:dyDescent="0.25">
      <c r="A93" s="9">
        <v>91</v>
      </c>
      <c r="B93" s="9">
        <v>9.1999999999999993</v>
      </c>
      <c r="C93" s="9">
        <v>9.1999999999999993</v>
      </c>
      <c r="D93" s="9">
        <v>9.1999999999999993</v>
      </c>
      <c r="E93" s="9">
        <v>9.1999999999999993</v>
      </c>
      <c r="F93" s="9">
        <v>9.1999999999999993</v>
      </c>
      <c r="G93" s="9">
        <v>9.1999999999999993</v>
      </c>
    </row>
    <row r="94" spans="1:7" x14ac:dyDescent="0.25">
      <c r="A94" s="9">
        <v>92</v>
      </c>
      <c r="B94" s="9">
        <v>10.3</v>
      </c>
      <c r="C94" s="9">
        <v>10.3</v>
      </c>
      <c r="D94" s="9">
        <v>10.3</v>
      </c>
      <c r="E94" s="9">
        <v>10.3</v>
      </c>
      <c r="F94" s="9">
        <v>10.3</v>
      </c>
      <c r="G94" s="9">
        <v>10.3</v>
      </c>
    </row>
    <row r="95" spans="1:7" x14ac:dyDescent="0.25">
      <c r="A95" s="9">
        <v>93</v>
      </c>
      <c r="B95" s="9">
        <v>9.4</v>
      </c>
      <c r="C95" s="9">
        <v>9.4</v>
      </c>
      <c r="D95" s="9">
        <v>9.4</v>
      </c>
      <c r="E95" s="9">
        <v>9.4</v>
      </c>
      <c r="F95" s="9">
        <v>9.4</v>
      </c>
      <c r="G95" s="9">
        <v>9.4</v>
      </c>
    </row>
    <row r="96" spans="1:7" x14ac:dyDescent="0.25">
      <c r="A96" s="9">
        <v>94</v>
      </c>
      <c r="B96" s="9">
        <v>9.4</v>
      </c>
      <c r="C96" s="9">
        <v>9.4</v>
      </c>
      <c r="D96" s="9">
        <v>9.4</v>
      </c>
      <c r="E96" s="9">
        <v>9.4</v>
      </c>
      <c r="F96" s="9">
        <v>9.4</v>
      </c>
      <c r="G96" s="9">
        <v>9.4</v>
      </c>
    </row>
    <row r="97" spans="1:7" x14ac:dyDescent="0.25">
      <c r="A97" s="9">
        <v>95</v>
      </c>
      <c r="B97" s="9">
        <v>9.1</v>
      </c>
      <c r="C97" s="9">
        <v>9.1</v>
      </c>
      <c r="D97" s="9">
        <v>9.1</v>
      </c>
      <c r="E97" s="9">
        <v>9.1</v>
      </c>
      <c r="F97" s="9">
        <v>9.1</v>
      </c>
      <c r="G97" s="9">
        <v>9.1</v>
      </c>
    </row>
    <row r="98" spans="1:7" x14ac:dyDescent="0.25">
      <c r="A98" s="9">
        <v>96</v>
      </c>
      <c r="B98" s="9">
        <v>9.3000000000000007</v>
      </c>
      <c r="C98" s="9">
        <v>9.3000000000000007</v>
      </c>
      <c r="D98" s="9">
        <v>9.3000000000000007</v>
      </c>
      <c r="E98" s="9">
        <v>9.3000000000000007</v>
      </c>
      <c r="F98" s="9">
        <v>9.3000000000000007</v>
      </c>
      <c r="G98" s="9">
        <v>9.3000000000000007</v>
      </c>
    </row>
    <row r="99" spans="1:7" x14ac:dyDescent="0.25">
      <c r="A99" s="9">
        <v>97</v>
      </c>
      <c r="B99" s="9">
        <v>9.8000000000000007</v>
      </c>
      <c r="C99" s="9">
        <v>9.8000000000000007</v>
      </c>
      <c r="D99" s="9">
        <v>9.8000000000000007</v>
      </c>
      <c r="E99" s="9">
        <v>9.8000000000000007</v>
      </c>
      <c r="F99" s="9">
        <v>9.8000000000000007</v>
      </c>
      <c r="G99" s="9">
        <v>9.8000000000000007</v>
      </c>
    </row>
    <row r="100" spans="1:7" x14ac:dyDescent="0.25">
      <c r="A100" s="9">
        <v>98</v>
      </c>
      <c r="B100" s="9">
        <v>9.5</v>
      </c>
      <c r="C100" s="9">
        <v>9.5</v>
      </c>
      <c r="D100" s="9">
        <v>9.5</v>
      </c>
      <c r="E100" s="9">
        <v>9.5</v>
      </c>
      <c r="F100" s="9">
        <v>9.5</v>
      </c>
      <c r="G100" s="9">
        <v>9.5</v>
      </c>
    </row>
    <row r="101" spans="1:7" x14ac:dyDescent="0.25">
      <c r="A101" s="9">
        <v>99</v>
      </c>
      <c r="B101" s="9">
        <v>8.9</v>
      </c>
      <c r="C101" s="9">
        <v>8.9</v>
      </c>
      <c r="D101" s="9">
        <v>8.9</v>
      </c>
      <c r="E101" s="9">
        <v>8.9</v>
      </c>
      <c r="F101" s="9">
        <v>8.9</v>
      </c>
      <c r="G101" s="9">
        <v>8.9</v>
      </c>
    </row>
    <row r="102" spans="1:7" x14ac:dyDescent="0.25">
      <c r="A102" s="9">
        <v>100</v>
      </c>
      <c r="B102" s="9">
        <v>10.6</v>
      </c>
      <c r="C102" s="9">
        <v>10.6</v>
      </c>
      <c r="D102" s="9">
        <v>10.6</v>
      </c>
      <c r="E102" s="9">
        <v>10.6</v>
      </c>
      <c r="F102" s="9">
        <v>10.6</v>
      </c>
      <c r="G102" s="9">
        <v>10.6</v>
      </c>
    </row>
    <row r="103" spans="1:7" x14ac:dyDescent="0.25">
      <c r="A103" s="9">
        <v>101</v>
      </c>
      <c r="B103" s="9">
        <v>4.5</v>
      </c>
      <c r="C103" s="9">
        <v>4.5</v>
      </c>
      <c r="D103" s="9">
        <v>4.5</v>
      </c>
      <c r="E103" s="9">
        <v>4.5</v>
      </c>
      <c r="F103" s="9">
        <v>4.5</v>
      </c>
      <c r="G103" s="9">
        <v>4.5</v>
      </c>
    </row>
    <row r="104" spans="1:7" x14ac:dyDescent="0.25">
      <c r="A104" s="9">
        <v>102</v>
      </c>
      <c r="B104" s="9">
        <v>8.6</v>
      </c>
      <c r="C104" s="9">
        <v>8.6</v>
      </c>
      <c r="D104" s="9">
        <v>8.6</v>
      </c>
      <c r="E104" s="9">
        <v>8.6</v>
      </c>
      <c r="F104" s="9">
        <v>8.6</v>
      </c>
      <c r="G104" s="9">
        <v>8.6</v>
      </c>
    </row>
    <row r="105" spans="1:7" x14ac:dyDescent="0.25">
      <c r="A105" s="9">
        <v>103</v>
      </c>
      <c r="B105" s="9">
        <v>9.1</v>
      </c>
      <c r="C105" s="9">
        <v>9.1</v>
      </c>
      <c r="D105" s="9">
        <v>9.1</v>
      </c>
      <c r="E105" s="9">
        <v>9.1</v>
      </c>
      <c r="F105" s="9">
        <v>9.1</v>
      </c>
      <c r="G105" s="9">
        <v>9.1</v>
      </c>
    </row>
    <row r="106" spans="1:7" x14ac:dyDescent="0.25">
      <c r="A106" s="9">
        <v>104</v>
      </c>
      <c r="B106" s="9">
        <v>8.6999999999999993</v>
      </c>
      <c r="C106" s="9">
        <v>8.6999999999999993</v>
      </c>
      <c r="D106" s="9">
        <v>8.6999999999999993</v>
      </c>
      <c r="E106" s="9">
        <v>8.6999999999999993</v>
      </c>
      <c r="F106" s="9">
        <v>8.6999999999999993</v>
      </c>
      <c r="G106" s="9">
        <v>8.6999999999999993</v>
      </c>
    </row>
    <row r="107" spans="1:7" x14ac:dyDescent="0.25">
      <c r="A107" s="9">
        <v>105</v>
      </c>
      <c r="B107" s="9">
        <v>8.6999999999999993</v>
      </c>
      <c r="C107" s="9">
        <v>8.6999999999999993</v>
      </c>
      <c r="D107" s="9">
        <v>8.6999999999999993</v>
      </c>
      <c r="E107" s="9">
        <v>8.6999999999999993</v>
      </c>
      <c r="F107" s="9">
        <v>8.6999999999999993</v>
      </c>
      <c r="G107" s="9">
        <v>8.6999999999999993</v>
      </c>
    </row>
    <row r="108" spans="1:7" x14ac:dyDescent="0.25">
      <c r="A108" s="9">
        <v>106</v>
      </c>
      <c r="B108" s="9">
        <v>10.3</v>
      </c>
      <c r="C108" s="9">
        <v>10.3</v>
      </c>
      <c r="D108" s="9">
        <v>10.3</v>
      </c>
      <c r="E108" s="9">
        <v>10.3</v>
      </c>
      <c r="F108" s="9">
        <v>10.3</v>
      </c>
      <c r="G108" s="9">
        <v>10.3</v>
      </c>
    </row>
    <row r="109" spans="1:7" x14ac:dyDescent="0.25">
      <c r="A109" s="9">
        <v>107</v>
      </c>
      <c r="B109" s="9">
        <v>11</v>
      </c>
      <c r="C109" s="9">
        <v>11</v>
      </c>
      <c r="D109" s="9">
        <v>11</v>
      </c>
      <c r="E109" s="9">
        <v>11</v>
      </c>
      <c r="F109" s="9">
        <v>11</v>
      </c>
      <c r="G109" s="9">
        <v>11</v>
      </c>
    </row>
    <row r="110" spans="1:7" x14ac:dyDescent="0.25">
      <c r="A110" s="9">
        <v>108</v>
      </c>
      <c r="B110" s="9">
        <v>10.7</v>
      </c>
      <c r="C110" s="9">
        <v>10.7</v>
      </c>
      <c r="D110" s="9">
        <v>10.7</v>
      </c>
      <c r="E110" s="9">
        <v>10.7</v>
      </c>
      <c r="F110" s="9">
        <v>10.7</v>
      </c>
      <c r="G110" s="9">
        <v>10.7</v>
      </c>
    </row>
    <row r="111" spans="1:7" x14ac:dyDescent="0.25">
      <c r="A111" s="9">
        <v>109</v>
      </c>
      <c r="B111" s="9">
        <v>10.9</v>
      </c>
      <c r="C111" s="9">
        <v>10.9</v>
      </c>
      <c r="D111" s="9">
        <v>10.9</v>
      </c>
      <c r="E111" s="9">
        <v>10.9</v>
      </c>
      <c r="F111" s="9">
        <v>10.9</v>
      </c>
      <c r="G111" s="9">
        <v>10.9</v>
      </c>
    </row>
    <row r="112" spans="1:7" x14ac:dyDescent="0.25">
      <c r="A112" s="9">
        <v>110</v>
      </c>
      <c r="B112" s="9">
        <v>10.4</v>
      </c>
      <c r="C112" s="9">
        <v>10.4</v>
      </c>
      <c r="D112" s="9">
        <v>10.4</v>
      </c>
      <c r="E112" s="9">
        <v>10.4</v>
      </c>
      <c r="F112" s="9">
        <v>10.4</v>
      </c>
      <c r="G112" s="9">
        <v>10.4</v>
      </c>
    </row>
    <row r="113" spans="1:7" x14ac:dyDescent="0.25">
      <c r="A113" s="9">
        <v>111</v>
      </c>
      <c r="B113" s="9">
        <v>9.9</v>
      </c>
      <c r="C113" s="9">
        <v>9.9</v>
      </c>
      <c r="D113" s="9">
        <v>9.9</v>
      </c>
      <c r="E113" s="9">
        <v>9.9</v>
      </c>
      <c r="F113" s="9">
        <v>9.9</v>
      </c>
      <c r="G113" s="9">
        <v>9.9</v>
      </c>
    </row>
    <row r="114" spans="1:7" x14ac:dyDescent="0.25">
      <c r="A114" s="9">
        <v>112</v>
      </c>
      <c r="B114" s="9">
        <v>8.1</v>
      </c>
      <c r="C114" s="9">
        <v>8.1</v>
      </c>
      <c r="D114" s="9">
        <v>8.1</v>
      </c>
      <c r="E114" s="9">
        <v>8.1</v>
      </c>
      <c r="F114" s="9">
        <v>8.1</v>
      </c>
      <c r="G114" s="9">
        <v>8.1</v>
      </c>
    </row>
    <row r="115" spans="1:7" x14ac:dyDescent="0.25">
      <c r="A115" s="9">
        <v>113</v>
      </c>
      <c r="B115" s="9">
        <v>9.5</v>
      </c>
      <c r="C115" s="9">
        <v>9.5</v>
      </c>
      <c r="D115" s="9">
        <v>9.5</v>
      </c>
      <c r="E115" s="9">
        <v>9.5</v>
      </c>
      <c r="F115" s="9">
        <v>9.5</v>
      </c>
      <c r="G115" s="9">
        <v>9.5</v>
      </c>
    </row>
    <row r="116" spans="1:7" x14ac:dyDescent="0.25">
      <c r="A116" s="9">
        <v>114</v>
      </c>
      <c r="B116" s="9">
        <v>10.7</v>
      </c>
      <c r="C116" s="9">
        <v>10.7</v>
      </c>
      <c r="D116" s="9">
        <v>10.7</v>
      </c>
      <c r="E116" s="9">
        <v>10.7</v>
      </c>
      <c r="F116" s="9">
        <v>10.7</v>
      </c>
      <c r="G116" s="9">
        <v>10.7</v>
      </c>
    </row>
    <row r="117" spans="1:7" x14ac:dyDescent="0.25">
      <c r="A117" s="9">
        <v>115</v>
      </c>
      <c r="B117" s="9">
        <v>10.3</v>
      </c>
      <c r="C117" s="9">
        <v>10.3</v>
      </c>
      <c r="D117" s="9">
        <v>10.3</v>
      </c>
      <c r="E117" s="9">
        <v>10.3</v>
      </c>
      <c r="F117" s="9">
        <v>10.3</v>
      </c>
      <c r="G117" s="9">
        <v>10.3</v>
      </c>
    </row>
    <row r="118" spans="1:7" x14ac:dyDescent="0.25">
      <c r="A118" s="9">
        <v>116</v>
      </c>
      <c r="B118" s="9">
        <v>10.8</v>
      </c>
      <c r="C118" s="9">
        <v>10.8</v>
      </c>
      <c r="D118" s="9">
        <v>10.8</v>
      </c>
      <c r="E118" s="9">
        <v>10.8</v>
      </c>
      <c r="F118" s="9">
        <v>10.8</v>
      </c>
      <c r="G118" s="9">
        <v>10.8</v>
      </c>
    </row>
    <row r="119" spans="1:7" x14ac:dyDescent="0.25">
      <c r="A119" s="9">
        <v>117</v>
      </c>
      <c r="B119" s="9">
        <v>9</v>
      </c>
      <c r="C119" s="9">
        <v>9</v>
      </c>
      <c r="D119" s="9">
        <v>9</v>
      </c>
      <c r="E119" s="9">
        <v>9</v>
      </c>
      <c r="F119" s="9">
        <v>9</v>
      </c>
      <c r="G119" s="9">
        <v>9</v>
      </c>
    </row>
    <row r="120" spans="1:7" x14ac:dyDescent="0.25">
      <c r="A120" s="9">
        <v>118</v>
      </c>
      <c r="B120" s="9">
        <v>9.6999999999999993</v>
      </c>
      <c r="C120" s="9">
        <v>9.6999999999999993</v>
      </c>
      <c r="D120" s="9">
        <v>9.6999999999999993</v>
      </c>
      <c r="E120" s="9">
        <v>9.6999999999999993</v>
      </c>
      <c r="F120" s="9">
        <v>9.6999999999999993</v>
      </c>
      <c r="G120" s="9">
        <v>9.6999999999999993</v>
      </c>
    </row>
    <row r="121" spans="1:7" x14ac:dyDescent="0.25">
      <c r="A121" s="9">
        <v>119</v>
      </c>
      <c r="B121" s="9">
        <v>8.8000000000000007</v>
      </c>
      <c r="C121" s="9">
        <v>8.8000000000000007</v>
      </c>
      <c r="D121" s="9">
        <v>8.8000000000000007</v>
      </c>
      <c r="E121" s="9">
        <v>8.8000000000000007</v>
      </c>
      <c r="F121" s="9">
        <v>8.8000000000000007</v>
      </c>
      <c r="G121" s="9">
        <v>8.8000000000000007</v>
      </c>
    </row>
    <row r="122" spans="1:7" x14ac:dyDescent="0.25">
      <c r="A122" s="9">
        <v>120</v>
      </c>
      <c r="B122" s="9">
        <v>7.9</v>
      </c>
      <c r="C122" s="9">
        <v>7.9</v>
      </c>
      <c r="D122" s="9">
        <v>7.9</v>
      </c>
      <c r="E122" s="9">
        <v>7.9</v>
      </c>
      <c r="F122" s="9">
        <v>7.9</v>
      </c>
      <c r="G122" s="9">
        <v>7.9</v>
      </c>
    </row>
    <row r="123" spans="1:7" x14ac:dyDescent="0.25">
      <c r="A123" s="9">
        <v>121</v>
      </c>
      <c r="B123" s="9">
        <v>10.1</v>
      </c>
      <c r="C123" s="9">
        <v>10.1</v>
      </c>
      <c r="D123" s="9">
        <v>10.1</v>
      </c>
      <c r="E123" s="9">
        <v>10.1</v>
      </c>
      <c r="F123" s="9">
        <v>10.1</v>
      </c>
      <c r="G123" s="9">
        <v>10.1</v>
      </c>
    </row>
    <row r="124" spans="1:7" x14ac:dyDescent="0.25">
      <c r="A124" s="9">
        <v>122</v>
      </c>
      <c r="B124" s="9">
        <v>8.1999999999999993</v>
      </c>
      <c r="C124" s="9">
        <v>8.1999999999999993</v>
      </c>
      <c r="D124" s="9">
        <v>8.1999999999999993</v>
      </c>
      <c r="E124" s="9">
        <v>8.1999999999999993</v>
      </c>
      <c r="F124" s="9">
        <v>8.1999999999999993</v>
      </c>
      <c r="G124" s="9">
        <v>8.1999999999999993</v>
      </c>
    </row>
    <row r="125" spans="1:7" x14ac:dyDescent="0.25">
      <c r="A125" s="9">
        <v>123</v>
      </c>
      <c r="B125" s="9">
        <v>10.9</v>
      </c>
      <c r="C125" s="9">
        <v>10.9</v>
      </c>
      <c r="D125" s="9">
        <v>10.9</v>
      </c>
      <c r="E125" s="9">
        <v>10.9</v>
      </c>
      <c r="F125" s="9">
        <v>10.9</v>
      </c>
      <c r="G125" s="9">
        <v>10.9</v>
      </c>
    </row>
    <row r="126" spans="1:7" x14ac:dyDescent="0.25">
      <c r="A126" s="9">
        <v>124</v>
      </c>
      <c r="B126" s="9">
        <v>9.5</v>
      </c>
      <c r="C126" s="9">
        <v>9.5</v>
      </c>
      <c r="D126" s="9">
        <v>9.5</v>
      </c>
      <c r="E126" s="9">
        <v>9.5</v>
      </c>
      <c r="F126" s="9">
        <v>9.5</v>
      </c>
      <c r="G126" s="9">
        <v>9.5</v>
      </c>
    </row>
    <row r="127" spans="1:7" x14ac:dyDescent="0.25">
      <c r="A127" s="9">
        <v>125</v>
      </c>
      <c r="B127" s="9">
        <v>10.199999999999999</v>
      </c>
      <c r="C127" s="9">
        <v>10.199999999999999</v>
      </c>
      <c r="D127" s="9">
        <v>10.199999999999999</v>
      </c>
      <c r="E127" s="9">
        <v>10.199999999999999</v>
      </c>
      <c r="F127" s="9">
        <v>10.199999999999999</v>
      </c>
      <c r="G127" s="9">
        <v>10.199999999999999</v>
      </c>
    </row>
    <row r="128" spans="1:7" x14ac:dyDescent="0.25">
      <c r="A128" s="9">
        <v>126</v>
      </c>
      <c r="B128" s="9">
        <v>10.5</v>
      </c>
      <c r="C128" s="9">
        <v>10.5</v>
      </c>
      <c r="D128" s="9">
        <v>10.5</v>
      </c>
      <c r="E128" s="9">
        <v>10.5</v>
      </c>
      <c r="F128" s="9">
        <v>10.5</v>
      </c>
      <c r="G128" s="9">
        <v>10.5</v>
      </c>
    </row>
    <row r="129" spans="1:7" x14ac:dyDescent="0.25">
      <c r="A129" s="9">
        <v>127</v>
      </c>
      <c r="B129" s="9">
        <v>10.1</v>
      </c>
      <c r="C129" s="9">
        <v>10.1</v>
      </c>
      <c r="D129" s="9">
        <v>10.1</v>
      </c>
      <c r="E129" s="9">
        <v>10.1</v>
      </c>
      <c r="F129" s="9">
        <v>10.1</v>
      </c>
      <c r="G129" s="9">
        <v>10.1</v>
      </c>
    </row>
    <row r="130" spans="1:7" x14ac:dyDescent="0.25">
      <c r="A130" s="9">
        <v>128</v>
      </c>
      <c r="B130" s="9">
        <v>10.3</v>
      </c>
      <c r="C130" s="9">
        <v>10.3</v>
      </c>
      <c r="D130" s="9">
        <v>10.3</v>
      </c>
      <c r="E130" s="9">
        <v>10.3</v>
      </c>
      <c r="F130" s="9">
        <v>10.3</v>
      </c>
      <c r="G130" s="9">
        <v>10.3</v>
      </c>
    </row>
    <row r="131" spans="1:7" x14ac:dyDescent="0.25">
      <c r="A131" s="9">
        <v>129</v>
      </c>
      <c r="B131" s="9">
        <v>9.1</v>
      </c>
      <c r="C131" s="9">
        <v>9.1</v>
      </c>
      <c r="D131" s="9">
        <v>9.1</v>
      </c>
      <c r="E131" s="9">
        <v>9.1</v>
      </c>
      <c r="F131" s="9">
        <v>9.1</v>
      </c>
      <c r="G131" s="9">
        <v>9.1</v>
      </c>
    </row>
    <row r="132" spans="1:7" x14ac:dyDescent="0.25">
      <c r="A132" s="9">
        <v>130</v>
      </c>
      <c r="B132" s="9">
        <v>8.8000000000000007</v>
      </c>
      <c r="C132" s="9">
        <v>8.8000000000000007</v>
      </c>
      <c r="D132" s="9">
        <v>8.8000000000000007</v>
      </c>
      <c r="E132" s="9">
        <v>8.8000000000000007</v>
      </c>
      <c r="F132" s="9">
        <v>8.8000000000000007</v>
      </c>
      <c r="G132" s="9">
        <v>8.8000000000000007</v>
      </c>
    </row>
    <row r="133" spans="1:7" x14ac:dyDescent="0.25">
      <c r="A133" s="9">
        <v>131</v>
      </c>
      <c r="B133" s="9">
        <v>10.9</v>
      </c>
      <c r="C133" s="9">
        <v>10.9</v>
      </c>
      <c r="D133" s="9">
        <v>10.9</v>
      </c>
      <c r="E133" s="9">
        <v>10.9</v>
      </c>
      <c r="F133" s="9">
        <v>10.9</v>
      </c>
      <c r="G133" s="9">
        <v>10.9</v>
      </c>
    </row>
    <row r="134" spans="1:7" x14ac:dyDescent="0.25">
      <c r="A134" s="9">
        <v>132</v>
      </c>
      <c r="B134" s="9">
        <v>11.3</v>
      </c>
      <c r="C134" s="9">
        <v>11.3</v>
      </c>
      <c r="D134" s="9">
        <v>11.3</v>
      </c>
      <c r="E134" s="9">
        <v>11.3</v>
      </c>
      <c r="F134" s="9">
        <v>11.3</v>
      </c>
      <c r="G134" s="9">
        <v>11.3</v>
      </c>
    </row>
    <row r="135" spans="1:7" x14ac:dyDescent="0.25">
      <c r="A135" s="9">
        <v>133</v>
      </c>
      <c r="B135" s="9">
        <v>10.7</v>
      </c>
      <c r="C135" s="9">
        <v>10.7</v>
      </c>
      <c r="D135" s="9">
        <v>10.7</v>
      </c>
      <c r="E135" s="9">
        <v>10.7</v>
      </c>
      <c r="F135" s="9">
        <v>10.7</v>
      </c>
      <c r="G135" s="9">
        <v>10.7</v>
      </c>
    </row>
    <row r="136" spans="1:7" x14ac:dyDescent="0.25">
      <c r="A136" s="9">
        <v>134</v>
      </c>
      <c r="B136" s="9">
        <v>10.6</v>
      </c>
      <c r="C136" s="9">
        <v>10.6</v>
      </c>
      <c r="D136" s="9">
        <v>10.6</v>
      </c>
      <c r="E136" s="9">
        <v>10.6</v>
      </c>
      <c r="F136" s="9">
        <v>10.6</v>
      </c>
      <c r="G136" s="9">
        <v>10.6</v>
      </c>
    </row>
    <row r="137" spans="1:7" x14ac:dyDescent="0.25">
      <c r="A137" s="9">
        <v>135</v>
      </c>
      <c r="B137" s="9">
        <v>9.1999999999999993</v>
      </c>
      <c r="C137" s="9">
        <v>9.1999999999999993</v>
      </c>
      <c r="D137" s="9">
        <v>9.1999999999999993</v>
      </c>
      <c r="E137" s="9">
        <v>9.1999999999999993</v>
      </c>
      <c r="F137" s="9">
        <v>9.1999999999999993</v>
      </c>
      <c r="G137" s="9">
        <v>9.1999999999999993</v>
      </c>
    </row>
    <row r="138" spans="1:7" x14ac:dyDescent="0.25">
      <c r="A138" s="9">
        <v>136</v>
      </c>
      <c r="B138" s="9">
        <v>10.6</v>
      </c>
      <c r="C138" s="9">
        <v>10.6</v>
      </c>
      <c r="D138" s="9">
        <v>10.6</v>
      </c>
      <c r="E138" s="9">
        <v>10.6</v>
      </c>
      <c r="F138" s="9">
        <v>10.6</v>
      </c>
      <c r="G138" s="9">
        <v>10.6</v>
      </c>
    </row>
    <row r="139" spans="1:7" x14ac:dyDescent="0.25">
      <c r="A139" s="9">
        <v>137</v>
      </c>
      <c r="B139" s="9">
        <v>10.3</v>
      </c>
      <c r="C139" s="9">
        <v>10.3</v>
      </c>
      <c r="D139" s="9">
        <v>10.3</v>
      </c>
      <c r="E139" s="9">
        <v>10.3</v>
      </c>
      <c r="F139" s="9">
        <v>10.3</v>
      </c>
      <c r="G139" s="9">
        <v>10.3</v>
      </c>
    </row>
    <row r="140" spans="1:7" x14ac:dyDescent="0.25">
      <c r="A140" s="9">
        <v>138</v>
      </c>
      <c r="B140" s="9">
        <v>10</v>
      </c>
      <c r="C140" s="9">
        <v>10</v>
      </c>
      <c r="D140" s="9">
        <v>10</v>
      </c>
      <c r="E140" s="9">
        <v>10</v>
      </c>
      <c r="F140" s="9">
        <v>10</v>
      </c>
      <c r="G140" s="9">
        <v>10</v>
      </c>
    </row>
    <row r="141" spans="1:7" x14ac:dyDescent="0.25">
      <c r="A141" s="9">
        <v>139</v>
      </c>
      <c r="B141" s="9">
        <v>7.7</v>
      </c>
      <c r="C141" s="9">
        <v>7.7</v>
      </c>
      <c r="D141" s="9">
        <v>7.7</v>
      </c>
      <c r="E141" s="9">
        <v>7.7</v>
      </c>
      <c r="F141" s="9">
        <v>7.7</v>
      </c>
      <c r="G141" s="9">
        <v>7.7</v>
      </c>
    </row>
    <row r="142" spans="1:7" x14ac:dyDescent="0.25">
      <c r="A142" s="9">
        <v>140</v>
      </c>
      <c r="B142" s="9">
        <v>8.6</v>
      </c>
      <c r="C142" s="9">
        <v>8.6</v>
      </c>
      <c r="D142" s="9">
        <v>8.6</v>
      </c>
      <c r="E142" s="9">
        <v>8.6</v>
      </c>
      <c r="F142" s="9">
        <v>8.6</v>
      </c>
      <c r="G142" s="9">
        <v>8.6</v>
      </c>
    </row>
    <row r="143" spans="1:7" x14ac:dyDescent="0.25">
      <c r="A143" s="9">
        <v>141</v>
      </c>
      <c r="B143" s="9">
        <v>7.5</v>
      </c>
      <c r="C143" s="9">
        <v>7.5</v>
      </c>
      <c r="D143" s="9">
        <v>7.5</v>
      </c>
      <c r="E143" s="9">
        <v>7.5</v>
      </c>
      <c r="F143" s="9">
        <v>7.5</v>
      </c>
      <c r="G143" s="9">
        <v>7.5</v>
      </c>
    </row>
    <row r="144" spans="1:7" x14ac:dyDescent="0.25">
      <c r="A144" s="9">
        <v>142</v>
      </c>
      <c r="B144" s="9">
        <v>8.9</v>
      </c>
      <c r="C144" s="9">
        <v>8.9</v>
      </c>
      <c r="D144" s="9">
        <v>8.9</v>
      </c>
      <c r="E144" s="9">
        <v>8.9</v>
      </c>
      <c r="F144" s="9">
        <v>8.9</v>
      </c>
      <c r="G144" s="9">
        <v>8.9</v>
      </c>
    </row>
    <row r="145" spans="1:7" x14ac:dyDescent="0.25">
      <c r="A145" s="9">
        <v>143</v>
      </c>
      <c r="B145" s="9">
        <v>7.8</v>
      </c>
      <c r="C145" s="9">
        <v>7.8</v>
      </c>
      <c r="D145" s="9">
        <v>7.8</v>
      </c>
      <c r="E145" s="9">
        <v>7.8</v>
      </c>
      <c r="F145" s="9">
        <v>7.8</v>
      </c>
      <c r="G145" s="9">
        <v>7.8</v>
      </c>
    </row>
    <row r="146" spans="1:7" x14ac:dyDescent="0.25">
      <c r="A146" s="9">
        <v>144</v>
      </c>
      <c r="B146" s="9">
        <v>7.1</v>
      </c>
      <c r="C146" s="9">
        <v>7.1</v>
      </c>
      <c r="D146" s="9">
        <v>7.1</v>
      </c>
      <c r="E146" s="9">
        <v>7.1</v>
      </c>
      <c r="F146" s="9">
        <v>7.1</v>
      </c>
      <c r="G146" s="9">
        <v>7.1</v>
      </c>
    </row>
    <row r="147" spans="1:7" x14ac:dyDescent="0.25">
      <c r="A147" s="9">
        <v>145</v>
      </c>
      <c r="B147" s="9">
        <v>7.8</v>
      </c>
      <c r="C147" s="9">
        <v>7.8</v>
      </c>
      <c r="D147" s="9">
        <v>7.8</v>
      </c>
      <c r="E147" s="9">
        <v>7.8</v>
      </c>
      <c r="F147" s="9">
        <v>7.8</v>
      </c>
      <c r="G147" s="9">
        <v>7.8</v>
      </c>
    </row>
    <row r="148" spans="1:7" x14ac:dyDescent="0.25">
      <c r="A148" s="9">
        <v>146</v>
      </c>
      <c r="B148" s="9">
        <v>7.9</v>
      </c>
      <c r="C148" s="9">
        <v>7.9</v>
      </c>
      <c r="D148" s="9">
        <v>7.9</v>
      </c>
      <c r="E148" s="9">
        <v>7.9</v>
      </c>
      <c r="F148" s="9">
        <v>7.9</v>
      </c>
      <c r="G148" s="9">
        <v>7.9</v>
      </c>
    </row>
    <row r="149" spans="1:7" x14ac:dyDescent="0.25">
      <c r="A149" s="9">
        <v>147</v>
      </c>
      <c r="B149" s="9">
        <v>8.4</v>
      </c>
      <c r="C149" s="9">
        <v>8.4</v>
      </c>
      <c r="D149" s="9">
        <v>8.4</v>
      </c>
      <c r="E149" s="9">
        <v>8.4</v>
      </c>
      <c r="F149" s="9">
        <v>8.4</v>
      </c>
      <c r="G149" s="9">
        <v>8.4</v>
      </c>
    </row>
    <row r="150" spans="1:7" x14ac:dyDescent="0.25">
      <c r="A150" s="9">
        <v>148</v>
      </c>
      <c r="B150" s="9">
        <v>7.6</v>
      </c>
      <c r="C150" s="9">
        <v>7.6</v>
      </c>
      <c r="D150" s="9">
        <v>7.6</v>
      </c>
      <c r="E150" s="9">
        <v>7.6</v>
      </c>
      <c r="F150" s="9">
        <v>7.6</v>
      </c>
      <c r="G150" s="9">
        <v>7.6</v>
      </c>
    </row>
    <row r="151" spans="1:7" x14ac:dyDescent="0.25">
      <c r="A151" s="9">
        <v>149</v>
      </c>
      <c r="B151" s="9">
        <v>7.2</v>
      </c>
      <c r="C151" s="9">
        <v>7.2</v>
      </c>
      <c r="D151" s="9">
        <v>7.2</v>
      </c>
      <c r="E151" s="9">
        <v>7.2</v>
      </c>
      <c r="F151" s="9">
        <v>7.2</v>
      </c>
      <c r="G151" s="9">
        <v>7.2</v>
      </c>
    </row>
    <row r="152" spans="1:7" x14ac:dyDescent="0.25">
      <c r="A152" s="9">
        <v>150</v>
      </c>
      <c r="B152" s="9">
        <v>9.5</v>
      </c>
      <c r="C152" s="9">
        <v>9.5</v>
      </c>
      <c r="D152" s="9">
        <v>9.5</v>
      </c>
      <c r="E152" s="9">
        <v>9.5</v>
      </c>
      <c r="F152" s="9">
        <v>9.5</v>
      </c>
      <c r="G152" s="9">
        <v>9.5</v>
      </c>
    </row>
    <row r="153" spans="1:7" x14ac:dyDescent="0.25">
      <c r="A153" s="9">
        <v>151</v>
      </c>
      <c r="B153" s="9">
        <v>10.199999999999999</v>
      </c>
      <c r="C153" s="9">
        <v>10.199999999999999</v>
      </c>
      <c r="D153" s="9">
        <v>10.199999999999999</v>
      </c>
      <c r="E153" s="9">
        <v>10.199999999999999</v>
      </c>
      <c r="F153" s="9">
        <v>10.199999999999999</v>
      </c>
      <c r="G153" s="9">
        <v>10.199999999999999</v>
      </c>
    </row>
    <row r="154" spans="1:7" x14ac:dyDescent="0.25">
      <c r="A154" s="9">
        <v>152</v>
      </c>
      <c r="B154" s="9">
        <v>9.9</v>
      </c>
      <c r="C154" s="9">
        <v>9.9</v>
      </c>
      <c r="D154" s="9">
        <v>9.9</v>
      </c>
      <c r="E154" s="9">
        <v>9.9</v>
      </c>
      <c r="F154" s="9">
        <v>9.9</v>
      </c>
      <c r="G154" s="9">
        <v>9.9</v>
      </c>
    </row>
    <row r="155" spans="1:7" x14ac:dyDescent="0.25">
      <c r="A155" s="9">
        <v>153</v>
      </c>
      <c r="B155" s="9">
        <v>10.4</v>
      </c>
      <c r="C155" s="9">
        <v>10.4</v>
      </c>
      <c r="D155" s="9">
        <v>10.4</v>
      </c>
      <c r="E155" s="9">
        <v>10.4</v>
      </c>
      <c r="F155" s="9">
        <v>10.4</v>
      </c>
      <c r="G155" s="9">
        <v>10.4</v>
      </c>
    </row>
    <row r="156" spans="1:7" x14ac:dyDescent="0.25">
      <c r="A156" s="9">
        <v>154</v>
      </c>
      <c r="B156" s="9">
        <v>10.9</v>
      </c>
      <c r="C156" s="9">
        <v>10.9</v>
      </c>
      <c r="D156" s="9">
        <v>10.9</v>
      </c>
      <c r="E156" s="9">
        <v>10.9</v>
      </c>
      <c r="F156" s="9">
        <v>10.9</v>
      </c>
      <c r="G156" s="9">
        <v>10.9</v>
      </c>
    </row>
    <row r="157" spans="1:7" x14ac:dyDescent="0.25">
      <c r="A157" s="9">
        <v>155</v>
      </c>
      <c r="B157" s="9">
        <v>10.6</v>
      </c>
      <c r="C157" s="9">
        <v>10.6</v>
      </c>
      <c r="D157" s="9">
        <v>10.6</v>
      </c>
      <c r="E157" s="9">
        <v>10.6</v>
      </c>
      <c r="F157" s="9">
        <v>10.6</v>
      </c>
      <c r="G157" s="9">
        <v>10.6</v>
      </c>
    </row>
    <row r="158" spans="1:7" x14ac:dyDescent="0.25">
      <c r="A158" s="9">
        <v>156</v>
      </c>
      <c r="B158" s="9">
        <v>10.9</v>
      </c>
      <c r="C158" s="9">
        <v>10.9</v>
      </c>
      <c r="D158" s="9">
        <v>10.9</v>
      </c>
      <c r="E158" s="9">
        <v>10.9</v>
      </c>
      <c r="F158" s="9">
        <v>10.9</v>
      </c>
      <c r="G158" s="9">
        <v>10.9</v>
      </c>
    </row>
    <row r="159" spans="1:7" x14ac:dyDescent="0.25">
      <c r="A159" s="9">
        <v>157</v>
      </c>
      <c r="B159" s="9">
        <v>10.4</v>
      </c>
      <c r="C159" s="9">
        <v>10.4</v>
      </c>
      <c r="D159" s="9">
        <v>10.4</v>
      </c>
      <c r="E159" s="9">
        <v>10.4</v>
      </c>
      <c r="F159" s="9">
        <v>10.4</v>
      </c>
      <c r="G159" s="9">
        <v>10.4</v>
      </c>
    </row>
    <row r="160" spans="1:7" x14ac:dyDescent="0.25">
      <c r="A160" s="9">
        <v>158</v>
      </c>
      <c r="B160" s="9">
        <v>10</v>
      </c>
      <c r="C160" s="9">
        <v>10</v>
      </c>
      <c r="D160" s="9">
        <v>10</v>
      </c>
      <c r="E160" s="9">
        <v>10</v>
      </c>
      <c r="F160" s="9">
        <v>10</v>
      </c>
      <c r="G160" s="9">
        <v>10</v>
      </c>
    </row>
    <row r="161" spans="1:7" x14ac:dyDescent="0.25">
      <c r="A161" s="9">
        <v>159</v>
      </c>
      <c r="B161" s="9">
        <v>7.4</v>
      </c>
      <c r="C161" s="9">
        <v>7.4</v>
      </c>
      <c r="D161" s="9">
        <v>7.4</v>
      </c>
      <c r="E161" s="9">
        <v>7.4</v>
      </c>
      <c r="F161" s="9">
        <v>7.4</v>
      </c>
      <c r="G161" s="9">
        <v>7.4</v>
      </c>
    </row>
    <row r="162" spans="1:7" x14ac:dyDescent="0.25">
      <c r="A162" s="9">
        <v>160</v>
      </c>
      <c r="B162" s="9">
        <v>7.1</v>
      </c>
      <c r="C162" s="9">
        <v>7.1</v>
      </c>
      <c r="D162" s="9">
        <v>7.1</v>
      </c>
      <c r="E162" s="9">
        <v>7.1</v>
      </c>
      <c r="F162" s="9">
        <v>7.1</v>
      </c>
      <c r="G162" s="9">
        <v>7.1</v>
      </c>
    </row>
    <row r="163" spans="1:7" x14ac:dyDescent="0.25">
      <c r="A163" s="9">
        <v>161</v>
      </c>
      <c r="B163" s="9">
        <v>5</v>
      </c>
      <c r="C163" s="9">
        <v>5</v>
      </c>
      <c r="D163" s="9">
        <v>5</v>
      </c>
      <c r="E163" s="9">
        <v>5</v>
      </c>
      <c r="F163" s="9">
        <v>5</v>
      </c>
      <c r="G163" s="9">
        <v>5</v>
      </c>
    </row>
    <row r="164" spans="1:7" x14ac:dyDescent="0.25">
      <c r="A164" s="9">
        <v>162</v>
      </c>
      <c r="B164" s="9">
        <v>6.7</v>
      </c>
      <c r="C164" s="9">
        <v>6.7</v>
      </c>
      <c r="D164" s="9">
        <v>6.7</v>
      </c>
      <c r="E164" s="9">
        <v>6.7</v>
      </c>
      <c r="F164" s="9">
        <v>6.7</v>
      </c>
      <c r="G164" s="9">
        <v>6.7</v>
      </c>
    </row>
    <row r="165" spans="1:7" x14ac:dyDescent="0.25">
      <c r="A165" s="9">
        <v>163</v>
      </c>
      <c r="B165" s="9">
        <v>7</v>
      </c>
      <c r="C165" s="9">
        <v>7</v>
      </c>
      <c r="D165" s="9">
        <v>7</v>
      </c>
      <c r="E165" s="9">
        <v>7</v>
      </c>
      <c r="F165" s="9">
        <v>7</v>
      </c>
      <c r="G165" s="9">
        <v>7</v>
      </c>
    </row>
    <row r="166" spans="1:7" x14ac:dyDescent="0.25">
      <c r="A166" s="9">
        <v>164</v>
      </c>
      <c r="B166" s="9">
        <v>7.8</v>
      </c>
      <c r="C166" s="9">
        <v>7.8</v>
      </c>
      <c r="D166" s="9">
        <v>7.8</v>
      </c>
      <c r="E166" s="9">
        <v>7.8</v>
      </c>
      <c r="F166" s="9">
        <v>7.8</v>
      </c>
      <c r="G166" s="9">
        <v>7.8</v>
      </c>
    </row>
    <row r="167" spans="1:7" x14ac:dyDescent="0.25">
      <c r="A167" s="9">
        <v>165</v>
      </c>
      <c r="B167" s="9">
        <v>8.5</v>
      </c>
      <c r="C167" s="9">
        <v>8.5</v>
      </c>
      <c r="D167" s="9">
        <v>8.5</v>
      </c>
      <c r="E167" s="9">
        <v>8.5</v>
      </c>
      <c r="F167" s="9">
        <v>8.5</v>
      </c>
      <c r="G167" s="9">
        <v>8.5</v>
      </c>
    </row>
    <row r="168" spans="1:7" x14ac:dyDescent="0.25">
      <c r="A168" s="9">
        <v>166</v>
      </c>
      <c r="B168" s="9">
        <v>10.3</v>
      </c>
      <c r="C168" s="9">
        <v>10.3</v>
      </c>
      <c r="D168" s="9">
        <v>10.3</v>
      </c>
      <c r="E168" s="9">
        <v>10.3</v>
      </c>
      <c r="F168" s="9">
        <v>10.3</v>
      </c>
      <c r="G168" s="9">
        <v>10.3</v>
      </c>
    </row>
    <row r="169" spans="1:7" x14ac:dyDescent="0.25">
      <c r="A169" s="9">
        <v>167</v>
      </c>
      <c r="B169" s="9">
        <v>6.2</v>
      </c>
      <c r="C169" s="9">
        <v>6.2</v>
      </c>
      <c r="D169" s="9">
        <v>6.2</v>
      </c>
      <c r="E169" s="9">
        <v>6.2</v>
      </c>
      <c r="F169" s="9">
        <v>6.2</v>
      </c>
      <c r="G169" s="9">
        <v>6.2</v>
      </c>
    </row>
    <row r="170" spans="1:7" x14ac:dyDescent="0.25">
      <c r="A170" s="9">
        <v>168</v>
      </c>
      <c r="B170" s="9">
        <v>4.5999999999999996</v>
      </c>
      <c r="C170" s="9">
        <v>4.5999999999999996</v>
      </c>
      <c r="D170" s="9">
        <v>4.5999999999999996</v>
      </c>
      <c r="E170" s="9">
        <v>4.5999999999999996</v>
      </c>
      <c r="F170" s="9">
        <v>4.5999999999999996</v>
      </c>
      <c r="G170" s="9">
        <v>4.5999999999999996</v>
      </c>
    </row>
    <row r="171" spans="1:7" x14ac:dyDescent="0.25">
      <c r="A171" s="9">
        <v>169</v>
      </c>
      <c r="B171" s="9">
        <v>6.1</v>
      </c>
      <c r="C171" s="9">
        <v>6.1</v>
      </c>
      <c r="D171" s="9">
        <v>6.1</v>
      </c>
      <c r="E171" s="9">
        <v>6.1</v>
      </c>
      <c r="F171" s="9">
        <v>6.1</v>
      </c>
      <c r="G171" s="9">
        <v>6.1</v>
      </c>
    </row>
    <row r="172" spans="1:7" x14ac:dyDescent="0.25">
      <c r="A172" s="9">
        <v>170</v>
      </c>
      <c r="B172" s="9">
        <v>8.3000000000000007</v>
      </c>
      <c r="C172" s="9">
        <v>8.3000000000000007</v>
      </c>
      <c r="D172" s="9">
        <v>8.3000000000000007</v>
      </c>
      <c r="E172" s="9">
        <v>8.3000000000000007</v>
      </c>
      <c r="F172" s="9">
        <v>8.3000000000000007</v>
      </c>
      <c r="G172" s="9">
        <v>8.3000000000000007</v>
      </c>
    </row>
    <row r="173" spans="1:7" x14ac:dyDescent="0.25">
      <c r="A173" s="9">
        <v>171</v>
      </c>
      <c r="B173" s="9">
        <v>7.9</v>
      </c>
      <c r="C173" s="9">
        <v>7.9</v>
      </c>
      <c r="D173" s="9">
        <v>7.9</v>
      </c>
      <c r="E173" s="9">
        <v>7.9</v>
      </c>
      <c r="F173" s="9">
        <v>7.9</v>
      </c>
      <c r="G173" s="9">
        <v>7.9</v>
      </c>
    </row>
    <row r="174" spans="1:7" x14ac:dyDescent="0.25">
      <c r="A174" s="9">
        <v>172</v>
      </c>
      <c r="B174" s="9">
        <v>7.6</v>
      </c>
      <c r="C174" s="9">
        <v>7.6</v>
      </c>
      <c r="D174" s="9">
        <v>7.6</v>
      </c>
      <c r="E174" s="9">
        <v>7.6</v>
      </c>
      <c r="F174" s="9">
        <v>7.6</v>
      </c>
      <c r="G174" s="9">
        <v>7.6</v>
      </c>
    </row>
    <row r="175" spans="1:7" x14ac:dyDescent="0.25">
      <c r="A175" s="9">
        <v>173</v>
      </c>
      <c r="B175" s="9">
        <v>6</v>
      </c>
      <c r="C175" s="9">
        <v>6</v>
      </c>
      <c r="D175" s="9">
        <v>6</v>
      </c>
      <c r="E175" s="9">
        <v>6</v>
      </c>
      <c r="F175" s="9">
        <v>6</v>
      </c>
      <c r="G175" s="9">
        <v>6</v>
      </c>
    </row>
    <row r="176" spans="1:7" x14ac:dyDescent="0.25">
      <c r="A176" s="9">
        <v>174</v>
      </c>
      <c r="B176" s="9">
        <v>4.5</v>
      </c>
      <c r="C176" s="9">
        <v>4.5</v>
      </c>
      <c r="D176" s="9">
        <v>4.5</v>
      </c>
      <c r="E176" s="9">
        <v>4.5</v>
      </c>
      <c r="F176" s="9">
        <v>4.5</v>
      </c>
      <c r="G176" s="9">
        <v>4.5</v>
      </c>
    </row>
    <row r="177" spans="1:7" x14ac:dyDescent="0.25">
      <c r="A177" s="9">
        <v>175</v>
      </c>
      <c r="B177" s="9">
        <v>6.1</v>
      </c>
      <c r="C177" s="9">
        <v>6.1</v>
      </c>
      <c r="D177" s="9">
        <v>6.1</v>
      </c>
      <c r="E177" s="9">
        <v>6.1</v>
      </c>
      <c r="F177" s="9">
        <v>6.1</v>
      </c>
      <c r="G177" s="9">
        <v>6.1</v>
      </c>
    </row>
    <row r="178" spans="1:7" x14ac:dyDescent="0.25">
      <c r="A178" s="9">
        <v>176</v>
      </c>
      <c r="B178" s="9">
        <v>7.1</v>
      </c>
      <c r="C178" s="9">
        <v>7.1</v>
      </c>
      <c r="D178" s="9">
        <v>7.1</v>
      </c>
      <c r="E178" s="9">
        <v>7.1</v>
      </c>
      <c r="F178" s="9">
        <v>7.1</v>
      </c>
      <c r="G178" s="9">
        <v>7.1</v>
      </c>
    </row>
    <row r="179" spans="1:7" x14ac:dyDescent="0.25">
      <c r="A179" s="9">
        <v>177</v>
      </c>
      <c r="B179" s="9">
        <v>6.7</v>
      </c>
      <c r="C179" s="9">
        <v>6.7</v>
      </c>
      <c r="D179" s="9">
        <v>6.7</v>
      </c>
      <c r="E179" s="9">
        <v>6.7</v>
      </c>
      <c r="F179" s="9">
        <v>6.7</v>
      </c>
      <c r="G179" s="9">
        <v>6.7</v>
      </c>
    </row>
    <row r="180" spans="1:7" x14ac:dyDescent="0.25">
      <c r="A180" s="9">
        <v>178</v>
      </c>
      <c r="B180" s="9">
        <v>4.5999999999999996</v>
      </c>
      <c r="C180" s="9">
        <v>4.5999999999999996</v>
      </c>
      <c r="D180" s="9">
        <v>4.5999999999999996</v>
      </c>
      <c r="E180" s="9">
        <v>4.5999999999999996</v>
      </c>
      <c r="F180" s="9">
        <v>4.5999999999999996</v>
      </c>
      <c r="G180" s="9">
        <v>4.5999999999999996</v>
      </c>
    </row>
    <row r="181" spans="1:7" x14ac:dyDescent="0.25">
      <c r="A181" s="9">
        <v>179</v>
      </c>
      <c r="B181" s="9">
        <v>3.8</v>
      </c>
      <c r="C181" s="9">
        <v>3.8</v>
      </c>
      <c r="D181" s="9">
        <v>3.8</v>
      </c>
      <c r="E181" s="9">
        <v>3.8</v>
      </c>
      <c r="F181" s="9">
        <v>3.8</v>
      </c>
      <c r="G181" s="9">
        <v>3.8</v>
      </c>
    </row>
    <row r="182" spans="1:7" x14ac:dyDescent="0.25">
      <c r="A182" s="9">
        <v>180</v>
      </c>
      <c r="B182" s="9">
        <v>6.2</v>
      </c>
      <c r="C182" s="9">
        <v>6.2</v>
      </c>
      <c r="D182" s="9">
        <v>6.2</v>
      </c>
      <c r="E182" s="9">
        <v>6.2</v>
      </c>
      <c r="F182" s="9">
        <v>6.2</v>
      </c>
      <c r="G182" s="9">
        <v>6.2</v>
      </c>
    </row>
    <row r="183" spans="1:7" x14ac:dyDescent="0.25">
      <c r="A183" s="9">
        <v>181</v>
      </c>
      <c r="B183" s="9">
        <v>5.3</v>
      </c>
      <c r="C183" s="9">
        <v>5.3</v>
      </c>
      <c r="D183" s="9">
        <v>5.3</v>
      </c>
      <c r="E183" s="9">
        <v>5.3</v>
      </c>
      <c r="F183" s="9">
        <v>5.3</v>
      </c>
      <c r="G183" s="9">
        <v>5.3</v>
      </c>
    </row>
    <row r="184" spans="1:7" x14ac:dyDescent="0.25">
      <c r="A184" s="9">
        <v>182</v>
      </c>
      <c r="B184" s="9">
        <v>9.1</v>
      </c>
      <c r="C184" s="9">
        <v>9.1</v>
      </c>
      <c r="D184" s="9">
        <v>9.1</v>
      </c>
      <c r="E184" s="9">
        <v>9.1</v>
      </c>
      <c r="F184" s="9">
        <v>9.1</v>
      </c>
      <c r="G184" s="9">
        <v>9.1</v>
      </c>
    </row>
    <row r="185" spans="1:7" x14ac:dyDescent="0.25">
      <c r="A185" s="9">
        <v>183</v>
      </c>
      <c r="B185" s="9">
        <v>6.5</v>
      </c>
      <c r="C185" s="9">
        <v>6.5</v>
      </c>
      <c r="D185" s="9">
        <v>6.5</v>
      </c>
      <c r="E185" s="9">
        <v>6.5</v>
      </c>
      <c r="F185" s="9">
        <v>6.5</v>
      </c>
      <c r="G185" s="9">
        <v>6.5</v>
      </c>
    </row>
    <row r="186" spans="1:7" x14ac:dyDescent="0.25">
      <c r="A186" s="9">
        <v>184</v>
      </c>
      <c r="B186" s="9">
        <v>6</v>
      </c>
      <c r="C186" s="9">
        <v>6</v>
      </c>
      <c r="D186" s="9">
        <v>6</v>
      </c>
      <c r="E186" s="9">
        <v>6</v>
      </c>
      <c r="F186" s="9">
        <v>6</v>
      </c>
      <c r="G186" s="9">
        <v>6</v>
      </c>
    </row>
    <row r="187" spans="1:7" x14ac:dyDescent="0.25">
      <c r="A187" s="9">
        <v>185</v>
      </c>
      <c r="B187" s="9">
        <v>4.8</v>
      </c>
      <c r="C187" s="9">
        <v>4.8</v>
      </c>
      <c r="D187" s="9">
        <v>4.8</v>
      </c>
      <c r="E187" s="9">
        <v>4.8</v>
      </c>
      <c r="F187" s="9">
        <v>4.8</v>
      </c>
      <c r="G187" s="9">
        <v>4.8</v>
      </c>
    </row>
    <row r="188" spans="1:7" x14ac:dyDescent="0.25">
      <c r="A188" s="9">
        <v>186</v>
      </c>
      <c r="B188" s="9">
        <v>6.2</v>
      </c>
      <c r="C188" s="9">
        <v>6.2</v>
      </c>
      <c r="D188" s="9">
        <v>6.2</v>
      </c>
      <c r="E188" s="9">
        <v>6.2</v>
      </c>
      <c r="F188" s="9">
        <v>6.2</v>
      </c>
      <c r="G188" s="9">
        <v>6.2</v>
      </c>
    </row>
    <row r="189" spans="1:7" x14ac:dyDescent="0.25">
      <c r="A189" s="9">
        <v>187</v>
      </c>
      <c r="B189" s="9">
        <v>6.8</v>
      </c>
      <c r="C189" s="9">
        <v>6.8</v>
      </c>
      <c r="D189" s="9">
        <v>6.8</v>
      </c>
      <c r="E189" s="9">
        <v>6.8</v>
      </c>
      <c r="F189" s="9">
        <v>6.8</v>
      </c>
      <c r="G189" s="9">
        <v>6.8</v>
      </c>
    </row>
    <row r="190" spans="1:7" x14ac:dyDescent="0.25">
      <c r="A190" s="9">
        <v>188</v>
      </c>
      <c r="B190" s="9">
        <v>6.3</v>
      </c>
      <c r="C190" s="9">
        <v>6.3</v>
      </c>
      <c r="D190" s="9">
        <v>6.3</v>
      </c>
      <c r="E190" s="9">
        <v>6.3</v>
      </c>
      <c r="F190" s="9">
        <v>6.3</v>
      </c>
      <c r="G190" s="9">
        <v>6.3</v>
      </c>
    </row>
    <row r="191" spans="1:7" x14ac:dyDescent="0.25">
      <c r="A191" s="9">
        <v>189</v>
      </c>
      <c r="B191" s="9">
        <v>5.2</v>
      </c>
      <c r="C191" s="9">
        <v>5.2</v>
      </c>
      <c r="D191" s="9">
        <v>5.2</v>
      </c>
      <c r="E191" s="9">
        <v>5.2</v>
      </c>
      <c r="F191" s="9">
        <v>5.2</v>
      </c>
      <c r="G191" s="9">
        <v>5.2</v>
      </c>
    </row>
    <row r="192" spans="1:7" x14ac:dyDescent="0.25">
      <c r="A192" s="9">
        <v>190</v>
      </c>
      <c r="B192" s="9">
        <v>5.5</v>
      </c>
      <c r="C192" s="9">
        <v>5.5</v>
      </c>
      <c r="D192" s="9">
        <v>5.5</v>
      </c>
      <c r="E192" s="9">
        <v>5.5</v>
      </c>
      <c r="F192" s="9">
        <v>5.5</v>
      </c>
      <c r="G192" s="9">
        <v>5.5</v>
      </c>
    </row>
    <row r="193" spans="1:7" x14ac:dyDescent="0.25">
      <c r="A193" s="9">
        <v>191</v>
      </c>
      <c r="B193" s="9">
        <v>5.6</v>
      </c>
      <c r="C193" s="9">
        <v>5.6</v>
      </c>
      <c r="D193" s="9">
        <v>5.6</v>
      </c>
      <c r="E193" s="9">
        <v>5.6</v>
      </c>
      <c r="F193" s="9">
        <v>5.6</v>
      </c>
      <c r="G193" s="9">
        <v>5.6</v>
      </c>
    </row>
    <row r="194" spans="1:7" x14ac:dyDescent="0.25">
      <c r="A194" s="9">
        <v>192</v>
      </c>
      <c r="B194" s="9">
        <v>4.3</v>
      </c>
      <c r="C194" s="9">
        <v>4.3</v>
      </c>
      <c r="D194" s="9">
        <v>4.3</v>
      </c>
      <c r="E194" s="9">
        <v>4.3</v>
      </c>
      <c r="F194" s="9">
        <v>4.3</v>
      </c>
      <c r="G194" s="9">
        <v>4.3</v>
      </c>
    </row>
    <row r="195" spans="1:7" x14ac:dyDescent="0.25">
      <c r="A195" s="9">
        <v>193</v>
      </c>
      <c r="B195" s="9">
        <v>6.8</v>
      </c>
      <c r="C195" s="9">
        <v>6.8</v>
      </c>
      <c r="D195" s="9">
        <v>6.8</v>
      </c>
      <c r="E195" s="9">
        <v>6.8</v>
      </c>
      <c r="F195" s="9">
        <v>6.8</v>
      </c>
      <c r="G195" s="9">
        <v>6.8</v>
      </c>
    </row>
    <row r="196" spans="1:7" x14ac:dyDescent="0.25">
      <c r="A196" s="9">
        <v>194</v>
      </c>
      <c r="B196" s="9">
        <v>7.6</v>
      </c>
      <c r="C196" s="9">
        <v>7.6</v>
      </c>
      <c r="D196" s="9">
        <v>7.6</v>
      </c>
      <c r="E196" s="9">
        <v>7.6</v>
      </c>
      <c r="F196" s="9">
        <v>7.6</v>
      </c>
      <c r="G196" s="9">
        <v>7.6</v>
      </c>
    </row>
    <row r="197" spans="1:7" x14ac:dyDescent="0.25">
      <c r="A197" s="9">
        <v>195</v>
      </c>
      <c r="B197" s="9">
        <v>6.1</v>
      </c>
      <c r="C197" s="9">
        <v>6.1</v>
      </c>
      <c r="D197" s="9">
        <v>6.1</v>
      </c>
      <c r="E197" s="9">
        <v>6.1</v>
      </c>
      <c r="F197" s="9">
        <v>6.1</v>
      </c>
      <c r="G197" s="9">
        <v>6.1</v>
      </c>
    </row>
    <row r="198" spans="1:7" x14ac:dyDescent="0.25">
      <c r="A198" s="9">
        <v>196</v>
      </c>
      <c r="B198" s="9">
        <v>4.5999999999999996</v>
      </c>
      <c r="C198" s="9">
        <v>4.5999999999999996</v>
      </c>
      <c r="D198" s="9">
        <v>4.5999999999999996</v>
      </c>
      <c r="E198" s="9">
        <v>4.5999999999999996</v>
      </c>
      <c r="F198" s="9">
        <v>4.5999999999999996</v>
      </c>
      <c r="G198" s="9">
        <v>4.5999999999999996</v>
      </c>
    </row>
    <row r="199" spans="1:7" x14ac:dyDescent="0.25">
      <c r="A199" s="9">
        <v>197</v>
      </c>
      <c r="B199" s="9">
        <v>4.9000000000000004</v>
      </c>
      <c r="C199" s="9">
        <v>4.9000000000000004</v>
      </c>
      <c r="D199" s="9">
        <v>4.9000000000000004</v>
      </c>
      <c r="E199" s="9">
        <v>4.9000000000000004</v>
      </c>
      <c r="F199" s="9">
        <v>4.9000000000000004</v>
      </c>
      <c r="G199" s="9">
        <v>4.9000000000000004</v>
      </c>
    </row>
    <row r="200" spans="1:7" x14ac:dyDescent="0.25">
      <c r="A200" s="9">
        <v>198</v>
      </c>
      <c r="B200" s="9">
        <v>4.4000000000000004</v>
      </c>
      <c r="C200" s="9">
        <v>4.4000000000000004</v>
      </c>
      <c r="D200" s="9">
        <v>4.4000000000000004</v>
      </c>
      <c r="E200" s="9">
        <v>4.4000000000000004</v>
      </c>
      <c r="F200" s="9">
        <v>4.4000000000000004</v>
      </c>
      <c r="G200" s="9">
        <v>4.4000000000000004</v>
      </c>
    </row>
    <row r="201" spans="1:7" x14ac:dyDescent="0.25">
      <c r="A201" s="9">
        <v>199</v>
      </c>
      <c r="B201" s="9">
        <v>6.3</v>
      </c>
      <c r="C201" s="9">
        <v>6.3</v>
      </c>
      <c r="D201" s="9">
        <v>6.3</v>
      </c>
      <c r="E201" s="9">
        <v>6.3</v>
      </c>
      <c r="F201" s="9">
        <v>6.3</v>
      </c>
      <c r="G201" s="9">
        <v>6.3</v>
      </c>
    </row>
    <row r="202" spans="1:7" x14ac:dyDescent="0.25">
      <c r="A202" s="9">
        <v>200</v>
      </c>
      <c r="B202" s="9">
        <v>3.4</v>
      </c>
      <c r="C202" s="9">
        <v>3.4</v>
      </c>
      <c r="D202" s="9">
        <v>3.4</v>
      </c>
      <c r="E202" s="9">
        <v>3.4</v>
      </c>
      <c r="F202" s="9">
        <v>3.4</v>
      </c>
      <c r="G202" s="9">
        <v>3.4</v>
      </c>
    </row>
    <row r="203" spans="1:7" x14ac:dyDescent="0.25">
      <c r="A203" s="9">
        <v>201</v>
      </c>
      <c r="B203" s="9">
        <v>2.2000000000000002</v>
      </c>
      <c r="C203" s="9">
        <v>2.2000000000000002</v>
      </c>
      <c r="D203" s="9">
        <v>2.2000000000000002</v>
      </c>
      <c r="E203" s="9">
        <v>2.2000000000000002</v>
      </c>
      <c r="F203" s="9">
        <v>2.2000000000000002</v>
      </c>
      <c r="G203" s="9">
        <v>2.2000000000000002</v>
      </c>
    </row>
    <row r="204" spans="1:7" x14ac:dyDescent="0.25">
      <c r="A204" s="9">
        <v>202</v>
      </c>
      <c r="B204" s="9">
        <v>3.6</v>
      </c>
      <c r="C204" s="9">
        <v>3.6</v>
      </c>
      <c r="D204" s="9">
        <v>3.6</v>
      </c>
      <c r="E204" s="9">
        <v>3.6</v>
      </c>
      <c r="F204" s="9">
        <v>3.6</v>
      </c>
      <c r="G204" s="9">
        <v>3.6</v>
      </c>
    </row>
    <row r="205" spans="1:7" x14ac:dyDescent="0.25">
      <c r="A205" s="9">
        <v>203</v>
      </c>
      <c r="B205" s="9">
        <v>3.7</v>
      </c>
      <c r="C205" s="9">
        <v>3.7</v>
      </c>
      <c r="D205" s="9">
        <v>3.7</v>
      </c>
      <c r="E205" s="9">
        <v>3.7</v>
      </c>
      <c r="F205" s="9">
        <v>3.7</v>
      </c>
      <c r="G205" s="9">
        <v>3.7</v>
      </c>
    </row>
    <row r="206" spans="1:7" x14ac:dyDescent="0.25">
      <c r="A206" s="9">
        <v>204</v>
      </c>
      <c r="B206" s="9">
        <v>6.3</v>
      </c>
      <c r="C206" s="9">
        <v>6.3</v>
      </c>
      <c r="D206" s="9">
        <v>6.3</v>
      </c>
      <c r="E206" s="9">
        <v>6.3</v>
      </c>
      <c r="F206" s="9">
        <v>6.3</v>
      </c>
      <c r="G206" s="9">
        <v>6.3</v>
      </c>
    </row>
    <row r="207" spans="1:7" x14ac:dyDescent="0.25">
      <c r="A207" s="9">
        <v>205</v>
      </c>
      <c r="B207" s="9">
        <v>6.9</v>
      </c>
      <c r="C207" s="9">
        <v>6.9</v>
      </c>
      <c r="D207" s="9">
        <v>6.9</v>
      </c>
      <c r="E207" s="9">
        <v>6.9</v>
      </c>
      <c r="F207" s="9">
        <v>6.9</v>
      </c>
      <c r="G207" s="9">
        <v>6.9</v>
      </c>
    </row>
    <row r="208" spans="1:7" x14ac:dyDescent="0.25">
      <c r="A208" s="9">
        <v>206</v>
      </c>
      <c r="B208" s="9">
        <v>4.4000000000000004</v>
      </c>
      <c r="C208" s="9">
        <v>4.4000000000000004</v>
      </c>
      <c r="D208" s="9">
        <v>4.4000000000000004</v>
      </c>
      <c r="E208" s="9">
        <v>4.4000000000000004</v>
      </c>
      <c r="F208" s="9">
        <v>4.4000000000000004</v>
      </c>
      <c r="G208" s="9">
        <v>4.4000000000000004</v>
      </c>
    </row>
    <row r="209" spans="1:7" x14ac:dyDescent="0.25">
      <c r="A209" s="9">
        <v>207</v>
      </c>
      <c r="B209" s="9">
        <v>6.7</v>
      </c>
      <c r="C209" s="9">
        <v>6.7</v>
      </c>
      <c r="D209" s="9">
        <v>6.7</v>
      </c>
      <c r="E209" s="9">
        <v>6.7</v>
      </c>
      <c r="F209" s="9">
        <v>6.7</v>
      </c>
      <c r="G209" s="9">
        <v>6.7</v>
      </c>
    </row>
    <row r="210" spans="1:7" x14ac:dyDescent="0.25">
      <c r="A210" s="9">
        <v>208</v>
      </c>
      <c r="B210" s="9">
        <v>6.3</v>
      </c>
      <c r="C210" s="9">
        <v>6.3</v>
      </c>
      <c r="D210" s="9">
        <v>6.3</v>
      </c>
      <c r="E210" s="9">
        <v>6.3</v>
      </c>
      <c r="F210" s="9">
        <v>6.3</v>
      </c>
      <c r="G210" s="9">
        <v>6.3</v>
      </c>
    </row>
    <row r="211" spans="1:7" x14ac:dyDescent="0.25">
      <c r="A211" s="9">
        <v>209</v>
      </c>
      <c r="B211" s="9">
        <v>3.8</v>
      </c>
      <c r="C211" s="9">
        <v>3.8</v>
      </c>
      <c r="D211" s="9">
        <v>3.8</v>
      </c>
      <c r="E211" s="9">
        <v>3.8</v>
      </c>
      <c r="F211" s="9">
        <v>3.8</v>
      </c>
      <c r="G211" s="9">
        <v>3.8</v>
      </c>
    </row>
    <row r="212" spans="1:7" x14ac:dyDescent="0.25">
      <c r="A212" s="9">
        <v>210</v>
      </c>
      <c r="B212" s="9">
        <v>3</v>
      </c>
      <c r="C212" s="9">
        <v>3</v>
      </c>
      <c r="D212" s="9">
        <v>3</v>
      </c>
      <c r="E212" s="9">
        <v>3</v>
      </c>
      <c r="F212" s="9">
        <v>3</v>
      </c>
      <c r="G212" s="9">
        <v>3</v>
      </c>
    </row>
    <row r="213" spans="1:7" x14ac:dyDescent="0.25">
      <c r="A213" s="9">
        <v>211</v>
      </c>
      <c r="B213" s="9">
        <v>6.8</v>
      </c>
      <c r="C213" s="9">
        <v>6.8</v>
      </c>
      <c r="D213" s="9">
        <v>6.8</v>
      </c>
      <c r="E213" s="9">
        <v>6.8</v>
      </c>
      <c r="F213" s="9">
        <v>6.8</v>
      </c>
      <c r="G213" s="9">
        <v>6.8</v>
      </c>
    </row>
    <row r="214" spans="1:7" x14ac:dyDescent="0.25">
      <c r="A214" s="9">
        <v>212</v>
      </c>
      <c r="B214" s="9">
        <v>5.7</v>
      </c>
      <c r="C214" s="9">
        <v>5.7</v>
      </c>
      <c r="D214" s="9">
        <v>5.7</v>
      </c>
      <c r="E214" s="9">
        <v>5.7</v>
      </c>
      <c r="F214" s="9">
        <v>5.7</v>
      </c>
      <c r="G214" s="9">
        <v>5.7</v>
      </c>
    </row>
    <row r="215" spans="1:7" x14ac:dyDescent="0.25">
      <c r="A215" s="9">
        <v>213</v>
      </c>
      <c r="B215" s="9">
        <v>3.2</v>
      </c>
      <c r="C215" s="9">
        <v>3.2</v>
      </c>
      <c r="D215" s="9">
        <v>3.2</v>
      </c>
      <c r="E215" s="9">
        <v>3.2</v>
      </c>
      <c r="F215" s="9">
        <v>3.2</v>
      </c>
      <c r="G215" s="9">
        <v>3.2</v>
      </c>
    </row>
    <row r="216" spans="1:7" x14ac:dyDescent="0.25">
      <c r="A216" s="9">
        <v>214</v>
      </c>
      <c r="B216" s="9">
        <v>2.9</v>
      </c>
      <c r="C216" s="9">
        <v>2.9</v>
      </c>
      <c r="D216" s="9">
        <v>2.9</v>
      </c>
      <c r="E216" s="9">
        <v>2.9</v>
      </c>
      <c r="F216" s="9">
        <v>2.9</v>
      </c>
      <c r="G216" s="9">
        <v>2.9</v>
      </c>
    </row>
    <row r="217" spans="1:7" x14ac:dyDescent="0.25">
      <c r="A217" s="9">
        <v>215</v>
      </c>
      <c r="B217" s="9">
        <v>3</v>
      </c>
      <c r="C217" s="9">
        <v>3</v>
      </c>
      <c r="D217" s="9">
        <v>3</v>
      </c>
      <c r="E217" s="9">
        <v>3</v>
      </c>
      <c r="F217" s="9">
        <v>3</v>
      </c>
      <c r="G217" s="9">
        <v>3</v>
      </c>
    </row>
    <row r="218" spans="1:7" x14ac:dyDescent="0.25">
      <c r="A218" s="9">
        <v>216</v>
      </c>
      <c r="B218" s="9">
        <v>3.3</v>
      </c>
      <c r="C218" s="9">
        <v>3.3</v>
      </c>
      <c r="D218" s="9">
        <v>3.3</v>
      </c>
      <c r="E218" s="9">
        <v>3.3</v>
      </c>
      <c r="F218" s="9">
        <v>3.3</v>
      </c>
      <c r="G218" s="9">
        <v>3.3</v>
      </c>
    </row>
    <row r="219" spans="1:7" x14ac:dyDescent="0.25">
      <c r="A219" s="9">
        <v>217</v>
      </c>
      <c r="B219" s="9">
        <v>2.5</v>
      </c>
      <c r="C219" s="9">
        <v>2.5</v>
      </c>
      <c r="D219" s="9">
        <v>2.5</v>
      </c>
      <c r="E219" s="9">
        <v>2.5</v>
      </c>
      <c r="F219" s="9">
        <v>2.5</v>
      </c>
      <c r="G219" s="9">
        <v>2.5</v>
      </c>
    </row>
    <row r="220" spans="1:7" x14ac:dyDescent="0.25">
      <c r="A220" s="9">
        <v>218</v>
      </c>
      <c r="B220" s="9">
        <v>3.9</v>
      </c>
      <c r="C220" s="9">
        <v>3.9</v>
      </c>
      <c r="D220" s="9">
        <v>3.9</v>
      </c>
      <c r="E220" s="9">
        <v>3.9</v>
      </c>
      <c r="F220" s="9">
        <v>3.9</v>
      </c>
      <c r="G220" s="9">
        <v>3.9</v>
      </c>
    </row>
    <row r="221" spans="1:7" x14ac:dyDescent="0.25">
      <c r="A221" s="9">
        <v>219</v>
      </c>
      <c r="B221" s="9">
        <v>4.9000000000000004</v>
      </c>
      <c r="C221" s="9">
        <v>4.9000000000000004</v>
      </c>
      <c r="D221" s="9">
        <v>4.9000000000000004</v>
      </c>
      <c r="E221" s="9">
        <v>4.9000000000000004</v>
      </c>
      <c r="F221" s="9">
        <v>4.9000000000000004</v>
      </c>
      <c r="G221" s="9">
        <v>4.9000000000000004</v>
      </c>
    </row>
    <row r="222" spans="1:7" x14ac:dyDescent="0.25">
      <c r="A222" s="9">
        <v>220</v>
      </c>
      <c r="B222" s="9">
        <v>3</v>
      </c>
      <c r="C222" s="9">
        <v>3</v>
      </c>
      <c r="D222" s="9">
        <v>3</v>
      </c>
      <c r="E222" s="9">
        <v>3</v>
      </c>
      <c r="F222" s="9">
        <v>3</v>
      </c>
      <c r="G222" s="9">
        <v>3</v>
      </c>
    </row>
    <row r="223" spans="1:7" x14ac:dyDescent="0.25">
      <c r="A223" s="9">
        <v>221</v>
      </c>
      <c r="B223" s="9">
        <v>2.8</v>
      </c>
      <c r="C223" s="9">
        <v>2.8</v>
      </c>
      <c r="D223" s="9">
        <v>2.8</v>
      </c>
      <c r="E223" s="9">
        <v>2.8</v>
      </c>
      <c r="F223" s="9">
        <v>2.8</v>
      </c>
      <c r="G223" s="9">
        <v>2.8</v>
      </c>
    </row>
    <row r="224" spans="1:7" x14ac:dyDescent="0.25">
      <c r="A224" s="9">
        <v>222</v>
      </c>
      <c r="B224" s="9">
        <v>4.2</v>
      </c>
      <c r="C224" s="9">
        <v>4.2</v>
      </c>
      <c r="D224" s="9">
        <v>4.2</v>
      </c>
      <c r="E224" s="9">
        <v>4.2</v>
      </c>
      <c r="F224" s="9">
        <v>4.2</v>
      </c>
      <c r="G224" s="9">
        <v>4.2</v>
      </c>
    </row>
    <row r="225" spans="1:7" x14ac:dyDescent="0.25">
      <c r="A225" s="9">
        <v>223</v>
      </c>
      <c r="B225" s="9">
        <v>4.5</v>
      </c>
      <c r="C225" s="9">
        <v>4.5</v>
      </c>
      <c r="D225" s="9">
        <v>4.5</v>
      </c>
      <c r="E225" s="9">
        <v>4.5</v>
      </c>
      <c r="F225" s="9">
        <v>4.5</v>
      </c>
      <c r="G225" s="9">
        <v>4.5</v>
      </c>
    </row>
    <row r="226" spans="1:7" x14ac:dyDescent="0.25">
      <c r="A226" s="9">
        <v>224</v>
      </c>
      <c r="B226" s="9">
        <v>5.6</v>
      </c>
      <c r="C226" s="9">
        <v>5.6</v>
      </c>
      <c r="D226" s="9">
        <v>5.6</v>
      </c>
      <c r="E226" s="9">
        <v>5.6</v>
      </c>
      <c r="F226" s="9">
        <v>5.6</v>
      </c>
      <c r="G226" s="9">
        <v>5.6</v>
      </c>
    </row>
    <row r="227" spans="1:7" x14ac:dyDescent="0.25">
      <c r="A227" s="9">
        <v>225</v>
      </c>
      <c r="B227" s="9">
        <v>7.1</v>
      </c>
      <c r="C227" s="9">
        <v>7.1</v>
      </c>
      <c r="D227" s="9">
        <v>7.1</v>
      </c>
      <c r="E227" s="9">
        <v>7.1</v>
      </c>
      <c r="F227" s="9">
        <v>7.1</v>
      </c>
      <c r="G227" s="9">
        <v>7.1</v>
      </c>
    </row>
    <row r="228" spans="1:7" x14ac:dyDescent="0.25">
      <c r="A228" s="9">
        <v>226</v>
      </c>
      <c r="B228" s="9">
        <v>5.3</v>
      </c>
      <c r="C228" s="9">
        <v>5.3</v>
      </c>
      <c r="D228" s="9">
        <v>5.3</v>
      </c>
      <c r="E228" s="9">
        <v>5.3</v>
      </c>
      <c r="F228" s="9">
        <v>5.3</v>
      </c>
      <c r="G228" s="9">
        <v>5.3</v>
      </c>
    </row>
    <row r="229" spans="1:7" x14ac:dyDescent="0.25">
      <c r="A229" s="9">
        <v>227</v>
      </c>
      <c r="B229" s="9">
        <v>3</v>
      </c>
      <c r="C229" s="9">
        <v>3</v>
      </c>
      <c r="D229" s="9">
        <v>3</v>
      </c>
      <c r="E229" s="9">
        <v>3</v>
      </c>
      <c r="F229" s="9">
        <v>3</v>
      </c>
      <c r="G229" s="9">
        <v>3</v>
      </c>
    </row>
    <row r="230" spans="1:7" x14ac:dyDescent="0.25">
      <c r="A230" s="9">
        <v>228</v>
      </c>
      <c r="B230" s="9">
        <v>2.4</v>
      </c>
      <c r="C230" s="9">
        <v>2.4</v>
      </c>
      <c r="D230" s="9">
        <v>2.4</v>
      </c>
      <c r="E230" s="9">
        <v>2.4</v>
      </c>
      <c r="F230" s="9">
        <v>2.4</v>
      </c>
      <c r="G230" s="9">
        <v>2.4</v>
      </c>
    </row>
    <row r="231" spans="1:7" x14ac:dyDescent="0.25">
      <c r="A231" s="9">
        <v>229</v>
      </c>
      <c r="B231" s="9">
        <v>4.0999999999999996</v>
      </c>
      <c r="C231" s="9">
        <v>4.0999999999999996</v>
      </c>
      <c r="D231" s="9">
        <v>4.0999999999999996</v>
      </c>
      <c r="E231" s="9">
        <v>4.0999999999999996</v>
      </c>
      <c r="F231" s="9">
        <v>4.0999999999999996</v>
      </c>
      <c r="G231" s="9">
        <v>4.0999999999999996</v>
      </c>
    </row>
    <row r="232" spans="1:7" x14ac:dyDescent="0.25">
      <c r="A232" s="9">
        <v>230</v>
      </c>
      <c r="B232" s="9">
        <v>3.8</v>
      </c>
      <c r="C232" s="9">
        <v>3.8</v>
      </c>
      <c r="D232" s="9">
        <v>3.8</v>
      </c>
      <c r="E232" s="9">
        <v>3.8</v>
      </c>
      <c r="F232" s="9">
        <v>3.8</v>
      </c>
      <c r="G232" s="9">
        <v>3.8</v>
      </c>
    </row>
    <row r="233" spans="1:7" x14ac:dyDescent="0.25">
      <c r="A233" s="9">
        <v>231</v>
      </c>
      <c r="B233" s="9">
        <v>4.0999999999999996</v>
      </c>
      <c r="C233" s="9">
        <v>4.0999999999999996</v>
      </c>
      <c r="D233" s="9">
        <v>4.0999999999999996</v>
      </c>
      <c r="E233" s="9">
        <v>4.0999999999999996</v>
      </c>
      <c r="F233" s="9">
        <v>4.0999999999999996</v>
      </c>
      <c r="G233" s="9">
        <v>4.0999999999999996</v>
      </c>
    </row>
    <row r="234" spans="1:7" x14ac:dyDescent="0.25">
      <c r="A234" s="9">
        <v>232</v>
      </c>
      <c r="B234" s="9">
        <v>4.5999999999999996</v>
      </c>
      <c r="C234" s="9">
        <v>4.5999999999999996</v>
      </c>
      <c r="D234" s="9">
        <v>4.5999999999999996</v>
      </c>
      <c r="E234" s="9">
        <v>4.5999999999999996</v>
      </c>
      <c r="F234" s="9">
        <v>4.5999999999999996</v>
      </c>
      <c r="G234" s="9">
        <v>4.5999999999999996</v>
      </c>
    </row>
    <row r="235" spans="1:7" x14ac:dyDescent="0.25">
      <c r="A235" s="9">
        <v>233</v>
      </c>
      <c r="B235" s="9">
        <v>5</v>
      </c>
      <c r="C235" s="9">
        <v>5</v>
      </c>
      <c r="D235" s="9">
        <v>5</v>
      </c>
      <c r="E235" s="9">
        <v>5</v>
      </c>
      <c r="F235" s="9">
        <v>5</v>
      </c>
      <c r="G235" s="9">
        <v>5</v>
      </c>
    </row>
    <row r="236" spans="1:7" x14ac:dyDescent="0.25">
      <c r="A236" s="9">
        <v>234</v>
      </c>
      <c r="B236" s="9">
        <v>5.6</v>
      </c>
      <c r="C236" s="9">
        <v>5.6</v>
      </c>
      <c r="D236" s="9">
        <v>5.6</v>
      </c>
      <c r="E236" s="9">
        <v>5.6</v>
      </c>
      <c r="F236" s="9">
        <v>5.6</v>
      </c>
      <c r="G236" s="9">
        <v>5.6</v>
      </c>
    </row>
    <row r="237" spans="1:7" x14ac:dyDescent="0.25">
      <c r="A237" s="9">
        <v>235</v>
      </c>
      <c r="B237" s="9">
        <v>4.3</v>
      </c>
      <c r="C237" s="9">
        <v>4.3</v>
      </c>
      <c r="D237" s="9">
        <v>4.3</v>
      </c>
      <c r="E237" s="9">
        <v>4.3</v>
      </c>
      <c r="F237" s="9">
        <v>4.3</v>
      </c>
      <c r="G237" s="9">
        <v>4.3</v>
      </c>
    </row>
    <row r="238" spans="1:7" x14ac:dyDescent="0.25">
      <c r="A238" s="9">
        <v>236</v>
      </c>
      <c r="B238" s="9">
        <v>3.7</v>
      </c>
      <c r="C238" s="9">
        <v>3.7</v>
      </c>
      <c r="D238" s="9">
        <v>3.7</v>
      </c>
      <c r="E238" s="9">
        <v>3.7</v>
      </c>
      <c r="F238" s="9">
        <v>3.7</v>
      </c>
      <c r="G238" s="9">
        <v>3.7</v>
      </c>
    </row>
    <row r="239" spans="1:7" x14ac:dyDescent="0.25">
      <c r="A239" s="9">
        <v>237</v>
      </c>
      <c r="B239" s="9">
        <v>3.5</v>
      </c>
      <c r="C239" s="9">
        <v>3.5</v>
      </c>
      <c r="D239" s="9">
        <v>3.5</v>
      </c>
      <c r="E239" s="9">
        <v>3.5</v>
      </c>
      <c r="F239" s="9">
        <v>3.5</v>
      </c>
      <c r="G239" s="9">
        <v>3.5</v>
      </c>
    </row>
    <row r="240" spans="1:7" x14ac:dyDescent="0.25">
      <c r="A240" s="9">
        <v>238</v>
      </c>
      <c r="B240" s="9">
        <v>2.7</v>
      </c>
      <c r="C240" s="9">
        <v>2.7</v>
      </c>
      <c r="D240" s="9">
        <v>2.7</v>
      </c>
      <c r="E240" s="9">
        <v>2.7</v>
      </c>
      <c r="F240" s="9">
        <v>2.7</v>
      </c>
      <c r="G240" s="9">
        <v>2.7</v>
      </c>
    </row>
    <row r="241" spans="1:7" x14ac:dyDescent="0.25">
      <c r="A241" s="9">
        <v>239</v>
      </c>
      <c r="B241" s="9">
        <v>4.3</v>
      </c>
      <c r="C241" s="9">
        <v>4.3</v>
      </c>
      <c r="D241" s="9">
        <v>4.3</v>
      </c>
      <c r="E241" s="9">
        <v>4.3</v>
      </c>
      <c r="F241" s="9">
        <v>4.3</v>
      </c>
      <c r="G241" s="9">
        <v>4.3</v>
      </c>
    </row>
    <row r="242" spans="1:7" x14ac:dyDescent="0.25">
      <c r="A242" s="9">
        <v>240</v>
      </c>
      <c r="B242" s="9">
        <v>3.2</v>
      </c>
      <c r="C242" s="9">
        <v>3.2</v>
      </c>
      <c r="D242" s="9">
        <v>3.2</v>
      </c>
      <c r="E242" s="9">
        <v>3.2</v>
      </c>
      <c r="F242" s="9">
        <v>3.2</v>
      </c>
      <c r="G242" s="9">
        <v>3.2</v>
      </c>
    </row>
    <row r="243" spans="1:7" x14ac:dyDescent="0.25">
      <c r="A243" s="9">
        <v>241</v>
      </c>
      <c r="B243" s="9">
        <v>3.6</v>
      </c>
      <c r="C243" s="9">
        <v>3.6</v>
      </c>
      <c r="D243" s="9">
        <v>3.6</v>
      </c>
      <c r="E243" s="9">
        <v>3.6</v>
      </c>
      <c r="F243" s="9">
        <v>3.6</v>
      </c>
      <c r="G243" s="9">
        <v>3.6</v>
      </c>
    </row>
    <row r="244" spans="1:7" x14ac:dyDescent="0.25">
      <c r="A244" s="9">
        <v>242</v>
      </c>
      <c r="B244" s="9">
        <v>3.5</v>
      </c>
      <c r="C244" s="9">
        <v>3.5</v>
      </c>
      <c r="D244" s="9">
        <v>3.5</v>
      </c>
      <c r="E244" s="9">
        <v>3.5</v>
      </c>
      <c r="F244" s="9">
        <v>3.5</v>
      </c>
      <c r="G244" s="9">
        <v>3.5</v>
      </c>
    </row>
    <row r="245" spans="1:7" x14ac:dyDescent="0.25">
      <c r="A245" s="9">
        <v>243</v>
      </c>
      <c r="B245" s="9">
        <v>5.3</v>
      </c>
      <c r="C245" s="9">
        <v>5.3</v>
      </c>
      <c r="D245" s="9">
        <v>5.3</v>
      </c>
      <c r="E245" s="9">
        <v>5.3</v>
      </c>
      <c r="F245" s="9">
        <v>5.3</v>
      </c>
      <c r="G245" s="9">
        <v>5.3</v>
      </c>
    </row>
    <row r="246" spans="1:7" x14ac:dyDescent="0.25">
      <c r="A246" s="9">
        <v>244</v>
      </c>
      <c r="B246" s="9">
        <v>4.4000000000000004</v>
      </c>
      <c r="C246" s="9">
        <v>4.4000000000000004</v>
      </c>
      <c r="D246" s="9">
        <v>4.4000000000000004</v>
      </c>
      <c r="E246" s="9">
        <v>4.4000000000000004</v>
      </c>
      <c r="F246" s="9">
        <v>4.4000000000000004</v>
      </c>
      <c r="G246" s="9">
        <v>4.4000000000000004</v>
      </c>
    </row>
    <row r="247" spans="1:7" x14ac:dyDescent="0.25">
      <c r="A247" s="9">
        <v>245</v>
      </c>
      <c r="B247" s="9">
        <v>3.8</v>
      </c>
      <c r="C247" s="9">
        <v>3.8</v>
      </c>
      <c r="D247" s="9">
        <v>3.8</v>
      </c>
      <c r="E247" s="9">
        <v>3.8</v>
      </c>
      <c r="F247" s="9">
        <v>3.8</v>
      </c>
      <c r="G247" s="9">
        <v>3.8</v>
      </c>
    </row>
    <row r="248" spans="1:7" x14ac:dyDescent="0.25">
      <c r="A248" s="9">
        <v>246</v>
      </c>
      <c r="B248" s="9">
        <v>4.3</v>
      </c>
      <c r="C248" s="9">
        <v>4.3</v>
      </c>
      <c r="D248" s="9">
        <v>4.3</v>
      </c>
      <c r="E248" s="9">
        <v>4.3</v>
      </c>
      <c r="F248" s="9">
        <v>4.3</v>
      </c>
      <c r="G248" s="9">
        <v>4.3</v>
      </c>
    </row>
    <row r="249" spans="1:7" x14ac:dyDescent="0.25">
      <c r="A249" s="9">
        <v>247</v>
      </c>
      <c r="B249" s="9">
        <v>3.6</v>
      </c>
      <c r="C249" s="9">
        <v>3.6</v>
      </c>
      <c r="D249" s="9">
        <v>3.6</v>
      </c>
      <c r="E249" s="9">
        <v>3.6</v>
      </c>
      <c r="F249" s="9">
        <v>3.6</v>
      </c>
      <c r="G249" s="9">
        <v>3.6</v>
      </c>
    </row>
    <row r="250" spans="1:7" x14ac:dyDescent="0.25">
      <c r="A250" s="9">
        <v>248</v>
      </c>
      <c r="B250" s="9">
        <v>5</v>
      </c>
      <c r="C250" s="9">
        <v>5</v>
      </c>
      <c r="D250" s="9">
        <v>5</v>
      </c>
      <c r="E250" s="9">
        <v>5</v>
      </c>
      <c r="F250" s="9">
        <v>5</v>
      </c>
      <c r="G250" s="9">
        <v>5</v>
      </c>
    </row>
    <row r="251" spans="1:7" x14ac:dyDescent="0.25">
      <c r="A251" s="9">
        <v>249</v>
      </c>
      <c r="B251" s="9">
        <v>4.4000000000000004</v>
      </c>
      <c r="C251" s="9">
        <v>4.4000000000000004</v>
      </c>
      <c r="D251" s="9">
        <v>4.4000000000000004</v>
      </c>
      <c r="E251" s="9">
        <v>4.4000000000000004</v>
      </c>
      <c r="F251" s="9">
        <v>4.4000000000000004</v>
      </c>
      <c r="G251" s="9">
        <v>4.4000000000000004</v>
      </c>
    </row>
    <row r="252" spans="1:7" x14ac:dyDescent="0.25">
      <c r="A252" s="9">
        <v>250</v>
      </c>
      <c r="B252" s="9">
        <v>3.7</v>
      </c>
      <c r="C252" s="9">
        <v>3.7</v>
      </c>
      <c r="D252" s="9">
        <v>3.7</v>
      </c>
      <c r="E252" s="9">
        <v>3.7</v>
      </c>
      <c r="F252" s="9">
        <v>3.7</v>
      </c>
      <c r="G252" s="9">
        <v>3.7</v>
      </c>
    </row>
    <row r="253" spans="1:7" x14ac:dyDescent="0.25">
      <c r="A253" s="9">
        <v>251</v>
      </c>
      <c r="B253" s="9">
        <v>5.3</v>
      </c>
      <c r="C253" s="9">
        <v>5.3</v>
      </c>
      <c r="D253" s="9">
        <v>5.3</v>
      </c>
      <c r="E253" s="9">
        <v>5.3</v>
      </c>
      <c r="F253" s="9">
        <v>5.3</v>
      </c>
      <c r="G253" s="9">
        <v>5.3</v>
      </c>
    </row>
    <row r="254" spans="1:7" x14ac:dyDescent="0.25">
      <c r="A254" s="9">
        <v>252</v>
      </c>
      <c r="B254" s="9">
        <v>7.5</v>
      </c>
      <c r="C254" s="9">
        <v>7.5</v>
      </c>
      <c r="D254" s="9">
        <v>7.5</v>
      </c>
      <c r="E254" s="9">
        <v>7.5</v>
      </c>
      <c r="F254" s="9">
        <v>7.5</v>
      </c>
      <c r="G254" s="9">
        <v>7.5</v>
      </c>
    </row>
    <row r="255" spans="1:7" x14ac:dyDescent="0.25">
      <c r="A255" s="9">
        <v>253</v>
      </c>
      <c r="B255" s="9">
        <v>2.9</v>
      </c>
      <c r="C255" s="9">
        <v>2.9</v>
      </c>
      <c r="D255" s="9">
        <v>2.9</v>
      </c>
      <c r="E255" s="9">
        <v>2.9</v>
      </c>
      <c r="F255" s="9">
        <v>2.9</v>
      </c>
      <c r="G255" s="9">
        <v>2.9</v>
      </c>
    </row>
    <row r="256" spans="1:7" x14ac:dyDescent="0.25">
      <c r="A256" s="9">
        <v>254</v>
      </c>
      <c r="B256" s="9">
        <v>4.8</v>
      </c>
      <c r="C256" s="9">
        <v>4.8</v>
      </c>
      <c r="D256" s="9">
        <v>4.8</v>
      </c>
      <c r="E256" s="9">
        <v>4.8</v>
      </c>
      <c r="F256" s="9">
        <v>4.8</v>
      </c>
      <c r="G256" s="9">
        <v>4.8</v>
      </c>
    </row>
    <row r="257" spans="1:7" x14ac:dyDescent="0.25">
      <c r="A257" s="9">
        <v>255</v>
      </c>
      <c r="B257" s="9">
        <v>4.9000000000000004</v>
      </c>
      <c r="C257" s="9">
        <v>4.9000000000000004</v>
      </c>
      <c r="D257" s="9">
        <v>4.9000000000000004</v>
      </c>
      <c r="E257" s="9">
        <v>4.9000000000000004</v>
      </c>
      <c r="F257" s="9">
        <v>4.9000000000000004</v>
      </c>
      <c r="G257" s="9">
        <v>4.9000000000000004</v>
      </c>
    </row>
    <row r="258" spans="1:7" x14ac:dyDescent="0.25">
      <c r="A258" s="9">
        <v>256</v>
      </c>
      <c r="B258" s="9">
        <v>3.3</v>
      </c>
      <c r="C258" s="9">
        <v>3.3</v>
      </c>
      <c r="D258" s="9">
        <v>3.3</v>
      </c>
      <c r="E258" s="9">
        <v>3.3</v>
      </c>
      <c r="F258" s="9">
        <v>3.3</v>
      </c>
      <c r="G258" s="9">
        <v>3.3</v>
      </c>
    </row>
    <row r="259" spans="1:7" x14ac:dyDescent="0.25">
      <c r="A259" s="9">
        <v>257</v>
      </c>
      <c r="B259" s="9">
        <v>4.3</v>
      </c>
      <c r="C259" s="9">
        <v>4.3</v>
      </c>
      <c r="D259" s="9">
        <v>4.3</v>
      </c>
      <c r="E259" s="9">
        <v>4.3</v>
      </c>
      <c r="F259" s="9">
        <v>4.3</v>
      </c>
      <c r="G259" s="9">
        <v>4.3</v>
      </c>
    </row>
    <row r="260" spans="1:7" x14ac:dyDescent="0.25">
      <c r="A260" s="9">
        <v>258</v>
      </c>
      <c r="B260" s="9">
        <v>2.5</v>
      </c>
      <c r="C260" s="9">
        <v>2.5</v>
      </c>
      <c r="D260" s="9">
        <v>2.5</v>
      </c>
      <c r="E260" s="9">
        <v>2.5</v>
      </c>
      <c r="F260" s="9">
        <v>2.5</v>
      </c>
      <c r="G260" s="9">
        <v>2.5</v>
      </c>
    </row>
    <row r="261" spans="1:7" x14ac:dyDescent="0.25">
      <c r="A261" s="9">
        <v>259</v>
      </c>
      <c r="B261" s="9">
        <v>2.8</v>
      </c>
      <c r="C261" s="9">
        <v>2.8</v>
      </c>
      <c r="D261" s="9">
        <v>2.8</v>
      </c>
      <c r="E261" s="9">
        <v>2.8</v>
      </c>
      <c r="F261" s="9">
        <v>2.8</v>
      </c>
      <c r="G261" s="9">
        <v>2.8</v>
      </c>
    </row>
    <row r="262" spans="1:7" x14ac:dyDescent="0.25">
      <c r="A262" s="9">
        <v>260</v>
      </c>
      <c r="B262" s="9">
        <v>7.2</v>
      </c>
      <c r="C262" s="9">
        <v>7.2</v>
      </c>
      <c r="D262" s="9">
        <v>7.2</v>
      </c>
      <c r="E262" s="9">
        <v>7.2</v>
      </c>
      <c r="F262" s="9">
        <v>7.2</v>
      </c>
      <c r="G262" s="9">
        <v>7.2</v>
      </c>
    </row>
    <row r="263" spans="1:7" x14ac:dyDescent="0.25">
      <c r="A263" s="9">
        <v>261</v>
      </c>
      <c r="B263" s="9">
        <v>6.1</v>
      </c>
      <c r="C263" s="9">
        <v>6.1</v>
      </c>
      <c r="D263" s="9">
        <v>6.1</v>
      </c>
      <c r="E263" s="9">
        <v>6.1</v>
      </c>
      <c r="F263" s="9">
        <v>6.1</v>
      </c>
      <c r="G263" s="9">
        <v>6.1</v>
      </c>
    </row>
    <row r="264" spans="1:7" x14ac:dyDescent="0.25">
      <c r="A264" s="9">
        <v>262</v>
      </c>
      <c r="B264" s="9">
        <v>7.2</v>
      </c>
      <c r="C264" s="9">
        <v>7.2</v>
      </c>
      <c r="D264" s="9">
        <v>7.2</v>
      </c>
      <c r="E264" s="9">
        <v>7.2</v>
      </c>
      <c r="F264" s="9">
        <v>7.2</v>
      </c>
      <c r="G264" s="9">
        <v>7.2</v>
      </c>
    </row>
    <row r="265" spans="1:7" x14ac:dyDescent="0.25">
      <c r="A265" s="9">
        <v>263</v>
      </c>
      <c r="B265" s="9">
        <v>8.3000000000000007</v>
      </c>
      <c r="C265" s="9">
        <v>8.3000000000000007</v>
      </c>
      <c r="D265" s="9">
        <v>8.3000000000000007</v>
      </c>
      <c r="E265" s="9">
        <v>8.3000000000000007</v>
      </c>
      <c r="F265" s="9">
        <v>8.3000000000000007</v>
      </c>
      <c r="G265" s="9">
        <v>8.3000000000000007</v>
      </c>
    </row>
    <row r="266" spans="1:7" x14ac:dyDescent="0.25">
      <c r="A266" s="9">
        <v>264</v>
      </c>
      <c r="B266" s="9">
        <v>8.3000000000000007</v>
      </c>
      <c r="C266" s="9">
        <v>8.3000000000000007</v>
      </c>
      <c r="D266" s="9">
        <v>8.3000000000000007</v>
      </c>
      <c r="E266" s="9">
        <v>8.3000000000000007</v>
      </c>
      <c r="F266" s="9">
        <v>8.3000000000000007</v>
      </c>
      <c r="G266" s="9">
        <v>8.3000000000000007</v>
      </c>
    </row>
    <row r="267" spans="1:7" x14ac:dyDescent="0.25">
      <c r="A267" s="9">
        <v>265</v>
      </c>
      <c r="B267" s="9">
        <v>7.8</v>
      </c>
      <c r="C267" s="9">
        <v>7.8</v>
      </c>
      <c r="D267" s="9">
        <v>7.8</v>
      </c>
      <c r="E267" s="9">
        <v>7.8</v>
      </c>
      <c r="F267" s="9">
        <v>7.8</v>
      </c>
      <c r="G267" s="9">
        <v>7.8</v>
      </c>
    </row>
    <row r="268" spans="1:7" x14ac:dyDescent="0.25">
      <c r="A268" s="9">
        <v>266</v>
      </c>
      <c r="B268" s="9">
        <v>9</v>
      </c>
      <c r="C268" s="9">
        <v>9</v>
      </c>
      <c r="D268" s="9">
        <v>9</v>
      </c>
      <c r="E268" s="9">
        <v>9</v>
      </c>
      <c r="F268" s="9">
        <v>9</v>
      </c>
      <c r="G268" s="9">
        <v>9</v>
      </c>
    </row>
    <row r="269" spans="1:7" x14ac:dyDescent="0.25">
      <c r="A269" s="9">
        <v>267</v>
      </c>
      <c r="B269" s="9">
        <v>9</v>
      </c>
      <c r="C269" s="9">
        <v>9</v>
      </c>
      <c r="D269" s="9">
        <v>9</v>
      </c>
      <c r="E269" s="9">
        <v>9</v>
      </c>
      <c r="F269" s="9">
        <v>9</v>
      </c>
      <c r="G269" s="9">
        <v>9</v>
      </c>
    </row>
    <row r="270" spans="1:7" x14ac:dyDescent="0.25">
      <c r="A270" s="9">
        <v>268</v>
      </c>
      <c r="B270" s="9">
        <v>8.3000000000000007</v>
      </c>
      <c r="C270" s="9">
        <v>8.3000000000000007</v>
      </c>
      <c r="D270" s="9">
        <v>8.3000000000000007</v>
      </c>
      <c r="E270" s="9">
        <v>8.3000000000000007</v>
      </c>
      <c r="F270" s="9">
        <v>8.3000000000000007</v>
      </c>
      <c r="G270" s="9">
        <v>8.3000000000000007</v>
      </c>
    </row>
    <row r="271" spans="1:7" x14ac:dyDescent="0.25">
      <c r="A271" s="9">
        <v>269</v>
      </c>
      <c r="B271" s="9">
        <v>8.1999999999999993</v>
      </c>
      <c r="C271" s="9">
        <v>8.1999999999999993</v>
      </c>
      <c r="D271" s="9">
        <v>8.1999999999999993</v>
      </c>
      <c r="E271" s="9">
        <v>8.1999999999999993</v>
      </c>
      <c r="F271" s="9">
        <v>8.1999999999999993</v>
      </c>
      <c r="G271" s="9">
        <v>8.1999999999999993</v>
      </c>
    </row>
    <row r="272" spans="1:7" x14ac:dyDescent="0.25">
      <c r="A272" s="9">
        <v>270</v>
      </c>
      <c r="B272" s="9">
        <v>9.5</v>
      </c>
      <c r="C272" s="9">
        <v>9.5</v>
      </c>
      <c r="D272" s="9">
        <v>9.5</v>
      </c>
      <c r="E272" s="9">
        <v>9.5</v>
      </c>
      <c r="F272" s="9">
        <v>9.5</v>
      </c>
      <c r="G272" s="9">
        <v>9.5</v>
      </c>
    </row>
    <row r="273" spans="1:7" x14ac:dyDescent="0.25">
      <c r="A273" s="9">
        <v>271</v>
      </c>
      <c r="B273" s="9">
        <v>7</v>
      </c>
      <c r="C273" s="9">
        <v>7</v>
      </c>
      <c r="D273" s="9">
        <v>7</v>
      </c>
      <c r="E273" s="9">
        <v>7</v>
      </c>
      <c r="F273" s="9">
        <v>7</v>
      </c>
      <c r="G273" s="9">
        <v>7</v>
      </c>
    </row>
    <row r="274" spans="1:7" x14ac:dyDescent="0.25">
      <c r="A274" s="9">
        <v>272</v>
      </c>
      <c r="B274" s="9">
        <v>7.7</v>
      </c>
      <c r="C274" s="9">
        <v>7.7</v>
      </c>
      <c r="D274" s="9">
        <v>7.7</v>
      </c>
      <c r="E274" s="9">
        <v>7.7</v>
      </c>
      <c r="F274" s="9">
        <v>7.7</v>
      </c>
      <c r="G274" s="9">
        <v>7.7</v>
      </c>
    </row>
    <row r="275" spans="1:7" x14ac:dyDescent="0.25">
      <c r="A275" s="9">
        <v>273</v>
      </c>
      <c r="B275" s="9">
        <v>9.3000000000000007</v>
      </c>
      <c r="C275" s="9">
        <v>9.3000000000000007</v>
      </c>
      <c r="D275" s="9">
        <v>9.3000000000000007</v>
      </c>
      <c r="E275" s="9">
        <v>9.3000000000000007</v>
      </c>
      <c r="F275" s="9">
        <v>9.3000000000000007</v>
      </c>
      <c r="G275" s="9">
        <v>9.3000000000000007</v>
      </c>
    </row>
    <row r="276" spans="1:7" x14ac:dyDescent="0.25">
      <c r="A276" s="9">
        <v>274</v>
      </c>
      <c r="B276" s="9">
        <v>7.7</v>
      </c>
      <c r="C276" s="9">
        <v>7.7</v>
      </c>
      <c r="D276" s="9">
        <v>7.7</v>
      </c>
      <c r="E276" s="9">
        <v>7.7</v>
      </c>
      <c r="F276" s="9">
        <v>7.7</v>
      </c>
      <c r="G276" s="9">
        <v>7.7</v>
      </c>
    </row>
    <row r="277" spans="1:7" x14ac:dyDescent="0.25">
      <c r="A277" s="9">
        <v>275</v>
      </c>
      <c r="B277" s="9">
        <v>8.8000000000000007</v>
      </c>
      <c r="C277" s="9">
        <v>8.8000000000000007</v>
      </c>
      <c r="D277" s="9">
        <v>8.8000000000000007</v>
      </c>
      <c r="E277" s="9">
        <v>8.8000000000000007</v>
      </c>
      <c r="F277" s="9">
        <v>8.8000000000000007</v>
      </c>
      <c r="G277" s="9">
        <v>8.8000000000000007</v>
      </c>
    </row>
    <row r="278" spans="1:7" x14ac:dyDescent="0.25">
      <c r="A278" s="9">
        <v>276</v>
      </c>
      <c r="B278" s="9">
        <v>9.8000000000000007</v>
      </c>
      <c r="C278" s="9">
        <v>9.8000000000000007</v>
      </c>
      <c r="D278" s="9">
        <v>9.8000000000000007</v>
      </c>
      <c r="E278" s="9">
        <v>9.8000000000000007</v>
      </c>
      <c r="F278" s="9">
        <v>9.8000000000000007</v>
      </c>
      <c r="G278" s="9">
        <v>9.8000000000000007</v>
      </c>
    </row>
    <row r="279" spans="1:7" x14ac:dyDescent="0.25">
      <c r="A279" s="9">
        <v>277</v>
      </c>
      <c r="B279" s="9">
        <v>9.4</v>
      </c>
      <c r="C279" s="9">
        <v>9.4</v>
      </c>
      <c r="D279" s="9">
        <v>9.4</v>
      </c>
      <c r="E279" s="9">
        <v>9.4</v>
      </c>
      <c r="F279" s="9">
        <v>9.4</v>
      </c>
      <c r="G279" s="9">
        <v>9.4</v>
      </c>
    </row>
    <row r="280" spans="1:7" x14ac:dyDescent="0.25">
      <c r="A280" s="9">
        <v>278</v>
      </c>
      <c r="B280" s="9">
        <v>9.6999999999999993</v>
      </c>
      <c r="C280" s="9">
        <v>9.6999999999999993</v>
      </c>
      <c r="D280" s="9">
        <v>9.6999999999999993</v>
      </c>
      <c r="E280" s="9">
        <v>9.6999999999999993</v>
      </c>
      <c r="F280" s="9">
        <v>9.6999999999999993</v>
      </c>
      <c r="G280" s="9">
        <v>9.6999999999999993</v>
      </c>
    </row>
    <row r="281" spans="1:7" x14ac:dyDescent="0.25">
      <c r="A281" s="9">
        <v>279</v>
      </c>
      <c r="B281" s="9">
        <v>7.5</v>
      </c>
      <c r="C281" s="9">
        <v>7.5</v>
      </c>
      <c r="D281" s="9">
        <v>7.5</v>
      </c>
      <c r="E281" s="9">
        <v>7.5</v>
      </c>
      <c r="F281" s="9">
        <v>7.5</v>
      </c>
      <c r="G281" s="9">
        <v>7.5</v>
      </c>
    </row>
    <row r="282" spans="1:7" x14ac:dyDescent="0.25">
      <c r="A282" s="9">
        <v>280</v>
      </c>
      <c r="B282" s="9">
        <v>9</v>
      </c>
      <c r="C282" s="9">
        <v>9</v>
      </c>
      <c r="D282" s="9">
        <v>9</v>
      </c>
      <c r="E282" s="9">
        <v>9</v>
      </c>
      <c r="F282" s="9">
        <v>9</v>
      </c>
      <c r="G282" s="9">
        <v>9</v>
      </c>
    </row>
    <row r="283" spans="1:7" x14ac:dyDescent="0.25">
      <c r="A283" s="9">
        <v>281</v>
      </c>
      <c r="B283" s="9">
        <v>10</v>
      </c>
      <c r="C283" s="9">
        <v>10</v>
      </c>
      <c r="D283" s="9">
        <v>10</v>
      </c>
      <c r="E283" s="9">
        <v>10</v>
      </c>
      <c r="F283" s="9">
        <v>10</v>
      </c>
      <c r="G283" s="9">
        <v>10</v>
      </c>
    </row>
    <row r="284" spans="1:7" x14ac:dyDescent="0.25">
      <c r="A284" s="9">
        <v>282</v>
      </c>
      <c r="B284" s="9">
        <v>9.6999999999999993</v>
      </c>
      <c r="C284" s="9">
        <v>9.6999999999999993</v>
      </c>
      <c r="D284" s="9">
        <v>9.6999999999999993</v>
      </c>
      <c r="E284" s="9">
        <v>9.6999999999999993</v>
      </c>
      <c r="F284" s="9">
        <v>9.6999999999999993</v>
      </c>
      <c r="G284" s="9">
        <v>9.6999999999999993</v>
      </c>
    </row>
    <row r="285" spans="1:7" x14ac:dyDescent="0.25">
      <c r="A285" s="9">
        <v>283</v>
      </c>
      <c r="B285" s="9">
        <v>10</v>
      </c>
      <c r="C285" s="9">
        <v>10</v>
      </c>
      <c r="D285" s="9">
        <v>10</v>
      </c>
      <c r="E285" s="9">
        <v>10</v>
      </c>
      <c r="F285" s="9">
        <v>10</v>
      </c>
      <c r="G285" s="9">
        <v>10</v>
      </c>
    </row>
    <row r="286" spans="1:7" x14ac:dyDescent="0.25">
      <c r="A286" s="9">
        <v>284</v>
      </c>
      <c r="B286" s="9">
        <v>9.9</v>
      </c>
      <c r="C286" s="9">
        <v>9.9</v>
      </c>
      <c r="D286" s="9">
        <v>9.9</v>
      </c>
      <c r="E286" s="9">
        <v>9.9</v>
      </c>
      <c r="F286" s="9">
        <v>9.9</v>
      </c>
      <c r="G286" s="9">
        <v>9.9</v>
      </c>
    </row>
    <row r="287" spans="1:7" x14ac:dyDescent="0.25">
      <c r="A287" s="9">
        <v>285</v>
      </c>
      <c r="B287" s="9">
        <v>4.9000000000000004</v>
      </c>
      <c r="C287" s="9">
        <v>4.9000000000000004</v>
      </c>
      <c r="D287" s="9">
        <v>4.9000000000000004</v>
      </c>
      <c r="E287" s="9">
        <v>4.9000000000000004</v>
      </c>
      <c r="F287" s="9">
        <v>4.9000000000000004</v>
      </c>
      <c r="G287" s="9">
        <v>4.9000000000000004</v>
      </c>
    </row>
    <row r="288" spans="1:7" x14ac:dyDescent="0.25">
      <c r="A288" s="9">
        <v>286</v>
      </c>
      <c r="B288" s="9">
        <v>7.3</v>
      </c>
      <c r="C288" s="9">
        <v>7.3</v>
      </c>
      <c r="D288" s="9">
        <v>7.3</v>
      </c>
      <c r="E288" s="9">
        <v>7.3</v>
      </c>
      <c r="F288" s="9">
        <v>7.3</v>
      </c>
      <c r="G288" s="9">
        <v>7.3</v>
      </c>
    </row>
    <row r="289" spans="1:7" x14ac:dyDescent="0.25">
      <c r="A289" s="9">
        <v>287</v>
      </c>
      <c r="B289" s="9">
        <v>8</v>
      </c>
      <c r="C289" s="9">
        <v>8</v>
      </c>
      <c r="D289" s="9">
        <v>8</v>
      </c>
      <c r="E289" s="9">
        <v>8</v>
      </c>
      <c r="F289" s="9">
        <v>8</v>
      </c>
      <c r="G289" s="9">
        <v>8</v>
      </c>
    </row>
    <row r="290" spans="1:7" x14ac:dyDescent="0.25">
      <c r="A290" s="9">
        <v>288</v>
      </c>
      <c r="B290" s="9">
        <v>9.9</v>
      </c>
      <c r="C290" s="9">
        <v>9.9</v>
      </c>
      <c r="D290" s="9">
        <v>9.9</v>
      </c>
      <c r="E290" s="9">
        <v>9.9</v>
      </c>
      <c r="F290" s="9">
        <v>9.9</v>
      </c>
      <c r="G290" s="9">
        <v>9.9</v>
      </c>
    </row>
    <row r="291" spans="1:7" x14ac:dyDescent="0.25">
      <c r="A291" s="9">
        <v>289</v>
      </c>
      <c r="B291" s="9">
        <v>9.6</v>
      </c>
      <c r="C291" s="9">
        <v>9.6</v>
      </c>
      <c r="D291" s="9">
        <v>9.6</v>
      </c>
      <c r="E291" s="9">
        <v>9.6</v>
      </c>
      <c r="F291" s="9">
        <v>9.6</v>
      </c>
      <c r="G291" s="9">
        <v>9.6</v>
      </c>
    </row>
    <row r="292" spans="1:7" x14ac:dyDescent="0.25">
      <c r="A292" s="9">
        <v>290</v>
      </c>
      <c r="B292" s="9">
        <v>9.5</v>
      </c>
      <c r="C292" s="9">
        <v>9.5</v>
      </c>
      <c r="D292" s="9">
        <v>9.5</v>
      </c>
      <c r="E292" s="9">
        <v>9.5</v>
      </c>
      <c r="F292" s="9">
        <v>9.5</v>
      </c>
      <c r="G292" s="9">
        <v>9.5</v>
      </c>
    </row>
    <row r="293" spans="1:7" x14ac:dyDescent="0.25">
      <c r="A293" s="9">
        <v>291</v>
      </c>
      <c r="B293" s="9">
        <v>9.1</v>
      </c>
      <c r="C293" s="9">
        <v>9.1</v>
      </c>
      <c r="D293" s="9">
        <v>9.1</v>
      </c>
      <c r="E293" s="9">
        <v>9.1</v>
      </c>
      <c r="F293" s="9">
        <v>9.1</v>
      </c>
      <c r="G293" s="9">
        <v>9.1</v>
      </c>
    </row>
    <row r="294" spans="1:7" x14ac:dyDescent="0.25">
      <c r="A294" s="9">
        <v>292</v>
      </c>
      <c r="B294" s="9">
        <v>9.4</v>
      </c>
      <c r="C294" s="9">
        <v>9.4</v>
      </c>
      <c r="D294" s="9">
        <v>9.4</v>
      </c>
      <c r="E294" s="9">
        <v>9.4</v>
      </c>
      <c r="F294" s="9">
        <v>9.4</v>
      </c>
      <c r="G294" s="9">
        <v>9.4</v>
      </c>
    </row>
    <row r="295" spans="1:7" x14ac:dyDescent="0.25">
      <c r="A295" s="9">
        <v>293</v>
      </c>
      <c r="B295" s="9">
        <v>10</v>
      </c>
      <c r="C295" s="9">
        <v>10</v>
      </c>
      <c r="D295" s="9">
        <v>10</v>
      </c>
      <c r="E295" s="9">
        <v>10</v>
      </c>
      <c r="F295" s="9">
        <v>10</v>
      </c>
      <c r="G295" s="9">
        <v>10</v>
      </c>
    </row>
    <row r="296" spans="1:7" x14ac:dyDescent="0.25">
      <c r="A296" s="9">
        <v>294</v>
      </c>
      <c r="B296" s="9">
        <v>10</v>
      </c>
      <c r="C296" s="9">
        <v>10</v>
      </c>
      <c r="D296" s="9">
        <v>10</v>
      </c>
      <c r="E296" s="9">
        <v>10</v>
      </c>
      <c r="F296" s="9">
        <v>10</v>
      </c>
      <c r="G296" s="9">
        <v>10</v>
      </c>
    </row>
    <row r="297" spans="1:7" x14ac:dyDescent="0.25">
      <c r="A297" s="9">
        <v>295</v>
      </c>
      <c r="B297" s="9">
        <v>10.1</v>
      </c>
      <c r="C297" s="9">
        <v>10.1</v>
      </c>
      <c r="D297" s="9">
        <v>10.1</v>
      </c>
      <c r="E297" s="9">
        <v>10.1</v>
      </c>
      <c r="F297" s="9">
        <v>10.1</v>
      </c>
      <c r="G297" s="9">
        <v>10.1</v>
      </c>
    </row>
    <row r="298" spans="1:7" x14ac:dyDescent="0.25">
      <c r="A298" s="9">
        <v>296</v>
      </c>
      <c r="B298" s="9">
        <v>10</v>
      </c>
      <c r="C298" s="9">
        <v>10</v>
      </c>
      <c r="D298" s="9">
        <v>10</v>
      </c>
      <c r="E298" s="9">
        <v>10</v>
      </c>
      <c r="F298" s="9">
        <v>10</v>
      </c>
      <c r="G298" s="9">
        <v>10</v>
      </c>
    </row>
    <row r="299" spans="1:7" x14ac:dyDescent="0.25">
      <c r="A299" s="9">
        <v>297</v>
      </c>
      <c r="B299" s="9">
        <v>10</v>
      </c>
      <c r="C299" s="9">
        <v>10</v>
      </c>
      <c r="D299" s="9">
        <v>10</v>
      </c>
      <c r="E299" s="9">
        <v>10</v>
      </c>
      <c r="F299" s="9">
        <v>10</v>
      </c>
      <c r="G299" s="9">
        <v>10</v>
      </c>
    </row>
    <row r="300" spans="1:7" x14ac:dyDescent="0.25">
      <c r="A300" s="9">
        <v>298</v>
      </c>
      <c r="B300" s="9">
        <v>8.9</v>
      </c>
      <c r="C300" s="9">
        <v>8.9</v>
      </c>
      <c r="D300" s="9">
        <v>8.9</v>
      </c>
      <c r="E300" s="9">
        <v>8.9</v>
      </c>
      <c r="F300" s="9">
        <v>8.9</v>
      </c>
      <c r="G300" s="9">
        <v>8.9</v>
      </c>
    </row>
    <row r="301" spans="1:7" x14ac:dyDescent="0.25">
      <c r="A301" s="9">
        <v>299</v>
      </c>
      <c r="B301" s="9">
        <v>9.6999999999999993</v>
      </c>
      <c r="C301" s="9">
        <v>9.6999999999999993</v>
      </c>
      <c r="D301" s="9">
        <v>9.6999999999999993</v>
      </c>
      <c r="E301" s="9">
        <v>9.6999999999999993</v>
      </c>
      <c r="F301" s="9">
        <v>9.6999999999999993</v>
      </c>
      <c r="G301" s="9">
        <v>9.6999999999999993</v>
      </c>
    </row>
    <row r="302" spans="1:7" x14ac:dyDescent="0.25">
      <c r="A302" s="9">
        <v>300</v>
      </c>
      <c r="B302" s="9">
        <v>9.6999999999999993</v>
      </c>
      <c r="C302" s="9">
        <v>9.6999999999999993</v>
      </c>
      <c r="D302" s="9">
        <v>9.6999999999999993</v>
      </c>
      <c r="E302" s="9">
        <v>9.6999999999999993</v>
      </c>
      <c r="F302" s="9">
        <v>9.6999999999999993</v>
      </c>
      <c r="G302" s="9">
        <v>9.6999999999999993</v>
      </c>
    </row>
    <row r="303" spans="1:7" x14ac:dyDescent="0.25">
      <c r="A303" s="9">
        <v>301</v>
      </c>
      <c r="B303" s="9">
        <v>9.6999999999999993</v>
      </c>
      <c r="C303" s="9">
        <v>9.6999999999999993</v>
      </c>
      <c r="D303" s="9">
        <v>9.6999999999999993</v>
      </c>
      <c r="E303" s="9">
        <v>9.6999999999999993</v>
      </c>
      <c r="F303" s="9">
        <v>9.6999999999999993</v>
      </c>
      <c r="G303" s="9">
        <v>9.6999999999999993</v>
      </c>
    </row>
    <row r="304" spans="1:7" x14ac:dyDescent="0.25">
      <c r="A304" s="9">
        <v>302</v>
      </c>
      <c r="B304" s="9">
        <v>9.8000000000000007</v>
      </c>
      <c r="C304" s="9">
        <v>9.8000000000000007</v>
      </c>
      <c r="D304" s="9">
        <v>9.8000000000000007</v>
      </c>
      <c r="E304" s="9">
        <v>9.8000000000000007</v>
      </c>
      <c r="F304" s="9">
        <v>9.8000000000000007</v>
      </c>
      <c r="G304" s="9">
        <v>9.8000000000000007</v>
      </c>
    </row>
    <row r="305" spans="1:7" x14ac:dyDescent="0.25">
      <c r="A305" s="9">
        <v>303</v>
      </c>
      <c r="B305" s="9">
        <v>9.9</v>
      </c>
      <c r="C305" s="9">
        <v>9.9</v>
      </c>
      <c r="D305" s="9">
        <v>9.9</v>
      </c>
      <c r="E305" s="9">
        <v>9.9</v>
      </c>
      <c r="F305" s="9">
        <v>9.9</v>
      </c>
      <c r="G305" s="9">
        <v>9.9</v>
      </c>
    </row>
    <row r="306" spans="1:7" x14ac:dyDescent="0.25">
      <c r="A306" s="9">
        <v>304</v>
      </c>
      <c r="B306" s="9">
        <v>9.6</v>
      </c>
      <c r="C306" s="9">
        <v>9.6</v>
      </c>
      <c r="D306" s="9">
        <v>9.6</v>
      </c>
      <c r="E306" s="9">
        <v>9.6</v>
      </c>
      <c r="F306" s="9">
        <v>9.6</v>
      </c>
      <c r="G306" s="9">
        <v>9.6</v>
      </c>
    </row>
    <row r="307" spans="1:7" x14ac:dyDescent="0.25">
      <c r="A307" s="9">
        <v>305</v>
      </c>
      <c r="B307" s="9">
        <v>9.9</v>
      </c>
      <c r="C307" s="9">
        <v>9.9</v>
      </c>
      <c r="D307" s="9">
        <v>9.9</v>
      </c>
      <c r="E307" s="9">
        <v>9.9</v>
      </c>
      <c r="F307" s="9">
        <v>9.9</v>
      </c>
      <c r="G307" s="9">
        <v>9.9</v>
      </c>
    </row>
    <row r="308" spans="1:7" x14ac:dyDescent="0.25">
      <c r="A308" s="9">
        <v>306</v>
      </c>
      <c r="B308" s="9">
        <v>9.5</v>
      </c>
      <c r="C308" s="9">
        <v>9.5</v>
      </c>
      <c r="D308" s="9">
        <v>9.5</v>
      </c>
      <c r="E308" s="9">
        <v>9.5</v>
      </c>
      <c r="F308" s="9">
        <v>9.5</v>
      </c>
      <c r="G308" s="9">
        <v>9.5</v>
      </c>
    </row>
    <row r="309" spans="1:7" x14ac:dyDescent="0.25">
      <c r="A309" s="9">
        <v>307</v>
      </c>
      <c r="B309" s="9">
        <v>9.6999999999999993</v>
      </c>
      <c r="C309" s="9">
        <v>9.6999999999999993</v>
      </c>
      <c r="D309" s="9">
        <v>9.6999999999999993</v>
      </c>
      <c r="E309" s="9">
        <v>9.6999999999999993</v>
      </c>
      <c r="F309" s="9">
        <v>9.6999999999999993</v>
      </c>
      <c r="G309" s="9">
        <v>9.6999999999999993</v>
      </c>
    </row>
    <row r="310" spans="1:7" x14ac:dyDescent="0.25">
      <c r="A310" s="9">
        <v>308</v>
      </c>
      <c r="B310" s="9">
        <v>9.6</v>
      </c>
      <c r="C310" s="9">
        <v>9.6</v>
      </c>
      <c r="D310" s="9">
        <v>9.6</v>
      </c>
      <c r="E310" s="9">
        <v>9.6</v>
      </c>
      <c r="F310" s="9">
        <v>9.6</v>
      </c>
      <c r="G310" s="9">
        <v>9.6</v>
      </c>
    </row>
    <row r="311" spans="1:7" x14ac:dyDescent="0.25">
      <c r="A311" s="9">
        <v>309</v>
      </c>
      <c r="B311" s="9">
        <v>9.4</v>
      </c>
      <c r="C311" s="9">
        <v>9.4</v>
      </c>
      <c r="D311" s="9">
        <v>9.4</v>
      </c>
      <c r="E311" s="9">
        <v>9.4</v>
      </c>
      <c r="F311" s="9">
        <v>9.4</v>
      </c>
      <c r="G311" s="9">
        <v>9.4</v>
      </c>
    </row>
    <row r="312" spans="1:7" x14ac:dyDescent="0.25">
      <c r="A312" s="9">
        <v>310</v>
      </c>
      <c r="B312" s="9">
        <v>9.3000000000000007</v>
      </c>
      <c r="C312" s="9">
        <v>9.3000000000000007</v>
      </c>
      <c r="D312" s="9">
        <v>9.3000000000000007</v>
      </c>
      <c r="E312" s="9">
        <v>9.3000000000000007</v>
      </c>
      <c r="F312" s="9">
        <v>9.3000000000000007</v>
      </c>
      <c r="G312" s="9">
        <v>9.3000000000000007</v>
      </c>
    </row>
    <row r="313" spans="1:7" x14ac:dyDescent="0.25">
      <c r="A313" s="9">
        <v>311</v>
      </c>
      <c r="B313" s="9">
        <v>9.3000000000000007</v>
      </c>
      <c r="C313" s="9">
        <v>9.3000000000000007</v>
      </c>
      <c r="D313" s="9">
        <v>9.3000000000000007</v>
      </c>
      <c r="E313" s="9">
        <v>9.3000000000000007</v>
      </c>
      <c r="F313" s="9">
        <v>9.3000000000000007</v>
      </c>
      <c r="G313" s="9">
        <v>9.3000000000000007</v>
      </c>
    </row>
    <row r="314" spans="1:7" x14ac:dyDescent="0.25">
      <c r="A314" s="9">
        <v>312</v>
      </c>
      <c r="B314" s="9">
        <v>9.3000000000000007</v>
      </c>
      <c r="C314" s="9">
        <v>9.3000000000000007</v>
      </c>
      <c r="D314" s="9">
        <v>9.3000000000000007</v>
      </c>
      <c r="E314" s="9">
        <v>9.3000000000000007</v>
      </c>
      <c r="F314" s="9">
        <v>9.3000000000000007</v>
      </c>
      <c r="G314" s="9">
        <v>9.3000000000000007</v>
      </c>
    </row>
    <row r="315" spans="1:7" x14ac:dyDescent="0.25">
      <c r="A315" s="9">
        <v>313</v>
      </c>
      <c r="B315" s="9">
        <v>9.3000000000000007</v>
      </c>
      <c r="C315" s="9">
        <v>9.3000000000000007</v>
      </c>
      <c r="D315" s="9">
        <v>9.3000000000000007</v>
      </c>
      <c r="E315" s="9">
        <v>9.3000000000000007</v>
      </c>
      <c r="F315" s="9">
        <v>9.3000000000000007</v>
      </c>
      <c r="G315" s="9">
        <v>9.3000000000000007</v>
      </c>
    </row>
    <row r="316" spans="1:7" x14ac:dyDescent="0.25">
      <c r="A316" s="9">
        <v>314</v>
      </c>
      <c r="B316" s="9">
        <v>9.4</v>
      </c>
      <c r="C316" s="9">
        <v>9.4</v>
      </c>
      <c r="D316" s="9">
        <v>9.4</v>
      </c>
      <c r="E316" s="9">
        <v>9.4</v>
      </c>
      <c r="F316" s="9">
        <v>9.4</v>
      </c>
      <c r="G316" s="9">
        <v>9.4</v>
      </c>
    </row>
    <row r="317" spans="1:7" x14ac:dyDescent="0.25">
      <c r="A317" s="9">
        <v>315</v>
      </c>
      <c r="B317" s="9">
        <v>7.6</v>
      </c>
      <c r="C317" s="9">
        <v>7.6</v>
      </c>
      <c r="D317" s="9">
        <v>7.6</v>
      </c>
      <c r="E317" s="9">
        <v>7.6</v>
      </c>
      <c r="F317" s="9">
        <v>7.6</v>
      </c>
      <c r="G317" s="9">
        <v>7.6</v>
      </c>
    </row>
    <row r="318" spans="1:7" x14ac:dyDescent="0.25">
      <c r="A318" s="9">
        <v>316</v>
      </c>
      <c r="B318" s="9">
        <v>7.5</v>
      </c>
      <c r="C318" s="9">
        <v>7.5</v>
      </c>
      <c r="D318" s="9">
        <v>7.5</v>
      </c>
      <c r="E318" s="9">
        <v>7.5</v>
      </c>
      <c r="F318" s="9">
        <v>7.5</v>
      </c>
      <c r="G318" s="9">
        <v>7.5</v>
      </c>
    </row>
    <row r="319" spans="1:7" x14ac:dyDescent="0.25">
      <c r="A319" s="9">
        <v>317</v>
      </c>
      <c r="B319" s="9">
        <v>9.3000000000000007</v>
      </c>
      <c r="C319" s="9">
        <v>9.3000000000000007</v>
      </c>
      <c r="D319" s="9">
        <v>9.3000000000000007</v>
      </c>
      <c r="E319" s="9">
        <v>9.3000000000000007</v>
      </c>
      <c r="F319" s="9">
        <v>9.3000000000000007</v>
      </c>
      <c r="G319" s="9">
        <v>9.3000000000000007</v>
      </c>
    </row>
    <row r="320" spans="1:7" x14ac:dyDescent="0.25">
      <c r="A320" s="9">
        <v>318</v>
      </c>
      <c r="B320" s="9">
        <v>7.7</v>
      </c>
      <c r="C320" s="9">
        <v>7.7</v>
      </c>
      <c r="D320" s="9">
        <v>7.7</v>
      </c>
      <c r="E320" s="9">
        <v>7.7</v>
      </c>
      <c r="F320" s="9">
        <v>7.7</v>
      </c>
      <c r="G320" s="9">
        <v>7.7</v>
      </c>
    </row>
    <row r="321" spans="1:7" x14ac:dyDescent="0.25">
      <c r="A321" s="9">
        <v>319</v>
      </c>
      <c r="B321" s="9">
        <v>8.6999999999999993</v>
      </c>
      <c r="C321" s="9">
        <v>8.6999999999999993</v>
      </c>
      <c r="D321" s="9">
        <v>8.6999999999999993</v>
      </c>
      <c r="E321" s="9">
        <v>8.6999999999999993</v>
      </c>
      <c r="F321" s="9">
        <v>8.6999999999999993</v>
      </c>
      <c r="G321" s="9">
        <v>8.6999999999999993</v>
      </c>
    </row>
    <row r="322" spans="1:7" x14ac:dyDescent="0.25">
      <c r="A322" s="9">
        <v>320</v>
      </c>
      <c r="B322" s="9">
        <v>7.8</v>
      </c>
      <c r="C322" s="9">
        <v>7.8</v>
      </c>
      <c r="D322" s="9">
        <v>7.8</v>
      </c>
      <c r="E322" s="9">
        <v>7.8</v>
      </c>
      <c r="F322" s="9">
        <v>7.8</v>
      </c>
      <c r="G322" s="9">
        <v>7.8</v>
      </c>
    </row>
    <row r="323" spans="1:7" x14ac:dyDescent="0.25">
      <c r="A323" s="9">
        <v>321</v>
      </c>
      <c r="B323" s="9">
        <v>9.4</v>
      </c>
      <c r="C323" s="9">
        <v>9.4</v>
      </c>
      <c r="D323" s="9">
        <v>9.4</v>
      </c>
      <c r="E323" s="9">
        <v>9.4</v>
      </c>
      <c r="F323" s="9">
        <v>9.4</v>
      </c>
      <c r="G323" s="9">
        <v>9.4</v>
      </c>
    </row>
    <row r="324" spans="1:7" x14ac:dyDescent="0.25">
      <c r="A324" s="9">
        <v>322</v>
      </c>
      <c r="B324" s="9">
        <v>9.1999999999999993</v>
      </c>
      <c r="C324" s="9">
        <v>9.1999999999999993</v>
      </c>
      <c r="D324" s="9">
        <v>9.1999999999999993</v>
      </c>
      <c r="E324" s="9">
        <v>9.1999999999999993</v>
      </c>
      <c r="F324" s="9">
        <v>9.1999999999999993</v>
      </c>
      <c r="G324" s="9">
        <v>9.1999999999999993</v>
      </c>
    </row>
    <row r="325" spans="1:7" x14ac:dyDescent="0.25">
      <c r="A325" s="9">
        <v>323</v>
      </c>
      <c r="B325" s="9">
        <v>8.8000000000000007</v>
      </c>
      <c r="C325" s="9">
        <v>8.8000000000000007</v>
      </c>
      <c r="D325" s="9">
        <v>8.8000000000000007</v>
      </c>
      <c r="E325" s="9">
        <v>8.8000000000000007</v>
      </c>
      <c r="F325" s="9">
        <v>8.8000000000000007</v>
      </c>
      <c r="G325" s="9">
        <v>8.8000000000000007</v>
      </c>
    </row>
    <row r="326" spans="1:7" x14ac:dyDescent="0.25">
      <c r="A326" s="9">
        <v>324</v>
      </c>
      <c r="B326" s="9">
        <v>8.3000000000000007</v>
      </c>
      <c r="C326" s="9">
        <v>8.3000000000000007</v>
      </c>
      <c r="D326" s="9">
        <v>8.3000000000000007</v>
      </c>
      <c r="E326" s="9">
        <v>8.3000000000000007</v>
      </c>
      <c r="F326" s="9">
        <v>8.3000000000000007</v>
      </c>
      <c r="G326" s="9">
        <v>8.3000000000000007</v>
      </c>
    </row>
    <row r="327" spans="1:7" x14ac:dyDescent="0.25">
      <c r="A327" s="9">
        <v>325</v>
      </c>
      <c r="B327" s="9">
        <v>8.4</v>
      </c>
      <c r="C327" s="9">
        <v>8.4</v>
      </c>
      <c r="D327" s="9">
        <v>8.4</v>
      </c>
      <c r="E327" s="9">
        <v>8.4</v>
      </c>
      <c r="F327" s="9">
        <v>8.4</v>
      </c>
      <c r="G327" s="9">
        <v>8.4</v>
      </c>
    </row>
    <row r="328" spans="1:7" x14ac:dyDescent="0.25">
      <c r="A328" s="9">
        <v>326</v>
      </c>
      <c r="B328" s="9">
        <v>9.3000000000000007</v>
      </c>
      <c r="C328" s="9">
        <v>9.3000000000000007</v>
      </c>
      <c r="D328" s="9">
        <v>9.3000000000000007</v>
      </c>
      <c r="E328" s="9">
        <v>9.3000000000000007</v>
      </c>
      <c r="F328" s="9">
        <v>9.3000000000000007</v>
      </c>
      <c r="G328" s="9">
        <v>9.3000000000000007</v>
      </c>
    </row>
    <row r="329" spans="1:7" x14ac:dyDescent="0.25">
      <c r="A329" s="9">
        <v>327</v>
      </c>
      <c r="B329" s="9">
        <v>9.3000000000000007</v>
      </c>
      <c r="C329" s="9">
        <v>9.3000000000000007</v>
      </c>
      <c r="D329" s="9">
        <v>9.3000000000000007</v>
      </c>
      <c r="E329" s="9">
        <v>9.3000000000000007</v>
      </c>
      <c r="F329" s="9">
        <v>9.3000000000000007</v>
      </c>
      <c r="G329" s="9">
        <v>9.3000000000000007</v>
      </c>
    </row>
    <row r="330" spans="1:7" x14ac:dyDescent="0.25">
      <c r="A330" s="9">
        <v>328</v>
      </c>
      <c r="B330" s="9">
        <v>9</v>
      </c>
      <c r="C330" s="9">
        <v>9</v>
      </c>
      <c r="D330" s="9">
        <v>9</v>
      </c>
      <c r="E330" s="9">
        <v>9</v>
      </c>
      <c r="F330" s="9">
        <v>9</v>
      </c>
      <c r="G330" s="9">
        <v>9</v>
      </c>
    </row>
    <row r="331" spans="1:7" x14ac:dyDescent="0.25">
      <c r="A331" s="9">
        <v>329</v>
      </c>
      <c r="B331" s="9">
        <v>8.9</v>
      </c>
      <c r="C331" s="9">
        <v>8.9</v>
      </c>
      <c r="D331" s="9">
        <v>8.9</v>
      </c>
      <c r="E331" s="9">
        <v>8.9</v>
      </c>
      <c r="F331" s="9">
        <v>8.9</v>
      </c>
      <c r="G331" s="9">
        <v>8.9</v>
      </c>
    </row>
    <row r="332" spans="1:7" x14ac:dyDescent="0.25">
      <c r="A332" s="9">
        <v>330</v>
      </c>
      <c r="B332" s="9">
        <v>8.1999999999999993</v>
      </c>
      <c r="C332" s="9">
        <v>8.1999999999999993</v>
      </c>
      <c r="D332" s="9">
        <v>8.1999999999999993</v>
      </c>
      <c r="E332" s="9">
        <v>8.1999999999999993</v>
      </c>
      <c r="F332" s="9">
        <v>8.1999999999999993</v>
      </c>
      <c r="G332" s="9">
        <v>8.1999999999999993</v>
      </c>
    </row>
    <row r="333" spans="1:7" x14ac:dyDescent="0.25">
      <c r="A333" s="9">
        <v>331</v>
      </c>
      <c r="B333" s="9">
        <v>8.5</v>
      </c>
      <c r="C333" s="9">
        <v>8.5</v>
      </c>
      <c r="D333" s="9">
        <v>8.5</v>
      </c>
      <c r="E333" s="9">
        <v>8.5</v>
      </c>
      <c r="F333" s="9">
        <v>8.5</v>
      </c>
      <c r="G333" s="9">
        <v>8.5</v>
      </c>
    </row>
    <row r="334" spans="1:7" x14ac:dyDescent="0.25">
      <c r="A334" s="9">
        <v>332</v>
      </c>
      <c r="B334" s="9">
        <v>8.1</v>
      </c>
      <c r="C334" s="9">
        <v>8.1</v>
      </c>
      <c r="D334" s="9">
        <v>8.1</v>
      </c>
      <c r="E334" s="9">
        <v>8.1</v>
      </c>
      <c r="F334" s="9">
        <v>8.1</v>
      </c>
      <c r="G334" s="9">
        <v>8.1</v>
      </c>
    </row>
    <row r="335" spans="1:7" x14ac:dyDescent="0.25">
      <c r="A335" s="9">
        <v>333</v>
      </c>
      <c r="B335" s="9">
        <v>7.9</v>
      </c>
      <c r="C335" s="9">
        <v>7.9</v>
      </c>
      <c r="D335" s="9">
        <v>7.9</v>
      </c>
      <c r="E335" s="9">
        <v>7.9</v>
      </c>
      <c r="F335" s="9">
        <v>7.9</v>
      </c>
      <c r="G335" s="9">
        <v>7.9</v>
      </c>
    </row>
    <row r="336" spans="1:7" x14ac:dyDescent="0.25">
      <c r="A336" s="9">
        <v>334</v>
      </c>
      <c r="B336" s="9">
        <v>7.2</v>
      </c>
      <c r="C336" s="9">
        <v>7.2</v>
      </c>
      <c r="D336" s="9">
        <v>7.2</v>
      </c>
      <c r="E336" s="9">
        <v>7.2</v>
      </c>
      <c r="F336" s="9">
        <v>7.2</v>
      </c>
      <c r="G336" s="9">
        <v>7.2</v>
      </c>
    </row>
    <row r="337" spans="1:7" x14ac:dyDescent="0.25">
      <c r="A337" s="9">
        <v>335</v>
      </c>
      <c r="B337" s="9">
        <v>7.5</v>
      </c>
      <c r="C337" s="9">
        <v>7.5</v>
      </c>
      <c r="D337" s="9">
        <v>7.5</v>
      </c>
      <c r="E337" s="9">
        <v>7.5</v>
      </c>
      <c r="F337" s="9">
        <v>7.5</v>
      </c>
      <c r="G337" s="9">
        <v>7.5</v>
      </c>
    </row>
    <row r="338" spans="1:7" x14ac:dyDescent="0.25">
      <c r="A338" s="9">
        <v>336</v>
      </c>
      <c r="B338" s="9">
        <v>8.3000000000000007</v>
      </c>
      <c r="C338" s="9">
        <v>8.3000000000000007</v>
      </c>
      <c r="D338" s="9">
        <v>8.3000000000000007</v>
      </c>
      <c r="E338" s="9">
        <v>8.3000000000000007</v>
      </c>
      <c r="F338" s="9">
        <v>8.3000000000000007</v>
      </c>
      <c r="G338" s="9">
        <v>8.3000000000000007</v>
      </c>
    </row>
    <row r="339" spans="1:7" x14ac:dyDescent="0.25">
      <c r="A339" s="9">
        <v>337</v>
      </c>
      <c r="B339" s="9">
        <v>8.1999999999999993</v>
      </c>
      <c r="C339" s="9">
        <v>8.1999999999999993</v>
      </c>
      <c r="D339" s="9">
        <v>8.1999999999999993</v>
      </c>
      <c r="E339" s="9">
        <v>8.1999999999999993</v>
      </c>
      <c r="F339" s="9">
        <v>8.1999999999999993</v>
      </c>
      <c r="G339" s="9">
        <v>8.1999999999999993</v>
      </c>
    </row>
    <row r="340" spans="1:7" x14ac:dyDescent="0.25">
      <c r="A340" s="9">
        <v>338</v>
      </c>
      <c r="B340" s="9">
        <v>8.1</v>
      </c>
      <c r="C340" s="9">
        <v>8.1</v>
      </c>
      <c r="D340" s="9">
        <v>8.1</v>
      </c>
      <c r="E340" s="9">
        <v>8.1</v>
      </c>
      <c r="F340" s="9">
        <v>8.1</v>
      </c>
      <c r="G340" s="9">
        <v>8.1</v>
      </c>
    </row>
    <row r="341" spans="1:7" x14ac:dyDescent="0.25">
      <c r="A341" s="9">
        <v>339</v>
      </c>
      <c r="B341" s="9">
        <v>7.7</v>
      </c>
      <c r="C341" s="9">
        <v>7.7</v>
      </c>
      <c r="D341" s="9">
        <v>7.7</v>
      </c>
      <c r="E341" s="9">
        <v>7.7</v>
      </c>
      <c r="F341" s="9">
        <v>7.7</v>
      </c>
      <c r="G341" s="9">
        <v>7.7</v>
      </c>
    </row>
    <row r="342" spans="1:7" x14ac:dyDescent="0.25">
      <c r="A342" s="9">
        <v>340</v>
      </c>
      <c r="B342" s="9">
        <v>7.3</v>
      </c>
      <c r="C342" s="9">
        <v>7.3</v>
      </c>
      <c r="D342" s="9">
        <v>7.3</v>
      </c>
      <c r="E342" s="9">
        <v>7.3</v>
      </c>
      <c r="F342" s="9">
        <v>7.3</v>
      </c>
      <c r="G342" s="9">
        <v>7.3</v>
      </c>
    </row>
    <row r="343" spans="1:7" x14ac:dyDescent="0.25">
      <c r="A343" s="9">
        <v>341</v>
      </c>
      <c r="B343" s="9">
        <v>8.4</v>
      </c>
      <c r="C343" s="9">
        <v>8.4</v>
      </c>
      <c r="D343" s="9">
        <v>8.4</v>
      </c>
      <c r="E343" s="9">
        <v>8.4</v>
      </c>
      <c r="F343" s="9">
        <v>8.4</v>
      </c>
      <c r="G343" s="9">
        <v>8.4</v>
      </c>
    </row>
    <row r="344" spans="1:7" x14ac:dyDescent="0.25">
      <c r="A344" s="9">
        <v>342</v>
      </c>
      <c r="B344" s="9">
        <v>8.9</v>
      </c>
      <c r="C344" s="9">
        <v>8.9</v>
      </c>
      <c r="D344" s="9">
        <v>8.9</v>
      </c>
      <c r="E344" s="9">
        <v>8.9</v>
      </c>
      <c r="F344" s="9">
        <v>8.9</v>
      </c>
      <c r="G344" s="9">
        <v>8.9</v>
      </c>
    </row>
    <row r="345" spans="1:7" x14ac:dyDescent="0.25">
      <c r="A345" s="9">
        <v>343</v>
      </c>
      <c r="B345" s="9">
        <v>8.6999999999999993</v>
      </c>
      <c r="C345" s="9">
        <v>8.6999999999999993</v>
      </c>
      <c r="D345" s="9">
        <v>8.6999999999999993</v>
      </c>
      <c r="E345" s="9">
        <v>8.6999999999999993</v>
      </c>
      <c r="F345" s="9">
        <v>8.6999999999999993</v>
      </c>
      <c r="G345" s="9">
        <v>8.6999999999999993</v>
      </c>
    </row>
    <row r="346" spans="1:7" x14ac:dyDescent="0.25">
      <c r="A346" s="9">
        <v>344</v>
      </c>
      <c r="B346" s="9">
        <v>8.5</v>
      </c>
      <c r="C346" s="9">
        <v>8.5</v>
      </c>
      <c r="D346" s="9">
        <v>8.5</v>
      </c>
      <c r="E346" s="9">
        <v>8.5</v>
      </c>
      <c r="F346" s="9">
        <v>8.5</v>
      </c>
      <c r="G346" s="9">
        <v>8.5</v>
      </c>
    </row>
    <row r="347" spans="1:7" x14ac:dyDescent="0.25">
      <c r="A347" s="9">
        <v>345</v>
      </c>
      <c r="B347" s="9">
        <v>8.9</v>
      </c>
      <c r="C347" s="9">
        <v>8.9</v>
      </c>
      <c r="D347" s="9">
        <v>8.9</v>
      </c>
      <c r="E347" s="9">
        <v>8.9</v>
      </c>
      <c r="F347" s="9">
        <v>8.9</v>
      </c>
      <c r="G347" s="9">
        <v>8.9</v>
      </c>
    </row>
    <row r="348" spans="1:7" x14ac:dyDescent="0.25">
      <c r="A348" s="9">
        <v>346</v>
      </c>
      <c r="B348" s="9">
        <v>8.9</v>
      </c>
      <c r="C348" s="9">
        <v>8.9</v>
      </c>
      <c r="D348" s="9">
        <v>8.9</v>
      </c>
      <c r="E348" s="9">
        <v>8.9</v>
      </c>
      <c r="F348" s="9">
        <v>8.9</v>
      </c>
      <c r="G348" s="9">
        <v>8.9</v>
      </c>
    </row>
    <row r="349" spans="1:7" x14ac:dyDescent="0.25">
      <c r="A349" s="9">
        <v>347</v>
      </c>
      <c r="B349" s="9">
        <v>8.8000000000000007</v>
      </c>
      <c r="C349" s="9">
        <v>8.8000000000000007</v>
      </c>
      <c r="D349" s="9">
        <v>8.8000000000000007</v>
      </c>
      <c r="E349" s="9">
        <v>8.8000000000000007</v>
      </c>
      <c r="F349" s="9">
        <v>8.8000000000000007</v>
      </c>
      <c r="G349" s="9">
        <v>8.8000000000000007</v>
      </c>
    </row>
    <row r="350" spans="1:7" x14ac:dyDescent="0.25">
      <c r="A350" s="9">
        <v>348</v>
      </c>
      <c r="B350" s="9">
        <v>8.6999999999999993</v>
      </c>
      <c r="C350" s="9">
        <v>8.6999999999999993</v>
      </c>
      <c r="D350" s="9">
        <v>8.6999999999999993</v>
      </c>
      <c r="E350" s="9">
        <v>8.6999999999999993</v>
      </c>
      <c r="F350" s="9">
        <v>8.6999999999999993</v>
      </c>
      <c r="G350" s="9">
        <v>8.6999999999999993</v>
      </c>
    </row>
    <row r="351" spans="1:7" x14ac:dyDescent="0.25">
      <c r="A351" s="9">
        <v>349</v>
      </c>
      <c r="B351" s="9">
        <v>9</v>
      </c>
      <c r="C351" s="9">
        <v>9</v>
      </c>
      <c r="D351" s="9">
        <v>9</v>
      </c>
      <c r="E351" s="9">
        <v>9</v>
      </c>
      <c r="F351" s="9">
        <v>9</v>
      </c>
      <c r="G351" s="9">
        <v>9</v>
      </c>
    </row>
    <row r="352" spans="1:7" x14ac:dyDescent="0.25">
      <c r="A352" s="9">
        <v>350</v>
      </c>
      <c r="B352" s="9">
        <v>8.3000000000000007</v>
      </c>
      <c r="C352" s="9">
        <v>8.3000000000000007</v>
      </c>
      <c r="D352" s="9">
        <v>8.3000000000000007</v>
      </c>
      <c r="E352" s="9">
        <v>8.3000000000000007</v>
      </c>
      <c r="F352" s="9">
        <v>8.3000000000000007</v>
      </c>
      <c r="G352" s="9">
        <v>8.3000000000000007</v>
      </c>
    </row>
    <row r="353" spans="1:7" x14ac:dyDescent="0.25">
      <c r="A353" s="9">
        <v>351</v>
      </c>
      <c r="B353" s="9">
        <v>8.1999999999999993</v>
      </c>
      <c r="C353" s="9">
        <v>8.1999999999999993</v>
      </c>
      <c r="D353" s="9">
        <v>8.1999999999999993</v>
      </c>
      <c r="E353" s="9">
        <v>8.1999999999999993</v>
      </c>
      <c r="F353" s="9">
        <v>8.1999999999999993</v>
      </c>
      <c r="G353" s="9">
        <v>8.1999999999999993</v>
      </c>
    </row>
    <row r="354" spans="1:7" x14ac:dyDescent="0.25">
      <c r="A354" s="9">
        <v>352</v>
      </c>
      <c r="B354" s="9">
        <v>7.4</v>
      </c>
      <c r="C354" s="9">
        <v>7.4</v>
      </c>
      <c r="D354" s="9">
        <v>7.4</v>
      </c>
      <c r="E354" s="9">
        <v>7.4</v>
      </c>
      <c r="F354" s="9">
        <v>7.4</v>
      </c>
      <c r="G354" s="9">
        <v>7.4</v>
      </c>
    </row>
    <row r="355" spans="1:7" x14ac:dyDescent="0.25">
      <c r="A355" s="9">
        <v>353</v>
      </c>
      <c r="B355" s="9">
        <v>8.3000000000000007</v>
      </c>
      <c r="C355" s="9">
        <v>8.3000000000000007</v>
      </c>
      <c r="D355" s="9">
        <v>8.3000000000000007</v>
      </c>
      <c r="E355" s="9">
        <v>8.3000000000000007</v>
      </c>
      <c r="F355" s="9">
        <v>8.3000000000000007</v>
      </c>
      <c r="G355" s="9">
        <v>8.3000000000000007</v>
      </c>
    </row>
    <row r="356" spans="1:7" x14ac:dyDescent="0.25">
      <c r="A356" s="9">
        <v>354</v>
      </c>
      <c r="B356" s="9">
        <v>8.5</v>
      </c>
      <c r="C356" s="9">
        <v>8.5</v>
      </c>
      <c r="D356" s="9">
        <v>8.5</v>
      </c>
      <c r="E356" s="9">
        <v>8.5</v>
      </c>
      <c r="F356" s="9">
        <v>8.5</v>
      </c>
      <c r="G356" s="9">
        <v>8.5</v>
      </c>
    </row>
    <row r="357" spans="1:7" x14ac:dyDescent="0.25">
      <c r="A357" s="9">
        <v>355</v>
      </c>
      <c r="B357" s="9">
        <v>7.7</v>
      </c>
      <c r="C357" s="9">
        <v>7.7</v>
      </c>
      <c r="D357" s="9">
        <v>7.7</v>
      </c>
      <c r="E357" s="9">
        <v>7.7</v>
      </c>
      <c r="F357" s="9">
        <v>7.7</v>
      </c>
      <c r="G357" s="9">
        <v>7.7</v>
      </c>
    </row>
    <row r="358" spans="1:7" x14ac:dyDescent="0.25">
      <c r="A358" s="9">
        <v>356</v>
      </c>
      <c r="B358" s="9">
        <v>7.2</v>
      </c>
      <c r="C358" s="9">
        <v>7.2</v>
      </c>
      <c r="D358" s="9">
        <v>7.2</v>
      </c>
      <c r="E358" s="9">
        <v>7.2</v>
      </c>
      <c r="F358" s="9">
        <v>7.2</v>
      </c>
      <c r="G358" s="9">
        <v>7.2</v>
      </c>
    </row>
    <row r="359" spans="1:7" x14ac:dyDescent="0.25">
      <c r="A359" s="9">
        <v>357</v>
      </c>
      <c r="B359" s="9">
        <v>8</v>
      </c>
      <c r="C359" s="9">
        <v>8</v>
      </c>
      <c r="D359" s="9">
        <v>8</v>
      </c>
      <c r="E359" s="9">
        <v>8</v>
      </c>
      <c r="F359" s="9">
        <v>8</v>
      </c>
      <c r="G359" s="9">
        <v>8</v>
      </c>
    </row>
    <row r="360" spans="1:7" x14ac:dyDescent="0.25">
      <c r="A360" s="9">
        <v>358</v>
      </c>
      <c r="B360" s="9">
        <v>5.8</v>
      </c>
      <c r="C360" s="9">
        <v>5.8</v>
      </c>
      <c r="D360" s="9">
        <v>5.8</v>
      </c>
      <c r="E360" s="9">
        <v>5.8</v>
      </c>
      <c r="F360" s="9">
        <v>5.8</v>
      </c>
      <c r="G360" s="9">
        <v>5.8</v>
      </c>
    </row>
    <row r="361" spans="1:7" x14ac:dyDescent="0.25">
      <c r="A361" s="9">
        <v>359</v>
      </c>
      <c r="B361" s="9">
        <v>6.4</v>
      </c>
      <c r="C361" s="9">
        <v>6.4</v>
      </c>
      <c r="D361" s="9">
        <v>6.4</v>
      </c>
      <c r="E361" s="9">
        <v>6.4</v>
      </c>
      <c r="F361" s="9">
        <v>6.4</v>
      </c>
      <c r="G361" s="9">
        <v>6.4</v>
      </c>
    </row>
    <row r="362" spans="1:7" x14ac:dyDescent="0.25">
      <c r="A362" s="9">
        <v>360</v>
      </c>
      <c r="B362" s="9">
        <v>7.4</v>
      </c>
      <c r="C362" s="9">
        <v>7.4</v>
      </c>
      <c r="D362" s="9">
        <v>7.4</v>
      </c>
      <c r="E362" s="9">
        <v>7.4</v>
      </c>
      <c r="F362" s="9">
        <v>7.4</v>
      </c>
      <c r="G362" s="9">
        <v>7.4</v>
      </c>
    </row>
    <row r="363" spans="1:7" x14ac:dyDescent="0.25">
      <c r="A363" s="9">
        <v>361</v>
      </c>
      <c r="B363" s="9">
        <v>6.7</v>
      </c>
      <c r="C363" s="9">
        <v>6.7</v>
      </c>
      <c r="D363" s="9">
        <v>6.7</v>
      </c>
      <c r="E363" s="9">
        <v>6.7</v>
      </c>
      <c r="F363" s="9">
        <v>6.7</v>
      </c>
      <c r="G363" s="9">
        <v>6.7</v>
      </c>
    </row>
    <row r="364" spans="1:7" x14ac:dyDescent="0.25">
      <c r="A364" s="9">
        <v>362</v>
      </c>
      <c r="B364" s="9">
        <v>5.8</v>
      </c>
      <c r="C364" s="9">
        <v>5.8</v>
      </c>
      <c r="D364" s="9">
        <v>5.8</v>
      </c>
      <c r="E364" s="9">
        <v>5.8</v>
      </c>
      <c r="F364" s="9">
        <v>5.8</v>
      </c>
      <c r="G364" s="9">
        <v>5.8</v>
      </c>
    </row>
    <row r="365" spans="1:7" x14ac:dyDescent="0.25">
      <c r="A365" s="9">
        <v>363</v>
      </c>
      <c r="B365" s="9">
        <v>7.9</v>
      </c>
      <c r="C365" s="9">
        <v>7.9</v>
      </c>
      <c r="D365" s="9">
        <v>7.9</v>
      </c>
      <c r="E365" s="9">
        <v>7.9</v>
      </c>
      <c r="F365" s="9">
        <v>7.9</v>
      </c>
      <c r="G365" s="9">
        <v>7.9</v>
      </c>
    </row>
    <row r="366" spans="1:7" x14ac:dyDescent="0.25">
      <c r="A366" s="9">
        <v>364</v>
      </c>
      <c r="B366" s="9">
        <v>9</v>
      </c>
      <c r="C366" s="9">
        <v>9</v>
      </c>
      <c r="D366" s="9">
        <v>9</v>
      </c>
      <c r="E366" s="9">
        <v>9</v>
      </c>
      <c r="F366" s="9">
        <v>9</v>
      </c>
      <c r="G366" s="9">
        <v>9</v>
      </c>
    </row>
    <row r="367" spans="1:7" x14ac:dyDescent="0.25">
      <c r="A367" s="9">
        <v>365</v>
      </c>
      <c r="B367" s="9">
        <v>8.4</v>
      </c>
      <c r="C367" s="9">
        <v>8.4</v>
      </c>
      <c r="D367" s="9">
        <v>8.4</v>
      </c>
      <c r="E367" s="9">
        <v>8.4</v>
      </c>
      <c r="F367" s="9">
        <v>8.4</v>
      </c>
      <c r="G367" s="9">
        <v>8.4</v>
      </c>
    </row>
    <row r="368" spans="1:7" x14ac:dyDescent="0.25">
      <c r="A368" s="9">
        <v>366</v>
      </c>
      <c r="C368" s="9">
        <v>8.3000000000000007</v>
      </c>
      <c r="G368" s="9">
        <v>8.3000000000000007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9"/>
  <sheetViews>
    <sheetView topLeftCell="T1" workbookViewId="0">
      <selection activeCell="R4" sqref="R4"/>
    </sheetView>
  </sheetViews>
  <sheetFormatPr defaultRowHeight="15" x14ac:dyDescent="0.25"/>
  <cols>
    <col min="1" max="16384" width="9.140625" style="9"/>
  </cols>
  <sheetData>
    <row r="1" spans="1:39" ht="18" x14ac:dyDescent="0.25">
      <c r="A1" s="22" t="s">
        <v>0</v>
      </c>
      <c r="B1" s="22"/>
      <c r="C1" s="22"/>
      <c r="D1" s="22"/>
      <c r="E1" s="22"/>
      <c r="F1" s="22"/>
      <c r="G1" s="22"/>
      <c r="I1" s="22" t="s">
        <v>109</v>
      </c>
      <c r="J1" s="22"/>
      <c r="K1" s="22"/>
      <c r="L1" s="22"/>
      <c r="M1" s="22"/>
      <c r="N1" s="22"/>
      <c r="O1" s="22"/>
      <c r="Q1" s="22" t="s">
        <v>33</v>
      </c>
      <c r="R1" s="22"/>
      <c r="S1" s="22"/>
      <c r="T1" s="22"/>
      <c r="U1" s="22"/>
      <c r="V1" s="22"/>
      <c r="W1" s="22"/>
      <c r="Y1" s="22" t="s">
        <v>34</v>
      </c>
      <c r="Z1" s="22"/>
      <c r="AA1" s="22"/>
      <c r="AB1" s="22"/>
      <c r="AC1" s="22"/>
      <c r="AD1" s="22"/>
      <c r="AE1" s="22"/>
      <c r="AG1" s="22" t="s">
        <v>62</v>
      </c>
      <c r="AH1" s="22"/>
      <c r="AI1" s="22"/>
      <c r="AJ1" s="22"/>
      <c r="AK1" s="22"/>
      <c r="AL1" s="22"/>
      <c r="AM1" s="22"/>
    </row>
    <row r="2" spans="1:39" x14ac:dyDescent="0.25">
      <c r="A2" s="22" t="s">
        <v>31</v>
      </c>
      <c r="B2" s="22"/>
      <c r="C2" s="22"/>
      <c r="D2" s="22"/>
      <c r="E2" s="22"/>
      <c r="F2" s="22"/>
      <c r="G2" s="22"/>
      <c r="I2" s="22" t="s">
        <v>31</v>
      </c>
      <c r="J2" s="22"/>
      <c r="K2" s="22"/>
      <c r="L2" s="22"/>
      <c r="M2" s="22"/>
      <c r="N2" s="22"/>
      <c r="O2" s="22"/>
      <c r="Q2" s="22" t="s">
        <v>32</v>
      </c>
      <c r="R2" s="22"/>
      <c r="S2" s="22"/>
      <c r="T2" s="22"/>
      <c r="U2" s="22"/>
      <c r="V2" s="22"/>
      <c r="W2" s="22"/>
      <c r="Y2" s="22" t="s">
        <v>32</v>
      </c>
      <c r="Z2" s="22"/>
      <c r="AA2" s="22"/>
      <c r="AB2" s="22"/>
      <c r="AC2" s="22"/>
      <c r="AD2" s="22"/>
      <c r="AE2" s="22"/>
      <c r="AG2" s="22" t="s">
        <v>32</v>
      </c>
      <c r="AH2" s="22"/>
      <c r="AI2" s="22"/>
      <c r="AJ2" s="22"/>
      <c r="AK2" s="22"/>
      <c r="AL2" s="22"/>
      <c r="AM2" s="22"/>
    </row>
    <row r="3" spans="1:39" x14ac:dyDescent="0.25">
      <c r="A3" s="11" t="s">
        <v>1</v>
      </c>
      <c r="B3" s="11">
        <v>1975</v>
      </c>
      <c r="C3" s="11">
        <v>1976</v>
      </c>
      <c r="D3" s="11">
        <v>1977</v>
      </c>
      <c r="E3" s="11">
        <v>1978</v>
      </c>
      <c r="F3" s="11">
        <v>1979</v>
      </c>
      <c r="G3" s="11">
        <v>1980</v>
      </c>
      <c r="I3" s="10" t="s">
        <v>1</v>
      </c>
      <c r="J3" s="10">
        <v>1975</v>
      </c>
      <c r="K3" s="10">
        <v>1976</v>
      </c>
      <c r="L3" s="10">
        <v>1977</v>
      </c>
      <c r="M3" s="10">
        <v>1978</v>
      </c>
      <c r="N3" s="10">
        <v>1979</v>
      </c>
      <c r="O3" s="10">
        <v>1980</v>
      </c>
      <c r="Q3" s="13" t="s">
        <v>1</v>
      </c>
      <c r="R3" s="13">
        <v>1975</v>
      </c>
      <c r="S3" s="13">
        <v>1976</v>
      </c>
      <c r="T3" s="13">
        <v>1977</v>
      </c>
      <c r="U3" s="13">
        <v>1978</v>
      </c>
      <c r="V3" s="13">
        <v>1979</v>
      </c>
      <c r="W3" s="13">
        <v>1980</v>
      </c>
      <c r="Y3" s="11" t="s">
        <v>1</v>
      </c>
      <c r="Z3" s="11">
        <v>1975</v>
      </c>
      <c r="AA3" s="11">
        <v>1976</v>
      </c>
      <c r="AB3" s="11">
        <v>1977</v>
      </c>
      <c r="AC3" s="11">
        <v>1978</v>
      </c>
      <c r="AD3" s="11">
        <v>1979</v>
      </c>
      <c r="AE3" s="11">
        <v>1980</v>
      </c>
      <c r="AG3" s="11" t="s">
        <v>1</v>
      </c>
      <c r="AH3" s="11">
        <v>1975</v>
      </c>
      <c r="AI3" s="11">
        <v>1976</v>
      </c>
      <c r="AJ3" s="11">
        <v>1977</v>
      </c>
      <c r="AK3" s="11">
        <v>1978</v>
      </c>
      <c r="AL3" s="11">
        <v>1979</v>
      </c>
      <c r="AM3" s="11">
        <v>1980</v>
      </c>
    </row>
    <row r="4" spans="1:39" x14ac:dyDescent="0.25">
      <c r="A4" s="9">
        <v>1</v>
      </c>
      <c r="B4" s="9">
        <v>8.6999999999999993</v>
      </c>
      <c r="C4" s="9">
        <v>11.6</v>
      </c>
      <c r="D4" s="9">
        <v>10.3</v>
      </c>
      <c r="E4" s="9">
        <v>12.5</v>
      </c>
      <c r="F4" s="9">
        <v>11.4</v>
      </c>
      <c r="G4" s="9">
        <v>10.8</v>
      </c>
      <c r="I4" s="9">
        <v>1</v>
      </c>
      <c r="J4" s="9" t="str">
        <f>FIXED(_xlfn.NUMBERVALUE(4.584*EXP((17.27*B4)/(237.3+B4))),1)</f>
        <v>8.4</v>
      </c>
      <c r="K4" s="9" t="str">
        <f t="shared" ref="K4:O4" si="0">FIXED(_xlfn.NUMBERVALUE(4.584*EXP((17.27*C4)/(237.3+C4))),1)</f>
        <v>10.3</v>
      </c>
      <c r="L4" s="9" t="str">
        <f t="shared" si="0"/>
        <v>9.4</v>
      </c>
      <c r="M4" s="9" t="str">
        <f t="shared" si="0"/>
        <v>10.9</v>
      </c>
      <c r="N4" s="9" t="str">
        <f t="shared" si="0"/>
        <v>10.1</v>
      </c>
      <c r="O4" s="9" t="str">
        <f t="shared" si="0"/>
        <v>9.7</v>
      </c>
      <c r="Q4" s="9">
        <v>1</v>
      </c>
      <c r="R4" s="9" t="str">
        <f>FIXED(_xlfn.NUMBERVALUE(J4*humidity!B4/100),1)</f>
        <v>7.3</v>
      </c>
      <c r="S4" s="9" t="str">
        <f>FIXED(_xlfn.NUMBERVALUE(K4*humidity!C4/100),1)</f>
        <v>9.3</v>
      </c>
      <c r="T4" s="9" t="str">
        <f>FIXED(_xlfn.NUMBERVALUE(L4*humidity!D4/100),1)</f>
        <v>7.4</v>
      </c>
      <c r="U4" s="9" t="str">
        <f>FIXED(_xlfn.NUMBERVALUE(M4*humidity!E4/100),1)</f>
        <v>9.4</v>
      </c>
      <c r="V4" s="9" t="str">
        <f>FIXED(_xlfn.NUMBERVALUE(N4*humidity!F4/100),1)</f>
        <v>8.5</v>
      </c>
      <c r="W4" s="9" t="str">
        <f>FIXED(_xlfn.NUMBERVALUE(O4*humidity!G4/100),1)</f>
        <v>8.9</v>
      </c>
      <c r="Y4" s="9">
        <v>1</v>
      </c>
      <c r="Z4" s="9" t="str">
        <f>FIXED(_xlfn.NUMBERVALUE(0.35*(J4-R4)*(1+wind!B3/160)),1)</f>
        <v>0.4</v>
      </c>
      <c r="AA4" s="9" t="str">
        <f>FIXED(_xlfn.NUMBERVALUE(0.35*(K4-S4)*(1+wind!C3/160)),1)</f>
        <v>0.4</v>
      </c>
      <c r="AB4" s="9" t="str">
        <f>FIXED(_xlfn.NUMBERVALUE(0.35*(L4-T4)*(1+wind!D3/160)),1)</f>
        <v>0.7</v>
      </c>
      <c r="AC4" s="9" t="str">
        <f>FIXED(_xlfn.NUMBERVALUE(0.35*(M4-U4)*(1+wind!E3/160)),1)</f>
        <v>0.5</v>
      </c>
      <c r="AD4" s="9" t="str">
        <f>FIXED(_xlfn.NUMBERVALUE(0.35*(N4-V4)*(1+wind!F3/160)),1)</f>
        <v>0.6</v>
      </c>
      <c r="AE4" s="9" t="str">
        <f>FIXED(_xlfn.NUMBERVALUE(0.35*(O4-W4)*(1+wind!G3/160)),1)</f>
        <v>0.3</v>
      </c>
      <c r="AG4" s="9">
        <v>1</v>
      </c>
      <c r="AH4" s="9" t="str">
        <f>FIXED(_xlfn.NUMBERVALUE(4098*J4/(237.3+B4)^2),1)</f>
        <v>0.6</v>
      </c>
      <c r="AI4" s="9" t="str">
        <f t="shared" ref="AI4:AM4" si="1">FIXED(_xlfn.NUMBERVALUE(4098*K4/(237.3+C4)^2),1)</f>
        <v>0.7</v>
      </c>
      <c r="AJ4" s="9" t="str">
        <f t="shared" si="1"/>
        <v>0.6</v>
      </c>
      <c r="AK4" s="9" t="str">
        <f t="shared" si="1"/>
        <v>0.7</v>
      </c>
      <c r="AL4" s="9" t="str">
        <f t="shared" si="1"/>
        <v>0.7</v>
      </c>
      <c r="AM4" s="9" t="str">
        <f t="shared" si="1"/>
        <v>0.6</v>
      </c>
    </row>
    <row r="5" spans="1:39" x14ac:dyDescent="0.25">
      <c r="A5" s="9">
        <v>2</v>
      </c>
      <c r="B5" s="9">
        <v>12</v>
      </c>
      <c r="C5" s="9">
        <v>11.3</v>
      </c>
      <c r="D5" s="9">
        <v>10.6</v>
      </c>
      <c r="E5" s="9">
        <v>9.6</v>
      </c>
      <c r="F5" s="9">
        <v>11.5</v>
      </c>
      <c r="G5" s="9">
        <v>12.8</v>
      </c>
      <c r="I5" s="9">
        <v>2</v>
      </c>
      <c r="J5" s="9" t="str">
        <f t="shared" ref="J5:J68" si="2">FIXED(_xlfn.NUMBERVALUE(4.584*EXP((17.27*B5)/(237.3+B5))),1)</f>
        <v>10.5</v>
      </c>
      <c r="K5" s="9" t="str">
        <f t="shared" ref="K5:K68" si="3">FIXED(_xlfn.NUMBERVALUE(4.584*EXP((17.27*C5)/(237.3+C5))),1)</f>
        <v>10.0</v>
      </c>
      <c r="L5" s="9" t="str">
        <f t="shared" ref="L5:L68" si="4">FIXED(_xlfn.NUMBERVALUE(4.584*EXP((17.27*D5)/(237.3+D5))),1)</f>
        <v>9.6</v>
      </c>
      <c r="M5" s="9" t="str">
        <f t="shared" ref="M5:M68" si="5">FIXED(_xlfn.NUMBERVALUE(4.584*EXP((17.27*E5)/(237.3+E5))),1)</f>
        <v>9.0</v>
      </c>
      <c r="N5" s="9" t="str">
        <f t="shared" ref="N5:N68" si="6">FIXED(_xlfn.NUMBERVALUE(4.584*EXP((17.27*F5)/(237.3+F5))),1)</f>
        <v>10.2</v>
      </c>
      <c r="O5" s="9" t="str">
        <f t="shared" ref="O5:O68" si="7">FIXED(_xlfn.NUMBERVALUE(4.584*EXP((17.27*G5)/(237.3+G5))),1)</f>
        <v>11.1</v>
      </c>
      <c r="Q5" s="9">
        <v>2</v>
      </c>
      <c r="R5" s="9" t="str">
        <f>FIXED(_xlfn.NUMBERVALUE(J5*humidity!B5/100),1)</f>
        <v>9.6</v>
      </c>
      <c r="S5" s="9" t="str">
        <f>FIXED(_xlfn.NUMBERVALUE(K5*humidity!C5/100),1)</f>
        <v>8.9</v>
      </c>
      <c r="T5" s="9" t="str">
        <f>FIXED(_xlfn.NUMBERVALUE(L5*humidity!D5/100),1)</f>
        <v>8.0</v>
      </c>
      <c r="U5" s="9" t="str">
        <f>FIXED(_xlfn.NUMBERVALUE(M5*humidity!E5/100),1)</f>
        <v>7.7</v>
      </c>
      <c r="V5" s="9" t="str">
        <f>FIXED(_xlfn.NUMBERVALUE(N5*humidity!F5/100),1)</f>
        <v>8.4</v>
      </c>
      <c r="W5" s="9" t="str">
        <f>FIXED(_xlfn.NUMBERVALUE(O5*humidity!G5/100),1)</f>
        <v>9.9</v>
      </c>
      <c r="Y5" s="9">
        <v>2</v>
      </c>
      <c r="Z5" s="9" t="str">
        <f>FIXED(_xlfn.NUMBERVALUE(0.35*(J5-R5)*(1+wind!B4/160)),1)</f>
        <v>0.3</v>
      </c>
      <c r="AA5" s="9" t="str">
        <f>FIXED(_xlfn.NUMBERVALUE(0.35*(K5-S5)*(1+wind!C4/160)),1)</f>
        <v>0.4</v>
      </c>
      <c r="AB5" s="9" t="str">
        <f>FIXED(_xlfn.NUMBERVALUE(0.35*(L5-T5)*(1+wind!D4/160)),1)</f>
        <v>0.6</v>
      </c>
      <c r="AC5" s="9" t="str">
        <f>FIXED(_xlfn.NUMBERVALUE(0.35*(M5-U5)*(1+wind!E4/160)),1)</f>
        <v>0.5</v>
      </c>
      <c r="AD5" s="9" t="str">
        <f>FIXED(_xlfn.NUMBERVALUE(0.35*(N5-V5)*(1+wind!F4/160)),1)</f>
        <v>0.6</v>
      </c>
      <c r="AE5" s="9" t="str">
        <f>FIXED(_xlfn.NUMBERVALUE(0.35*(O5-W5)*(1+wind!G4/160)),1)</f>
        <v>0.4</v>
      </c>
      <c r="AG5" s="9">
        <v>2</v>
      </c>
      <c r="AH5" s="9" t="str">
        <f t="shared" ref="AH5:AH68" si="8">FIXED(_xlfn.NUMBERVALUE(4098*J5/(237.3+B5)^2),1)</f>
        <v>0.7</v>
      </c>
      <c r="AI5" s="9" t="str">
        <f t="shared" ref="AI5:AI68" si="9">FIXED(_xlfn.NUMBERVALUE(4098*K5/(237.3+C5)^2),1)</f>
        <v>0.7</v>
      </c>
      <c r="AJ5" s="9" t="str">
        <f t="shared" ref="AJ5:AJ68" si="10">FIXED(_xlfn.NUMBERVALUE(4098*L5/(237.3+D5)^2),1)</f>
        <v>0.6</v>
      </c>
      <c r="AK5" s="9" t="str">
        <f t="shared" ref="AK5:AK68" si="11">FIXED(_xlfn.NUMBERVALUE(4098*M5/(237.3+E5)^2),1)</f>
        <v>0.6</v>
      </c>
      <c r="AL5" s="9" t="str">
        <f t="shared" ref="AL5:AL68" si="12">FIXED(_xlfn.NUMBERVALUE(4098*N5/(237.3+F5)^2),1)</f>
        <v>0.7</v>
      </c>
      <c r="AM5" s="9" t="str">
        <f t="shared" ref="AM5:AM68" si="13">FIXED(_xlfn.NUMBERVALUE(4098*O5/(237.3+G5)^2),1)</f>
        <v>0.7</v>
      </c>
    </row>
    <row r="6" spans="1:39" x14ac:dyDescent="0.25">
      <c r="A6" s="9">
        <v>3</v>
      </c>
      <c r="B6" s="9">
        <v>9.8000000000000007</v>
      </c>
      <c r="C6" s="9">
        <v>11.1</v>
      </c>
      <c r="D6" s="9">
        <v>11</v>
      </c>
      <c r="E6" s="9">
        <v>8.3000000000000007</v>
      </c>
      <c r="F6" s="9">
        <v>10.8</v>
      </c>
      <c r="G6" s="9">
        <v>12.5</v>
      </c>
      <c r="I6" s="9">
        <v>3</v>
      </c>
      <c r="J6" s="9" t="str">
        <f t="shared" si="2"/>
        <v>9.1</v>
      </c>
      <c r="K6" s="9" t="str">
        <f t="shared" si="3"/>
        <v>9.9</v>
      </c>
      <c r="L6" s="9" t="str">
        <f t="shared" si="4"/>
        <v>9.9</v>
      </c>
      <c r="M6" s="9" t="str">
        <f t="shared" si="5"/>
        <v>8.2</v>
      </c>
      <c r="N6" s="9" t="str">
        <f t="shared" si="6"/>
        <v>9.7</v>
      </c>
      <c r="O6" s="9" t="str">
        <f t="shared" si="7"/>
        <v>10.9</v>
      </c>
      <c r="Q6" s="9">
        <v>3</v>
      </c>
      <c r="R6" s="9" t="str">
        <f>FIXED(_xlfn.NUMBERVALUE(J6*humidity!B6/100),1)</f>
        <v>8.1</v>
      </c>
      <c r="S6" s="9" t="str">
        <f>FIXED(_xlfn.NUMBERVALUE(K6*humidity!C6/100),1)</f>
        <v>8.8</v>
      </c>
      <c r="T6" s="9" t="str">
        <f>FIXED(_xlfn.NUMBERVALUE(L6*humidity!D6/100),1)</f>
        <v>7.9</v>
      </c>
      <c r="U6" s="9" t="str">
        <f>FIXED(_xlfn.NUMBERVALUE(M6*humidity!E6/100),1)</f>
        <v>7.1</v>
      </c>
      <c r="V6" s="9" t="str">
        <f>FIXED(_xlfn.NUMBERVALUE(N6*humidity!F6/100),1)</f>
        <v>7.4</v>
      </c>
      <c r="W6" s="9" t="str">
        <f>FIXED(_xlfn.NUMBERVALUE(O6*humidity!G6/100),1)</f>
        <v>9.0</v>
      </c>
      <c r="Y6" s="9">
        <v>3</v>
      </c>
      <c r="Z6" s="9" t="str">
        <f>FIXED(_xlfn.NUMBERVALUE(0.35*(J6-R6)*(1+wind!B5/160)),1)</f>
        <v>0.4</v>
      </c>
      <c r="AA6" s="9" t="str">
        <f>FIXED(_xlfn.NUMBERVALUE(0.35*(K6-S6)*(1+wind!C5/160)),1)</f>
        <v>0.4</v>
      </c>
      <c r="AB6" s="9" t="str">
        <f>FIXED(_xlfn.NUMBERVALUE(0.35*(L6-T6)*(1+wind!D5/160)),1)</f>
        <v>0.7</v>
      </c>
      <c r="AC6" s="9" t="str">
        <f>FIXED(_xlfn.NUMBERVALUE(0.35*(M6-U6)*(1+wind!E5/160)),1)</f>
        <v>0.4</v>
      </c>
      <c r="AD6" s="9" t="str">
        <f>FIXED(_xlfn.NUMBERVALUE(0.35*(N6-V6)*(1+wind!F5/160)),1)</f>
        <v>0.8</v>
      </c>
      <c r="AE6" s="9" t="str">
        <f>FIXED(_xlfn.NUMBERVALUE(0.35*(O6-W6)*(1+wind!G5/160)),1)</f>
        <v>0.7</v>
      </c>
      <c r="AG6" s="9">
        <v>3</v>
      </c>
      <c r="AH6" s="9" t="str">
        <f t="shared" si="8"/>
        <v>0.6</v>
      </c>
      <c r="AI6" s="9" t="str">
        <f t="shared" si="9"/>
        <v>0.7</v>
      </c>
      <c r="AJ6" s="9" t="str">
        <f t="shared" si="10"/>
        <v>0.7</v>
      </c>
      <c r="AK6" s="9" t="str">
        <f t="shared" si="11"/>
        <v>0.6</v>
      </c>
      <c r="AL6" s="9" t="str">
        <f t="shared" si="12"/>
        <v>0.6</v>
      </c>
      <c r="AM6" s="9" t="str">
        <f t="shared" si="13"/>
        <v>0.7</v>
      </c>
    </row>
    <row r="7" spans="1:39" x14ac:dyDescent="0.25">
      <c r="A7" s="9">
        <v>4</v>
      </c>
      <c r="B7" s="9">
        <v>9.4</v>
      </c>
      <c r="C7" s="9">
        <v>10.8</v>
      </c>
      <c r="D7" s="9">
        <v>11.4</v>
      </c>
      <c r="E7" s="9">
        <v>8.6</v>
      </c>
      <c r="F7" s="9">
        <v>11.8</v>
      </c>
      <c r="G7" s="9">
        <v>11.3</v>
      </c>
      <c r="I7" s="9">
        <v>4</v>
      </c>
      <c r="J7" s="9" t="str">
        <f t="shared" si="2"/>
        <v>8.9</v>
      </c>
      <c r="K7" s="9" t="str">
        <f t="shared" si="3"/>
        <v>9.7</v>
      </c>
      <c r="L7" s="9" t="str">
        <f t="shared" si="4"/>
        <v>10.1</v>
      </c>
      <c r="M7" s="9" t="str">
        <f t="shared" si="5"/>
        <v>8.4</v>
      </c>
      <c r="N7" s="9" t="str">
        <f t="shared" si="6"/>
        <v>10.4</v>
      </c>
      <c r="O7" s="9" t="str">
        <f t="shared" si="7"/>
        <v>10.0</v>
      </c>
      <c r="Q7" s="9">
        <v>4</v>
      </c>
      <c r="R7" s="9" t="str">
        <f>FIXED(_xlfn.NUMBERVALUE(J7*humidity!B7/100),1)</f>
        <v>8.2</v>
      </c>
      <c r="S7" s="9" t="str">
        <f>FIXED(_xlfn.NUMBERVALUE(K7*humidity!C7/100),1)</f>
        <v>7.8</v>
      </c>
      <c r="T7" s="9" t="str">
        <f>FIXED(_xlfn.NUMBERVALUE(L7*humidity!D7/100),1)</f>
        <v>8.3</v>
      </c>
      <c r="U7" s="9" t="str">
        <f>FIXED(_xlfn.NUMBERVALUE(M7*humidity!E7/100),1)</f>
        <v>7.4</v>
      </c>
      <c r="V7" s="9" t="str">
        <f>FIXED(_xlfn.NUMBERVALUE(N7*humidity!F7/100),1)</f>
        <v>7.6</v>
      </c>
      <c r="W7" s="9" t="str">
        <f>FIXED(_xlfn.NUMBERVALUE(O7*humidity!G7/100),1)</f>
        <v>8.7</v>
      </c>
      <c r="Y7" s="9">
        <v>4</v>
      </c>
      <c r="Z7" s="9" t="str">
        <f>FIXED(_xlfn.NUMBERVALUE(0.35*(J7-R7)*(1+wind!B6/160)),1)</f>
        <v>0.2</v>
      </c>
      <c r="AA7" s="9" t="str">
        <f>FIXED(_xlfn.NUMBERVALUE(0.35*(K7-S7)*(1+wind!C6/160)),1)</f>
        <v>0.7</v>
      </c>
      <c r="AB7" s="9" t="str">
        <f>FIXED(_xlfn.NUMBERVALUE(0.35*(L7-T7)*(1+wind!D6/160)),1)</f>
        <v>0.6</v>
      </c>
      <c r="AC7" s="9" t="str">
        <f>FIXED(_xlfn.NUMBERVALUE(0.35*(M7-U7)*(1+wind!E6/160)),1)</f>
        <v>0.4</v>
      </c>
      <c r="AD7" s="9" t="str">
        <f>FIXED(_xlfn.NUMBERVALUE(0.35*(N7-V7)*(1+wind!F6/160)),1)</f>
        <v>1.0</v>
      </c>
      <c r="AE7" s="9" t="str">
        <f>FIXED(_xlfn.NUMBERVALUE(0.35*(O7-W7)*(1+wind!G6/160)),1)</f>
        <v>0.5</v>
      </c>
      <c r="AG7" s="9">
        <v>4</v>
      </c>
      <c r="AH7" s="9" t="str">
        <f t="shared" si="8"/>
        <v>0.6</v>
      </c>
      <c r="AI7" s="9" t="str">
        <f t="shared" si="9"/>
        <v>0.6</v>
      </c>
      <c r="AJ7" s="9" t="str">
        <f t="shared" si="10"/>
        <v>0.7</v>
      </c>
      <c r="AK7" s="9" t="str">
        <f t="shared" si="11"/>
        <v>0.6</v>
      </c>
      <c r="AL7" s="9" t="str">
        <f t="shared" si="12"/>
        <v>0.7</v>
      </c>
      <c r="AM7" s="9" t="str">
        <f t="shared" si="13"/>
        <v>0.7</v>
      </c>
    </row>
    <row r="8" spans="1:39" x14ac:dyDescent="0.25">
      <c r="A8" s="9">
        <v>5</v>
      </c>
      <c r="B8" s="9">
        <v>10.3</v>
      </c>
      <c r="C8" s="9">
        <v>10.1</v>
      </c>
      <c r="D8" s="9">
        <v>12.3</v>
      </c>
      <c r="E8" s="9">
        <v>8.9</v>
      </c>
      <c r="F8" s="9">
        <v>11.8</v>
      </c>
      <c r="G8" s="9">
        <v>11.4</v>
      </c>
      <c r="I8" s="9">
        <v>5</v>
      </c>
      <c r="J8" s="9" t="str">
        <f t="shared" si="2"/>
        <v>9.4</v>
      </c>
      <c r="K8" s="9" t="str">
        <f t="shared" si="3"/>
        <v>9.3</v>
      </c>
      <c r="L8" s="9" t="str">
        <f t="shared" si="4"/>
        <v>10.7</v>
      </c>
      <c r="M8" s="9" t="str">
        <f t="shared" si="5"/>
        <v>8.6</v>
      </c>
      <c r="N8" s="9" t="str">
        <f t="shared" si="6"/>
        <v>10.4</v>
      </c>
      <c r="O8" s="9" t="str">
        <f t="shared" si="7"/>
        <v>10.1</v>
      </c>
      <c r="Q8" s="9">
        <v>5</v>
      </c>
      <c r="R8" s="9" t="str">
        <f>FIXED(_xlfn.NUMBERVALUE(J8*humidity!B8/100),1)</f>
        <v>8.8</v>
      </c>
      <c r="S8" s="9" t="str">
        <f>FIXED(_xlfn.NUMBERVALUE(K8*humidity!C8/100),1)</f>
        <v>7.6</v>
      </c>
      <c r="T8" s="9" t="str">
        <f>FIXED(_xlfn.NUMBERVALUE(L8*humidity!D8/100),1)</f>
        <v>8.2</v>
      </c>
      <c r="U8" s="9" t="str">
        <f>FIXED(_xlfn.NUMBERVALUE(M8*humidity!E8/100),1)</f>
        <v>7.3</v>
      </c>
      <c r="V8" s="9" t="str">
        <f>FIXED(_xlfn.NUMBERVALUE(N8*humidity!F8/100),1)</f>
        <v>8.3</v>
      </c>
      <c r="W8" s="9" t="str">
        <f>FIXED(_xlfn.NUMBERVALUE(O8*humidity!G8/100),1)</f>
        <v>8.2</v>
      </c>
      <c r="Y8" s="9">
        <v>5</v>
      </c>
      <c r="Z8" s="9" t="str">
        <f>FIXED(_xlfn.NUMBERVALUE(0.35*(J8-R8)*(1+wind!B7/160)),1)</f>
        <v>0.2</v>
      </c>
      <c r="AA8" s="9" t="str">
        <f>FIXED(_xlfn.NUMBERVALUE(0.35*(K8-S8)*(1+wind!C7/160)),1)</f>
        <v>0.6</v>
      </c>
      <c r="AB8" s="9" t="str">
        <f>FIXED(_xlfn.NUMBERVALUE(0.35*(L8-T8)*(1+wind!D7/160)),1)</f>
        <v>0.9</v>
      </c>
      <c r="AC8" s="9" t="str">
        <f>FIXED(_xlfn.NUMBERVALUE(0.35*(M8-U8)*(1+wind!E7/160)),1)</f>
        <v>0.5</v>
      </c>
      <c r="AD8" s="9" t="str">
        <f>FIXED(_xlfn.NUMBERVALUE(0.35*(N8-V8)*(1+wind!F7/160)),1)</f>
        <v>0.7</v>
      </c>
      <c r="AE8" s="9" t="str">
        <f>FIXED(_xlfn.NUMBERVALUE(0.35*(O8-W8)*(1+wind!G7/160)),1)</f>
        <v>0.7</v>
      </c>
      <c r="AG8" s="9">
        <v>5</v>
      </c>
      <c r="AH8" s="9" t="str">
        <f t="shared" si="8"/>
        <v>0.6</v>
      </c>
      <c r="AI8" s="9" t="str">
        <f t="shared" si="9"/>
        <v>0.6</v>
      </c>
      <c r="AJ8" s="9" t="str">
        <f t="shared" si="10"/>
        <v>0.7</v>
      </c>
      <c r="AK8" s="9" t="str">
        <f t="shared" si="11"/>
        <v>0.6</v>
      </c>
      <c r="AL8" s="9" t="str">
        <f t="shared" si="12"/>
        <v>0.7</v>
      </c>
      <c r="AM8" s="9" t="str">
        <f t="shared" si="13"/>
        <v>0.7</v>
      </c>
    </row>
    <row r="9" spans="1:39" x14ac:dyDescent="0.25">
      <c r="A9" s="9">
        <v>6</v>
      </c>
      <c r="B9" s="9">
        <v>10.3</v>
      </c>
      <c r="C9" s="9">
        <v>10.1</v>
      </c>
      <c r="D9" s="9">
        <v>12.2</v>
      </c>
      <c r="E9" s="9">
        <v>9.6999999999999993</v>
      </c>
      <c r="F9" s="9">
        <v>12.4</v>
      </c>
      <c r="G9" s="9">
        <v>10</v>
      </c>
      <c r="I9" s="9">
        <v>6</v>
      </c>
      <c r="J9" s="9" t="str">
        <f t="shared" si="2"/>
        <v>9.4</v>
      </c>
      <c r="K9" s="9" t="str">
        <f t="shared" si="3"/>
        <v>9.3</v>
      </c>
      <c r="L9" s="9" t="str">
        <f t="shared" si="4"/>
        <v>10.7</v>
      </c>
      <c r="M9" s="9" t="str">
        <f t="shared" si="5"/>
        <v>9.0</v>
      </c>
      <c r="N9" s="9" t="str">
        <f t="shared" si="6"/>
        <v>10.8</v>
      </c>
      <c r="O9" s="9" t="str">
        <f t="shared" si="7"/>
        <v>9.2</v>
      </c>
      <c r="Q9" s="9">
        <v>6</v>
      </c>
      <c r="R9" s="9" t="str">
        <f>FIXED(_xlfn.NUMBERVALUE(J9*humidity!B9/100),1)</f>
        <v>7.8</v>
      </c>
      <c r="S9" s="9" t="str">
        <f>FIXED(_xlfn.NUMBERVALUE(K9*humidity!C9/100),1)</f>
        <v>7.6</v>
      </c>
      <c r="T9" s="9" t="str">
        <f>FIXED(_xlfn.NUMBERVALUE(L9*humidity!D9/100),1)</f>
        <v>7.4</v>
      </c>
      <c r="U9" s="9" t="str">
        <f>FIXED(_xlfn.NUMBERVALUE(M9*humidity!E9/100),1)</f>
        <v>7.2</v>
      </c>
      <c r="V9" s="9" t="str">
        <f>FIXED(_xlfn.NUMBERVALUE(N9*humidity!F9/100),1)</f>
        <v>8.9</v>
      </c>
      <c r="W9" s="9" t="str">
        <f>FIXED(_xlfn.NUMBERVALUE(O9*humidity!G9/100),1)</f>
        <v>7.8</v>
      </c>
      <c r="Y9" s="9">
        <v>6</v>
      </c>
      <c r="Z9" s="9" t="str">
        <f>FIXED(_xlfn.NUMBERVALUE(0.35*(J9-R9)*(1+wind!B8/160)),1)</f>
        <v>0.6</v>
      </c>
      <c r="AA9" s="9" t="str">
        <f>FIXED(_xlfn.NUMBERVALUE(0.35*(K9-S9)*(1+wind!C8/160)),1)</f>
        <v>0.6</v>
      </c>
      <c r="AB9" s="9" t="str">
        <f>FIXED(_xlfn.NUMBERVALUE(0.35*(L9-T9)*(1+wind!D8/160)),1)</f>
        <v>1.2</v>
      </c>
      <c r="AC9" s="9" t="str">
        <f>FIXED(_xlfn.NUMBERVALUE(0.35*(M9-U9)*(1+wind!E8/160)),1)</f>
        <v>0.6</v>
      </c>
      <c r="AD9" s="9" t="str">
        <f>FIXED(_xlfn.NUMBERVALUE(0.35*(N9-V9)*(1+wind!F8/160)),1)</f>
        <v>0.7</v>
      </c>
      <c r="AE9" s="9" t="str">
        <f>FIXED(_xlfn.NUMBERVALUE(0.35*(O9-W9)*(1+wind!G8/160)),1)</f>
        <v>0.5</v>
      </c>
      <c r="AG9" s="9">
        <v>6</v>
      </c>
      <c r="AH9" s="9" t="str">
        <f t="shared" si="8"/>
        <v>0.6</v>
      </c>
      <c r="AI9" s="9" t="str">
        <f t="shared" si="9"/>
        <v>0.6</v>
      </c>
      <c r="AJ9" s="9" t="str">
        <f t="shared" si="10"/>
        <v>0.7</v>
      </c>
      <c r="AK9" s="9" t="str">
        <f t="shared" si="11"/>
        <v>0.6</v>
      </c>
      <c r="AL9" s="9" t="str">
        <f t="shared" si="12"/>
        <v>0.7</v>
      </c>
      <c r="AM9" s="9" t="str">
        <f t="shared" si="13"/>
        <v>0.6</v>
      </c>
    </row>
    <row r="10" spans="1:39" x14ac:dyDescent="0.25">
      <c r="A10" s="9">
        <v>7</v>
      </c>
      <c r="B10" s="9">
        <v>11</v>
      </c>
      <c r="C10" s="9">
        <v>10.4</v>
      </c>
      <c r="D10" s="9">
        <v>11.5</v>
      </c>
      <c r="E10" s="9">
        <v>10</v>
      </c>
      <c r="F10" s="9">
        <v>10.6</v>
      </c>
      <c r="G10" s="9">
        <v>11.2</v>
      </c>
      <c r="I10" s="9">
        <v>7</v>
      </c>
      <c r="J10" s="9" t="str">
        <f t="shared" si="2"/>
        <v>9.9</v>
      </c>
      <c r="K10" s="9" t="str">
        <f t="shared" si="3"/>
        <v>9.5</v>
      </c>
      <c r="L10" s="9" t="str">
        <f t="shared" si="4"/>
        <v>10.2</v>
      </c>
      <c r="M10" s="9" t="str">
        <f t="shared" si="5"/>
        <v>9.2</v>
      </c>
      <c r="N10" s="9" t="str">
        <f t="shared" si="6"/>
        <v>9.6</v>
      </c>
      <c r="O10" s="9" t="str">
        <f t="shared" si="7"/>
        <v>10.0</v>
      </c>
      <c r="Q10" s="9">
        <v>7</v>
      </c>
      <c r="R10" s="9" t="str">
        <f>FIXED(_xlfn.NUMBERVALUE(J10*humidity!B10/100),1)</f>
        <v>8.8</v>
      </c>
      <c r="S10" s="9" t="str">
        <f>FIXED(_xlfn.NUMBERVALUE(K10*humidity!C10/100),1)</f>
        <v>7.7</v>
      </c>
      <c r="T10" s="9" t="str">
        <f>FIXED(_xlfn.NUMBERVALUE(L10*humidity!D10/100),1)</f>
        <v>7.5</v>
      </c>
      <c r="U10" s="9" t="str">
        <f>FIXED(_xlfn.NUMBERVALUE(M10*humidity!E10/100),1)</f>
        <v>7.5</v>
      </c>
      <c r="V10" s="9" t="str">
        <f>FIXED(_xlfn.NUMBERVALUE(N10*humidity!F10/100),1)</f>
        <v>8.5</v>
      </c>
      <c r="W10" s="9" t="str">
        <f>FIXED(_xlfn.NUMBERVALUE(O10*humidity!G10/100),1)</f>
        <v>8.0</v>
      </c>
      <c r="Y10" s="9">
        <v>7</v>
      </c>
      <c r="Z10" s="9" t="str">
        <f>FIXED(_xlfn.NUMBERVALUE(0.35*(J10-R10)*(1+wind!B9/160)),1)</f>
        <v>0.4</v>
      </c>
      <c r="AA10" s="9" t="str">
        <f>FIXED(_xlfn.NUMBERVALUE(0.35*(K10-S10)*(1+wind!C9/160)),1)</f>
        <v>0.6</v>
      </c>
      <c r="AB10" s="9" t="str">
        <f>FIXED(_xlfn.NUMBERVALUE(0.35*(L10-T10)*(1+wind!D9/160)),1)</f>
        <v>1.0</v>
      </c>
      <c r="AC10" s="9" t="str">
        <f>FIXED(_xlfn.NUMBERVALUE(0.35*(M10-U10)*(1+wind!E9/160)),1)</f>
        <v>0.6</v>
      </c>
      <c r="AD10" s="9" t="str">
        <f>FIXED(_xlfn.NUMBERVALUE(0.35*(N10-V10)*(1+wind!F9/160)),1)</f>
        <v>0.4</v>
      </c>
      <c r="AE10" s="9" t="str">
        <f>FIXED(_xlfn.NUMBERVALUE(0.35*(O10-W10)*(1+wind!G9/160)),1)</f>
        <v>0.7</v>
      </c>
      <c r="AG10" s="9">
        <v>7</v>
      </c>
      <c r="AH10" s="9" t="str">
        <f t="shared" si="8"/>
        <v>0.7</v>
      </c>
      <c r="AI10" s="9" t="str">
        <f t="shared" si="9"/>
        <v>0.6</v>
      </c>
      <c r="AJ10" s="9" t="str">
        <f t="shared" si="10"/>
        <v>0.7</v>
      </c>
      <c r="AK10" s="9" t="str">
        <f t="shared" si="11"/>
        <v>0.6</v>
      </c>
      <c r="AL10" s="9" t="str">
        <f t="shared" si="12"/>
        <v>0.6</v>
      </c>
      <c r="AM10" s="9" t="str">
        <f t="shared" si="13"/>
        <v>0.7</v>
      </c>
    </row>
    <row r="11" spans="1:39" x14ac:dyDescent="0.25">
      <c r="A11" s="9">
        <v>8</v>
      </c>
      <c r="B11" s="9">
        <v>9.9</v>
      </c>
      <c r="C11" s="9">
        <v>10.8</v>
      </c>
      <c r="D11" s="9">
        <v>11.1</v>
      </c>
      <c r="E11" s="9">
        <v>8.1999999999999993</v>
      </c>
      <c r="F11" s="9">
        <v>14.3</v>
      </c>
      <c r="G11" s="9">
        <v>10.7</v>
      </c>
      <c r="I11" s="9">
        <v>8</v>
      </c>
      <c r="J11" s="9" t="str">
        <f t="shared" si="2"/>
        <v>9.2</v>
      </c>
      <c r="K11" s="9" t="str">
        <f t="shared" si="3"/>
        <v>9.7</v>
      </c>
      <c r="L11" s="9" t="str">
        <f t="shared" si="4"/>
        <v>9.9</v>
      </c>
      <c r="M11" s="9" t="str">
        <f t="shared" si="5"/>
        <v>8.2</v>
      </c>
      <c r="N11" s="9" t="str">
        <f t="shared" si="6"/>
        <v>12.2</v>
      </c>
      <c r="O11" s="9" t="str">
        <f t="shared" si="7"/>
        <v>9.7</v>
      </c>
      <c r="Q11" s="9">
        <v>8</v>
      </c>
      <c r="R11" s="9" t="str">
        <f>FIXED(_xlfn.NUMBERVALUE(J11*humidity!B11/100),1)</f>
        <v>8.4</v>
      </c>
      <c r="S11" s="9" t="str">
        <f>FIXED(_xlfn.NUMBERVALUE(K11*humidity!C11/100),1)</f>
        <v>8.4</v>
      </c>
      <c r="T11" s="9" t="str">
        <f>FIXED(_xlfn.NUMBERVALUE(L11*humidity!D11/100),1)</f>
        <v>7.3</v>
      </c>
      <c r="U11" s="9" t="str">
        <f>FIXED(_xlfn.NUMBERVALUE(M11*humidity!E11/100),1)</f>
        <v>6.2</v>
      </c>
      <c r="V11" s="9" t="str">
        <f>FIXED(_xlfn.NUMBERVALUE(N11*humidity!F11/100),1)</f>
        <v>9.4</v>
      </c>
      <c r="W11" s="9" t="str">
        <f>FIXED(_xlfn.NUMBERVALUE(O11*humidity!G11/100),1)</f>
        <v>8.2</v>
      </c>
      <c r="Y11" s="9">
        <v>8</v>
      </c>
      <c r="Z11" s="9" t="str">
        <f>FIXED(_xlfn.NUMBERVALUE(0.35*(J11-R11)*(1+wind!B10/160)),1)</f>
        <v>0.3</v>
      </c>
      <c r="AA11" s="9" t="str">
        <f>FIXED(_xlfn.NUMBERVALUE(0.35*(K11-S11)*(1+wind!C10/160)),1)</f>
        <v>0.5</v>
      </c>
      <c r="AB11" s="9" t="str">
        <f>FIXED(_xlfn.NUMBERVALUE(0.35*(L11-T11)*(1+wind!D10/160)),1)</f>
        <v>0.9</v>
      </c>
      <c r="AC11" s="9" t="str">
        <f>FIXED(_xlfn.NUMBERVALUE(0.35*(M11-U11)*(1+wind!E10/160)),1)</f>
        <v>0.7</v>
      </c>
      <c r="AD11" s="9" t="str">
        <f>FIXED(_xlfn.NUMBERVALUE(0.35*(N11-V11)*(1+wind!F10/160)),1)</f>
        <v>1.0</v>
      </c>
      <c r="AE11" s="9" t="str">
        <f>FIXED(_xlfn.NUMBERVALUE(0.35*(O11-W11)*(1+wind!G10/160)),1)</f>
        <v>0.5</v>
      </c>
      <c r="AG11" s="9">
        <v>8</v>
      </c>
      <c r="AH11" s="9" t="str">
        <f t="shared" si="8"/>
        <v>0.6</v>
      </c>
      <c r="AI11" s="9" t="str">
        <f t="shared" si="9"/>
        <v>0.6</v>
      </c>
      <c r="AJ11" s="9" t="str">
        <f t="shared" si="10"/>
        <v>0.7</v>
      </c>
      <c r="AK11" s="9" t="str">
        <f t="shared" si="11"/>
        <v>0.6</v>
      </c>
      <c r="AL11" s="9" t="str">
        <f t="shared" si="12"/>
        <v>0.8</v>
      </c>
      <c r="AM11" s="9" t="str">
        <f t="shared" si="13"/>
        <v>0.6</v>
      </c>
    </row>
    <row r="12" spans="1:39" x14ac:dyDescent="0.25">
      <c r="A12" s="9">
        <v>9</v>
      </c>
      <c r="B12" s="9">
        <v>12.3</v>
      </c>
      <c r="C12" s="9">
        <v>11.3</v>
      </c>
      <c r="D12" s="9">
        <v>11.3</v>
      </c>
      <c r="E12" s="9">
        <v>9.6</v>
      </c>
      <c r="F12" s="9">
        <v>13.5</v>
      </c>
      <c r="G12" s="9">
        <v>11.2</v>
      </c>
      <c r="I12" s="9">
        <v>9</v>
      </c>
      <c r="J12" s="9" t="str">
        <f t="shared" si="2"/>
        <v>10.7</v>
      </c>
      <c r="K12" s="9" t="str">
        <f t="shared" si="3"/>
        <v>10.0</v>
      </c>
      <c r="L12" s="9" t="str">
        <f t="shared" si="4"/>
        <v>10.0</v>
      </c>
      <c r="M12" s="9" t="str">
        <f t="shared" si="5"/>
        <v>9.0</v>
      </c>
      <c r="N12" s="9" t="str">
        <f t="shared" si="6"/>
        <v>11.6</v>
      </c>
      <c r="O12" s="9" t="str">
        <f t="shared" si="7"/>
        <v>10.0</v>
      </c>
      <c r="Q12" s="9">
        <v>9</v>
      </c>
      <c r="R12" s="9" t="str">
        <f>FIXED(_xlfn.NUMBERVALUE(J12*humidity!B12/100),1)</f>
        <v>9.1</v>
      </c>
      <c r="S12" s="9" t="str">
        <f>FIXED(_xlfn.NUMBERVALUE(K12*humidity!C12/100),1)</f>
        <v>8.4</v>
      </c>
      <c r="T12" s="9" t="str">
        <f>FIXED(_xlfn.NUMBERVALUE(L12*humidity!D12/100),1)</f>
        <v>7.9</v>
      </c>
      <c r="U12" s="9" t="str">
        <f>FIXED(_xlfn.NUMBERVALUE(M12*humidity!E12/100),1)</f>
        <v>6.7</v>
      </c>
      <c r="V12" s="9" t="str">
        <f>FIXED(_xlfn.NUMBERVALUE(N12*humidity!F12/100),1)</f>
        <v>9.1</v>
      </c>
      <c r="W12" s="9" t="str">
        <f>FIXED(_xlfn.NUMBERVALUE(O12*humidity!G12/100),1)</f>
        <v>8.4</v>
      </c>
      <c r="Y12" s="9">
        <v>9</v>
      </c>
      <c r="Z12" s="9" t="str">
        <f>FIXED(_xlfn.NUMBERVALUE(0.35*(J12-R12)*(1+wind!B11/160)),1)</f>
        <v>0.6</v>
      </c>
      <c r="AA12" s="9" t="str">
        <f>FIXED(_xlfn.NUMBERVALUE(0.35*(K12-S12)*(1+wind!C11/160)),1)</f>
        <v>0.6</v>
      </c>
      <c r="AB12" s="9" t="str">
        <f>FIXED(_xlfn.NUMBERVALUE(0.35*(L12-T12)*(1+wind!D11/160)),1)</f>
        <v>0.7</v>
      </c>
      <c r="AC12" s="9" t="str">
        <f>FIXED(_xlfn.NUMBERVALUE(0.35*(M12-U12)*(1+wind!E11/160)),1)</f>
        <v>0.8</v>
      </c>
      <c r="AD12" s="9" t="str">
        <f>FIXED(_xlfn.NUMBERVALUE(0.35*(N12-V12)*(1+wind!F11/160)),1)</f>
        <v>0.9</v>
      </c>
      <c r="AE12" s="9" t="str">
        <f>FIXED(_xlfn.NUMBERVALUE(0.35*(O12-W12)*(1+wind!G11/160)),1)</f>
        <v>0.6</v>
      </c>
      <c r="AG12" s="9">
        <v>9</v>
      </c>
      <c r="AH12" s="9" t="str">
        <f t="shared" si="8"/>
        <v>0.7</v>
      </c>
      <c r="AI12" s="9" t="str">
        <f t="shared" si="9"/>
        <v>0.7</v>
      </c>
      <c r="AJ12" s="9" t="str">
        <f t="shared" si="10"/>
        <v>0.7</v>
      </c>
      <c r="AK12" s="9" t="str">
        <f t="shared" si="11"/>
        <v>0.6</v>
      </c>
      <c r="AL12" s="9" t="str">
        <f t="shared" si="12"/>
        <v>0.8</v>
      </c>
      <c r="AM12" s="9" t="str">
        <f t="shared" si="13"/>
        <v>0.7</v>
      </c>
    </row>
    <row r="13" spans="1:39" x14ac:dyDescent="0.25">
      <c r="A13" s="9">
        <v>10</v>
      </c>
      <c r="B13" s="9">
        <v>13.2</v>
      </c>
      <c r="C13" s="9">
        <v>11.1</v>
      </c>
      <c r="D13" s="9">
        <v>12.4</v>
      </c>
      <c r="E13" s="9">
        <v>9.8000000000000007</v>
      </c>
      <c r="F13" s="9">
        <v>13.3</v>
      </c>
      <c r="G13" s="9">
        <v>11.3</v>
      </c>
      <c r="I13" s="9">
        <v>10</v>
      </c>
      <c r="J13" s="9" t="str">
        <f t="shared" si="2"/>
        <v>11.4</v>
      </c>
      <c r="K13" s="9" t="str">
        <f t="shared" si="3"/>
        <v>9.9</v>
      </c>
      <c r="L13" s="9" t="str">
        <f t="shared" si="4"/>
        <v>10.8</v>
      </c>
      <c r="M13" s="9" t="str">
        <f t="shared" si="5"/>
        <v>9.1</v>
      </c>
      <c r="N13" s="9" t="str">
        <f t="shared" si="6"/>
        <v>11.5</v>
      </c>
      <c r="O13" s="9" t="str">
        <f t="shared" si="7"/>
        <v>10.0</v>
      </c>
      <c r="Q13" s="9">
        <v>10</v>
      </c>
      <c r="R13" s="9" t="str">
        <f>FIXED(_xlfn.NUMBERVALUE(J13*humidity!B13/100),1)</f>
        <v>10.3</v>
      </c>
      <c r="S13" s="9" t="str">
        <f>FIXED(_xlfn.NUMBERVALUE(K13*humidity!C13/100),1)</f>
        <v>8.5</v>
      </c>
      <c r="T13" s="9" t="str">
        <f>FIXED(_xlfn.NUMBERVALUE(L13*humidity!D13/100),1)</f>
        <v>9.2</v>
      </c>
      <c r="U13" s="9" t="str">
        <f>FIXED(_xlfn.NUMBERVALUE(M13*humidity!E13/100),1)</f>
        <v>6.8</v>
      </c>
      <c r="V13" s="9" t="str">
        <f>FIXED(_xlfn.NUMBERVALUE(N13*humidity!F13/100),1)</f>
        <v>9.5</v>
      </c>
      <c r="W13" s="9" t="str">
        <f>FIXED(_xlfn.NUMBERVALUE(O13*humidity!G13/100),1)</f>
        <v>8.5</v>
      </c>
      <c r="Y13" s="9">
        <v>10</v>
      </c>
      <c r="Z13" s="9" t="str">
        <f>FIXED(_xlfn.NUMBERVALUE(0.35*(J13-R13)*(1+wind!B12/160)),1)</f>
        <v>0.4</v>
      </c>
      <c r="AA13" s="9" t="str">
        <f>FIXED(_xlfn.NUMBERVALUE(0.35*(K13-S13)*(1+wind!C12/160)),1)</f>
        <v>0.5</v>
      </c>
      <c r="AB13" s="9" t="str">
        <f>FIXED(_xlfn.NUMBERVALUE(0.35*(L13-T13)*(1+wind!D12/160)),1)</f>
        <v>0.6</v>
      </c>
      <c r="AC13" s="9" t="str">
        <f>FIXED(_xlfn.NUMBERVALUE(0.35*(M13-U13)*(1+wind!E12/160)),1)</f>
        <v>0.8</v>
      </c>
      <c r="AD13" s="9" t="str">
        <f>FIXED(_xlfn.NUMBERVALUE(0.35*(N13-V13)*(1+wind!F12/160)),1)</f>
        <v>0.7</v>
      </c>
      <c r="AE13" s="9" t="str">
        <f>FIXED(_xlfn.NUMBERVALUE(0.35*(O13-W13)*(1+wind!G12/160)),1)</f>
        <v>0.5</v>
      </c>
      <c r="AG13" s="9">
        <v>10</v>
      </c>
      <c r="AH13" s="9" t="str">
        <f t="shared" si="8"/>
        <v>0.7</v>
      </c>
      <c r="AI13" s="9" t="str">
        <f t="shared" si="9"/>
        <v>0.7</v>
      </c>
      <c r="AJ13" s="9" t="str">
        <f t="shared" si="10"/>
        <v>0.7</v>
      </c>
      <c r="AK13" s="9" t="str">
        <f t="shared" si="11"/>
        <v>0.6</v>
      </c>
      <c r="AL13" s="9" t="str">
        <f t="shared" si="12"/>
        <v>0.8</v>
      </c>
      <c r="AM13" s="9" t="str">
        <f t="shared" si="13"/>
        <v>0.7</v>
      </c>
    </row>
    <row r="14" spans="1:39" x14ac:dyDescent="0.25">
      <c r="A14" s="9">
        <v>11</v>
      </c>
      <c r="B14" s="9">
        <v>12.9</v>
      </c>
      <c r="C14" s="9">
        <v>11.9</v>
      </c>
      <c r="D14" s="9">
        <v>13.6</v>
      </c>
      <c r="E14" s="9">
        <v>10</v>
      </c>
      <c r="F14" s="9">
        <v>12.4</v>
      </c>
      <c r="G14" s="9">
        <v>10.8</v>
      </c>
      <c r="I14" s="9">
        <v>11</v>
      </c>
      <c r="J14" s="9" t="str">
        <f t="shared" si="2"/>
        <v>11.2</v>
      </c>
      <c r="K14" s="9" t="str">
        <f t="shared" si="3"/>
        <v>10.5</v>
      </c>
      <c r="L14" s="9" t="str">
        <f t="shared" si="4"/>
        <v>11.7</v>
      </c>
      <c r="M14" s="9" t="str">
        <f t="shared" si="5"/>
        <v>9.2</v>
      </c>
      <c r="N14" s="9" t="str">
        <f t="shared" si="6"/>
        <v>10.8</v>
      </c>
      <c r="O14" s="9" t="str">
        <f t="shared" si="7"/>
        <v>9.7</v>
      </c>
      <c r="Q14" s="9">
        <v>11</v>
      </c>
      <c r="R14" s="9" t="str">
        <f>FIXED(_xlfn.NUMBERVALUE(J14*humidity!B14/100),1)</f>
        <v>9.1</v>
      </c>
      <c r="S14" s="9" t="str">
        <f>FIXED(_xlfn.NUMBERVALUE(K14*humidity!C14/100),1)</f>
        <v>8.9</v>
      </c>
      <c r="T14" s="9" t="str">
        <f>FIXED(_xlfn.NUMBERVALUE(L14*humidity!D14/100),1)</f>
        <v>9.9</v>
      </c>
      <c r="U14" s="9" t="str">
        <f>FIXED(_xlfn.NUMBERVALUE(M14*humidity!E14/100),1)</f>
        <v>6.9</v>
      </c>
      <c r="V14" s="9" t="str">
        <f>FIXED(_xlfn.NUMBERVALUE(N14*humidity!F14/100),1)</f>
        <v>9.2</v>
      </c>
      <c r="W14" s="9" t="str">
        <f>FIXED(_xlfn.NUMBERVALUE(O14*humidity!G14/100),1)</f>
        <v>7.8</v>
      </c>
      <c r="Y14" s="9">
        <v>11</v>
      </c>
      <c r="Z14" s="9" t="str">
        <f>FIXED(_xlfn.NUMBERVALUE(0.35*(J14-R14)*(1+wind!B13/160)),1)</f>
        <v>0.7</v>
      </c>
      <c r="AA14" s="9" t="str">
        <f>FIXED(_xlfn.NUMBERVALUE(0.35*(K14-S14)*(1+wind!C13/160)),1)</f>
        <v>0.6</v>
      </c>
      <c r="AB14" s="9" t="str">
        <f>FIXED(_xlfn.NUMBERVALUE(0.35*(L14-T14)*(1+wind!D13/160)),1)</f>
        <v>0.6</v>
      </c>
      <c r="AC14" s="9" t="str">
        <f>FIXED(_xlfn.NUMBERVALUE(0.35*(M14-U14)*(1+wind!E13/160)),1)</f>
        <v>0.8</v>
      </c>
      <c r="AD14" s="9" t="str">
        <f>FIXED(_xlfn.NUMBERVALUE(0.35*(N14-V14)*(1+wind!F13/160)),1)</f>
        <v>0.6</v>
      </c>
      <c r="AE14" s="9" t="str">
        <f>FIXED(_xlfn.NUMBERVALUE(0.35*(O14-W14)*(1+wind!G13/160)),1)</f>
        <v>0.7</v>
      </c>
      <c r="AG14" s="9">
        <v>11</v>
      </c>
      <c r="AH14" s="9" t="str">
        <f t="shared" si="8"/>
        <v>0.7</v>
      </c>
      <c r="AI14" s="9" t="str">
        <f t="shared" si="9"/>
        <v>0.7</v>
      </c>
      <c r="AJ14" s="9" t="str">
        <f t="shared" si="10"/>
        <v>0.8</v>
      </c>
      <c r="AK14" s="9" t="str">
        <f t="shared" si="11"/>
        <v>0.6</v>
      </c>
      <c r="AL14" s="9" t="str">
        <f t="shared" si="12"/>
        <v>0.7</v>
      </c>
      <c r="AM14" s="9" t="str">
        <f t="shared" si="13"/>
        <v>0.6</v>
      </c>
    </row>
    <row r="15" spans="1:39" x14ac:dyDescent="0.25">
      <c r="A15" s="9">
        <v>12</v>
      </c>
      <c r="B15" s="9">
        <v>11.1</v>
      </c>
      <c r="C15" s="9">
        <v>11.8</v>
      </c>
      <c r="D15" s="9">
        <v>14.1</v>
      </c>
      <c r="E15" s="9">
        <v>10.199999999999999</v>
      </c>
      <c r="F15" s="9">
        <v>12.5</v>
      </c>
      <c r="G15" s="9">
        <v>12</v>
      </c>
      <c r="I15" s="9">
        <v>12</v>
      </c>
      <c r="J15" s="9" t="str">
        <f t="shared" si="2"/>
        <v>9.9</v>
      </c>
      <c r="K15" s="9" t="str">
        <f t="shared" si="3"/>
        <v>10.4</v>
      </c>
      <c r="L15" s="9" t="str">
        <f t="shared" si="4"/>
        <v>12.1</v>
      </c>
      <c r="M15" s="9" t="str">
        <f t="shared" si="5"/>
        <v>9.3</v>
      </c>
      <c r="N15" s="9" t="str">
        <f t="shared" si="6"/>
        <v>10.9</v>
      </c>
      <c r="O15" s="9" t="str">
        <f t="shared" si="7"/>
        <v>10.5</v>
      </c>
      <c r="Q15" s="9">
        <v>12</v>
      </c>
      <c r="R15" s="9" t="str">
        <f>FIXED(_xlfn.NUMBERVALUE(J15*humidity!B15/100),1)</f>
        <v>8.5</v>
      </c>
      <c r="S15" s="9" t="str">
        <f>FIXED(_xlfn.NUMBERVALUE(K15*humidity!C15/100),1)</f>
        <v>8.9</v>
      </c>
      <c r="T15" s="9" t="str">
        <f>FIXED(_xlfn.NUMBERVALUE(L15*humidity!D15/100),1)</f>
        <v>9.6</v>
      </c>
      <c r="U15" s="9" t="str">
        <f>FIXED(_xlfn.NUMBERVALUE(M15*humidity!E15/100),1)</f>
        <v>7.1</v>
      </c>
      <c r="V15" s="9" t="str">
        <f>FIXED(_xlfn.NUMBERVALUE(N15*humidity!F15/100),1)</f>
        <v>9.5</v>
      </c>
      <c r="W15" s="9" t="str">
        <f>FIXED(_xlfn.NUMBERVALUE(O15*humidity!G15/100),1)</f>
        <v>8.0</v>
      </c>
      <c r="Y15" s="9">
        <v>12</v>
      </c>
      <c r="Z15" s="9" t="str">
        <f>FIXED(_xlfn.NUMBERVALUE(0.35*(J15-R15)*(1+wind!B14/160)),1)</f>
        <v>0.5</v>
      </c>
      <c r="AA15" s="9" t="str">
        <f>FIXED(_xlfn.NUMBERVALUE(0.35*(K15-S15)*(1+wind!C14/160)),1)</f>
        <v>0.5</v>
      </c>
      <c r="AB15" s="9" t="str">
        <f>FIXED(_xlfn.NUMBERVALUE(0.35*(L15-T15)*(1+wind!D14/160)),1)</f>
        <v>0.9</v>
      </c>
      <c r="AC15" s="9" t="str">
        <f>FIXED(_xlfn.NUMBERVALUE(0.35*(M15-U15)*(1+wind!E14/160)),1)</f>
        <v>0.8</v>
      </c>
      <c r="AD15" s="9" t="str">
        <f>FIXED(_xlfn.NUMBERVALUE(0.35*(N15-V15)*(1+wind!F14/160)),1)</f>
        <v>0.5</v>
      </c>
      <c r="AE15" s="9" t="str">
        <f>FIXED(_xlfn.NUMBERVALUE(0.35*(O15-W15)*(1+wind!G14/160)),1)</f>
        <v>0.9</v>
      </c>
      <c r="AG15" s="9">
        <v>12</v>
      </c>
      <c r="AH15" s="9" t="str">
        <f t="shared" si="8"/>
        <v>0.7</v>
      </c>
      <c r="AI15" s="9" t="str">
        <f t="shared" si="9"/>
        <v>0.7</v>
      </c>
      <c r="AJ15" s="9" t="str">
        <f t="shared" si="10"/>
        <v>0.8</v>
      </c>
      <c r="AK15" s="9" t="str">
        <f t="shared" si="11"/>
        <v>0.6</v>
      </c>
      <c r="AL15" s="9" t="str">
        <f t="shared" si="12"/>
        <v>0.7</v>
      </c>
      <c r="AM15" s="9" t="str">
        <f t="shared" si="13"/>
        <v>0.7</v>
      </c>
    </row>
    <row r="16" spans="1:39" x14ac:dyDescent="0.25">
      <c r="A16" s="9">
        <v>13</v>
      </c>
      <c r="B16" s="9">
        <v>9.9</v>
      </c>
      <c r="C16" s="9">
        <v>12.7</v>
      </c>
      <c r="D16" s="9">
        <v>12.1</v>
      </c>
      <c r="E16" s="9">
        <v>10.6</v>
      </c>
      <c r="F16" s="9">
        <v>12.9</v>
      </c>
      <c r="G16" s="9">
        <v>11.7</v>
      </c>
      <c r="I16" s="9">
        <v>13</v>
      </c>
      <c r="J16" s="9" t="str">
        <f t="shared" si="2"/>
        <v>9.2</v>
      </c>
      <c r="K16" s="9" t="str">
        <f t="shared" si="3"/>
        <v>11.0</v>
      </c>
      <c r="L16" s="9" t="str">
        <f t="shared" si="4"/>
        <v>10.6</v>
      </c>
      <c r="M16" s="9" t="str">
        <f t="shared" si="5"/>
        <v>9.6</v>
      </c>
      <c r="N16" s="9" t="str">
        <f t="shared" si="6"/>
        <v>11.2</v>
      </c>
      <c r="O16" s="9" t="str">
        <f t="shared" si="7"/>
        <v>10.3</v>
      </c>
      <c r="Q16" s="9">
        <v>13</v>
      </c>
      <c r="R16" s="9" t="str">
        <f>FIXED(_xlfn.NUMBERVALUE(J16*humidity!B16/100),1)</f>
        <v>8.1</v>
      </c>
      <c r="S16" s="9" t="str">
        <f>FIXED(_xlfn.NUMBERVALUE(K16*humidity!C16/100),1)</f>
        <v>9.1</v>
      </c>
      <c r="T16" s="9" t="str">
        <f>FIXED(_xlfn.NUMBERVALUE(L16*humidity!D16/100),1)</f>
        <v>7.5</v>
      </c>
      <c r="U16" s="9" t="str">
        <f>FIXED(_xlfn.NUMBERVALUE(M16*humidity!E16/100),1)</f>
        <v>8.4</v>
      </c>
      <c r="V16" s="9" t="str">
        <f>FIXED(_xlfn.NUMBERVALUE(N16*humidity!F16/100),1)</f>
        <v>9.7</v>
      </c>
      <c r="W16" s="9" t="str">
        <f>FIXED(_xlfn.NUMBERVALUE(O16*humidity!G16/100),1)</f>
        <v>7.6</v>
      </c>
      <c r="Y16" s="9">
        <v>13</v>
      </c>
      <c r="Z16" s="9" t="str">
        <f>FIXED(_xlfn.NUMBERVALUE(0.35*(J16-R16)*(1+wind!B15/160)),1)</f>
        <v>0.4</v>
      </c>
      <c r="AA16" s="9" t="str">
        <f>FIXED(_xlfn.NUMBERVALUE(0.35*(K16-S16)*(1+wind!C15/160)),1)</f>
        <v>0.7</v>
      </c>
      <c r="AB16" s="9" t="str">
        <f>FIXED(_xlfn.NUMBERVALUE(0.35*(L16-T16)*(1+wind!D15/160)),1)</f>
        <v>1.1</v>
      </c>
      <c r="AC16" s="9" t="str">
        <f>FIXED(_xlfn.NUMBERVALUE(0.35*(M16-U16)*(1+wind!E15/160)),1)</f>
        <v>0.4</v>
      </c>
      <c r="AD16" s="9" t="str">
        <f>FIXED(_xlfn.NUMBERVALUE(0.35*(N16-V16)*(1+wind!F15/160)),1)</f>
        <v>0.5</v>
      </c>
      <c r="AE16" s="9" t="str">
        <f>FIXED(_xlfn.NUMBERVALUE(0.35*(O16-W16)*(1+wind!G15/160)),1)</f>
        <v>1.0</v>
      </c>
      <c r="AG16" s="9">
        <v>13</v>
      </c>
      <c r="AH16" s="9" t="str">
        <f t="shared" si="8"/>
        <v>0.6</v>
      </c>
      <c r="AI16" s="9" t="str">
        <f t="shared" si="9"/>
        <v>0.7</v>
      </c>
      <c r="AJ16" s="9" t="str">
        <f t="shared" si="10"/>
        <v>0.7</v>
      </c>
      <c r="AK16" s="9" t="str">
        <f t="shared" si="11"/>
        <v>0.6</v>
      </c>
      <c r="AL16" s="9" t="str">
        <f t="shared" si="12"/>
        <v>0.7</v>
      </c>
      <c r="AM16" s="9" t="str">
        <f t="shared" si="13"/>
        <v>0.7</v>
      </c>
    </row>
    <row r="17" spans="1:39" x14ac:dyDescent="0.25">
      <c r="A17" s="9">
        <v>14</v>
      </c>
      <c r="B17" s="9">
        <v>10.1</v>
      </c>
      <c r="C17" s="9">
        <v>13.1</v>
      </c>
      <c r="D17" s="9">
        <v>12</v>
      </c>
      <c r="E17" s="9">
        <v>13.9</v>
      </c>
      <c r="F17" s="9">
        <v>13.5</v>
      </c>
      <c r="G17" s="9">
        <v>11.4</v>
      </c>
      <c r="I17" s="9">
        <v>14</v>
      </c>
      <c r="J17" s="9" t="str">
        <f t="shared" si="2"/>
        <v>9.3</v>
      </c>
      <c r="K17" s="9" t="str">
        <f t="shared" si="3"/>
        <v>11.3</v>
      </c>
      <c r="L17" s="9" t="str">
        <f t="shared" si="4"/>
        <v>10.5</v>
      </c>
      <c r="M17" s="9" t="str">
        <f t="shared" si="5"/>
        <v>11.9</v>
      </c>
      <c r="N17" s="9" t="str">
        <f t="shared" si="6"/>
        <v>11.6</v>
      </c>
      <c r="O17" s="9" t="str">
        <f t="shared" si="7"/>
        <v>10.1</v>
      </c>
      <c r="Q17" s="9">
        <v>14</v>
      </c>
      <c r="R17" s="9" t="str">
        <f>FIXED(_xlfn.NUMBERVALUE(J17*humidity!B17/100),1)</f>
        <v>7.9</v>
      </c>
      <c r="S17" s="9" t="str">
        <f>FIXED(_xlfn.NUMBERVALUE(K17*humidity!C17/100),1)</f>
        <v>9.0</v>
      </c>
      <c r="T17" s="9" t="str">
        <f>FIXED(_xlfn.NUMBERVALUE(L17*humidity!D17/100),1)</f>
        <v>8.3</v>
      </c>
      <c r="U17" s="9" t="str">
        <f>FIXED(_xlfn.NUMBERVALUE(M17*humidity!E17/100),1)</f>
        <v>9.7</v>
      </c>
      <c r="V17" s="9" t="str">
        <f>FIXED(_xlfn.NUMBERVALUE(N17*humidity!F17/100),1)</f>
        <v>9.9</v>
      </c>
      <c r="W17" s="9" t="str">
        <f>FIXED(_xlfn.NUMBERVALUE(O17*humidity!G17/100),1)</f>
        <v>7.6</v>
      </c>
      <c r="Y17" s="9">
        <v>14</v>
      </c>
      <c r="Z17" s="9" t="str">
        <f>FIXED(_xlfn.NUMBERVALUE(0.35*(J17-R17)*(1+wind!B16/160)),1)</f>
        <v>0.5</v>
      </c>
      <c r="AA17" s="9" t="str">
        <f>FIXED(_xlfn.NUMBERVALUE(0.35*(K17-S17)*(1+wind!C16/160)),1)</f>
        <v>0.8</v>
      </c>
      <c r="AB17" s="9" t="str">
        <f>FIXED(_xlfn.NUMBERVALUE(0.35*(L17-T17)*(1+wind!D16/160)),1)</f>
        <v>0.8</v>
      </c>
      <c r="AC17" s="9" t="str">
        <f>FIXED(_xlfn.NUMBERVALUE(0.35*(M17-U17)*(1+wind!E16/160)),1)</f>
        <v>0.8</v>
      </c>
      <c r="AD17" s="9" t="str">
        <f>FIXED(_xlfn.NUMBERVALUE(0.35*(N17-V17)*(1+wind!F16/160)),1)</f>
        <v>0.6</v>
      </c>
      <c r="AE17" s="9" t="str">
        <f>FIXED(_xlfn.NUMBERVALUE(0.35*(O17-W17)*(1+wind!G16/160)),1)</f>
        <v>0.9</v>
      </c>
      <c r="AG17" s="9">
        <v>14</v>
      </c>
      <c r="AH17" s="9" t="str">
        <f t="shared" si="8"/>
        <v>0.6</v>
      </c>
      <c r="AI17" s="9" t="str">
        <f t="shared" si="9"/>
        <v>0.7</v>
      </c>
      <c r="AJ17" s="9" t="str">
        <f t="shared" si="10"/>
        <v>0.7</v>
      </c>
      <c r="AK17" s="9" t="str">
        <f t="shared" si="11"/>
        <v>0.8</v>
      </c>
      <c r="AL17" s="9" t="str">
        <f t="shared" si="12"/>
        <v>0.8</v>
      </c>
      <c r="AM17" s="9" t="str">
        <f t="shared" si="13"/>
        <v>0.7</v>
      </c>
    </row>
    <row r="18" spans="1:39" x14ac:dyDescent="0.25">
      <c r="A18" s="9">
        <v>15</v>
      </c>
      <c r="B18" s="9">
        <v>11.4</v>
      </c>
      <c r="C18" s="9">
        <v>13.7</v>
      </c>
      <c r="D18" s="9">
        <v>12.5</v>
      </c>
      <c r="E18" s="9">
        <v>12.3</v>
      </c>
      <c r="F18" s="9">
        <v>13.8</v>
      </c>
      <c r="G18" s="9">
        <v>11.9</v>
      </c>
      <c r="I18" s="9">
        <v>15</v>
      </c>
      <c r="J18" s="9" t="str">
        <f t="shared" si="2"/>
        <v>10.1</v>
      </c>
      <c r="K18" s="9" t="str">
        <f t="shared" si="3"/>
        <v>11.8</v>
      </c>
      <c r="L18" s="9" t="str">
        <f t="shared" si="4"/>
        <v>10.9</v>
      </c>
      <c r="M18" s="9" t="str">
        <f t="shared" si="5"/>
        <v>10.7</v>
      </c>
      <c r="N18" s="9" t="str">
        <f t="shared" si="6"/>
        <v>11.8</v>
      </c>
      <c r="O18" s="9" t="str">
        <f t="shared" si="7"/>
        <v>10.5</v>
      </c>
      <c r="Q18" s="9">
        <v>15</v>
      </c>
      <c r="R18" s="9" t="str">
        <f>FIXED(_xlfn.NUMBERVALUE(J18*humidity!B18/100),1)</f>
        <v>8.7</v>
      </c>
      <c r="S18" s="9" t="str">
        <f>FIXED(_xlfn.NUMBERVALUE(K18*humidity!C18/100),1)</f>
        <v>9.2</v>
      </c>
      <c r="T18" s="9" t="str">
        <f>FIXED(_xlfn.NUMBERVALUE(L18*humidity!D18/100),1)</f>
        <v>8.3</v>
      </c>
      <c r="U18" s="9" t="str">
        <f>FIXED(_xlfn.NUMBERVALUE(M18*humidity!E18/100),1)</f>
        <v>8.6</v>
      </c>
      <c r="V18" s="9" t="str">
        <f>FIXED(_xlfn.NUMBERVALUE(N18*humidity!F18/100),1)</f>
        <v>10.4</v>
      </c>
      <c r="W18" s="9" t="str">
        <f>FIXED(_xlfn.NUMBERVALUE(O18*humidity!G18/100),1)</f>
        <v>8.1</v>
      </c>
      <c r="Y18" s="9">
        <v>15</v>
      </c>
      <c r="Z18" s="9" t="str">
        <f>FIXED(_xlfn.NUMBERVALUE(0.35*(J18-R18)*(1+wind!B17/160)),1)</f>
        <v>0.5</v>
      </c>
      <c r="AA18" s="9" t="str">
        <f>FIXED(_xlfn.NUMBERVALUE(0.35*(K18-S18)*(1+wind!C17/160)),1)</f>
        <v>0.9</v>
      </c>
      <c r="AB18" s="9" t="str">
        <f>FIXED(_xlfn.NUMBERVALUE(0.35*(L18-T18)*(1+wind!D17/160)),1)</f>
        <v>0.9</v>
      </c>
      <c r="AC18" s="9" t="str">
        <f>FIXED(_xlfn.NUMBERVALUE(0.35*(M18-U18)*(1+wind!E17/160)),1)</f>
        <v>0.7</v>
      </c>
      <c r="AD18" s="9" t="str">
        <f>FIXED(_xlfn.NUMBERVALUE(0.35*(N18-V18)*(1+wind!F17/160)),1)</f>
        <v>0.5</v>
      </c>
      <c r="AE18" s="9" t="str">
        <f>FIXED(_xlfn.NUMBERVALUE(0.35*(O18-W18)*(1+wind!G17/160)),1)</f>
        <v>0.8</v>
      </c>
      <c r="AG18" s="9">
        <v>15</v>
      </c>
      <c r="AH18" s="9" t="str">
        <f t="shared" si="8"/>
        <v>0.7</v>
      </c>
      <c r="AI18" s="9" t="str">
        <f t="shared" si="9"/>
        <v>0.8</v>
      </c>
      <c r="AJ18" s="9" t="str">
        <f t="shared" si="10"/>
        <v>0.7</v>
      </c>
      <c r="AK18" s="9" t="str">
        <f t="shared" si="11"/>
        <v>0.7</v>
      </c>
      <c r="AL18" s="9" t="str">
        <f t="shared" si="12"/>
        <v>0.8</v>
      </c>
      <c r="AM18" s="9" t="str">
        <f t="shared" si="13"/>
        <v>0.7</v>
      </c>
    </row>
    <row r="19" spans="1:39" x14ac:dyDescent="0.25">
      <c r="A19" s="9">
        <v>16</v>
      </c>
      <c r="B19" s="9">
        <v>13.5</v>
      </c>
      <c r="C19" s="9">
        <v>13.6</v>
      </c>
      <c r="D19" s="9">
        <v>11.8</v>
      </c>
      <c r="E19" s="9">
        <v>13</v>
      </c>
      <c r="F19" s="9">
        <v>10.8</v>
      </c>
      <c r="G19" s="9">
        <v>11.6</v>
      </c>
      <c r="I19" s="9">
        <v>16</v>
      </c>
      <c r="J19" s="9" t="str">
        <f t="shared" si="2"/>
        <v>11.6</v>
      </c>
      <c r="K19" s="9" t="str">
        <f t="shared" si="3"/>
        <v>11.7</v>
      </c>
      <c r="L19" s="9" t="str">
        <f t="shared" si="4"/>
        <v>10.4</v>
      </c>
      <c r="M19" s="9" t="str">
        <f t="shared" si="5"/>
        <v>11.2</v>
      </c>
      <c r="N19" s="9" t="str">
        <f t="shared" si="6"/>
        <v>9.7</v>
      </c>
      <c r="O19" s="9" t="str">
        <f t="shared" si="7"/>
        <v>10.3</v>
      </c>
      <c r="Q19" s="9">
        <v>16</v>
      </c>
      <c r="R19" s="9" t="str">
        <f>FIXED(_xlfn.NUMBERVALUE(J19*humidity!B19/100),1)</f>
        <v>9.3</v>
      </c>
      <c r="S19" s="9" t="str">
        <f>FIXED(_xlfn.NUMBERVALUE(K19*humidity!C19/100),1)</f>
        <v>9.1</v>
      </c>
      <c r="T19" s="9" t="str">
        <f>FIXED(_xlfn.NUMBERVALUE(L19*humidity!D19/100),1)</f>
        <v>7.2</v>
      </c>
      <c r="U19" s="9" t="str">
        <f>FIXED(_xlfn.NUMBERVALUE(M19*humidity!E19/100),1)</f>
        <v>8.4</v>
      </c>
      <c r="V19" s="9" t="str">
        <f>FIXED(_xlfn.NUMBERVALUE(N19*humidity!F19/100),1)</f>
        <v>9.5</v>
      </c>
      <c r="W19" s="9" t="str">
        <f>FIXED(_xlfn.NUMBERVALUE(O19*humidity!G19/100),1)</f>
        <v>7.8</v>
      </c>
      <c r="Y19" s="9">
        <v>16</v>
      </c>
      <c r="Z19" s="9" t="str">
        <f>FIXED(_xlfn.NUMBERVALUE(0.35*(J19-R19)*(1+wind!B18/160)),1)</f>
        <v>0.8</v>
      </c>
      <c r="AA19" s="9" t="str">
        <f>FIXED(_xlfn.NUMBERVALUE(0.35*(K19-S19)*(1+wind!C18/160)),1)</f>
        <v>0.9</v>
      </c>
      <c r="AB19" s="9" t="str">
        <f>FIXED(_xlfn.NUMBERVALUE(0.35*(L19-T19)*(1+wind!D18/160)),1)</f>
        <v>1.1</v>
      </c>
      <c r="AC19" s="9" t="str">
        <f>FIXED(_xlfn.NUMBERVALUE(0.35*(M19-U19)*(1+wind!E18/160)),1)</f>
        <v>1.0</v>
      </c>
      <c r="AD19" s="9" t="str">
        <f>FIXED(_xlfn.NUMBERVALUE(0.35*(N19-V19)*(1+wind!F18/160)),1)</f>
        <v>0.1</v>
      </c>
      <c r="AE19" s="9" t="str">
        <f>FIXED(_xlfn.NUMBERVALUE(0.35*(O19-W19)*(1+wind!G18/160)),1)</f>
        <v>0.9</v>
      </c>
      <c r="AG19" s="9">
        <v>16</v>
      </c>
      <c r="AH19" s="9" t="str">
        <f t="shared" si="8"/>
        <v>0.8</v>
      </c>
      <c r="AI19" s="9" t="str">
        <f t="shared" si="9"/>
        <v>0.8</v>
      </c>
      <c r="AJ19" s="9" t="str">
        <f t="shared" si="10"/>
        <v>0.7</v>
      </c>
      <c r="AK19" s="9" t="str">
        <f t="shared" si="11"/>
        <v>0.7</v>
      </c>
      <c r="AL19" s="9" t="str">
        <f t="shared" si="12"/>
        <v>0.6</v>
      </c>
      <c r="AM19" s="9" t="str">
        <f t="shared" si="13"/>
        <v>0.7</v>
      </c>
    </row>
    <row r="20" spans="1:39" x14ac:dyDescent="0.25">
      <c r="A20" s="9">
        <v>17</v>
      </c>
      <c r="B20" s="9">
        <v>10.8</v>
      </c>
      <c r="C20" s="9">
        <v>13.8</v>
      </c>
      <c r="D20" s="9">
        <v>11.4</v>
      </c>
      <c r="E20" s="9">
        <v>12.6</v>
      </c>
      <c r="F20" s="9">
        <v>13.5</v>
      </c>
      <c r="G20" s="9">
        <v>12.6</v>
      </c>
      <c r="I20" s="9">
        <v>17</v>
      </c>
      <c r="J20" s="9" t="str">
        <f t="shared" si="2"/>
        <v>9.7</v>
      </c>
      <c r="K20" s="9" t="str">
        <f t="shared" si="3"/>
        <v>11.8</v>
      </c>
      <c r="L20" s="9" t="str">
        <f t="shared" si="4"/>
        <v>10.1</v>
      </c>
      <c r="M20" s="9" t="str">
        <f t="shared" si="5"/>
        <v>10.9</v>
      </c>
      <c r="N20" s="9" t="str">
        <f t="shared" si="6"/>
        <v>11.6</v>
      </c>
      <c r="O20" s="9" t="str">
        <f t="shared" si="7"/>
        <v>10.9</v>
      </c>
      <c r="Q20" s="9">
        <v>17</v>
      </c>
      <c r="R20" s="9" t="str">
        <f>FIXED(_xlfn.NUMBERVALUE(J20*humidity!B20/100),1)</f>
        <v>7.9</v>
      </c>
      <c r="S20" s="9" t="str">
        <f>FIXED(_xlfn.NUMBERVALUE(K20*humidity!C20/100),1)</f>
        <v>9.4</v>
      </c>
      <c r="T20" s="9" t="str">
        <f>FIXED(_xlfn.NUMBERVALUE(L20*humidity!D20/100),1)</f>
        <v>7.4</v>
      </c>
      <c r="U20" s="9" t="str">
        <f>FIXED(_xlfn.NUMBERVALUE(M20*humidity!E20/100),1)</f>
        <v>7.9</v>
      </c>
      <c r="V20" s="9" t="str">
        <f>FIXED(_xlfn.NUMBERVALUE(N20*humidity!F20/100),1)</f>
        <v>10.4</v>
      </c>
      <c r="W20" s="9" t="str">
        <f>FIXED(_xlfn.NUMBERVALUE(O20*humidity!G20/100),1)</f>
        <v>8.0</v>
      </c>
      <c r="Y20" s="9">
        <v>17</v>
      </c>
      <c r="Z20" s="9" t="str">
        <f>FIXED(_xlfn.NUMBERVALUE(0.35*(J20-R20)*(1+wind!B19/160)),1)</f>
        <v>0.6</v>
      </c>
      <c r="AA20" s="9" t="str">
        <f>FIXED(_xlfn.NUMBERVALUE(0.35*(K20-S20)*(1+wind!C19/160)),1)</f>
        <v>0.8</v>
      </c>
      <c r="AB20" s="9" t="str">
        <f>FIXED(_xlfn.NUMBERVALUE(0.35*(L20-T20)*(1+wind!D19/160)),1)</f>
        <v>1.0</v>
      </c>
      <c r="AC20" s="9" t="str">
        <f>FIXED(_xlfn.NUMBERVALUE(0.35*(M20-U20)*(1+wind!E19/160)),1)</f>
        <v>1.1</v>
      </c>
      <c r="AD20" s="9" t="str">
        <f>FIXED(_xlfn.NUMBERVALUE(0.35*(N20-V20)*(1+wind!F19/160)),1)</f>
        <v>0.4</v>
      </c>
      <c r="AE20" s="9" t="str">
        <f>FIXED(_xlfn.NUMBERVALUE(0.35*(O20-W20)*(1+wind!G19/160)),1)</f>
        <v>1.0</v>
      </c>
      <c r="AG20" s="9">
        <v>17</v>
      </c>
      <c r="AH20" s="9" t="str">
        <f t="shared" si="8"/>
        <v>0.6</v>
      </c>
      <c r="AI20" s="9" t="str">
        <f t="shared" si="9"/>
        <v>0.8</v>
      </c>
      <c r="AJ20" s="9" t="str">
        <f t="shared" si="10"/>
        <v>0.7</v>
      </c>
      <c r="AK20" s="9" t="str">
        <f t="shared" si="11"/>
        <v>0.7</v>
      </c>
      <c r="AL20" s="9" t="str">
        <f t="shared" si="12"/>
        <v>0.8</v>
      </c>
      <c r="AM20" s="9" t="str">
        <f t="shared" si="13"/>
        <v>0.7</v>
      </c>
    </row>
    <row r="21" spans="1:39" x14ac:dyDescent="0.25">
      <c r="A21" s="9">
        <v>18</v>
      </c>
      <c r="B21" s="9">
        <v>10.1</v>
      </c>
      <c r="C21" s="9">
        <v>16.100000000000001</v>
      </c>
      <c r="D21" s="9">
        <v>11.3</v>
      </c>
      <c r="E21" s="9">
        <v>11.9</v>
      </c>
      <c r="F21" s="9">
        <v>14.3</v>
      </c>
      <c r="G21" s="9">
        <v>12.7</v>
      </c>
      <c r="I21" s="9">
        <v>18</v>
      </c>
      <c r="J21" s="9" t="str">
        <f t="shared" si="2"/>
        <v>9.3</v>
      </c>
      <c r="K21" s="9" t="str">
        <f t="shared" si="3"/>
        <v>13.7</v>
      </c>
      <c r="L21" s="9" t="str">
        <f t="shared" si="4"/>
        <v>10.0</v>
      </c>
      <c r="M21" s="9" t="str">
        <f t="shared" si="5"/>
        <v>10.5</v>
      </c>
      <c r="N21" s="9" t="str">
        <f t="shared" si="6"/>
        <v>12.2</v>
      </c>
      <c r="O21" s="9" t="str">
        <f t="shared" si="7"/>
        <v>11.0</v>
      </c>
      <c r="Q21" s="9">
        <v>18</v>
      </c>
      <c r="R21" s="9" t="str">
        <f>FIXED(_xlfn.NUMBERVALUE(J21*humidity!B21/100),1)</f>
        <v>7.5</v>
      </c>
      <c r="S21" s="9" t="str">
        <f>FIXED(_xlfn.NUMBERVALUE(K21*humidity!C21/100),1)</f>
        <v>11.1</v>
      </c>
      <c r="T21" s="9" t="str">
        <f>FIXED(_xlfn.NUMBERVALUE(L21*humidity!D21/100),1)</f>
        <v>7.6</v>
      </c>
      <c r="U21" s="9" t="str">
        <f>FIXED(_xlfn.NUMBERVALUE(M21*humidity!E21/100),1)</f>
        <v>7.7</v>
      </c>
      <c r="V21" s="9" t="str">
        <f>FIXED(_xlfn.NUMBERVALUE(N21*humidity!F21/100),1)</f>
        <v>10.4</v>
      </c>
      <c r="W21" s="9" t="str">
        <f>FIXED(_xlfn.NUMBERVALUE(O21*humidity!G21/100),1)</f>
        <v>8.2</v>
      </c>
      <c r="Y21" s="9">
        <v>18</v>
      </c>
      <c r="Z21" s="9" t="str">
        <f>FIXED(_xlfn.NUMBERVALUE(0.35*(J21-R21)*(1+wind!B20/160)),1)</f>
        <v>0.6</v>
      </c>
      <c r="AA21" s="9" t="str">
        <f>FIXED(_xlfn.NUMBERVALUE(0.35*(K21-S21)*(1+wind!C20/160)),1)</f>
        <v>0.9</v>
      </c>
      <c r="AB21" s="9" t="str">
        <f>FIXED(_xlfn.NUMBERVALUE(0.35*(L21-T21)*(1+wind!D20/160)),1)</f>
        <v>0.8</v>
      </c>
      <c r="AC21" s="9" t="str">
        <f>FIXED(_xlfn.NUMBERVALUE(0.35*(M21-U21)*(1+wind!E20/160)),1)</f>
        <v>1.0</v>
      </c>
      <c r="AD21" s="9" t="str">
        <f>FIXED(_xlfn.NUMBERVALUE(0.35*(N21-V21)*(1+wind!F20/160)),1)</f>
        <v>0.6</v>
      </c>
      <c r="AE21" s="9" t="str">
        <f>FIXED(_xlfn.NUMBERVALUE(0.35*(O21-W21)*(1+wind!G20/160)),1)</f>
        <v>1.0</v>
      </c>
      <c r="AG21" s="9">
        <v>18</v>
      </c>
      <c r="AH21" s="9" t="str">
        <f t="shared" si="8"/>
        <v>0.6</v>
      </c>
      <c r="AI21" s="9" t="str">
        <f t="shared" si="9"/>
        <v>0.9</v>
      </c>
      <c r="AJ21" s="9" t="str">
        <f t="shared" si="10"/>
        <v>0.7</v>
      </c>
      <c r="AK21" s="9" t="str">
        <f t="shared" si="11"/>
        <v>0.7</v>
      </c>
      <c r="AL21" s="9" t="str">
        <f t="shared" si="12"/>
        <v>0.8</v>
      </c>
      <c r="AM21" s="9" t="str">
        <f t="shared" si="13"/>
        <v>0.7</v>
      </c>
    </row>
    <row r="22" spans="1:39" x14ac:dyDescent="0.25">
      <c r="A22" s="9">
        <v>19</v>
      </c>
      <c r="B22" s="9">
        <v>10.4</v>
      </c>
      <c r="C22" s="9">
        <v>9.9</v>
      </c>
      <c r="D22" s="9">
        <v>13</v>
      </c>
      <c r="E22" s="9">
        <v>10.9</v>
      </c>
      <c r="F22" s="9">
        <v>12.4</v>
      </c>
      <c r="G22" s="9">
        <v>13.8</v>
      </c>
      <c r="I22" s="9">
        <v>19</v>
      </c>
      <c r="J22" s="9" t="str">
        <f t="shared" si="2"/>
        <v>9.5</v>
      </c>
      <c r="K22" s="9" t="str">
        <f t="shared" si="3"/>
        <v>9.2</v>
      </c>
      <c r="L22" s="9" t="str">
        <f t="shared" si="4"/>
        <v>11.2</v>
      </c>
      <c r="M22" s="9" t="str">
        <f t="shared" si="5"/>
        <v>9.8</v>
      </c>
      <c r="N22" s="9" t="str">
        <f t="shared" si="6"/>
        <v>10.8</v>
      </c>
      <c r="O22" s="9" t="str">
        <f t="shared" si="7"/>
        <v>11.8</v>
      </c>
      <c r="Q22" s="9">
        <v>19</v>
      </c>
      <c r="R22" s="9" t="str">
        <f>FIXED(_xlfn.NUMBERVALUE(J22*humidity!B22/100),1)</f>
        <v>7.9</v>
      </c>
      <c r="S22" s="9" t="str">
        <f>FIXED(_xlfn.NUMBERVALUE(K22*humidity!C22/100),1)</f>
        <v>7.2</v>
      </c>
      <c r="T22" s="9" t="str">
        <f>FIXED(_xlfn.NUMBERVALUE(L22*humidity!D22/100),1)</f>
        <v>8.6</v>
      </c>
      <c r="U22" s="9" t="str">
        <f>FIXED(_xlfn.NUMBERVALUE(M22*humidity!E22/100),1)</f>
        <v>7.2</v>
      </c>
      <c r="V22" s="9" t="str">
        <f>FIXED(_xlfn.NUMBERVALUE(N22*humidity!F22/100),1)</f>
        <v>8.6</v>
      </c>
      <c r="W22" s="9" t="str">
        <f>FIXED(_xlfn.NUMBERVALUE(O22*humidity!G22/100),1)</f>
        <v>8.2</v>
      </c>
      <c r="Y22" s="9">
        <v>19</v>
      </c>
      <c r="Z22" s="9" t="str">
        <f>FIXED(_xlfn.NUMBERVALUE(0.35*(J22-R22)*(1+wind!B21/160)),1)</f>
        <v>0.6</v>
      </c>
      <c r="AA22" s="9" t="str">
        <f>FIXED(_xlfn.NUMBERVALUE(0.35*(K22-S22)*(1+wind!C21/160)),1)</f>
        <v>0.7</v>
      </c>
      <c r="AB22" s="9" t="str">
        <f>FIXED(_xlfn.NUMBERVALUE(0.35*(L22-T22)*(1+wind!D21/160)),1)</f>
        <v>0.9</v>
      </c>
      <c r="AC22" s="9" t="str">
        <f>FIXED(_xlfn.NUMBERVALUE(0.35*(M22-U22)*(1+wind!E21/160)),1)</f>
        <v>0.9</v>
      </c>
      <c r="AD22" s="9" t="str">
        <f>FIXED(_xlfn.NUMBERVALUE(0.35*(N22-V22)*(1+wind!F21/160)),1)</f>
        <v>0.8</v>
      </c>
      <c r="AE22" s="9" t="str">
        <f>FIXED(_xlfn.NUMBERVALUE(0.35*(O22-W22)*(1+wind!G21/160)),1)</f>
        <v>1.3</v>
      </c>
      <c r="AG22" s="9">
        <v>19</v>
      </c>
      <c r="AH22" s="9" t="str">
        <f t="shared" si="8"/>
        <v>0.6</v>
      </c>
      <c r="AI22" s="9" t="str">
        <f t="shared" si="9"/>
        <v>0.6</v>
      </c>
      <c r="AJ22" s="9" t="str">
        <f t="shared" si="10"/>
        <v>0.7</v>
      </c>
      <c r="AK22" s="9" t="str">
        <f t="shared" si="11"/>
        <v>0.7</v>
      </c>
      <c r="AL22" s="9" t="str">
        <f t="shared" si="12"/>
        <v>0.7</v>
      </c>
      <c r="AM22" s="9" t="str">
        <f t="shared" si="13"/>
        <v>0.8</v>
      </c>
    </row>
    <row r="23" spans="1:39" x14ac:dyDescent="0.25">
      <c r="A23" s="9">
        <v>20</v>
      </c>
      <c r="B23" s="9">
        <v>10.1</v>
      </c>
      <c r="C23" s="9">
        <v>10.199999999999999</v>
      </c>
      <c r="D23" s="9">
        <v>12.5</v>
      </c>
      <c r="E23" s="9">
        <v>10.9</v>
      </c>
      <c r="F23" s="9">
        <v>13.1</v>
      </c>
      <c r="G23" s="9">
        <v>13.6</v>
      </c>
      <c r="I23" s="9">
        <v>20</v>
      </c>
      <c r="J23" s="9" t="str">
        <f t="shared" si="2"/>
        <v>9.3</v>
      </c>
      <c r="K23" s="9" t="str">
        <f t="shared" si="3"/>
        <v>9.3</v>
      </c>
      <c r="L23" s="9" t="str">
        <f t="shared" si="4"/>
        <v>10.9</v>
      </c>
      <c r="M23" s="9" t="str">
        <f t="shared" si="5"/>
        <v>9.8</v>
      </c>
      <c r="N23" s="9" t="str">
        <f t="shared" si="6"/>
        <v>11.3</v>
      </c>
      <c r="O23" s="9" t="str">
        <f t="shared" si="7"/>
        <v>11.7</v>
      </c>
      <c r="Q23" s="9">
        <v>20</v>
      </c>
      <c r="R23" s="9" t="str">
        <f>FIXED(_xlfn.NUMBERVALUE(J23*humidity!B23/100),1)</f>
        <v>7.3</v>
      </c>
      <c r="S23" s="9" t="str">
        <f>FIXED(_xlfn.NUMBERVALUE(K23*humidity!C23/100),1)</f>
        <v>6.9</v>
      </c>
      <c r="T23" s="9" t="str">
        <f>FIXED(_xlfn.NUMBERVALUE(L23*humidity!D23/100),1)</f>
        <v>8.7</v>
      </c>
      <c r="U23" s="9" t="str">
        <f>FIXED(_xlfn.NUMBERVALUE(M23*humidity!E23/100),1)</f>
        <v>7.7</v>
      </c>
      <c r="V23" s="9" t="str">
        <f>FIXED(_xlfn.NUMBERVALUE(N23*humidity!F23/100),1)</f>
        <v>9.1</v>
      </c>
      <c r="W23" s="9" t="str">
        <f>FIXED(_xlfn.NUMBERVALUE(O23*humidity!G23/100),1)</f>
        <v>8.8</v>
      </c>
      <c r="Y23" s="9">
        <v>20</v>
      </c>
      <c r="Z23" s="9" t="str">
        <f>FIXED(_xlfn.NUMBERVALUE(0.35*(J23-R23)*(1+wind!B22/160)),1)</f>
        <v>0.7</v>
      </c>
      <c r="AA23" s="9" t="str">
        <f>FIXED(_xlfn.NUMBERVALUE(0.35*(K23-S23)*(1+wind!C22/160)),1)</f>
        <v>0.8</v>
      </c>
      <c r="AB23" s="9" t="str">
        <f>FIXED(_xlfn.NUMBERVALUE(0.35*(L23-T23)*(1+wind!D22/160)),1)</f>
        <v>0.8</v>
      </c>
      <c r="AC23" s="9" t="str">
        <f>FIXED(_xlfn.NUMBERVALUE(0.35*(M23-U23)*(1+wind!E22/160)),1)</f>
        <v>0.7</v>
      </c>
      <c r="AD23" s="9" t="str">
        <f>FIXED(_xlfn.NUMBERVALUE(0.35*(N23-V23)*(1+wind!F22/160)),1)</f>
        <v>0.8</v>
      </c>
      <c r="AE23" s="9" t="str">
        <f>FIXED(_xlfn.NUMBERVALUE(0.35*(O23-W23)*(1+wind!G22/160)),1)</f>
        <v>1.0</v>
      </c>
      <c r="AG23" s="9">
        <v>20</v>
      </c>
      <c r="AH23" s="9" t="str">
        <f t="shared" si="8"/>
        <v>0.6</v>
      </c>
      <c r="AI23" s="9" t="str">
        <f t="shared" si="9"/>
        <v>0.6</v>
      </c>
      <c r="AJ23" s="9" t="str">
        <f t="shared" si="10"/>
        <v>0.7</v>
      </c>
      <c r="AK23" s="9" t="str">
        <f t="shared" si="11"/>
        <v>0.7</v>
      </c>
      <c r="AL23" s="9" t="str">
        <f t="shared" si="12"/>
        <v>0.7</v>
      </c>
      <c r="AM23" s="9" t="str">
        <f t="shared" si="13"/>
        <v>0.8</v>
      </c>
    </row>
    <row r="24" spans="1:39" x14ac:dyDescent="0.25">
      <c r="A24" s="9">
        <v>21</v>
      </c>
      <c r="B24" s="9">
        <v>11.9</v>
      </c>
      <c r="C24" s="9">
        <v>11</v>
      </c>
      <c r="D24" s="9">
        <v>11.6</v>
      </c>
      <c r="E24" s="9">
        <v>7.2</v>
      </c>
      <c r="F24" s="9">
        <v>12.4</v>
      </c>
      <c r="G24" s="9">
        <v>14</v>
      </c>
      <c r="I24" s="9">
        <v>21</v>
      </c>
      <c r="J24" s="9" t="str">
        <f t="shared" si="2"/>
        <v>10.5</v>
      </c>
      <c r="K24" s="9" t="str">
        <f t="shared" si="3"/>
        <v>9.9</v>
      </c>
      <c r="L24" s="9" t="str">
        <f t="shared" si="4"/>
        <v>10.3</v>
      </c>
      <c r="M24" s="9" t="str">
        <f t="shared" si="5"/>
        <v>7.6</v>
      </c>
      <c r="N24" s="9" t="str">
        <f t="shared" si="6"/>
        <v>10.8</v>
      </c>
      <c r="O24" s="9" t="str">
        <f t="shared" si="7"/>
        <v>12.0</v>
      </c>
      <c r="Q24" s="9">
        <v>21</v>
      </c>
      <c r="R24" s="9" t="str">
        <f>FIXED(_xlfn.NUMBERVALUE(J24*humidity!B24/100),1)</f>
        <v>9.1</v>
      </c>
      <c r="S24" s="9" t="str">
        <f>FIXED(_xlfn.NUMBERVALUE(K24*humidity!C24/100),1)</f>
        <v>7.2</v>
      </c>
      <c r="T24" s="9" t="str">
        <f>FIXED(_xlfn.NUMBERVALUE(L24*humidity!D24/100),1)</f>
        <v>7.6</v>
      </c>
      <c r="U24" s="9" t="str">
        <f>FIXED(_xlfn.NUMBERVALUE(M24*humidity!E24/100),1)</f>
        <v>7.3</v>
      </c>
      <c r="V24" s="9" t="str">
        <f>FIXED(_xlfn.NUMBERVALUE(N24*humidity!F24/100),1)</f>
        <v>9.1</v>
      </c>
      <c r="W24" s="9" t="str">
        <f>FIXED(_xlfn.NUMBERVALUE(O24*humidity!G24/100),1)</f>
        <v>8.6</v>
      </c>
      <c r="Y24" s="9">
        <v>21</v>
      </c>
      <c r="Z24" s="9" t="str">
        <f>FIXED(_xlfn.NUMBERVALUE(0.35*(J24-R24)*(1+wind!B23/160)),1)</f>
        <v>0.5</v>
      </c>
      <c r="AA24" s="9" t="str">
        <f>FIXED(_xlfn.NUMBERVALUE(0.35*(K24-S24)*(1+wind!C23/160)),1)</f>
        <v>1.0</v>
      </c>
      <c r="AB24" s="9" t="str">
        <f>FIXED(_xlfn.NUMBERVALUE(0.35*(L24-T24)*(1+wind!D23/160)),1)</f>
        <v>1.0</v>
      </c>
      <c r="AC24" s="9" t="str">
        <f>FIXED(_xlfn.NUMBERVALUE(0.35*(M24-U24)*(1+wind!E23/160)),1)</f>
        <v>0.1</v>
      </c>
      <c r="AD24" s="9" t="str">
        <f>FIXED(_xlfn.NUMBERVALUE(0.35*(N24-V24)*(1+wind!F23/160)),1)</f>
        <v>0.6</v>
      </c>
      <c r="AE24" s="9" t="str">
        <f>FIXED(_xlfn.NUMBERVALUE(0.35*(O24-W24)*(1+wind!G23/160)),1)</f>
        <v>1.2</v>
      </c>
      <c r="AG24" s="9">
        <v>21</v>
      </c>
      <c r="AH24" s="9" t="str">
        <f t="shared" si="8"/>
        <v>0.7</v>
      </c>
      <c r="AI24" s="9" t="str">
        <f t="shared" si="9"/>
        <v>0.7</v>
      </c>
      <c r="AJ24" s="9" t="str">
        <f t="shared" si="10"/>
        <v>0.7</v>
      </c>
      <c r="AK24" s="9" t="str">
        <f t="shared" si="11"/>
        <v>0.5</v>
      </c>
      <c r="AL24" s="9" t="str">
        <f t="shared" si="12"/>
        <v>0.7</v>
      </c>
      <c r="AM24" s="9" t="str">
        <f t="shared" si="13"/>
        <v>0.8</v>
      </c>
    </row>
    <row r="25" spans="1:39" x14ac:dyDescent="0.25">
      <c r="A25" s="9">
        <v>22</v>
      </c>
      <c r="B25" s="9">
        <v>12.1</v>
      </c>
      <c r="C25" s="9">
        <v>11.5</v>
      </c>
      <c r="D25" s="9">
        <v>11.9</v>
      </c>
      <c r="E25" s="9">
        <v>12.1</v>
      </c>
      <c r="F25" s="9">
        <v>12</v>
      </c>
      <c r="G25" s="9">
        <v>13.8</v>
      </c>
      <c r="I25" s="9">
        <v>22</v>
      </c>
      <c r="J25" s="9" t="str">
        <f t="shared" si="2"/>
        <v>10.6</v>
      </c>
      <c r="K25" s="9" t="str">
        <f t="shared" si="3"/>
        <v>10.2</v>
      </c>
      <c r="L25" s="9" t="str">
        <f t="shared" si="4"/>
        <v>10.5</v>
      </c>
      <c r="M25" s="9" t="str">
        <f t="shared" si="5"/>
        <v>10.6</v>
      </c>
      <c r="N25" s="9" t="str">
        <f t="shared" si="6"/>
        <v>10.5</v>
      </c>
      <c r="O25" s="9" t="str">
        <f t="shared" si="7"/>
        <v>11.8</v>
      </c>
      <c r="Q25" s="9">
        <v>22</v>
      </c>
      <c r="R25" s="9" t="str">
        <f>FIXED(_xlfn.NUMBERVALUE(J25*humidity!B25/100),1)</f>
        <v>10.1</v>
      </c>
      <c r="S25" s="9" t="str">
        <f>FIXED(_xlfn.NUMBERVALUE(K25*humidity!C25/100),1)</f>
        <v>7.5</v>
      </c>
      <c r="T25" s="9" t="str">
        <f>FIXED(_xlfn.NUMBERVALUE(L25*humidity!D25/100),1)</f>
        <v>8.1</v>
      </c>
      <c r="U25" s="9" t="str">
        <f>FIXED(_xlfn.NUMBERVALUE(M25*humidity!E25/100),1)</f>
        <v>8.7</v>
      </c>
      <c r="V25" s="9" t="str">
        <f>FIXED(_xlfn.NUMBERVALUE(N25*humidity!F25/100),1)</f>
        <v>9.4</v>
      </c>
      <c r="W25" s="9" t="str">
        <f>FIXED(_xlfn.NUMBERVALUE(O25*humidity!G25/100),1)</f>
        <v>7.7</v>
      </c>
      <c r="Y25" s="9">
        <v>22</v>
      </c>
      <c r="Z25" s="9" t="str">
        <f>FIXED(_xlfn.NUMBERVALUE(0.35*(J25-R25)*(1+wind!B24/160)),1)</f>
        <v>0.2</v>
      </c>
      <c r="AA25" s="9" t="str">
        <f>FIXED(_xlfn.NUMBERVALUE(0.35*(K25-S25)*(1+wind!C24/160)),1)</f>
        <v>1.0</v>
      </c>
      <c r="AB25" s="9" t="str">
        <f>FIXED(_xlfn.NUMBERVALUE(0.35*(L25-T25)*(1+wind!D24/160)),1)</f>
        <v>0.8</v>
      </c>
      <c r="AC25" s="9" t="str">
        <f>FIXED(_xlfn.NUMBERVALUE(0.35*(M25-U25)*(1+wind!E24/160)),1)</f>
        <v>0.7</v>
      </c>
      <c r="AD25" s="9" t="str">
        <f>FIXED(_xlfn.NUMBERVALUE(0.35*(N25-V25)*(1+wind!F24/160)),1)</f>
        <v>0.4</v>
      </c>
      <c r="AE25" s="9" t="str">
        <f>FIXED(_xlfn.NUMBERVALUE(0.35*(O25-W25)*(1+wind!G24/160)),1)</f>
        <v>1.4</v>
      </c>
      <c r="AG25" s="9">
        <v>22</v>
      </c>
      <c r="AH25" s="9" t="str">
        <f t="shared" si="8"/>
        <v>0.7</v>
      </c>
      <c r="AI25" s="9" t="str">
        <f t="shared" si="9"/>
        <v>0.7</v>
      </c>
      <c r="AJ25" s="9" t="str">
        <f t="shared" si="10"/>
        <v>0.7</v>
      </c>
      <c r="AK25" s="9" t="str">
        <f t="shared" si="11"/>
        <v>0.7</v>
      </c>
      <c r="AL25" s="9" t="str">
        <f t="shared" si="12"/>
        <v>0.7</v>
      </c>
      <c r="AM25" s="9" t="str">
        <f t="shared" si="13"/>
        <v>0.8</v>
      </c>
    </row>
    <row r="26" spans="1:39" x14ac:dyDescent="0.25">
      <c r="A26" s="9">
        <v>23</v>
      </c>
      <c r="B26" s="9">
        <v>13.9</v>
      </c>
      <c r="C26" s="9">
        <v>11.5</v>
      </c>
      <c r="D26" s="9">
        <v>10.6</v>
      </c>
      <c r="E26" s="9">
        <v>11</v>
      </c>
      <c r="F26" s="9">
        <v>12.6</v>
      </c>
      <c r="G26" s="9">
        <v>14.2</v>
      </c>
      <c r="I26" s="9">
        <v>23</v>
      </c>
      <c r="J26" s="9" t="str">
        <f t="shared" si="2"/>
        <v>11.9</v>
      </c>
      <c r="K26" s="9" t="str">
        <f t="shared" si="3"/>
        <v>10.2</v>
      </c>
      <c r="L26" s="9" t="str">
        <f t="shared" si="4"/>
        <v>9.6</v>
      </c>
      <c r="M26" s="9" t="str">
        <f t="shared" si="5"/>
        <v>9.9</v>
      </c>
      <c r="N26" s="9" t="str">
        <f t="shared" si="6"/>
        <v>10.9</v>
      </c>
      <c r="O26" s="9" t="str">
        <f t="shared" si="7"/>
        <v>12.2</v>
      </c>
      <c r="Q26" s="9">
        <v>23</v>
      </c>
      <c r="R26" s="9" t="str">
        <f>FIXED(_xlfn.NUMBERVALUE(J26*humidity!B26/100),1)</f>
        <v>10.7</v>
      </c>
      <c r="S26" s="9" t="str">
        <f>FIXED(_xlfn.NUMBERVALUE(K26*humidity!C26/100),1)</f>
        <v>8.1</v>
      </c>
      <c r="T26" s="9" t="str">
        <f>FIXED(_xlfn.NUMBERVALUE(L26*humidity!D26/100),1)</f>
        <v>8.2</v>
      </c>
      <c r="U26" s="9" t="str">
        <f>FIXED(_xlfn.NUMBERVALUE(M26*humidity!E26/100),1)</f>
        <v>8.4</v>
      </c>
      <c r="V26" s="9" t="str">
        <f>FIXED(_xlfn.NUMBERVALUE(N26*humidity!F26/100),1)</f>
        <v>8.9</v>
      </c>
      <c r="W26" s="9" t="str">
        <f>FIXED(_xlfn.NUMBERVALUE(O26*humidity!G26/100),1)</f>
        <v>9.8</v>
      </c>
      <c r="Y26" s="9">
        <v>23</v>
      </c>
      <c r="Z26" s="9" t="str">
        <f>FIXED(_xlfn.NUMBERVALUE(0.35*(J26-R26)*(1+wind!B25/160)),1)</f>
        <v>0.4</v>
      </c>
      <c r="AA26" s="9" t="str">
        <f>FIXED(_xlfn.NUMBERVALUE(0.35*(K26-S26)*(1+wind!C25/160)),1)</f>
        <v>0.7</v>
      </c>
      <c r="AB26" s="9" t="str">
        <f>FIXED(_xlfn.NUMBERVALUE(0.35*(L26-T26)*(1+wind!D25/160)),1)</f>
        <v>0.5</v>
      </c>
      <c r="AC26" s="9" t="str">
        <f>FIXED(_xlfn.NUMBERVALUE(0.35*(M26-U26)*(1+wind!E25/160)),1)</f>
        <v>0.5</v>
      </c>
      <c r="AD26" s="9" t="str">
        <f>FIXED(_xlfn.NUMBERVALUE(0.35*(N26-V26)*(1+wind!F25/160)),1)</f>
        <v>0.7</v>
      </c>
      <c r="AE26" s="9" t="str">
        <f>FIXED(_xlfn.NUMBERVALUE(0.35*(O26-W26)*(1+wind!G25/160)),1)</f>
        <v>0.8</v>
      </c>
      <c r="AG26" s="9">
        <v>23</v>
      </c>
      <c r="AH26" s="9" t="str">
        <f t="shared" si="8"/>
        <v>0.8</v>
      </c>
      <c r="AI26" s="9" t="str">
        <f t="shared" si="9"/>
        <v>0.7</v>
      </c>
      <c r="AJ26" s="9" t="str">
        <f t="shared" si="10"/>
        <v>0.6</v>
      </c>
      <c r="AK26" s="9" t="str">
        <f t="shared" si="11"/>
        <v>0.7</v>
      </c>
      <c r="AL26" s="9" t="str">
        <f t="shared" si="12"/>
        <v>0.7</v>
      </c>
      <c r="AM26" s="9" t="str">
        <f t="shared" si="13"/>
        <v>0.8</v>
      </c>
    </row>
    <row r="27" spans="1:39" x14ac:dyDescent="0.25">
      <c r="A27" s="9">
        <v>24</v>
      </c>
      <c r="B27" s="9">
        <v>11.3</v>
      </c>
      <c r="C27" s="9">
        <v>10.5</v>
      </c>
      <c r="D27" s="9">
        <v>11.9</v>
      </c>
      <c r="E27" s="9">
        <v>11.8</v>
      </c>
      <c r="F27" s="9">
        <v>13</v>
      </c>
      <c r="G27" s="9">
        <v>11.8</v>
      </c>
      <c r="I27" s="9">
        <v>24</v>
      </c>
      <c r="J27" s="9" t="str">
        <f t="shared" si="2"/>
        <v>10.0</v>
      </c>
      <c r="K27" s="9" t="str">
        <f t="shared" si="3"/>
        <v>9.5</v>
      </c>
      <c r="L27" s="9" t="str">
        <f t="shared" si="4"/>
        <v>10.5</v>
      </c>
      <c r="M27" s="9" t="str">
        <f t="shared" si="5"/>
        <v>10.4</v>
      </c>
      <c r="N27" s="9" t="str">
        <f t="shared" si="6"/>
        <v>11.2</v>
      </c>
      <c r="O27" s="9" t="str">
        <f t="shared" si="7"/>
        <v>10.4</v>
      </c>
      <c r="Q27" s="9">
        <v>24</v>
      </c>
      <c r="R27" s="9" t="str">
        <f>FIXED(_xlfn.NUMBERVALUE(J27*humidity!B27/100),1)</f>
        <v>9.4</v>
      </c>
      <c r="S27" s="9" t="str">
        <f>FIXED(_xlfn.NUMBERVALUE(K27*humidity!C27/100),1)</f>
        <v>7.9</v>
      </c>
      <c r="T27" s="9" t="str">
        <f>FIXED(_xlfn.NUMBERVALUE(L27*humidity!D27/100),1)</f>
        <v>9.8</v>
      </c>
      <c r="U27" s="9" t="str">
        <f>FIXED(_xlfn.NUMBERVALUE(M27*humidity!E27/100),1)</f>
        <v>9.3</v>
      </c>
      <c r="V27" s="9" t="str">
        <f>FIXED(_xlfn.NUMBERVALUE(N27*humidity!F27/100),1)</f>
        <v>9.0</v>
      </c>
      <c r="W27" s="9" t="str">
        <f>FIXED(_xlfn.NUMBERVALUE(O27*humidity!G27/100),1)</f>
        <v>6.0</v>
      </c>
      <c r="Y27" s="9">
        <v>24</v>
      </c>
      <c r="Z27" s="9" t="str">
        <f>FIXED(_xlfn.NUMBERVALUE(0.35*(J27-R27)*(1+wind!B26/160)),1)</f>
        <v>0.2</v>
      </c>
      <c r="AA27" s="9" t="str">
        <f>FIXED(_xlfn.NUMBERVALUE(0.35*(K27-S27)*(1+wind!C26/160)),1)</f>
        <v>0.6</v>
      </c>
      <c r="AB27" s="9" t="str">
        <f>FIXED(_xlfn.NUMBERVALUE(0.35*(L27-T27)*(1+wind!D26/160)),1)</f>
        <v>0.2</v>
      </c>
      <c r="AC27" s="9" t="str">
        <f>FIXED(_xlfn.NUMBERVALUE(0.35*(M27-U27)*(1+wind!E26/160)),1)</f>
        <v>0.4</v>
      </c>
      <c r="AD27" s="9" t="str">
        <f>FIXED(_xlfn.NUMBERVALUE(0.35*(N27-V27)*(1+wind!F26/160)),1)</f>
        <v>0.8</v>
      </c>
      <c r="AE27" s="9" t="str">
        <f>FIXED(_xlfn.NUMBERVALUE(0.35*(O27-W27)*(1+wind!G26/160)),1)</f>
        <v>1.6</v>
      </c>
      <c r="AG27" s="9">
        <v>24</v>
      </c>
      <c r="AH27" s="9" t="str">
        <f t="shared" si="8"/>
        <v>0.7</v>
      </c>
      <c r="AI27" s="9" t="str">
        <f t="shared" si="9"/>
        <v>0.6</v>
      </c>
      <c r="AJ27" s="9" t="str">
        <f t="shared" si="10"/>
        <v>0.7</v>
      </c>
      <c r="AK27" s="9" t="str">
        <f t="shared" si="11"/>
        <v>0.7</v>
      </c>
      <c r="AL27" s="9" t="str">
        <f t="shared" si="12"/>
        <v>0.7</v>
      </c>
      <c r="AM27" s="9" t="str">
        <f t="shared" si="13"/>
        <v>0.7</v>
      </c>
    </row>
    <row r="28" spans="1:39" x14ac:dyDescent="0.25">
      <c r="A28" s="9">
        <v>25</v>
      </c>
      <c r="B28" s="9">
        <v>10.3</v>
      </c>
      <c r="C28" s="9">
        <v>12.3</v>
      </c>
      <c r="D28" s="9">
        <v>10.9</v>
      </c>
      <c r="E28" s="9">
        <v>11.9</v>
      </c>
      <c r="F28" s="9">
        <v>13.3</v>
      </c>
      <c r="G28" s="9">
        <v>12.6</v>
      </c>
      <c r="I28" s="9">
        <v>25</v>
      </c>
      <c r="J28" s="9" t="str">
        <f t="shared" si="2"/>
        <v>9.4</v>
      </c>
      <c r="K28" s="9" t="str">
        <f t="shared" si="3"/>
        <v>10.7</v>
      </c>
      <c r="L28" s="9" t="str">
        <f t="shared" si="4"/>
        <v>9.8</v>
      </c>
      <c r="M28" s="9" t="str">
        <f t="shared" si="5"/>
        <v>10.5</v>
      </c>
      <c r="N28" s="9" t="str">
        <f t="shared" si="6"/>
        <v>11.5</v>
      </c>
      <c r="O28" s="9" t="str">
        <f t="shared" si="7"/>
        <v>10.9</v>
      </c>
      <c r="Q28" s="9">
        <v>25</v>
      </c>
      <c r="R28" s="9" t="str">
        <f>FIXED(_xlfn.NUMBERVALUE(J28*humidity!B28/100),1)</f>
        <v>8.1</v>
      </c>
      <c r="S28" s="9" t="str">
        <f>FIXED(_xlfn.NUMBERVALUE(K28*humidity!C28/100),1)</f>
        <v>8.6</v>
      </c>
      <c r="T28" s="9" t="str">
        <f>FIXED(_xlfn.NUMBERVALUE(L28*humidity!D28/100),1)</f>
        <v>9.6</v>
      </c>
      <c r="U28" s="9" t="str">
        <f>FIXED(_xlfn.NUMBERVALUE(M28*humidity!E28/100),1)</f>
        <v>8.4</v>
      </c>
      <c r="V28" s="9" t="str">
        <f>FIXED(_xlfn.NUMBERVALUE(N28*humidity!F28/100),1)</f>
        <v>9.0</v>
      </c>
      <c r="W28" s="9" t="str">
        <f>FIXED(_xlfn.NUMBERVALUE(O28*humidity!G28/100),1)</f>
        <v>8.4</v>
      </c>
      <c r="Y28" s="9">
        <v>25</v>
      </c>
      <c r="Z28" s="9" t="str">
        <f>FIXED(_xlfn.NUMBERVALUE(0.35*(J28-R28)*(1+wind!B27/160)),1)</f>
        <v>0.5</v>
      </c>
      <c r="AA28" s="9" t="str">
        <f>FIXED(_xlfn.NUMBERVALUE(0.35*(K28-S28)*(1+wind!C27/160)),1)</f>
        <v>0.7</v>
      </c>
      <c r="AB28" s="9" t="str">
        <f>FIXED(_xlfn.NUMBERVALUE(0.35*(L28-T28)*(1+wind!D27/160)),1)</f>
        <v>0.1</v>
      </c>
      <c r="AC28" s="9" t="str">
        <f>FIXED(_xlfn.NUMBERVALUE(0.35*(M28-U28)*(1+wind!E27/160)),1)</f>
        <v>0.7</v>
      </c>
      <c r="AD28" s="9" t="str">
        <f>FIXED(_xlfn.NUMBERVALUE(0.35*(N28-V28)*(1+wind!F27/160)),1)</f>
        <v>0.9</v>
      </c>
      <c r="AE28" s="9" t="str">
        <f>FIXED(_xlfn.NUMBERVALUE(0.35*(O28-W28)*(1+wind!G27/160)),1)</f>
        <v>0.9</v>
      </c>
      <c r="AG28" s="9">
        <v>25</v>
      </c>
      <c r="AH28" s="9" t="str">
        <f t="shared" si="8"/>
        <v>0.6</v>
      </c>
      <c r="AI28" s="9" t="str">
        <f t="shared" si="9"/>
        <v>0.7</v>
      </c>
      <c r="AJ28" s="9" t="str">
        <f t="shared" si="10"/>
        <v>0.7</v>
      </c>
      <c r="AK28" s="9" t="str">
        <f t="shared" si="11"/>
        <v>0.7</v>
      </c>
      <c r="AL28" s="9" t="str">
        <f t="shared" si="12"/>
        <v>0.8</v>
      </c>
      <c r="AM28" s="9" t="str">
        <f t="shared" si="13"/>
        <v>0.7</v>
      </c>
    </row>
    <row r="29" spans="1:39" x14ac:dyDescent="0.25">
      <c r="A29" s="9">
        <v>26</v>
      </c>
      <c r="B29" s="9">
        <v>10.8</v>
      </c>
      <c r="C29" s="9">
        <v>12.4</v>
      </c>
      <c r="D29" s="9">
        <v>13.5</v>
      </c>
      <c r="E29" s="9">
        <v>11.4</v>
      </c>
      <c r="F29" s="9">
        <v>14.2</v>
      </c>
      <c r="G29" s="9">
        <v>13.6</v>
      </c>
      <c r="I29" s="9">
        <v>26</v>
      </c>
      <c r="J29" s="9" t="str">
        <f t="shared" si="2"/>
        <v>9.7</v>
      </c>
      <c r="K29" s="9" t="str">
        <f t="shared" si="3"/>
        <v>10.8</v>
      </c>
      <c r="L29" s="9" t="str">
        <f t="shared" si="4"/>
        <v>11.6</v>
      </c>
      <c r="M29" s="9" t="str">
        <f t="shared" si="5"/>
        <v>10.1</v>
      </c>
      <c r="N29" s="9" t="str">
        <f t="shared" si="6"/>
        <v>12.2</v>
      </c>
      <c r="O29" s="9" t="str">
        <f t="shared" si="7"/>
        <v>11.7</v>
      </c>
      <c r="Q29" s="9">
        <v>26</v>
      </c>
      <c r="R29" s="9" t="str">
        <f>FIXED(_xlfn.NUMBERVALUE(J29*humidity!B29/100),1)</f>
        <v>8.0</v>
      </c>
      <c r="S29" s="9" t="str">
        <f>FIXED(_xlfn.NUMBERVALUE(K29*humidity!C29/100),1)</f>
        <v>8.7</v>
      </c>
      <c r="T29" s="9" t="str">
        <f>FIXED(_xlfn.NUMBERVALUE(L29*humidity!D29/100),1)</f>
        <v>9.7</v>
      </c>
      <c r="U29" s="9" t="str">
        <f>FIXED(_xlfn.NUMBERVALUE(M29*humidity!E29/100),1)</f>
        <v>7.6</v>
      </c>
      <c r="V29" s="9" t="str">
        <f>FIXED(_xlfn.NUMBERVALUE(N29*humidity!F29/100),1)</f>
        <v>9.7</v>
      </c>
      <c r="W29" s="9" t="str">
        <f>FIXED(_xlfn.NUMBERVALUE(O29*humidity!G29/100),1)</f>
        <v>9.1</v>
      </c>
      <c r="Y29" s="9">
        <v>26</v>
      </c>
      <c r="Z29" s="9" t="str">
        <f>FIXED(_xlfn.NUMBERVALUE(0.35*(J29-R29)*(1+wind!B28/160)),1)</f>
        <v>0.6</v>
      </c>
      <c r="AA29" s="9" t="str">
        <f>FIXED(_xlfn.NUMBERVALUE(0.35*(K29-S29)*(1+wind!C28/160)),1)</f>
        <v>0.7</v>
      </c>
      <c r="AB29" s="9" t="str">
        <f>FIXED(_xlfn.NUMBERVALUE(0.35*(L29-T29)*(1+wind!D28/160)),1)</f>
        <v>0.7</v>
      </c>
      <c r="AC29" s="9" t="str">
        <f>FIXED(_xlfn.NUMBERVALUE(0.35*(M29-U29)*(1+wind!E28/160)),1)</f>
        <v>0.9</v>
      </c>
      <c r="AD29" s="9" t="str">
        <f>FIXED(_xlfn.NUMBERVALUE(0.35*(N29-V29)*(1+wind!F28/160)),1)</f>
        <v>0.9</v>
      </c>
      <c r="AE29" s="9" t="str">
        <f>FIXED(_xlfn.NUMBERVALUE(0.35*(O29-W29)*(1+wind!G28/160)),1)</f>
        <v>0.9</v>
      </c>
      <c r="AG29" s="9">
        <v>26</v>
      </c>
      <c r="AH29" s="9" t="str">
        <f t="shared" si="8"/>
        <v>0.6</v>
      </c>
      <c r="AI29" s="9" t="str">
        <f t="shared" si="9"/>
        <v>0.7</v>
      </c>
      <c r="AJ29" s="9" t="str">
        <f t="shared" si="10"/>
        <v>0.8</v>
      </c>
      <c r="AK29" s="9" t="str">
        <f t="shared" si="11"/>
        <v>0.7</v>
      </c>
      <c r="AL29" s="9" t="str">
        <f t="shared" si="12"/>
        <v>0.8</v>
      </c>
      <c r="AM29" s="9" t="str">
        <f t="shared" si="13"/>
        <v>0.8</v>
      </c>
    </row>
    <row r="30" spans="1:39" x14ac:dyDescent="0.25">
      <c r="A30" s="9">
        <v>27</v>
      </c>
      <c r="B30" s="9">
        <v>11.2</v>
      </c>
      <c r="C30" s="9">
        <v>14.2</v>
      </c>
      <c r="D30" s="9">
        <v>14.5</v>
      </c>
      <c r="E30" s="9">
        <v>12.2</v>
      </c>
      <c r="F30" s="9">
        <v>14.4</v>
      </c>
      <c r="G30" s="9">
        <v>15.1</v>
      </c>
      <c r="I30" s="9">
        <v>27</v>
      </c>
      <c r="J30" s="9" t="str">
        <f t="shared" si="2"/>
        <v>10.0</v>
      </c>
      <c r="K30" s="9" t="str">
        <f t="shared" si="3"/>
        <v>12.2</v>
      </c>
      <c r="L30" s="9" t="str">
        <f t="shared" si="4"/>
        <v>12.4</v>
      </c>
      <c r="M30" s="9" t="str">
        <f t="shared" si="5"/>
        <v>10.7</v>
      </c>
      <c r="N30" s="9" t="str">
        <f t="shared" si="6"/>
        <v>12.3</v>
      </c>
      <c r="O30" s="9" t="str">
        <f t="shared" si="7"/>
        <v>12.9</v>
      </c>
      <c r="Q30" s="9">
        <v>27</v>
      </c>
      <c r="R30" s="9" t="str">
        <f>FIXED(_xlfn.NUMBERVALUE(J30*humidity!B30/100),1)</f>
        <v>8.3</v>
      </c>
      <c r="S30" s="9" t="str">
        <f>FIXED(_xlfn.NUMBERVALUE(K30*humidity!C30/100),1)</f>
        <v>10.3</v>
      </c>
      <c r="T30" s="9" t="str">
        <f>FIXED(_xlfn.NUMBERVALUE(L30*humidity!D30/100),1)</f>
        <v>8.7</v>
      </c>
      <c r="U30" s="9" t="str">
        <f>FIXED(_xlfn.NUMBERVALUE(M30*humidity!E30/100),1)</f>
        <v>7.9</v>
      </c>
      <c r="V30" s="9" t="str">
        <f>FIXED(_xlfn.NUMBERVALUE(N30*humidity!F30/100),1)</f>
        <v>9.7</v>
      </c>
      <c r="W30" s="9" t="str">
        <f>FIXED(_xlfn.NUMBERVALUE(O30*humidity!G30/100),1)</f>
        <v>9.3</v>
      </c>
      <c r="Y30" s="9">
        <v>27</v>
      </c>
      <c r="Z30" s="9" t="str">
        <f>FIXED(_xlfn.NUMBERVALUE(0.35*(J30-R30)*(1+wind!B29/160)),1)</f>
        <v>0.6</v>
      </c>
      <c r="AA30" s="9" t="str">
        <f>FIXED(_xlfn.NUMBERVALUE(0.35*(K30-S30)*(1+wind!C29/160)),1)</f>
        <v>0.7</v>
      </c>
      <c r="AB30" s="9" t="str">
        <f>FIXED(_xlfn.NUMBERVALUE(0.35*(L30-T30)*(1+wind!D29/160)),1)</f>
        <v>1.3</v>
      </c>
      <c r="AC30" s="9" t="str">
        <f>FIXED(_xlfn.NUMBERVALUE(0.35*(M30-U30)*(1+wind!E29/160)),1)</f>
        <v>1.0</v>
      </c>
      <c r="AD30" s="9" t="str">
        <f>FIXED(_xlfn.NUMBERVALUE(0.35*(N30-V30)*(1+wind!F29/160)),1)</f>
        <v>0.9</v>
      </c>
      <c r="AE30" s="9" t="str">
        <f>FIXED(_xlfn.NUMBERVALUE(0.35*(O30-W30)*(1+wind!G29/160)),1)</f>
        <v>1.3</v>
      </c>
      <c r="AG30" s="9">
        <v>27</v>
      </c>
      <c r="AH30" s="9" t="str">
        <f t="shared" si="8"/>
        <v>0.7</v>
      </c>
      <c r="AI30" s="9" t="str">
        <f t="shared" si="9"/>
        <v>0.8</v>
      </c>
      <c r="AJ30" s="9" t="str">
        <f t="shared" si="10"/>
        <v>0.8</v>
      </c>
      <c r="AK30" s="9" t="str">
        <f t="shared" si="11"/>
        <v>0.7</v>
      </c>
      <c r="AL30" s="9" t="str">
        <f t="shared" si="12"/>
        <v>0.8</v>
      </c>
      <c r="AM30" s="9" t="str">
        <f t="shared" si="13"/>
        <v>0.8</v>
      </c>
    </row>
    <row r="31" spans="1:39" x14ac:dyDescent="0.25">
      <c r="A31" s="9">
        <v>28</v>
      </c>
      <c r="B31" s="9">
        <v>12.3</v>
      </c>
      <c r="C31" s="9">
        <v>14.4</v>
      </c>
      <c r="D31" s="9">
        <v>9.8000000000000007</v>
      </c>
      <c r="E31" s="9">
        <v>12.2</v>
      </c>
      <c r="F31" s="9">
        <v>12.8</v>
      </c>
      <c r="G31" s="9">
        <v>13.8</v>
      </c>
      <c r="I31" s="9">
        <v>28</v>
      </c>
      <c r="J31" s="9" t="str">
        <f t="shared" si="2"/>
        <v>10.7</v>
      </c>
      <c r="K31" s="9" t="str">
        <f t="shared" si="3"/>
        <v>12.3</v>
      </c>
      <c r="L31" s="9" t="str">
        <f t="shared" si="4"/>
        <v>9.1</v>
      </c>
      <c r="M31" s="9" t="str">
        <f t="shared" si="5"/>
        <v>10.7</v>
      </c>
      <c r="N31" s="9" t="str">
        <f t="shared" si="6"/>
        <v>11.1</v>
      </c>
      <c r="O31" s="9" t="str">
        <f t="shared" si="7"/>
        <v>11.8</v>
      </c>
      <c r="Q31" s="9">
        <v>28</v>
      </c>
      <c r="R31" s="9" t="str">
        <f>FIXED(_xlfn.NUMBERVALUE(J31*humidity!B31/100),1)</f>
        <v>8.7</v>
      </c>
      <c r="S31" s="9" t="str">
        <f>FIXED(_xlfn.NUMBERVALUE(K31*humidity!C31/100),1)</f>
        <v>9.9</v>
      </c>
      <c r="T31" s="9" t="str">
        <f>FIXED(_xlfn.NUMBERVALUE(L31*humidity!D31/100),1)</f>
        <v>6.5</v>
      </c>
      <c r="U31" s="9" t="str">
        <f>FIXED(_xlfn.NUMBERVALUE(M31*humidity!E31/100),1)</f>
        <v>8.4</v>
      </c>
      <c r="V31" s="9" t="str">
        <f>FIXED(_xlfn.NUMBERVALUE(N31*humidity!F31/100),1)</f>
        <v>8.8</v>
      </c>
      <c r="W31" s="9" t="str">
        <f>FIXED(_xlfn.NUMBERVALUE(O31*humidity!G31/100),1)</f>
        <v>7.9</v>
      </c>
      <c r="Y31" s="9">
        <v>28</v>
      </c>
      <c r="Z31" s="9" t="str">
        <f>FIXED(_xlfn.NUMBERVALUE(0.35*(J31-R31)*(1+wind!B30/160)),1)</f>
        <v>0.7</v>
      </c>
      <c r="AA31" s="9" t="str">
        <f>FIXED(_xlfn.NUMBERVALUE(0.35*(K31-S31)*(1+wind!C30/160)),1)</f>
        <v>0.9</v>
      </c>
      <c r="AB31" s="9" t="str">
        <f>FIXED(_xlfn.NUMBERVALUE(0.35*(L31-T31)*(1+wind!D30/160)),1)</f>
        <v>0.9</v>
      </c>
      <c r="AC31" s="9" t="str">
        <f>FIXED(_xlfn.NUMBERVALUE(0.35*(M31-U31)*(1+wind!E30/160)),1)</f>
        <v>0.8</v>
      </c>
      <c r="AD31" s="9" t="str">
        <f>FIXED(_xlfn.NUMBERVALUE(0.35*(N31-V31)*(1+wind!F30/160)),1)</f>
        <v>0.8</v>
      </c>
      <c r="AE31" s="9" t="str">
        <f>FIXED(_xlfn.NUMBERVALUE(0.35*(O31-W31)*(1+wind!G30/160)),1)</f>
        <v>1.4</v>
      </c>
      <c r="AG31" s="9">
        <v>28</v>
      </c>
      <c r="AH31" s="9" t="str">
        <f t="shared" si="8"/>
        <v>0.7</v>
      </c>
      <c r="AI31" s="9" t="str">
        <f t="shared" si="9"/>
        <v>0.8</v>
      </c>
      <c r="AJ31" s="9" t="str">
        <f t="shared" si="10"/>
        <v>0.6</v>
      </c>
      <c r="AK31" s="9" t="str">
        <f t="shared" si="11"/>
        <v>0.7</v>
      </c>
      <c r="AL31" s="9" t="str">
        <f t="shared" si="12"/>
        <v>0.7</v>
      </c>
      <c r="AM31" s="9" t="str">
        <f t="shared" si="13"/>
        <v>0.8</v>
      </c>
    </row>
    <row r="32" spans="1:39" x14ac:dyDescent="0.25">
      <c r="A32" s="9">
        <v>29</v>
      </c>
      <c r="B32" s="9">
        <v>13.6</v>
      </c>
      <c r="C32" s="9">
        <v>15.3</v>
      </c>
      <c r="D32" s="9">
        <v>9.1999999999999993</v>
      </c>
      <c r="E32" s="9">
        <v>13.9</v>
      </c>
      <c r="F32" s="9">
        <v>14.1</v>
      </c>
      <c r="G32" s="9">
        <v>12.5</v>
      </c>
      <c r="I32" s="9">
        <v>29</v>
      </c>
      <c r="J32" s="9" t="str">
        <f t="shared" si="2"/>
        <v>11.7</v>
      </c>
      <c r="K32" s="9" t="str">
        <f t="shared" si="3"/>
        <v>13.0</v>
      </c>
      <c r="L32" s="9" t="str">
        <f t="shared" si="4"/>
        <v>8.7</v>
      </c>
      <c r="M32" s="9" t="str">
        <f t="shared" si="5"/>
        <v>11.9</v>
      </c>
      <c r="N32" s="9" t="str">
        <f t="shared" si="6"/>
        <v>12.1</v>
      </c>
      <c r="O32" s="9" t="str">
        <f t="shared" si="7"/>
        <v>10.9</v>
      </c>
      <c r="Q32" s="9">
        <v>29</v>
      </c>
      <c r="R32" s="9" t="str">
        <f>FIXED(_xlfn.NUMBERVALUE(J32*humidity!B32/100),1)</f>
        <v>10.1</v>
      </c>
      <c r="S32" s="9" t="str">
        <f>FIXED(_xlfn.NUMBERVALUE(K32*humidity!C32/100),1)</f>
        <v>10.0</v>
      </c>
      <c r="T32" s="9" t="str">
        <f>FIXED(_xlfn.NUMBERVALUE(L32*humidity!D32/100),1)</f>
        <v>6.4</v>
      </c>
      <c r="U32" s="9" t="str">
        <f>FIXED(_xlfn.NUMBERVALUE(M32*humidity!E32/100),1)</f>
        <v>9.2</v>
      </c>
      <c r="V32" s="9" t="str">
        <f>FIXED(_xlfn.NUMBERVALUE(N32*humidity!F32/100),1)</f>
        <v>9.7</v>
      </c>
      <c r="W32" s="9" t="str">
        <f>FIXED(_xlfn.NUMBERVALUE(O32*humidity!G32/100),1)</f>
        <v>6.3</v>
      </c>
      <c r="Y32" s="9">
        <v>29</v>
      </c>
      <c r="Z32" s="9" t="str">
        <f>FIXED(_xlfn.NUMBERVALUE(0.35*(J32-R32)*(1+wind!B31/160)),1)</f>
        <v>0.6</v>
      </c>
      <c r="AA32" s="9" t="str">
        <f>FIXED(_xlfn.NUMBERVALUE(0.35*(K32-S32)*(1+wind!C31/160)),1)</f>
        <v>1.1</v>
      </c>
      <c r="AB32" s="9" t="str">
        <f>FIXED(_xlfn.NUMBERVALUE(0.35*(L32-T32)*(1+wind!D31/160)),1)</f>
        <v>0.8</v>
      </c>
      <c r="AC32" s="9" t="str">
        <f>FIXED(_xlfn.NUMBERVALUE(0.35*(M32-U32)*(1+wind!E31/160)),1)</f>
        <v>1.0</v>
      </c>
      <c r="AD32" s="9" t="str">
        <f>FIXED(_xlfn.NUMBERVALUE(0.35*(N32-V32)*(1+wind!F31/160)),1)</f>
        <v>0.8</v>
      </c>
      <c r="AE32" s="9" t="str">
        <f>FIXED(_xlfn.NUMBERVALUE(0.35*(O32-W32)*(1+wind!G31/160)),1)</f>
        <v>1.6</v>
      </c>
      <c r="AG32" s="9">
        <v>29</v>
      </c>
      <c r="AH32" s="9" t="str">
        <f t="shared" si="8"/>
        <v>0.8</v>
      </c>
      <c r="AI32" s="9" t="str">
        <f t="shared" si="9"/>
        <v>0.8</v>
      </c>
      <c r="AJ32" s="9" t="str">
        <f t="shared" si="10"/>
        <v>0.6</v>
      </c>
      <c r="AK32" s="9" t="str">
        <f t="shared" si="11"/>
        <v>0.8</v>
      </c>
      <c r="AL32" s="9" t="str">
        <f t="shared" si="12"/>
        <v>0.8</v>
      </c>
      <c r="AM32" s="9" t="str">
        <f t="shared" si="13"/>
        <v>0.7</v>
      </c>
    </row>
    <row r="33" spans="1:39" x14ac:dyDescent="0.25">
      <c r="A33" s="9">
        <v>30</v>
      </c>
      <c r="B33" s="9">
        <v>11.7</v>
      </c>
      <c r="C33" s="9">
        <v>12.7</v>
      </c>
      <c r="D33" s="9">
        <v>10.6</v>
      </c>
      <c r="E33" s="9">
        <v>13.6</v>
      </c>
      <c r="F33" s="9">
        <v>14.4</v>
      </c>
      <c r="G33" s="9">
        <v>12.3</v>
      </c>
      <c r="I33" s="9">
        <v>30</v>
      </c>
      <c r="J33" s="9" t="str">
        <f t="shared" si="2"/>
        <v>10.3</v>
      </c>
      <c r="K33" s="9" t="str">
        <f t="shared" si="3"/>
        <v>11.0</v>
      </c>
      <c r="L33" s="9" t="str">
        <f t="shared" si="4"/>
        <v>9.6</v>
      </c>
      <c r="M33" s="9" t="str">
        <f t="shared" si="5"/>
        <v>11.7</v>
      </c>
      <c r="N33" s="9" t="str">
        <f t="shared" si="6"/>
        <v>12.3</v>
      </c>
      <c r="O33" s="9" t="str">
        <f t="shared" si="7"/>
        <v>10.7</v>
      </c>
      <c r="Q33" s="9">
        <v>30</v>
      </c>
      <c r="R33" s="9" t="str">
        <f>FIXED(_xlfn.NUMBERVALUE(J33*humidity!B33/100),1)</f>
        <v>9.5</v>
      </c>
      <c r="S33" s="9" t="str">
        <f>FIXED(_xlfn.NUMBERVALUE(K33*humidity!C33/100),1)</f>
        <v>9.1</v>
      </c>
      <c r="T33" s="9" t="str">
        <f>FIXED(_xlfn.NUMBERVALUE(L33*humidity!D33/100),1)</f>
        <v>7.9</v>
      </c>
      <c r="U33" s="9" t="str">
        <f>FIXED(_xlfn.NUMBERVALUE(M33*humidity!E33/100),1)</f>
        <v>7.9</v>
      </c>
      <c r="V33" s="9" t="str">
        <f>FIXED(_xlfn.NUMBERVALUE(N33*humidity!F33/100),1)</f>
        <v>11.0</v>
      </c>
      <c r="W33" s="9" t="str">
        <f>FIXED(_xlfn.NUMBERVALUE(O33*humidity!G33/100),1)</f>
        <v>7.6</v>
      </c>
      <c r="Y33" s="9">
        <v>30</v>
      </c>
      <c r="Z33" s="9" t="str">
        <f>FIXED(_xlfn.NUMBERVALUE(0.35*(J33-R33)*(1+wind!B32/160)),1)</f>
        <v>0.3</v>
      </c>
      <c r="AA33" s="9" t="str">
        <f>FIXED(_xlfn.NUMBERVALUE(0.35*(K33-S33)*(1+wind!C32/160)),1)</f>
        <v>0.7</v>
      </c>
      <c r="AB33" s="9" t="str">
        <f>FIXED(_xlfn.NUMBERVALUE(0.35*(L33-T33)*(1+wind!D32/160)),1)</f>
        <v>0.6</v>
      </c>
      <c r="AC33" s="9" t="str">
        <f>FIXED(_xlfn.NUMBERVALUE(0.35*(M33-U33)*(1+wind!E32/160)),1)</f>
        <v>1.3</v>
      </c>
      <c r="AD33" s="9" t="str">
        <f>FIXED(_xlfn.NUMBERVALUE(0.35*(N33-V33)*(1+wind!F32/160)),1)</f>
        <v>0.5</v>
      </c>
      <c r="AE33" s="9" t="str">
        <f>FIXED(_xlfn.NUMBERVALUE(0.35*(O33-W33)*(1+wind!G32/160)),1)</f>
        <v>1.1</v>
      </c>
      <c r="AG33" s="9">
        <v>30</v>
      </c>
      <c r="AH33" s="9" t="str">
        <f t="shared" si="8"/>
        <v>0.7</v>
      </c>
      <c r="AI33" s="9" t="str">
        <f t="shared" si="9"/>
        <v>0.7</v>
      </c>
      <c r="AJ33" s="9" t="str">
        <f t="shared" si="10"/>
        <v>0.6</v>
      </c>
      <c r="AK33" s="9" t="str">
        <f t="shared" si="11"/>
        <v>0.8</v>
      </c>
      <c r="AL33" s="9" t="str">
        <f t="shared" si="12"/>
        <v>0.8</v>
      </c>
      <c r="AM33" s="9" t="str">
        <f t="shared" si="13"/>
        <v>0.7</v>
      </c>
    </row>
    <row r="34" spans="1:39" x14ac:dyDescent="0.25">
      <c r="A34" s="9">
        <v>31</v>
      </c>
      <c r="B34" s="9">
        <v>14</v>
      </c>
      <c r="C34" s="9">
        <v>12.4</v>
      </c>
      <c r="D34" s="9">
        <v>13.1</v>
      </c>
      <c r="E34" s="9">
        <v>13.4</v>
      </c>
      <c r="F34" s="9">
        <v>14.5</v>
      </c>
      <c r="G34" s="9">
        <v>12.4</v>
      </c>
      <c r="I34" s="9">
        <v>31</v>
      </c>
      <c r="J34" s="9" t="str">
        <f t="shared" si="2"/>
        <v>12.0</v>
      </c>
      <c r="K34" s="9" t="str">
        <f t="shared" si="3"/>
        <v>10.8</v>
      </c>
      <c r="L34" s="9" t="str">
        <f t="shared" si="4"/>
        <v>11.3</v>
      </c>
      <c r="M34" s="9" t="str">
        <f t="shared" si="5"/>
        <v>11.5</v>
      </c>
      <c r="N34" s="9" t="str">
        <f t="shared" si="6"/>
        <v>12.4</v>
      </c>
      <c r="O34" s="9" t="str">
        <f t="shared" si="7"/>
        <v>10.8</v>
      </c>
      <c r="Q34" s="9">
        <v>31</v>
      </c>
      <c r="R34" s="9" t="str">
        <f>FIXED(_xlfn.NUMBERVALUE(J34*humidity!B34/100),1)</f>
        <v>9.6</v>
      </c>
      <c r="S34" s="9" t="str">
        <f>FIXED(_xlfn.NUMBERVALUE(K34*humidity!C34/100),1)</f>
        <v>9.8</v>
      </c>
      <c r="T34" s="9" t="str">
        <f>FIXED(_xlfn.NUMBERVALUE(L34*humidity!D34/100),1)</f>
        <v>8.9</v>
      </c>
      <c r="U34" s="9" t="str">
        <f>FIXED(_xlfn.NUMBERVALUE(M34*humidity!E34/100),1)</f>
        <v>7.6</v>
      </c>
      <c r="V34" s="9" t="str">
        <f>FIXED(_xlfn.NUMBERVALUE(N34*humidity!F34/100),1)</f>
        <v>9.9</v>
      </c>
      <c r="W34" s="9" t="str">
        <f>FIXED(_xlfn.NUMBERVALUE(O34*humidity!G34/100),1)</f>
        <v>7.5</v>
      </c>
      <c r="Y34" s="9">
        <v>31</v>
      </c>
      <c r="Z34" s="9" t="str">
        <f>FIXED(_xlfn.NUMBERVALUE(0.35*(J34-R34)*(1+wind!B33/160)),1)</f>
        <v>0.8</v>
      </c>
      <c r="AA34" s="9" t="str">
        <f>FIXED(_xlfn.NUMBERVALUE(0.35*(K34-S34)*(1+wind!C33/160)),1)</f>
        <v>0.4</v>
      </c>
      <c r="AB34" s="9" t="str">
        <f>FIXED(_xlfn.NUMBERVALUE(0.35*(L34-T34)*(1+wind!D33/160)),1)</f>
        <v>0.8</v>
      </c>
      <c r="AC34" s="9" t="str">
        <f>FIXED(_xlfn.NUMBERVALUE(0.35*(M34-U34)*(1+wind!E33/160)),1)</f>
        <v>1.4</v>
      </c>
      <c r="AD34" s="9" t="str">
        <f>FIXED(_xlfn.NUMBERVALUE(0.35*(N34-V34)*(1+wind!F33/160)),1)</f>
        <v>0.9</v>
      </c>
      <c r="AE34" s="9" t="str">
        <f>FIXED(_xlfn.NUMBERVALUE(0.35*(O34-W34)*(1+wind!G33/160)),1)</f>
        <v>1.2</v>
      </c>
      <c r="AG34" s="9">
        <v>31</v>
      </c>
      <c r="AH34" s="9" t="str">
        <f t="shared" si="8"/>
        <v>0.8</v>
      </c>
      <c r="AI34" s="9" t="str">
        <f t="shared" si="9"/>
        <v>0.7</v>
      </c>
      <c r="AJ34" s="9" t="str">
        <f t="shared" si="10"/>
        <v>0.7</v>
      </c>
      <c r="AK34" s="9" t="str">
        <f t="shared" si="11"/>
        <v>0.7</v>
      </c>
      <c r="AL34" s="9" t="str">
        <f t="shared" si="12"/>
        <v>0.8</v>
      </c>
      <c r="AM34" s="9" t="str">
        <f t="shared" si="13"/>
        <v>0.7</v>
      </c>
    </row>
    <row r="35" spans="1:39" x14ac:dyDescent="0.25">
      <c r="A35" s="9">
        <v>32</v>
      </c>
      <c r="B35" s="9">
        <v>11.2</v>
      </c>
      <c r="C35" s="9">
        <v>13.7</v>
      </c>
      <c r="D35" s="9">
        <v>13.7</v>
      </c>
      <c r="E35" s="9">
        <v>12.6</v>
      </c>
      <c r="F35" s="9">
        <v>13.6</v>
      </c>
      <c r="G35" s="9">
        <v>12.8</v>
      </c>
      <c r="I35" s="9">
        <v>32</v>
      </c>
      <c r="J35" s="9" t="str">
        <f t="shared" si="2"/>
        <v>10.0</v>
      </c>
      <c r="K35" s="9" t="str">
        <f t="shared" si="3"/>
        <v>11.8</v>
      </c>
      <c r="L35" s="9" t="str">
        <f t="shared" si="4"/>
        <v>11.8</v>
      </c>
      <c r="M35" s="9" t="str">
        <f t="shared" si="5"/>
        <v>10.9</v>
      </c>
      <c r="N35" s="9" t="str">
        <f t="shared" si="6"/>
        <v>11.7</v>
      </c>
      <c r="O35" s="9" t="str">
        <f t="shared" si="7"/>
        <v>11.1</v>
      </c>
      <c r="Q35" s="9">
        <v>32</v>
      </c>
      <c r="R35" s="9" t="str">
        <f>FIXED(_xlfn.NUMBERVALUE(J35*humidity!B35/100),1)</f>
        <v>7.9</v>
      </c>
      <c r="S35" s="9" t="str">
        <f>FIXED(_xlfn.NUMBERVALUE(K35*humidity!C35/100),1)</f>
        <v>9.2</v>
      </c>
      <c r="T35" s="9" t="str">
        <f>FIXED(_xlfn.NUMBERVALUE(L35*humidity!D35/100),1)</f>
        <v>8.8</v>
      </c>
      <c r="U35" s="9" t="str">
        <f>FIXED(_xlfn.NUMBERVALUE(M35*humidity!E35/100),1)</f>
        <v>7.7</v>
      </c>
      <c r="V35" s="9" t="str">
        <f>FIXED(_xlfn.NUMBERVALUE(N35*humidity!F35/100),1)</f>
        <v>9.4</v>
      </c>
      <c r="W35" s="9" t="str">
        <f>FIXED(_xlfn.NUMBERVALUE(O35*humidity!G35/100),1)</f>
        <v>8.2</v>
      </c>
      <c r="Y35" s="9">
        <v>32</v>
      </c>
      <c r="Z35" s="9" t="str">
        <f>FIXED(_xlfn.NUMBERVALUE(0.35*(J35-R35)*(1+wind!B34/160)),1)</f>
        <v>0.7</v>
      </c>
      <c r="AA35" s="9" t="str">
        <f>FIXED(_xlfn.NUMBERVALUE(0.35*(K35-S35)*(1+wind!C34/160)),1)</f>
        <v>0.9</v>
      </c>
      <c r="AB35" s="9" t="str">
        <f>FIXED(_xlfn.NUMBERVALUE(0.35*(L35-T35)*(1+wind!D34/160)),1)</f>
        <v>1.1</v>
      </c>
      <c r="AC35" s="9" t="str">
        <f>FIXED(_xlfn.NUMBERVALUE(0.35*(M35-U35)*(1+wind!E34/160)),1)</f>
        <v>1.1</v>
      </c>
      <c r="AD35" s="9" t="str">
        <f>FIXED(_xlfn.NUMBERVALUE(0.35*(N35-V35)*(1+wind!F34/160)),1)</f>
        <v>0.8</v>
      </c>
      <c r="AE35" s="9" t="str">
        <f>FIXED(_xlfn.NUMBERVALUE(0.35*(O35-W35)*(1+wind!G34/160)),1)</f>
        <v>1.0</v>
      </c>
      <c r="AG35" s="9">
        <v>32</v>
      </c>
      <c r="AH35" s="9" t="str">
        <f t="shared" si="8"/>
        <v>0.7</v>
      </c>
      <c r="AI35" s="9" t="str">
        <f t="shared" si="9"/>
        <v>0.8</v>
      </c>
      <c r="AJ35" s="9" t="str">
        <f t="shared" si="10"/>
        <v>0.8</v>
      </c>
      <c r="AK35" s="9" t="str">
        <f t="shared" si="11"/>
        <v>0.7</v>
      </c>
      <c r="AL35" s="9" t="str">
        <f t="shared" si="12"/>
        <v>0.8</v>
      </c>
      <c r="AM35" s="9" t="str">
        <f t="shared" si="13"/>
        <v>0.7</v>
      </c>
    </row>
    <row r="36" spans="1:39" x14ac:dyDescent="0.25">
      <c r="A36" s="9">
        <v>33</v>
      </c>
      <c r="B36" s="9">
        <v>11.5</v>
      </c>
      <c r="C36" s="9">
        <v>12.4</v>
      </c>
      <c r="D36" s="9">
        <v>13</v>
      </c>
      <c r="E36" s="9">
        <v>12.4</v>
      </c>
      <c r="F36" s="9">
        <v>12.3</v>
      </c>
      <c r="G36" s="9">
        <v>12</v>
      </c>
      <c r="I36" s="9">
        <v>33</v>
      </c>
      <c r="J36" s="9" t="str">
        <f t="shared" si="2"/>
        <v>10.2</v>
      </c>
      <c r="K36" s="9" t="str">
        <f t="shared" si="3"/>
        <v>10.8</v>
      </c>
      <c r="L36" s="9" t="str">
        <f t="shared" si="4"/>
        <v>11.2</v>
      </c>
      <c r="M36" s="9" t="str">
        <f t="shared" si="5"/>
        <v>10.8</v>
      </c>
      <c r="N36" s="9" t="str">
        <f t="shared" si="6"/>
        <v>10.7</v>
      </c>
      <c r="O36" s="9" t="str">
        <f t="shared" si="7"/>
        <v>10.5</v>
      </c>
      <c r="Q36" s="9">
        <v>33</v>
      </c>
      <c r="R36" s="9" t="str">
        <f>FIXED(_xlfn.NUMBERVALUE(J36*humidity!B36/100),1)</f>
        <v>8.3</v>
      </c>
      <c r="S36" s="9" t="str">
        <f>FIXED(_xlfn.NUMBERVALUE(K36*humidity!C36/100),1)</f>
        <v>8.2</v>
      </c>
      <c r="T36" s="9" t="str">
        <f>FIXED(_xlfn.NUMBERVALUE(L36*humidity!D36/100),1)</f>
        <v>7.4</v>
      </c>
      <c r="U36" s="9" t="str">
        <f>FIXED(_xlfn.NUMBERVALUE(M36*humidity!E36/100),1)</f>
        <v>8.2</v>
      </c>
      <c r="V36" s="9" t="str">
        <f>FIXED(_xlfn.NUMBERVALUE(N36*humidity!F36/100),1)</f>
        <v>8.4</v>
      </c>
      <c r="W36" s="9" t="str">
        <f>FIXED(_xlfn.NUMBERVALUE(O36*humidity!G36/100),1)</f>
        <v>9.2</v>
      </c>
      <c r="Y36" s="9">
        <v>33</v>
      </c>
      <c r="Z36" s="9" t="str">
        <f>FIXED(_xlfn.NUMBERVALUE(0.35*(J36-R36)*(1+wind!B35/160)),1)</f>
        <v>0.7</v>
      </c>
      <c r="AA36" s="9" t="str">
        <f>FIXED(_xlfn.NUMBERVALUE(0.35*(K36-S36)*(1+wind!C35/160)),1)</f>
        <v>0.9</v>
      </c>
      <c r="AB36" s="9" t="str">
        <f>FIXED(_xlfn.NUMBERVALUE(0.35*(L36-T36)*(1+wind!D35/160)),1)</f>
        <v>1.3</v>
      </c>
      <c r="AC36" s="9" t="str">
        <f>FIXED(_xlfn.NUMBERVALUE(0.35*(M36-U36)*(1+wind!E35/160)),1)</f>
        <v>0.9</v>
      </c>
      <c r="AD36" s="9" t="str">
        <f>FIXED(_xlfn.NUMBERVALUE(0.35*(N36-V36)*(1+wind!F35/160)),1)</f>
        <v>0.8</v>
      </c>
      <c r="AE36" s="9" t="str">
        <f>FIXED(_xlfn.NUMBERVALUE(0.35*(O36-W36)*(1+wind!G35/160)),1)</f>
        <v>0.5</v>
      </c>
      <c r="AG36" s="9">
        <v>33</v>
      </c>
      <c r="AH36" s="9" t="str">
        <f t="shared" si="8"/>
        <v>0.7</v>
      </c>
      <c r="AI36" s="9" t="str">
        <f t="shared" si="9"/>
        <v>0.7</v>
      </c>
      <c r="AJ36" s="9" t="str">
        <f t="shared" si="10"/>
        <v>0.7</v>
      </c>
      <c r="AK36" s="9" t="str">
        <f t="shared" si="11"/>
        <v>0.7</v>
      </c>
      <c r="AL36" s="9" t="str">
        <f t="shared" si="12"/>
        <v>0.7</v>
      </c>
      <c r="AM36" s="9" t="str">
        <f t="shared" si="13"/>
        <v>0.7</v>
      </c>
    </row>
    <row r="37" spans="1:39" x14ac:dyDescent="0.25">
      <c r="A37" s="9">
        <v>34</v>
      </c>
      <c r="B37" s="9">
        <v>11</v>
      </c>
      <c r="C37" s="9">
        <v>11.9</v>
      </c>
      <c r="D37" s="9">
        <v>12.7</v>
      </c>
      <c r="E37" s="9">
        <v>12.7</v>
      </c>
      <c r="F37" s="9">
        <v>10.9</v>
      </c>
      <c r="G37" s="9">
        <v>15.1</v>
      </c>
      <c r="I37" s="9">
        <v>34</v>
      </c>
      <c r="J37" s="9" t="str">
        <f t="shared" si="2"/>
        <v>9.9</v>
      </c>
      <c r="K37" s="9" t="str">
        <f t="shared" si="3"/>
        <v>10.5</v>
      </c>
      <c r="L37" s="9" t="str">
        <f t="shared" si="4"/>
        <v>11.0</v>
      </c>
      <c r="M37" s="9" t="str">
        <f t="shared" si="5"/>
        <v>11.0</v>
      </c>
      <c r="N37" s="9" t="str">
        <f t="shared" si="6"/>
        <v>9.8</v>
      </c>
      <c r="O37" s="9" t="str">
        <f t="shared" si="7"/>
        <v>12.9</v>
      </c>
      <c r="Q37" s="9">
        <v>34</v>
      </c>
      <c r="R37" s="9" t="str">
        <f>FIXED(_xlfn.NUMBERVALUE(J37*humidity!B37/100),1)</f>
        <v>8.2</v>
      </c>
      <c r="S37" s="9" t="str">
        <f>FIXED(_xlfn.NUMBERVALUE(K37*humidity!C37/100),1)</f>
        <v>8.4</v>
      </c>
      <c r="T37" s="9" t="str">
        <f>FIXED(_xlfn.NUMBERVALUE(L37*humidity!D37/100),1)</f>
        <v>7.2</v>
      </c>
      <c r="U37" s="9" t="str">
        <f>FIXED(_xlfn.NUMBERVALUE(M37*humidity!E37/100),1)</f>
        <v>8.1</v>
      </c>
      <c r="V37" s="9" t="str">
        <f>FIXED(_xlfn.NUMBERVALUE(N37*humidity!F37/100),1)</f>
        <v>8.2</v>
      </c>
      <c r="W37" s="9" t="str">
        <f>FIXED(_xlfn.NUMBERVALUE(O37*humidity!G37/100),1)</f>
        <v>10.6</v>
      </c>
      <c r="Y37" s="9">
        <v>34</v>
      </c>
      <c r="Z37" s="9" t="str">
        <f>FIXED(_xlfn.NUMBERVALUE(0.35*(J37-R37)*(1+wind!B36/160)),1)</f>
        <v>0.6</v>
      </c>
      <c r="AA37" s="9" t="str">
        <f>FIXED(_xlfn.NUMBERVALUE(0.35*(K37-S37)*(1+wind!C36/160)),1)</f>
        <v>0.7</v>
      </c>
      <c r="AB37" s="9" t="str">
        <f>FIXED(_xlfn.NUMBERVALUE(0.35*(L37-T37)*(1+wind!D36/160)),1)</f>
        <v>1.3</v>
      </c>
      <c r="AC37" s="9" t="str">
        <f>FIXED(_xlfn.NUMBERVALUE(0.35*(M37-U37)*(1+wind!E36/160)),1)</f>
        <v>1.0</v>
      </c>
      <c r="AD37" s="9" t="str">
        <f>FIXED(_xlfn.NUMBERVALUE(0.35*(N37-V37)*(1+wind!F36/160)),1)</f>
        <v>0.6</v>
      </c>
      <c r="AE37" s="9" t="str">
        <f>FIXED(_xlfn.NUMBERVALUE(0.35*(O37-W37)*(1+wind!G36/160)),1)</f>
        <v>0.8</v>
      </c>
      <c r="AG37" s="9">
        <v>34</v>
      </c>
      <c r="AH37" s="9" t="str">
        <f t="shared" si="8"/>
        <v>0.7</v>
      </c>
      <c r="AI37" s="9" t="str">
        <f t="shared" si="9"/>
        <v>0.7</v>
      </c>
      <c r="AJ37" s="9" t="str">
        <f t="shared" si="10"/>
        <v>0.7</v>
      </c>
      <c r="AK37" s="9" t="str">
        <f t="shared" si="11"/>
        <v>0.7</v>
      </c>
      <c r="AL37" s="9" t="str">
        <f t="shared" si="12"/>
        <v>0.7</v>
      </c>
      <c r="AM37" s="9" t="str">
        <f t="shared" si="13"/>
        <v>0.8</v>
      </c>
    </row>
    <row r="38" spans="1:39" x14ac:dyDescent="0.25">
      <c r="A38" s="9">
        <v>35</v>
      </c>
      <c r="B38" s="9">
        <v>11</v>
      </c>
      <c r="C38" s="9">
        <v>15.6</v>
      </c>
      <c r="D38" s="9">
        <v>9.6999999999999993</v>
      </c>
      <c r="E38" s="9">
        <v>11.2</v>
      </c>
      <c r="F38" s="9">
        <v>11.5</v>
      </c>
      <c r="G38" s="9">
        <v>14.9</v>
      </c>
      <c r="I38" s="9">
        <v>35</v>
      </c>
      <c r="J38" s="9" t="str">
        <f t="shared" si="2"/>
        <v>9.9</v>
      </c>
      <c r="K38" s="9" t="str">
        <f t="shared" si="3"/>
        <v>13.3</v>
      </c>
      <c r="L38" s="9" t="str">
        <f t="shared" si="4"/>
        <v>9.0</v>
      </c>
      <c r="M38" s="9" t="str">
        <f t="shared" si="5"/>
        <v>10.0</v>
      </c>
      <c r="N38" s="9" t="str">
        <f t="shared" si="6"/>
        <v>10.2</v>
      </c>
      <c r="O38" s="9" t="str">
        <f t="shared" si="7"/>
        <v>12.7</v>
      </c>
      <c r="Q38" s="9">
        <v>35</v>
      </c>
      <c r="R38" s="9" t="str">
        <f>FIXED(_xlfn.NUMBERVALUE(J38*humidity!B38/100),1)</f>
        <v>8.4</v>
      </c>
      <c r="S38" s="9" t="str">
        <f>FIXED(_xlfn.NUMBERVALUE(K38*humidity!C38/100),1)</f>
        <v>9.9</v>
      </c>
      <c r="T38" s="9" t="str">
        <f>FIXED(_xlfn.NUMBERVALUE(L38*humidity!D38/100),1)</f>
        <v>6.7</v>
      </c>
      <c r="U38" s="9" t="str">
        <f>FIXED(_xlfn.NUMBERVALUE(M38*humidity!E38/100),1)</f>
        <v>8.2</v>
      </c>
      <c r="V38" s="9" t="str">
        <f>FIXED(_xlfn.NUMBERVALUE(N38*humidity!F38/100),1)</f>
        <v>9.4</v>
      </c>
      <c r="W38" s="9" t="str">
        <f>FIXED(_xlfn.NUMBERVALUE(O38*humidity!G38/100),1)</f>
        <v>10.2</v>
      </c>
      <c r="Y38" s="9">
        <v>35</v>
      </c>
      <c r="Z38" s="9" t="str">
        <f>FIXED(_xlfn.NUMBERVALUE(0.35*(J38-R38)*(1+wind!B37/160)),1)</f>
        <v>0.5</v>
      </c>
      <c r="AA38" s="9" t="str">
        <f>FIXED(_xlfn.NUMBERVALUE(0.35*(K38-S38)*(1+wind!C37/160)),1)</f>
        <v>1.2</v>
      </c>
      <c r="AB38" s="9" t="str">
        <f>FIXED(_xlfn.NUMBERVALUE(0.35*(L38-T38)*(1+wind!D37/160)),1)</f>
        <v>0.8</v>
      </c>
      <c r="AC38" s="9" t="str">
        <f>FIXED(_xlfn.NUMBERVALUE(0.35*(M38-U38)*(1+wind!E37/160)),1)</f>
        <v>0.6</v>
      </c>
      <c r="AD38" s="9" t="str">
        <f>FIXED(_xlfn.NUMBERVALUE(0.35*(N38-V38)*(1+wind!F37/160)),1)</f>
        <v>0.3</v>
      </c>
      <c r="AE38" s="9" t="str">
        <f>FIXED(_xlfn.NUMBERVALUE(0.35*(O38-W38)*(1+wind!G37/160)),1)</f>
        <v>0.9</v>
      </c>
      <c r="AG38" s="9">
        <v>35</v>
      </c>
      <c r="AH38" s="9" t="str">
        <f t="shared" si="8"/>
        <v>0.7</v>
      </c>
      <c r="AI38" s="9" t="str">
        <f t="shared" si="9"/>
        <v>0.9</v>
      </c>
      <c r="AJ38" s="9" t="str">
        <f t="shared" si="10"/>
        <v>0.6</v>
      </c>
      <c r="AK38" s="9" t="str">
        <f t="shared" si="11"/>
        <v>0.7</v>
      </c>
      <c r="AL38" s="9" t="str">
        <f t="shared" si="12"/>
        <v>0.7</v>
      </c>
      <c r="AM38" s="9" t="str">
        <f t="shared" si="13"/>
        <v>0.8</v>
      </c>
    </row>
    <row r="39" spans="1:39" x14ac:dyDescent="0.25">
      <c r="A39" s="9">
        <v>36</v>
      </c>
      <c r="B39" s="9">
        <v>14.3</v>
      </c>
      <c r="C39" s="9">
        <v>12.6</v>
      </c>
      <c r="D39" s="9">
        <v>11.5</v>
      </c>
      <c r="E39" s="9">
        <v>11.7</v>
      </c>
      <c r="F39" s="9">
        <v>13.5</v>
      </c>
      <c r="G39" s="9">
        <v>13</v>
      </c>
      <c r="I39" s="9">
        <v>36</v>
      </c>
      <c r="J39" s="9" t="str">
        <f t="shared" si="2"/>
        <v>12.2</v>
      </c>
      <c r="K39" s="9" t="str">
        <f t="shared" si="3"/>
        <v>10.9</v>
      </c>
      <c r="L39" s="9" t="str">
        <f t="shared" si="4"/>
        <v>10.2</v>
      </c>
      <c r="M39" s="9" t="str">
        <f t="shared" si="5"/>
        <v>10.3</v>
      </c>
      <c r="N39" s="9" t="str">
        <f t="shared" si="6"/>
        <v>11.6</v>
      </c>
      <c r="O39" s="9" t="str">
        <f t="shared" si="7"/>
        <v>11.2</v>
      </c>
      <c r="Q39" s="9">
        <v>36</v>
      </c>
      <c r="R39" s="9" t="str">
        <f>FIXED(_xlfn.NUMBERVALUE(J39*humidity!B39/100),1)</f>
        <v>9.8</v>
      </c>
      <c r="S39" s="9" t="str">
        <f>FIXED(_xlfn.NUMBERVALUE(K39*humidity!C39/100),1)</f>
        <v>9.0</v>
      </c>
      <c r="T39" s="9" t="str">
        <f>FIXED(_xlfn.NUMBERVALUE(L39*humidity!D39/100),1)</f>
        <v>8.0</v>
      </c>
      <c r="U39" s="9" t="str">
        <f>FIXED(_xlfn.NUMBERVALUE(M39*humidity!E39/100),1)</f>
        <v>7.6</v>
      </c>
      <c r="V39" s="9" t="str">
        <f>FIXED(_xlfn.NUMBERVALUE(N39*humidity!F39/100),1)</f>
        <v>9.6</v>
      </c>
      <c r="W39" s="9" t="str">
        <f>FIXED(_xlfn.NUMBERVALUE(O39*humidity!G39/100),1)</f>
        <v>8.1</v>
      </c>
      <c r="Y39" s="9">
        <v>36</v>
      </c>
      <c r="Z39" s="9" t="str">
        <f>FIXED(_xlfn.NUMBERVALUE(0.35*(J39-R39)*(1+wind!B38/160)),1)</f>
        <v>0.8</v>
      </c>
      <c r="AA39" s="9" t="str">
        <f>FIXED(_xlfn.NUMBERVALUE(0.35*(K39-S39)*(1+wind!C38/160)),1)</f>
        <v>0.7</v>
      </c>
      <c r="AB39" s="9" t="str">
        <f>FIXED(_xlfn.NUMBERVALUE(0.35*(L39-T39)*(1+wind!D38/160)),1)</f>
        <v>0.8</v>
      </c>
      <c r="AC39" s="9" t="str">
        <f>FIXED(_xlfn.NUMBERVALUE(0.35*(M39-U39)*(1+wind!E38/160)),1)</f>
        <v>1.0</v>
      </c>
      <c r="AD39" s="9" t="str">
        <f>FIXED(_xlfn.NUMBERVALUE(0.35*(N39-V39)*(1+wind!F38/160)),1)</f>
        <v>0.7</v>
      </c>
      <c r="AE39" s="9" t="str">
        <f>FIXED(_xlfn.NUMBERVALUE(0.35*(O39-W39)*(1+wind!G38/160)),1)</f>
        <v>1.1</v>
      </c>
      <c r="AG39" s="9">
        <v>36</v>
      </c>
      <c r="AH39" s="9" t="str">
        <f t="shared" si="8"/>
        <v>0.8</v>
      </c>
      <c r="AI39" s="9" t="str">
        <f t="shared" si="9"/>
        <v>0.7</v>
      </c>
      <c r="AJ39" s="9" t="str">
        <f t="shared" si="10"/>
        <v>0.7</v>
      </c>
      <c r="AK39" s="9" t="str">
        <f t="shared" si="11"/>
        <v>0.7</v>
      </c>
      <c r="AL39" s="9" t="str">
        <f t="shared" si="12"/>
        <v>0.8</v>
      </c>
      <c r="AM39" s="9" t="str">
        <f t="shared" si="13"/>
        <v>0.7</v>
      </c>
    </row>
    <row r="40" spans="1:39" x14ac:dyDescent="0.25">
      <c r="A40" s="9">
        <v>37</v>
      </c>
      <c r="B40" s="9">
        <v>13.4</v>
      </c>
      <c r="C40" s="9">
        <v>12.9</v>
      </c>
      <c r="D40" s="9">
        <v>10.4</v>
      </c>
      <c r="E40" s="9">
        <v>13.2</v>
      </c>
      <c r="F40" s="9">
        <v>14</v>
      </c>
      <c r="G40" s="9">
        <v>12.8</v>
      </c>
      <c r="I40" s="9">
        <v>37</v>
      </c>
      <c r="J40" s="9" t="str">
        <f t="shared" si="2"/>
        <v>11.5</v>
      </c>
      <c r="K40" s="9" t="str">
        <f t="shared" si="3"/>
        <v>11.2</v>
      </c>
      <c r="L40" s="9" t="str">
        <f t="shared" si="4"/>
        <v>9.5</v>
      </c>
      <c r="M40" s="9" t="str">
        <f t="shared" si="5"/>
        <v>11.4</v>
      </c>
      <c r="N40" s="9" t="str">
        <f t="shared" si="6"/>
        <v>12.0</v>
      </c>
      <c r="O40" s="9" t="str">
        <f t="shared" si="7"/>
        <v>11.1</v>
      </c>
      <c r="Q40" s="9">
        <v>37</v>
      </c>
      <c r="R40" s="9" t="str">
        <f>FIXED(_xlfn.NUMBERVALUE(J40*humidity!B40/100),1)</f>
        <v>10.1</v>
      </c>
      <c r="S40" s="9" t="str">
        <f>FIXED(_xlfn.NUMBERVALUE(K40*humidity!C40/100),1)</f>
        <v>9.1</v>
      </c>
      <c r="T40" s="9" t="str">
        <f>FIXED(_xlfn.NUMBERVALUE(L40*humidity!D40/100),1)</f>
        <v>6.9</v>
      </c>
      <c r="U40" s="9" t="str">
        <f>FIXED(_xlfn.NUMBERVALUE(M40*humidity!E40/100),1)</f>
        <v>8.2</v>
      </c>
      <c r="V40" s="9" t="str">
        <f>FIXED(_xlfn.NUMBERVALUE(N40*humidity!F40/100),1)</f>
        <v>10.0</v>
      </c>
      <c r="W40" s="9" t="str">
        <f>FIXED(_xlfn.NUMBERVALUE(O40*humidity!G40/100),1)</f>
        <v>7.0</v>
      </c>
      <c r="Y40" s="9">
        <v>37</v>
      </c>
      <c r="Z40" s="9" t="str">
        <f>FIXED(_xlfn.NUMBERVALUE(0.35*(J40-R40)*(1+wind!B39/160)),1)</f>
        <v>0.5</v>
      </c>
      <c r="AA40" s="9" t="str">
        <f>FIXED(_xlfn.NUMBERVALUE(0.35*(K40-S40)*(1+wind!C39/160)),1)</f>
        <v>0.7</v>
      </c>
      <c r="AB40" s="9" t="str">
        <f>FIXED(_xlfn.NUMBERVALUE(0.35*(L40-T40)*(1+wind!D39/160)),1)</f>
        <v>0.9</v>
      </c>
      <c r="AC40" s="9" t="str">
        <f>FIXED(_xlfn.NUMBERVALUE(0.35*(M40-U40)*(1+wind!E39/160)),1)</f>
        <v>1.1</v>
      </c>
      <c r="AD40" s="9" t="str">
        <f>FIXED(_xlfn.NUMBERVALUE(0.35*(N40-V40)*(1+wind!F39/160)),1)</f>
        <v>0.7</v>
      </c>
      <c r="AE40" s="9" t="str">
        <f>FIXED(_xlfn.NUMBERVALUE(0.35*(O40-W40)*(1+wind!G39/160)),1)</f>
        <v>1.5</v>
      </c>
      <c r="AG40" s="9">
        <v>37</v>
      </c>
      <c r="AH40" s="9" t="str">
        <f t="shared" si="8"/>
        <v>0.7</v>
      </c>
      <c r="AI40" s="9" t="str">
        <f t="shared" si="9"/>
        <v>0.7</v>
      </c>
      <c r="AJ40" s="9" t="str">
        <f t="shared" si="10"/>
        <v>0.6</v>
      </c>
      <c r="AK40" s="9" t="str">
        <f t="shared" si="11"/>
        <v>0.7</v>
      </c>
      <c r="AL40" s="9" t="str">
        <f t="shared" si="12"/>
        <v>0.8</v>
      </c>
      <c r="AM40" s="9" t="str">
        <f t="shared" si="13"/>
        <v>0.7</v>
      </c>
    </row>
    <row r="41" spans="1:39" x14ac:dyDescent="0.25">
      <c r="A41" s="9">
        <v>38</v>
      </c>
      <c r="B41" s="9">
        <v>12.9</v>
      </c>
      <c r="C41" s="9">
        <v>13.6</v>
      </c>
      <c r="D41" s="9">
        <v>10.4</v>
      </c>
      <c r="E41" s="9">
        <v>12</v>
      </c>
      <c r="F41" s="9">
        <v>11.6</v>
      </c>
      <c r="G41" s="9">
        <v>12.2</v>
      </c>
      <c r="I41" s="9">
        <v>38</v>
      </c>
      <c r="J41" s="9" t="str">
        <f t="shared" si="2"/>
        <v>11.2</v>
      </c>
      <c r="K41" s="9" t="str">
        <f t="shared" si="3"/>
        <v>11.7</v>
      </c>
      <c r="L41" s="9" t="str">
        <f t="shared" si="4"/>
        <v>9.5</v>
      </c>
      <c r="M41" s="9" t="str">
        <f t="shared" si="5"/>
        <v>10.5</v>
      </c>
      <c r="N41" s="9" t="str">
        <f t="shared" si="6"/>
        <v>10.3</v>
      </c>
      <c r="O41" s="9" t="str">
        <f t="shared" si="7"/>
        <v>10.7</v>
      </c>
      <c r="Q41" s="9">
        <v>38</v>
      </c>
      <c r="R41" s="9" t="str">
        <f>FIXED(_xlfn.NUMBERVALUE(J41*humidity!B41/100),1)</f>
        <v>9.5</v>
      </c>
      <c r="S41" s="9" t="str">
        <f>FIXED(_xlfn.NUMBERVALUE(K41*humidity!C41/100),1)</f>
        <v>9.7</v>
      </c>
      <c r="T41" s="9" t="str">
        <f>FIXED(_xlfn.NUMBERVALUE(L41*humidity!D41/100),1)</f>
        <v>7.0</v>
      </c>
      <c r="U41" s="9" t="str">
        <f>FIXED(_xlfn.NUMBERVALUE(M41*humidity!E41/100),1)</f>
        <v>10.2</v>
      </c>
      <c r="V41" s="9" t="str">
        <f>FIXED(_xlfn.NUMBERVALUE(N41*humidity!F41/100),1)</f>
        <v>9.8</v>
      </c>
      <c r="W41" s="9" t="str">
        <f>FIXED(_xlfn.NUMBERVALUE(O41*humidity!G41/100),1)</f>
        <v>7.0</v>
      </c>
      <c r="Y41" s="9">
        <v>38</v>
      </c>
      <c r="Z41" s="9" t="str">
        <f>FIXED(_xlfn.NUMBERVALUE(0.35*(J41-R41)*(1+wind!B40/160)),1)</f>
        <v>0.6</v>
      </c>
      <c r="AA41" s="9" t="str">
        <f>FIXED(_xlfn.NUMBERVALUE(0.35*(K41-S41)*(1+wind!C40/160)),1)</f>
        <v>0.7</v>
      </c>
      <c r="AB41" s="9" t="str">
        <f>FIXED(_xlfn.NUMBERVALUE(0.35*(L41-T41)*(1+wind!D40/160)),1)</f>
        <v>0.9</v>
      </c>
      <c r="AC41" s="9" t="str">
        <f>FIXED(_xlfn.NUMBERVALUE(0.35*(M41-U41)*(1+wind!E40/160)),1)</f>
        <v>0.1</v>
      </c>
      <c r="AD41" s="9" t="str">
        <f>FIXED(_xlfn.NUMBERVALUE(0.35*(N41-V41)*(1+wind!F40/160)),1)</f>
        <v>0.2</v>
      </c>
      <c r="AE41" s="9" t="str">
        <f>FIXED(_xlfn.NUMBERVALUE(0.35*(O41-W41)*(1+wind!G40/160)),1)</f>
        <v>1.3</v>
      </c>
      <c r="AG41" s="9">
        <v>38</v>
      </c>
      <c r="AH41" s="9" t="str">
        <f t="shared" si="8"/>
        <v>0.7</v>
      </c>
      <c r="AI41" s="9" t="str">
        <f t="shared" si="9"/>
        <v>0.8</v>
      </c>
      <c r="AJ41" s="9" t="str">
        <f t="shared" si="10"/>
        <v>0.6</v>
      </c>
      <c r="AK41" s="9" t="str">
        <f t="shared" si="11"/>
        <v>0.7</v>
      </c>
      <c r="AL41" s="9" t="str">
        <f t="shared" si="12"/>
        <v>0.7</v>
      </c>
      <c r="AM41" s="9" t="str">
        <f t="shared" si="13"/>
        <v>0.7</v>
      </c>
    </row>
    <row r="42" spans="1:39" x14ac:dyDescent="0.25">
      <c r="A42" s="9">
        <v>39</v>
      </c>
      <c r="B42" s="9">
        <v>12.4</v>
      </c>
      <c r="C42" s="9">
        <v>15.3</v>
      </c>
      <c r="D42" s="9">
        <v>12</v>
      </c>
      <c r="E42" s="9">
        <v>11.8</v>
      </c>
      <c r="F42" s="9">
        <v>11.7</v>
      </c>
      <c r="G42" s="9">
        <v>13.2</v>
      </c>
      <c r="I42" s="9">
        <v>39</v>
      </c>
      <c r="J42" s="9" t="str">
        <f t="shared" si="2"/>
        <v>10.8</v>
      </c>
      <c r="K42" s="9" t="str">
        <f t="shared" si="3"/>
        <v>13.0</v>
      </c>
      <c r="L42" s="9" t="str">
        <f t="shared" si="4"/>
        <v>10.5</v>
      </c>
      <c r="M42" s="9" t="str">
        <f t="shared" si="5"/>
        <v>10.4</v>
      </c>
      <c r="N42" s="9" t="str">
        <f t="shared" si="6"/>
        <v>10.3</v>
      </c>
      <c r="O42" s="9" t="str">
        <f t="shared" si="7"/>
        <v>11.4</v>
      </c>
      <c r="Q42" s="9">
        <v>39</v>
      </c>
      <c r="R42" s="9" t="str">
        <f>FIXED(_xlfn.NUMBERVALUE(J42*humidity!B42/100),1)</f>
        <v>9.1</v>
      </c>
      <c r="S42" s="9" t="str">
        <f>FIXED(_xlfn.NUMBERVALUE(K42*humidity!C42/100),1)</f>
        <v>10.2</v>
      </c>
      <c r="T42" s="9" t="str">
        <f>FIXED(_xlfn.NUMBERVALUE(L42*humidity!D42/100),1)</f>
        <v>7.4</v>
      </c>
      <c r="U42" s="9" t="str">
        <f>FIXED(_xlfn.NUMBERVALUE(M42*humidity!E42/100),1)</f>
        <v>8.4</v>
      </c>
      <c r="V42" s="9" t="str">
        <f>FIXED(_xlfn.NUMBERVALUE(N42*humidity!F42/100),1)</f>
        <v>9.1</v>
      </c>
      <c r="W42" s="9" t="str">
        <f>FIXED(_xlfn.NUMBERVALUE(O42*humidity!G42/100),1)</f>
        <v>8.1</v>
      </c>
      <c r="Y42" s="9">
        <v>39</v>
      </c>
      <c r="Z42" s="9" t="str">
        <f>FIXED(_xlfn.NUMBERVALUE(0.35*(J42-R42)*(1+wind!B41/160)),1)</f>
        <v>0.6</v>
      </c>
      <c r="AA42" s="9" t="str">
        <f>FIXED(_xlfn.NUMBERVALUE(0.35*(K42-S42)*(1+wind!C41/160)),1)</f>
        <v>1.0</v>
      </c>
      <c r="AB42" s="9" t="str">
        <f>FIXED(_xlfn.NUMBERVALUE(0.35*(L42-T42)*(1+wind!D41/160)),1)</f>
        <v>1.1</v>
      </c>
      <c r="AC42" s="9" t="str">
        <f>FIXED(_xlfn.NUMBERVALUE(0.35*(M42-U42)*(1+wind!E41/160)),1)</f>
        <v>0.7</v>
      </c>
      <c r="AD42" s="9" t="str">
        <f>FIXED(_xlfn.NUMBERVALUE(0.35*(N42-V42)*(1+wind!F41/160)),1)</f>
        <v>0.4</v>
      </c>
      <c r="AE42" s="9" t="str">
        <f>FIXED(_xlfn.NUMBERVALUE(0.35*(O42-W42)*(1+wind!G41/160)),1)</f>
        <v>1.2</v>
      </c>
      <c r="AG42" s="9">
        <v>39</v>
      </c>
      <c r="AH42" s="9" t="str">
        <f t="shared" si="8"/>
        <v>0.7</v>
      </c>
      <c r="AI42" s="9" t="str">
        <f t="shared" si="9"/>
        <v>0.8</v>
      </c>
      <c r="AJ42" s="9" t="str">
        <f t="shared" si="10"/>
        <v>0.7</v>
      </c>
      <c r="AK42" s="9" t="str">
        <f t="shared" si="11"/>
        <v>0.7</v>
      </c>
      <c r="AL42" s="9" t="str">
        <f t="shared" si="12"/>
        <v>0.7</v>
      </c>
      <c r="AM42" s="9" t="str">
        <f t="shared" si="13"/>
        <v>0.7</v>
      </c>
    </row>
    <row r="43" spans="1:39" x14ac:dyDescent="0.25">
      <c r="A43" s="9">
        <v>40</v>
      </c>
      <c r="B43" s="9">
        <v>14.6</v>
      </c>
      <c r="C43" s="9">
        <v>15.2</v>
      </c>
      <c r="D43" s="9">
        <v>12.5</v>
      </c>
      <c r="E43" s="9">
        <v>11.4</v>
      </c>
      <c r="F43" s="9">
        <v>12</v>
      </c>
      <c r="G43" s="9">
        <v>13.1</v>
      </c>
      <c r="I43" s="9">
        <v>40</v>
      </c>
      <c r="J43" s="9" t="str">
        <f t="shared" si="2"/>
        <v>12.5</v>
      </c>
      <c r="K43" s="9" t="str">
        <f t="shared" si="3"/>
        <v>13.0</v>
      </c>
      <c r="L43" s="9" t="str">
        <f t="shared" si="4"/>
        <v>10.9</v>
      </c>
      <c r="M43" s="9" t="str">
        <f t="shared" si="5"/>
        <v>10.1</v>
      </c>
      <c r="N43" s="9" t="str">
        <f t="shared" si="6"/>
        <v>10.5</v>
      </c>
      <c r="O43" s="9" t="str">
        <f t="shared" si="7"/>
        <v>11.3</v>
      </c>
      <c r="Q43" s="9">
        <v>40</v>
      </c>
      <c r="R43" s="9" t="str">
        <f>FIXED(_xlfn.NUMBERVALUE(J43*humidity!B43/100),1)</f>
        <v>10.4</v>
      </c>
      <c r="S43" s="9" t="str">
        <f>FIXED(_xlfn.NUMBERVALUE(K43*humidity!C43/100),1)</f>
        <v>9.8</v>
      </c>
      <c r="T43" s="9" t="str">
        <f>FIXED(_xlfn.NUMBERVALUE(L43*humidity!D43/100),1)</f>
        <v>7.7</v>
      </c>
      <c r="U43" s="9" t="str">
        <f>FIXED(_xlfn.NUMBERVALUE(M43*humidity!E43/100),1)</f>
        <v>7.5</v>
      </c>
      <c r="V43" s="9" t="str">
        <f>FIXED(_xlfn.NUMBERVALUE(N43*humidity!F43/100),1)</f>
        <v>8.7</v>
      </c>
      <c r="W43" s="9" t="str">
        <f>FIXED(_xlfn.NUMBERVALUE(O43*humidity!G43/100),1)</f>
        <v>8.3</v>
      </c>
      <c r="Y43" s="9">
        <v>40</v>
      </c>
      <c r="Z43" s="9" t="str">
        <f>FIXED(_xlfn.NUMBERVALUE(0.35*(J43-R43)*(1+wind!B42/160)),1)</f>
        <v>0.7</v>
      </c>
      <c r="AA43" s="9" t="str">
        <f>FIXED(_xlfn.NUMBERVALUE(0.35*(K43-S43)*(1+wind!C42/160)),1)</f>
        <v>1.1</v>
      </c>
      <c r="AB43" s="9" t="str">
        <f>FIXED(_xlfn.NUMBERVALUE(0.35*(L43-T43)*(1+wind!D42/160)),1)</f>
        <v>1.1</v>
      </c>
      <c r="AC43" s="9" t="str">
        <f>FIXED(_xlfn.NUMBERVALUE(0.35*(M43-U43)*(1+wind!E42/160)),1)</f>
        <v>0.9</v>
      </c>
      <c r="AD43" s="9" t="str">
        <f>FIXED(_xlfn.NUMBERVALUE(0.35*(N43-V43)*(1+wind!F42/160)),1)</f>
        <v>0.6</v>
      </c>
      <c r="AE43" s="9" t="str">
        <f>FIXED(_xlfn.NUMBERVALUE(0.35*(O43-W43)*(1+wind!G42/160)),1)</f>
        <v>1.1</v>
      </c>
      <c r="AG43" s="9">
        <v>40</v>
      </c>
      <c r="AH43" s="9" t="str">
        <f t="shared" si="8"/>
        <v>0.8</v>
      </c>
      <c r="AI43" s="9" t="str">
        <f t="shared" si="9"/>
        <v>0.8</v>
      </c>
      <c r="AJ43" s="9" t="str">
        <f t="shared" si="10"/>
        <v>0.7</v>
      </c>
      <c r="AK43" s="9" t="str">
        <f t="shared" si="11"/>
        <v>0.7</v>
      </c>
      <c r="AL43" s="9" t="str">
        <f t="shared" si="12"/>
        <v>0.7</v>
      </c>
      <c r="AM43" s="9" t="str">
        <f t="shared" si="13"/>
        <v>0.7</v>
      </c>
    </row>
    <row r="44" spans="1:39" x14ac:dyDescent="0.25">
      <c r="A44" s="9">
        <v>41</v>
      </c>
      <c r="B44" s="9">
        <v>13.5</v>
      </c>
      <c r="C44" s="9">
        <v>14.2</v>
      </c>
      <c r="D44" s="9">
        <v>12.6</v>
      </c>
      <c r="E44" s="9">
        <v>12</v>
      </c>
      <c r="F44" s="9">
        <v>13.1</v>
      </c>
      <c r="G44" s="9">
        <v>13.4</v>
      </c>
      <c r="I44" s="9">
        <v>41</v>
      </c>
      <c r="J44" s="9" t="str">
        <f t="shared" si="2"/>
        <v>11.6</v>
      </c>
      <c r="K44" s="9" t="str">
        <f t="shared" si="3"/>
        <v>12.2</v>
      </c>
      <c r="L44" s="9" t="str">
        <f t="shared" si="4"/>
        <v>10.9</v>
      </c>
      <c r="M44" s="9" t="str">
        <f t="shared" si="5"/>
        <v>10.5</v>
      </c>
      <c r="N44" s="9" t="str">
        <f t="shared" si="6"/>
        <v>11.3</v>
      </c>
      <c r="O44" s="9" t="str">
        <f t="shared" si="7"/>
        <v>11.5</v>
      </c>
      <c r="Q44" s="9">
        <v>41</v>
      </c>
      <c r="R44" s="9" t="str">
        <f>FIXED(_xlfn.NUMBERVALUE(J44*humidity!B44/100),1)</f>
        <v>10.3</v>
      </c>
      <c r="S44" s="9" t="str">
        <f>FIXED(_xlfn.NUMBERVALUE(K44*humidity!C44/100),1)</f>
        <v>9.2</v>
      </c>
      <c r="T44" s="9" t="str">
        <f>FIXED(_xlfn.NUMBERVALUE(L44*humidity!D44/100),1)</f>
        <v>8.1</v>
      </c>
      <c r="U44" s="9" t="str">
        <f>FIXED(_xlfn.NUMBERVALUE(M44*humidity!E44/100),1)</f>
        <v>7.6</v>
      </c>
      <c r="V44" s="9" t="str">
        <f>FIXED(_xlfn.NUMBERVALUE(N44*humidity!F44/100),1)</f>
        <v>9.4</v>
      </c>
      <c r="W44" s="9" t="str">
        <f>FIXED(_xlfn.NUMBERVALUE(O44*humidity!G44/100),1)</f>
        <v>7.0</v>
      </c>
      <c r="Y44" s="9">
        <v>41</v>
      </c>
      <c r="Z44" s="9" t="str">
        <f>FIXED(_xlfn.NUMBERVALUE(0.35*(J44-R44)*(1+wind!B43/160)),1)</f>
        <v>0.5</v>
      </c>
      <c r="AA44" s="9" t="str">
        <f>FIXED(_xlfn.NUMBERVALUE(0.35*(K44-S44)*(1+wind!C43/160)),1)</f>
        <v>1.1</v>
      </c>
      <c r="AB44" s="9" t="str">
        <f>FIXED(_xlfn.NUMBERVALUE(0.35*(L44-T44)*(1+wind!D43/160)),1)</f>
        <v>1.0</v>
      </c>
      <c r="AC44" s="9" t="str">
        <f>FIXED(_xlfn.NUMBERVALUE(0.35*(M44-U44)*(1+wind!E43/160)),1)</f>
        <v>1.0</v>
      </c>
      <c r="AD44" s="9" t="str">
        <f>FIXED(_xlfn.NUMBERVALUE(0.35*(N44-V44)*(1+wind!F43/160)),1)</f>
        <v>0.7</v>
      </c>
      <c r="AE44" s="9" t="str">
        <f>FIXED(_xlfn.NUMBERVALUE(0.35*(O44-W44)*(1+wind!G43/160)),1)</f>
        <v>1.6</v>
      </c>
      <c r="AG44" s="9">
        <v>41</v>
      </c>
      <c r="AH44" s="9" t="str">
        <f t="shared" si="8"/>
        <v>0.8</v>
      </c>
      <c r="AI44" s="9" t="str">
        <f t="shared" si="9"/>
        <v>0.8</v>
      </c>
      <c r="AJ44" s="9" t="str">
        <f t="shared" si="10"/>
        <v>0.7</v>
      </c>
      <c r="AK44" s="9" t="str">
        <f t="shared" si="11"/>
        <v>0.7</v>
      </c>
      <c r="AL44" s="9" t="str">
        <f t="shared" si="12"/>
        <v>0.7</v>
      </c>
      <c r="AM44" s="9" t="str">
        <f t="shared" si="13"/>
        <v>0.7</v>
      </c>
    </row>
    <row r="45" spans="1:39" x14ac:dyDescent="0.25">
      <c r="A45" s="9">
        <v>42</v>
      </c>
      <c r="B45" s="9">
        <v>13.8</v>
      </c>
      <c r="C45" s="9">
        <v>14.2</v>
      </c>
      <c r="D45" s="9">
        <v>13.3</v>
      </c>
      <c r="E45" s="9">
        <v>13.6</v>
      </c>
      <c r="F45" s="9">
        <v>11.7</v>
      </c>
      <c r="G45" s="9">
        <v>12.9</v>
      </c>
      <c r="I45" s="9">
        <v>42</v>
      </c>
      <c r="J45" s="9" t="str">
        <f t="shared" si="2"/>
        <v>11.8</v>
      </c>
      <c r="K45" s="9" t="str">
        <f t="shared" si="3"/>
        <v>12.2</v>
      </c>
      <c r="L45" s="9" t="str">
        <f t="shared" si="4"/>
        <v>11.5</v>
      </c>
      <c r="M45" s="9" t="str">
        <f t="shared" si="5"/>
        <v>11.7</v>
      </c>
      <c r="N45" s="9" t="str">
        <f t="shared" si="6"/>
        <v>10.3</v>
      </c>
      <c r="O45" s="9" t="str">
        <f t="shared" si="7"/>
        <v>11.2</v>
      </c>
      <c r="Q45" s="9">
        <v>42</v>
      </c>
      <c r="R45" s="9" t="str">
        <f>FIXED(_xlfn.NUMBERVALUE(J45*humidity!B45/100),1)</f>
        <v>10.2</v>
      </c>
      <c r="S45" s="9" t="str">
        <f>FIXED(_xlfn.NUMBERVALUE(K45*humidity!C45/100),1)</f>
        <v>8.8</v>
      </c>
      <c r="T45" s="9" t="str">
        <f>FIXED(_xlfn.NUMBERVALUE(L45*humidity!D45/100),1)</f>
        <v>8.7</v>
      </c>
      <c r="U45" s="9" t="str">
        <f>FIXED(_xlfn.NUMBERVALUE(M45*humidity!E45/100),1)</f>
        <v>7.9</v>
      </c>
      <c r="V45" s="9" t="str">
        <f>FIXED(_xlfn.NUMBERVALUE(N45*humidity!F45/100),1)</f>
        <v>7.9</v>
      </c>
      <c r="W45" s="9" t="str">
        <f>FIXED(_xlfn.NUMBERVALUE(O45*humidity!G45/100),1)</f>
        <v>6.9</v>
      </c>
      <c r="Y45" s="9">
        <v>42</v>
      </c>
      <c r="Z45" s="9" t="str">
        <f>FIXED(_xlfn.NUMBERVALUE(0.35*(J45-R45)*(1+wind!B44/160)),1)</f>
        <v>0.6</v>
      </c>
      <c r="AA45" s="9" t="str">
        <f>FIXED(_xlfn.NUMBERVALUE(0.35*(K45-S45)*(1+wind!C44/160)),1)</f>
        <v>1.2</v>
      </c>
      <c r="AB45" s="9" t="str">
        <f>FIXED(_xlfn.NUMBERVALUE(0.35*(L45-T45)*(1+wind!D44/160)),1)</f>
        <v>1.0</v>
      </c>
      <c r="AC45" s="9" t="str">
        <f>FIXED(_xlfn.NUMBERVALUE(0.35*(M45-U45)*(1+wind!E44/160)),1)</f>
        <v>1.3</v>
      </c>
      <c r="AD45" s="9" t="str">
        <f>FIXED(_xlfn.NUMBERVALUE(0.35*(N45-V45)*(1+wind!F44/160)),1)</f>
        <v>0.9</v>
      </c>
      <c r="AE45" s="9" t="str">
        <f>FIXED(_xlfn.NUMBERVALUE(0.35*(O45-W45)*(1+wind!G44/160)),1)</f>
        <v>1.5</v>
      </c>
      <c r="AG45" s="9">
        <v>42</v>
      </c>
      <c r="AH45" s="9" t="str">
        <f t="shared" si="8"/>
        <v>0.8</v>
      </c>
      <c r="AI45" s="9" t="str">
        <f t="shared" si="9"/>
        <v>0.8</v>
      </c>
      <c r="AJ45" s="9" t="str">
        <f t="shared" si="10"/>
        <v>0.8</v>
      </c>
      <c r="AK45" s="9" t="str">
        <f t="shared" si="11"/>
        <v>0.8</v>
      </c>
      <c r="AL45" s="9" t="str">
        <f t="shared" si="12"/>
        <v>0.7</v>
      </c>
      <c r="AM45" s="9" t="str">
        <f t="shared" si="13"/>
        <v>0.7</v>
      </c>
    </row>
    <row r="46" spans="1:39" x14ac:dyDescent="0.25">
      <c r="A46" s="9">
        <v>43</v>
      </c>
      <c r="B46" s="9">
        <v>13</v>
      </c>
      <c r="C46" s="9">
        <v>14.7</v>
      </c>
      <c r="D46" s="9">
        <v>14.3</v>
      </c>
      <c r="E46" s="9">
        <v>14</v>
      </c>
      <c r="F46" s="9">
        <v>13</v>
      </c>
      <c r="G46" s="9">
        <v>13.6</v>
      </c>
      <c r="I46" s="9">
        <v>43</v>
      </c>
      <c r="J46" s="9" t="str">
        <f t="shared" si="2"/>
        <v>11.2</v>
      </c>
      <c r="K46" s="9" t="str">
        <f t="shared" si="3"/>
        <v>12.6</v>
      </c>
      <c r="L46" s="9" t="str">
        <f t="shared" si="4"/>
        <v>12.2</v>
      </c>
      <c r="M46" s="9" t="str">
        <f t="shared" si="5"/>
        <v>12.0</v>
      </c>
      <c r="N46" s="9" t="str">
        <f t="shared" si="6"/>
        <v>11.2</v>
      </c>
      <c r="O46" s="9" t="str">
        <f t="shared" si="7"/>
        <v>11.7</v>
      </c>
      <c r="Q46" s="9">
        <v>43</v>
      </c>
      <c r="R46" s="9" t="str">
        <f>FIXED(_xlfn.NUMBERVALUE(J46*humidity!B46/100),1)</f>
        <v>9.4</v>
      </c>
      <c r="S46" s="9" t="str">
        <f>FIXED(_xlfn.NUMBERVALUE(K46*humidity!C46/100),1)</f>
        <v>8.4</v>
      </c>
      <c r="T46" s="9" t="str">
        <f>FIXED(_xlfn.NUMBERVALUE(L46*humidity!D46/100),1)</f>
        <v>8.7</v>
      </c>
      <c r="U46" s="9" t="str">
        <f>FIXED(_xlfn.NUMBERVALUE(M46*humidity!E46/100),1)</f>
        <v>9.4</v>
      </c>
      <c r="V46" s="9" t="str">
        <f>FIXED(_xlfn.NUMBERVALUE(N46*humidity!F46/100),1)</f>
        <v>8.9</v>
      </c>
      <c r="W46" s="9" t="str">
        <f>FIXED(_xlfn.NUMBERVALUE(O46*humidity!G46/100),1)</f>
        <v>7.8</v>
      </c>
      <c r="Y46" s="9">
        <v>43</v>
      </c>
      <c r="Z46" s="9" t="str">
        <f>FIXED(_xlfn.NUMBERVALUE(0.35*(J46-R46)*(1+wind!B45/160)),1)</f>
        <v>0.6</v>
      </c>
      <c r="AA46" s="9" t="str">
        <f>FIXED(_xlfn.NUMBERVALUE(0.35*(K46-S46)*(1+wind!C45/160)),1)</f>
        <v>1.5</v>
      </c>
      <c r="AB46" s="9" t="str">
        <f>FIXED(_xlfn.NUMBERVALUE(0.35*(L46-T46)*(1+wind!D45/160)),1)</f>
        <v>1.2</v>
      </c>
      <c r="AC46" s="9" t="str">
        <f>FIXED(_xlfn.NUMBERVALUE(0.35*(M46-U46)*(1+wind!E45/160)),1)</f>
        <v>0.9</v>
      </c>
      <c r="AD46" s="9" t="str">
        <f>FIXED(_xlfn.NUMBERVALUE(0.35*(N46-V46)*(1+wind!F45/160)),1)</f>
        <v>0.8</v>
      </c>
      <c r="AE46" s="9" t="str">
        <f>FIXED(_xlfn.NUMBERVALUE(0.35*(O46-W46)*(1+wind!G45/160)),1)</f>
        <v>1.4</v>
      </c>
      <c r="AG46" s="9">
        <v>43</v>
      </c>
      <c r="AH46" s="9" t="str">
        <f t="shared" si="8"/>
        <v>0.7</v>
      </c>
      <c r="AI46" s="9" t="str">
        <f t="shared" si="9"/>
        <v>0.8</v>
      </c>
      <c r="AJ46" s="9" t="str">
        <f t="shared" si="10"/>
        <v>0.8</v>
      </c>
      <c r="AK46" s="9" t="str">
        <f t="shared" si="11"/>
        <v>0.8</v>
      </c>
      <c r="AL46" s="9" t="str">
        <f t="shared" si="12"/>
        <v>0.7</v>
      </c>
      <c r="AM46" s="9" t="str">
        <f t="shared" si="13"/>
        <v>0.8</v>
      </c>
    </row>
    <row r="47" spans="1:39" x14ac:dyDescent="0.25">
      <c r="A47" s="9">
        <v>44</v>
      </c>
      <c r="B47" s="9">
        <v>10.199999999999999</v>
      </c>
      <c r="C47" s="9">
        <v>15.5</v>
      </c>
      <c r="D47" s="9">
        <v>15</v>
      </c>
      <c r="E47" s="9">
        <v>14.8</v>
      </c>
      <c r="F47" s="9">
        <v>14.1</v>
      </c>
      <c r="G47" s="9">
        <v>14.3</v>
      </c>
      <c r="I47" s="9">
        <v>44</v>
      </c>
      <c r="J47" s="9" t="str">
        <f t="shared" si="2"/>
        <v>9.3</v>
      </c>
      <c r="K47" s="9" t="str">
        <f t="shared" si="3"/>
        <v>13.2</v>
      </c>
      <c r="L47" s="9" t="str">
        <f t="shared" si="4"/>
        <v>12.8</v>
      </c>
      <c r="M47" s="9" t="str">
        <f t="shared" si="5"/>
        <v>12.6</v>
      </c>
      <c r="N47" s="9" t="str">
        <f t="shared" si="6"/>
        <v>12.1</v>
      </c>
      <c r="O47" s="9" t="str">
        <f t="shared" si="7"/>
        <v>12.2</v>
      </c>
      <c r="Q47" s="9">
        <v>44</v>
      </c>
      <c r="R47" s="9" t="str">
        <f>FIXED(_xlfn.NUMBERVALUE(J47*humidity!B47/100),1)</f>
        <v>7.7</v>
      </c>
      <c r="S47" s="9" t="str">
        <f>FIXED(_xlfn.NUMBERVALUE(K47*humidity!C47/100),1)</f>
        <v>9.6</v>
      </c>
      <c r="T47" s="9" t="str">
        <f>FIXED(_xlfn.NUMBERVALUE(L47*humidity!D47/100),1)</f>
        <v>8.7</v>
      </c>
      <c r="U47" s="9" t="str">
        <f>FIXED(_xlfn.NUMBERVALUE(M47*humidity!E47/100),1)</f>
        <v>9.6</v>
      </c>
      <c r="V47" s="9" t="str">
        <f>FIXED(_xlfn.NUMBERVALUE(N47*humidity!F47/100),1)</f>
        <v>9.5</v>
      </c>
      <c r="W47" s="9" t="str">
        <f>FIXED(_xlfn.NUMBERVALUE(O47*humidity!G47/100),1)</f>
        <v>8.1</v>
      </c>
      <c r="Y47" s="9">
        <v>44</v>
      </c>
      <c r="Z47" s="9" t="str">
        <f>FIXED(_xlfn.NUMBERVALUE(0.35*(J47-R47)*(1+wind!B46/160)),1)</f>
        <v>0.6</v>
      </c>
      <c r="AA47" s="9" t="str">
        <f>FIXED(_xlfn.NUMBERVALUE(0.35*(K47-S47)*(1+wind!C46/160)),1)</f>
        <v>1.3</v>
      </c>
      <c r="AB47" s="9" t="str">
        <f>FIXED(_xlfn.NUMBERVALUE(0.35*(L47-T47)*(1+wind!D46/160)),1)</f>
        <v>1.4</v>
      </c>
      <c r="AC47" s="9" t="str">
        <f>FIXED(_xlfn.NUMBERVALUE(0.35*(M47-U47)*(1+wind!E46/160)),1)</f>
        <v>1.1</v>
      </c>
      <c r="AD47" s="9" t="str">
        <f>FIXED(_xlfn.NUMBERVALUE(0.35*(N47-V47)*(1+wind!F46/160)),1)</f>
        <v>0.9</v>
      </c>
      <c r="AE47" s="9" t="str">
        <f>FIXED(_xlfn.NUMBERVALUE(0.35*(O47-W47)*(1+wind!G46/160)),1)</f>
        <v>1.4</v>
      </c>
      <c r="AG47" s="9">
        <v>44</v>
      </c>
      <c r="AH47" s="9" t="str">
        <f t="shared" si="8"/>
        <v>0.6</v>
      </c>
      <c r="AI47" s="9" t="str">
        <f t="shared" si="9"/>
        <v>0.8</v>
      </c>
      <c r="AJ47" s="9" t="str">
        <f t="shared" si="10"/>
        <v>0.8</v>
      </c>
      <c r="AK47" s="9" t="str">
        <f t="shared" si="11"/>
        <v>0.8</v>
      </c>
      <c r="AL47" s="9" t="str">
        <f t="shared" si="12"/>
        <v>0.8</v>
      </c>
      <c r="AM47" s="9" t="str">
        <f t="shared" si="13"/>
        <v>0.8</v>
      </c>
    </row>
    <row r="48" spans="1:39" x14ac:dyDescent="0.25">
      <c r="A48" s="9">
        <v>45</v>
      </c>
      <c r="B48" s="9">
        <v>13.8</v>
      </c>
      <c r="C48" s="9">
        <v>16.100000000000001</v>
      </c>
      <c r="D48" s="9">
        <v>15.3</v>
      </c>
      <c r="E48" s="9">
        <v>14</v>
      </c>
      <c r="F48" s="9">
        <v>15.3</v>
      </c>
      <c r="G48" s="9">
        <v>14.9</v>
      </c>
      <c r="I48" s="9">
        <v>45</v>
      </c>
      <c r="J48" s="9" t="str">
        <f t="shared" si="2"/>
        <v>11.8</v>
      </c>
      <c r="K48" s="9" t="str">
        <f t="shared" si="3"/>
        <v>13.7</v>
      </c>
      <c r="L48" s="9" t="str">
        <f t="shared" si="4"/>
        <v>13.0</v>
      </c>
      <c r="M48" s="9" t="str">
        <f t="shared" si="5"/>
        <v>12.0</v>
      </c>
      <c r="N48" s="9" t="str">
        <f t="shared" si="6"/>
        <v>13.0</v>
      </c>
      <c r="O48" s="9" t="str">
        <f t="shared" si="7"/>
        <v>12.7</v>
      </c>
      <c r="Q48" s="9">
        <v>45</v>
      </c>
      <c r="R48" s="9" t="str">
        <f>FIXED(_xlfn.NUMBERVALUE(J48*humidity!B48/100),1)</f>
        <v>10.5</v>
      </c>
      <c r="S48" s="9" t="str">
        <f>FIXED(_xlfn.NUMBERVALUE(K48*humidity!C48/100),1)</f>
        <v>9.3</v>
      </c>
      <c r="T48" s="9" t="str">
        <f>FIXED(_xlfn.NUMBERVALUE(L48*humidity!D48/100),1)</f>
        <v>8.9</v>
      </c>
      <c r="U48" s="9" t="str">
        <f>FIXED(_xlfn.NUMBERVALUE(M48*humidity!E48/100),1)</f>
        <v>10.0</v>
      </c>
      <c r="V48" s="9" t="str">
        <f>FIXED(_xlfn.NUMBERVALUE(N48*humidity!F48/100),1)</f>
        <v>10.5</v>
      </c>
      <c r="W48" s="9" t="str">
        <f>FIXED(_xlfn.NUMBERVALUE(O48*humidity!G48/100),1)</f>
        <v>9.1</v>
      </c>
      <c r="Y48" s="9">
        <v>45</v>
      </c>
      <c r="Z48" s="9" t="str">
        <f>FIXED(_xlfn.NUMBERVALUE(0.35*(J48-R48)*(1+wind!B47/160)),1)</f>
        <v>0.5</v>
      </c>
      <c r="AA48" s="9" t="str">
        <f>FIXED(_xlfn.NUMBERVALUE(0.35*(K48-S48)*(1+wind!C47/160)),1)</f>
        <v>1.6</v>
      </c>
      <c r="AB48" s="9" t="str">
        <f>FIXED(_xlfn.NUMBERVALUE(0.35*(L48-T48)*(1+wind!D47/160)),1)</f>
        <v>1.5</v>
      </c>
      <c r="AC48" s="9" t="str">
        <f>FIXED(_xlfn.NUMBERVALUE(0.35*(M48-U48)*(1+wind!E47/160)),1)</f>
        <v>0.7</v>
      </c>
      <c r="AD48" s="9" t="str">
        <f>FIXED(_xlfn.NUMBERVALUE(0.35*(N48-V48)*(1+wind!F47/160)),1)</f>
        <v>0.9</v>
      </c>
      <c r="AE48" s="9" t="str">
        <f>FIXED(_xlfn.NUMBERVALUE(0.35*(O48-W48)*(1+wind!G47/160)),1)</f>
        <v>1.3</v>
      </c>
      <c r="AG48" s="9">
        <v>45</v>
      </c>
      <c r="AH48" s="9" t="str">
        <f t="shared" si="8"/>
        <v>0.8</v>
      </c>
      <c r="AI48" s="9" t="str">
        <f t="shared" si="9"/>
        <v>0.9</v>
      </c>
      <c r="AJ48" s="9" t="str">
        <f t="shared" si="10"/>
        <v>0.8</v>
      </c>
      <c r="AK48" s="9" t="str">
        <f t="shared" si="11"/>
        <v>0.8</v>
      </c>
      <c r="AL48" s="9" t="str">
        <f t="shared" si="12"/>
        <v>0.8</v>
      </c>
      <c r="AM48" s="9" t="str">
        <f t="shared" si="13"/>
        <v>0.8</v>
      </c>
    </row>
    <row r="49" spans="1:39" x14ac:dyDescent="0.25">
      <c r="A49" s="9">
        <v>46</v>
      </c>
      <c r="B49" s="9">
        <v>14.9</v>
      </c>
      <c r="C49" s="9">
        <v>16.899999999999999</v>
      </c>
      <c r="D49" s="9">
        <v>15.3</v>
      </c>
      <c r="E49" s="9">
        <v>13.8</v>
      </c>
      <c r="F49" s="9">
        <v>14.2</v>
      </c>
      <c r="G49" s="9">
        <v>15.6</v>
      </c>
      <c r="I49" s="9">
        <v>46</v>
      </c>
      <c r="J49" s="9" t="str">
        <f t="shared" si="2"/>
        <v>12.7</v>
      </c>
      <c r="K49" s="9" t="str">
        <f t="shared" si="3"/>
        <v>14.5</v>
      </c>
      <c r="L49" s="9" t="str">
        <f t="shared" si="4"/>
        <v>13.0</v>
      </c>
      <c r="M49" s="9" t="str">
        <f t="shared" si="5"/>
        <v>11.8</v>
      </c>
      <c r="N49" s="9" t="str">
        <f t="shared" si="6"/>
        <v>12.2</v>
      </c>
      <c r="O49" s="9" t="str">
        <f t="shared" si="7"/>
        <v>13.3</v>
      </c>
      <c r="Q49" s="9">
        <v>46</v>
      </c>
      <c r="R49" s="9" t="str">
        <f>FIXED(_xlfn.NUMBERVALUE(J49*humidity!B49/100),1)</f>
        <v>9.7</v>
      </c>
      <c r="S49" s="9" t="str">
        <f>FIXED(_xlfn.NUMBERVALUE(K49*humidity!C49/100),1)</f>
        <v>11.3</v>
      </c>
      <c r="T49" s="9" t="str">
        <f>FIXED(_xlfn.NUMBERVALUE(L49*humidity!D49/100),1)</f>
        <v>8.5</v>
      </c>
      <c r="U49" s="9" t="str">
        <f>FIXED(_xlfn.NUMBERVALUE(M49*humidity!E49/100),1)</f>
        <v>9.8</v>
      </c>
      <c r="V49" s="9" t="str">
        <f>FIXED(_xlfn.NUMBERVALUE(N49*humidity!F49/100),1)</f>
        <v>11.1</v>
      </c>
      <c r="W49" s="9" t="str">
        <f>FIXED(_xlfn.NUMBERVALUE(O49*humidity!G49/100),1)</f>
        <v>11.1</v>
      </c>
      <c r="Y49" s="9">
        <v>46</v>
      </c>
      <c r="Z49" s="9" t="str">
        <f>FIXED(_xlfn.NUMBERVALUE(0.35*(J49-R49)*(1+wind!B48/160)),1)</f>
        <v>1.1</v>
      </c>
      <c r="AA49" s="9" t="str">
        <f>FIXED(_xlfn.NUMBERVALUE(0.35*(K49-S49)*(1+wind!C48/160)),1)</f>
        <v>1.1</v>
      </c>
      <c r="AB49" s="9" t="str">
        <f>FIXED(_xlfn.NUMBERVALUE(0.35*(L49-T49)*(1+wind!D48/160)),1)</f>
        <v>1.6</v>
      </c>
      <c r="AC49" s="9" t="str">
        <f>FIXED(_xlfn.NUMBERVALUE(0.35*(M49-U49)*(1+wind!E48/160)),1)</f>
        <v>0.7</v>
      </c>
      <c r="AD49" s="9" t="str">
        <f>FIXED(_xlfn.NUMBERVALUE(0.35*(N49-V49)*(1+wind!F48/160)),1)</f>
        <v>0.4</v>
      </c>
      <c r="AE49" s="9" t="str">
        <f>FIXED(_xlfn.NUMBERVALUE(0.35*(O49-W49)*(1+wind!G48/160)),1)</f>
        <v>0.8</v>
      </c>
      <c r="AG49" s="9">
        <v>46</v>
      </c>
      <c r="AH49" s="9" t="str">
        <f t="shared" si="8"/>
        <v>0.8</v>
      </c>
      <c r="AI49" s="9" t="str">
        <f t="shared" si="9"/>
        <v>0.9</v>
      </c>
      <c r="AJ49" s="9" t="str">
        <f t="shared" si="10"/>
        <v>0.8</v>
      </c>
      <c r="AK49" s="9" t="str">
        <f t="shared" si="11"/>
        <v>0.8</v>
      </c>
      <c r="AL49" s="9" t="str">
        <f t="shared" si="12"/>
        <v>0.8</v>
      </c>
      <c r="AM49" s="9" t="str">
        <f t="shared" si="13"/>
        <v>0.9</v>
      </c>
    </row>
    <row r="50" spans="1:39" x14ac:dyDescent="0.25">
      <c r="A50" s="9">
        <v>47</v>
      </c>
      <c r="B50" s="9">
        <v>14.4</v>
      </c>
      <c r="C50" s="9">
        <v>13.5</v>
      </c>
      <c r="D50" s="9">
        <v>15.9</v>
      </c>
      <c r="E50" s="9">
        <v>13.9</v>
      </c>
      <c r="F50" s="9">
        <v>17.5</v>
      </c>
      <c r="G50" s="9">
        <v>15.6</v>
      </c>
      <c r="I50" s="9">
        <v>47</v>
      </c>
      <c r="J50" s="9" t="str">
        <f t="shared" si="2"/>
        <v>12.3</v>
      </c>
      <c r="K50" s="9" t="str">
        <f t="shared" si="3"/>
        <v>11.6</v>
      </c>
      <c r="L50" s="9" t="str">
        <f t="shared" si="4"/>
        <v>13.6</v>
      </c>
      <c r="M50" s="9" t="str">
        <f t="shared" si="5"/>
        <v>11.9</v>
      </c>
      <c r="N50" s="9" t="str">
        <f t="shared" si="6"/>
        <v>15.0</v>
      </c>
      <c r="O50" s="9" t="str">
        <f t="shared" si="7"/>
        <v>13.3</v>
      </c>
      <c r="Q50" s="9">
        <v>47</v>
      </c>
      <c r="R50" s="9" t="str">
        <f>FIXED(_xlfn.NUMBERVALUE(J50*humidity!B50/100),1)</f>
        <v>11.1</v>
      </c>
      <c r="S50" s="9" t="str">
        <f>FIXED(_xlfn.NUMBERVALUE(K50*humidity!C50/100),1)</f>
        <v>10.7</v>
      </c>
      <c r="T50" s="9" t="str">
        <f>FIXED(_xlfn.NUMBERVALUE(L50*humidity!D50/100),1)</f>
        <v>8.8</v>
      </c>
      <c r="U50" s="9" t="str">
        <f>FIXED(_xlfn.NUMBERVALUE(M50*humidity!E50/100),1)</f>
        <v>10.3</v>
      </c>
      <c r="V50" s="9" t="str">
        <f>FIXED(_xlfn.NUMBERVALUE(N50*humidity!F50/100),1)</f>
        <v>12.8</v>
      </c>
      <c r="W50" s="9" t="str">
        <f>FIXED(_xlfn.NUMBERVALUE(O50*humidity!G50/100),1)</f>
        <v>9.6</v>
      </c>
      <c r="Y50" s="9">
        <v>47</v>
      </c>
      <c r="Z50" s="9" t="str">
        <f>FIXED(_xlfn.NUMBERVALUE(0.35*(J50-R50)*(1+wind!B49/160)),1)</f>
        <v>0.4</v>
      </c>
      <c r="AA50" s="9" t="str">
        <f>FIXED(_xlfn.NUMBERVALUE(0.35*(K50-S50)*(1+wind!C49/160)),1)</f>
        <v>0.3</v>
      </c>
      <c r="AB50" s="9" t="str">
        <f>FIXED(_xlfn.NUMBERVALUE(0.35*(L50-T50)*(1+wind!D49/160)),1)</f>
        <v>1.7</v>
      </c>
      <c r="AC50" s="9" t="str">
        <f>FIXED(_xlfn.NUMBERVALUE(0.35*(M50-U50)*(1+wind!E49/160)),1)</f>
        <v>0.6</v>
      </c>
      <c r="AD50" s="9" t="str">
        <f>FIXED(_xlfn.NUMBERVALUE(0.35*(N50-V50)*(1+wind!F49/160)),1)</f>
        <v>0.8</v>
      </c>
      <c r="AE50" s="9" t="str">
        <f>FIXED(_xlfn.NUMBERVALUE(0.35*(O50-W50)*(1+wind!G49/160)),1)</f>
        <v>1.3</v>
      </c>
      <c r="AG50" s="9">
        <v>47</v>
      </c>
      <c r="AH50" s="9" t="str">
        <f t="shared" si="8"/>
        <v>0.8</v>
      </c>
      <c r="AI50" s="9" t="str">
        <f t="shared" si="9"/>
        <v>0.8</v>
      </c>
      <c r="AJ50" s="9" t="str">
        <f t="shared" si="10"/>
        <v>0.9</v>
      </c>
      <c r="AK50" s="9" t="str">
        <f t="shared" si="11"/>
        <v>0.8</v>
      </c>
      <c r="AL50" s="9" t="str">
        <f t="shared" si="12"/>
        <v>0.9</v>
      </c>
      <c r="AM50" s="9" t="str">
        <f t="shared" si="13"/>
        <v>0.9</v>
      </c>
    </row>
    <row r="51" spans="1:39" x14ac:dyDescent="0.25">
      <c r="A51" s="9">
        <v>48</v>
      </c>
      <c r="B51" s="9">
        <v>13.1</v>
      </c>
      <c r="C51" s="9">
        <v>13.6</v>
      </c>
      <c r="D51" s="9">
        <v>16.600000000000001</v>
      </c>
      <c r="E51" s="9">
        <v>16.2</v>
      </c>
      <c r="F51" s="9">
        <v>16</v>
      </c>
      <c r="G51" s="9">
        <v>15.3</v>
      </c>
      <c r="I51" s="9">
        <v>48</v>
      </c>
      <c r="J51" s="9" t="str">
        <f t="shared" si="2"/>
        <v>11.3</v>
      </c>
      <c r="K51" s="9" t="str">
        <f t="shared" si="3"/>
        <v>11.7</v>
      </c>
      <c r="L51" s="9" t="str">
        <f t="shared" si="4"/>
        <v>14.2</v>
      </c>
      <c r="M51" s="9" t="str">
        <f t="shared" si="5"/>
        <v>13.8</v>
      </c>
      <c r="N51" s="9" t="str">
        <f t="shared" si="6"/>
        <v>13.6</v>
      </c>
      <c r="O51" s="9" t="str">
        <f t="shared" si="7"/>
        <v>13.0</v>
      </c>
      <c r="Q51" s="9">
        <v>48</v>
      </c>
      <c r="R51" s="9" t="str">
        <f>FIXED(_xlfn.NUMBERVALUE(J51*humidity!B51/100),1)</f>
        <v>9.3</v>
      </c>
      <c r="S51" s="9" t="str">
        <f>FIXED(_xlfn.NUMBERVALUE(K51*humidity!C51/100),1)</f>
        <v>11.2</v>
      </c>
      <c r="T51" s="9" t="str">
        <f>FIXED(_xlfn.NUMBERVALUE(L51*humidity!D51/100),1)</f>
        <v>10.0</v>
      </c>
      <c r="U51" s="9" t="str">
        <f>FIXED(_xlfn.NUMBERVALUE(M51*humidity!E51/100),1)</f>
        <v>11.0</v>
      </c>
      <c r="V51" s="9" t="str">
        <f>FIXED(_xlfn.NUMBERVALUE(N51*humidity!F51/100),1)</f>
        <v>9.6</v>
      </c>
      <c r="W51" s="9" t="str">
        <f>FIXED(_xlfn.NUMBERVALUE(O51*humidity!G51/100),1)</f>
        <v>8.8</v>
      </c>
      <c r="Y51" s="9">
        <v>48</v>
      </c>
      <c r="Z51" s="9" t="str">
        <f>FIXED(_xlfn.NUMBERVALUE(0.35*(J51-R51)*(1+wind!B50/160)),1)</f>
        <v>0.7</v>
      </c>
      <c r="AA51" s="9" t="str">
        <f>FIXED(_xlfn.NUMBERVALUE(0.35*(K51-S51)*(1+wind!C50/160)),1)</f>
        <v>0.2</v>
      </c>
      <c r="AB51" s="9" t="str">
        <f>FIXED(_xlfn.NUMBERVALUE(0.35*(L51-T51)*(1+wind!D50/160)),1)</f>
        <v>1.5</v>
      </c>
      <c r="AC51" s="9" t="str">
        <f>FIXED(_xlfn.NUMBERVALUE(0.35*(M51-U51)*(1+wind!E50/160)),1)</f>
        <v>1.0</v>
      </c>
      <c r="AD51" s="9" t="str">
        <f>FIXED(_xlfn.NUMBERVALUE(0.35*(N51-V51)*(1+wind!F50/160)),1)</f>
        <v>1.4</v>
      </c>
      <c r="AE51" s="9" t="str">
        <f>FIXED(_xlfn.NUMBERVALUE(0.35*(O51-W51)*(1+wind!G50/160)),1)</f>
        <v>1.5</v>
      </c>
      <c r="AG51" s="9">
        <v>48</v>
      </c>
      <c r="AH51" s="9" t="str">
        <f t="shared" si="8"/>
        <v>0.7</v>
      </c>
      <c r="AI51" s="9" t="str">
        <f t="shared" si="9"/>
        <v>0.8</v>
      </c>
      <c r="AJ51" s="9" t="str">
        <f t="shared" si="10"/>
        <v>0.9</v>
      </c>
      <c r="AK51" s="9" t="str">
        <f t="shared" si="11"/>
        <v>0.9</v>
      </c>
      <c r="AL51" s="9" t="str">
        <f t="shared" si="12"/>
        <v>0.9</v>
      </c>
      <c r="AM51" s="9" t="str">
        <f t="shared" si="13"/>
        <v>0.8</v>
      </c>
    </row>
    <row r="52" spans="1:39" x14ac:dyDescent="0.25">
      <c r="A52" s="9">
        <v>49</v>
      </c>
      <c r="B52" s="9">
        <v>13.6</v>
      </c>
      <c r="C52" s="9">
        <v>13.7</v>
      </c>
      <c r="D52" s="9">
        <v>17</v>
      </c>
      <c r="E52" s="9">
        <v>13.6</v>
      </c>
      <c r="F52" s="9">
        <v>16.899999999999999</v>
      </c>
      <c r="G52" s="9">
        <v>15</v>
      </c>
      <c r="I52" s="9">
        <v>49</v>
      </c>
      <c r="J52" s="9" t="str">
        <f t="shared" si="2"/>
        <v>11.7</v>
      </c>
      <c r="K52" s="9" t="str">
        <f t="shared" si="3"/>
        <v>11.8</v>
      </c>
      <c r="L52" s="9" t="str">
        <f t="shared" si="4"/>
        <v>14.5</v>
      </c>
      <c r="M52" s="9" t="str">
        <f t="shared" si="5"/>
        <v>11.7</v>
      </c>
      <c r="N52" s="9" t="str">
        <f t="shared" si="6"/>
        <v>14.5</v>
      </c>
      <c r="O52" s="9" t="str">
        <f t="shared" si="7"/>
        <v>12.8</v>
      </c>
      <c r="Q52" s="9">
        <v>49</v>
      </c>
      <c r="R52" s="9" t="str">
        <f>FIXED(_xlfn.NUMBERVALUE(J52*humidity!B52/100),1)</f>
        <v>8.6</v>
      </c>
      <c r="S52" s="9" t="str">
        <f>FIXED(_xlfn.NUMBERVALUE(K52*humidity!C52/100),1)</f>
        <v>9.9</v>
      </c>
      <c r="T52" s="9" t="str">
        <f>FIXED(_xlfn.NUMBERVALUE(L52*humidity!D52/100),1)</f>
        <v>10.3</v>
      </c>
      <c r="U52" s="9" t="str">
        <f>FIXED(_xlfn.NUMBERVALUE(M52*humidity!E52/100),1)</f>
        <v>8.4</v>
      </c>
      <c r="V52" s="9" t="str">
        <f>FIXED(_xlfn.NUMBERVALUE(N52*humidity!F52/100),1)</f>
        <v>10.9</v>
      </c>
      <c r="W52" s="9" t="str">
        <f>FIXED(_xlfn.NUMBERVALUE(O52*humidity!G52/100),1)</f>
        <v>7.8</v>
      </c>
      <c r="Y52" s="9">
        <v>49</v>
      </c>
      <c r="Z52" s="9" t="str">
        <f>FIXED(_xlfn.NUMBERVALUE(0.35*(J52-R52)*(1+wind!B51/160)),1)</f>
        <v>1.1</v>
      </c>
      <c r="AA52" s="9" t="str">
        <f>FIXED(_xlfn.NUMBERVALUE(0.35*(K52-S52)*(1+wind!C51/160)),1)</f>
        <v>0.7</v>
      </c>
      <c r="AB52" s="9" t="str">
        <f>FIXED(_xlfn.NUMBERVALUE(0.35*(L52-T52)*(1+wind!D51/160)),1)</f>
        <v>1.5</v>
      </c>
      <c r="AC52" s="9" t="str">
        <f>FIXED(_xlfn.NUMBERVALUE(0.35*(M52-U52)*(1+wind!E51/160)),1)</f>
        <v>1.2</v>
      </c>
      <c r="AD52" s="9" t="str">
        <f>FIXED(_xlfn.NUMBERVALUE(0.35*(N52-V52)*(1+wind!F51/160)),1)</f>
        <v>1.3</v>
      </c>
      <c r="AE52" s="9" t="str">
        <f>FIXED(_xlfn.NUMBERVALUE(0.35*(O52-W52)*(1+wind!G51/160)),1)</f>
        <v>1.8</v>
      </c>
      <c r="AG52" s="9">
        <v>49</v>
      </c>
      <c r="AH52" s="9" t="str">
        <f t="shared" si="8"/>
        <v>0.8</v>
      </c>
      <c r="AI52" s="9" t="str">
        <f t="shared" si="9"/>
        <v>0.8</v>
      </c>
      <c r="AJ52" s="9" t="str">
        <f t="shared" si="10"/>
        <v>0.9</v>
      </c>
      <c r="AK52" s="9" t="str">
        <f t="shared" si="11"/>
        <v>0.8</v>
      </c>
      <c r="AL52" s="9" t="str">
        <f t="shared" si="12"/>
        <v>0.9</v>
      </c>
      <c r="AM52" s="9" t="str">
        <f t="shared" si="13"/>
        <v>0.8</v>
      </c>
    </row>
    <row r="53" spans="1:39" x14ac:dyDescent="0.25">
      <c r="A53" s="9">
        <v>50</v>
      </c>
      <c r="B53" s="9">
        <v>13.7</v>
      </c>
      <c r="C53" s="9">
        <v>16.399999999999999</v>
      </c>
      <c r="D53" s="9">
        <v>18.5</v>
      </c>
      <c r="E53" s="9">
        <v>11.8</v>
      </c>
      <c r="F53" s="9">
        <v>13.3</v>
      </c>
      <c r="G53" s="9">
        <v>15.8</v>
      </c>
      <c r="I53" s="9">
        <v>50</v>
      </c>
      <c r="J53" s="9" t="str">
        <f t="shared" si="2"/>
        <v>11.8</v>
      </c>
      <c r="K53" s="9" t="str">
        <f t="shared" si="3"/>
        <v>14.0</v>
      </c>
      <c r="L53" s="9" t="str">
        <f t="shared" si="4"/>
        <v>16.0</v>
      </c>
      <c r="M53" s="9" t="str">
        <f t="shared" si="5"/>
        <v>10.4</v>
      </c>
      <c r="N53" s="9" t="str">
        <f t="shared" si="6"/>
        <v>11.5</v>
      </c>
      <c r="O53" s="9" t="str">
        <f t="shared" si="7"/>
        <v>13.5</v>
      </c>
      <c r="Q53" s="9">
        <v>50</v>
      </c>
      <c r="R53" s="9" t="str">
        <f>FIXED(_xlfn.NUMBERVALUE(J53*humidity!B53/100),1)</f>
        <v>9.1</v>
      </c>
      <c r="S53" s="9" t="str">
        <f>FIXED(_xlfn.NUMBERVALUE(K53*humidity!C53/100),1)</f>
        <v>11.9</v>
      </c>
      <c r="T53" s="9" t="str">
        <f>FIXED(_xlfn.NUMBERVALUE(L53*humidity!D53/100),1)</f>
        <v>10.6</v>
      </c>
      <c r="U53" s="9" t="str">
        <f>FIXED(_xlfn.NUMBERVALUE(M53*humidity!E53/100),1)</f>
        <v>7.2</v>
      </c>
      <c r="V53" s="9" t="str">
        <f>FIXED(_xlfn.NUMBERVALUE(N53*humidity!F53/100),1)</f>
        <v>10.8</v>
      </c>
      <c r="W53" s="9" t="str">
        <f>FIXED(_xlfn.NUMBERVALUE(O53*humidity!G53/100),1)</f>
        <v>8.2</v>
      </c>
      <c r="Y53" s="9">
        <v>50</v>
      </c>
      <c r="Z53" s="9" t="str">
        <f>FIXED(_xlfn.NUMBERVALUE(0.35*(J53-R53)*(1+wind!B52/160)),1)</f>
        <v>1.0</v>
      </c>
      <c r="AA53" s="9" t="str">
        <f>FIXED(_xlfn.NUMBERVALUE(0.35*(K53-S53)*(1+wind!C52/160)),1)</f>
        <v>0.7</v>
      </c>
      <c r="AB53" s="9" t="str">
        <f>FIXED(_xlfn.NUMBERVALUE(0.35*(L53-T53)*(1+wind!D52/160)),1)</f>
        <v>1.9</v>
      </c>
      <c r="AC53" s="9" t="str">
        <f>FIXED(_xlfn.NUMBERVALUE(0.35*(M53-U53)*(1+wind!E52/160)),1)</f>
        <v>1.1</v>
      </c>
      <c r="AD53" s="9" t="str">
        <f>FIXED(_xlfn.NUMBERVALUE(0.35*(N53-V53)*(1+wind!F52/160)),1)</f>
        <v>0.2</v>
      </c>
      <c r="AE53" s="9" t="str">
        <f>FIXED(_xlfn.NUMBERVALUE(0.35*(O53-W53)*(1+wind!G52/160)),1)</f>
        <v>1.9</v>
      </c>
      <c r="AG53" s="9">
        <v>50</v>
      </c>
      <c r="AH53" s="9" t="str">
        <f t="shared" si="8"/>
        <v>0.8</v>
      </c>
      <c r="AI53" s="9" t="str">
        <f t="shared" si="9"/>
        <v>0.9</v>
      </c>
      <c r="AJ53" s="9" t="str">
        <f t="shared" si="10"/>
        <v>1.0</v>
      </c>
      <c r="AK53" s="9" t="str">
        <f t="shared" si="11"/>
        <v>0.7</v>
      </c>
      <c r="AL53" s="9" t="str">
        <f t="shared" si="12"/>
        <v>0.8</v>
      </c>
      <c r="AM53" s="9" t="str">
        <f t="shared" si="13"/>
        <v>0.9</v>
      </c>
    </row>
    <row r="54" spans="1:39" x14ac:dyDescent="0.25">
      <c r="A54" s="9">
        <v>51</v>
      </c>
      <c r="B54" s="9">
        <v>14.2</v>
      </c>
      <c r="C54" s="9">
        <v>15.5</v>
      </c>
      <c r="D54" s="9">
        <v>18.2</v>
      </c>
      <c r="E54" s="9">
        <v>11.8</v>
      </c>
      <c r="F54" s="9">
        <v>14.3</v>
      </c>
      <c r="G54" s="9">
        <v>17.2</v>
      </c>
      <c r="I54" s="9">
        <v>51</v>
      </c>
      <c r="J54" s="9" t="str">
        <f t="shared" si="2"/>
        <v>12.2</v>
      </c>
      <c r="K54" s="9" t="str">
        <f t="shared" si="3"/>
        <v>13.2</v>
      </c>
      <c r="L54" s="9" t="str">
        <f t="shared" si="4"/>
        <v>15.7</v>
      </c>
      <c r="M54" s="9" t="str">
        <f t="shared" si="5"/>
        <v>10.4</v>
      </c>
      <c r="N54" s="9" t="str">
        <f t="shared" si="6"/>
        <v>12.2</v>
      </c>
      <c r="O54" s="9" t="str">
        <f t="shared" si="7"/>
        <v>14.7</v>
      </c>
      <c r="Q54" s="9">
        <v>51</v>
      </c>
      <c r="R54" s="9" t="str">
        <f>FIXED(_xlfn.NUMBERVALUE(J54*humidity!B54/100),1)</f>
        <v>9.2</v>
      </c>
      <c r="S54" s="9" t="str">
        <f>FIXED(_xlfn.NUMBERVALUE(K54*humidity!C54/100),1)</f>
        <v>9.3</v>
      </c>
      <c r="T54" s="9" t="str">
        <f>FIXED(_xlfn.NUMBERVALUE(L54*humidity!D54/100),1)</f>
        <v>8.8</v>
      </c>
      <c r="U54" s="9" t="str">
        <f>FIXED(_xlfn.NUMBERVALUE(M54*humidity!E54/100),1)</f>
        <v>7.4</v>
      </c>
      <c r="V54" s="9" t="str">
        <f>FIXED(_xlfn.NUMBERVALUE(N54*humidity!F54/100),1)</f>
        <v>10.5</v>
      </c>
      <c r="W54" s="9" t="str">
        <f>FIXED(_xlfn.NUMBERVALUE(O54*humidity!G54/100),1)</f>
        <v>8.3</v>
      </c>
      <c r="Y54" s="9">
        <v>51</v>
      </c>
      <c r="Z54" s="9" t="str">
        <f>FIXED(_xlfn.NUMBERVALUE(0.35*(J54-R54)*(1+wind!B53/160)),1)</f>
        <v>1.1</v>
      </c>
      <c r="AA54" s="9" t="str">
        <f>FIXED(_xlfn.NUMBERVALUE(0.35*(K54-S54)*(1+wind!C53/160)),1)</f>
        <v>1.4</v>
      </c>
      <c r="AB54" s="9" t="str">
        <f>FIXED(_xlfn.NUMBERVALUE(0.35*(L54-T54)*(1+wind!D53/160)),1)</f>
        <v>2.4</v>
      </c>
      <c r="AC54" s="9" t="str">
        <f>FIXED(_xlfn.NUMBERVALUE(0.35*(M54-U54)*(1+wind!E53/160)),1)</f>
        <v>1.1</v>
      </c>
      <c r="AD54" s="9" t="str">
        <f>FIXED(_xlfn.NUMBERVALUE(0.35*(N54-V54)*(1+wind!F53/160)),1)</f>
        <v>0.6</v>
      </c>
      <c r="AE54" s="9" t="str">
        <f>FIXED(_xlfn.NUMBERVALUE(0.35*(O54-W54)*(1+wind!G53/160)),1)</f>
        <v>2.3</v>
      </c>
      <c r="AG54" s="9">
        <v>51</v>
      </c>
      <c r="AH54" s="9" t="str">
        <f t="shared" si="8"/>
        <v>0.8</v>
      </c>
      <c r="AI54" s="9" t="str">
        <f t="shared" si="9"/>
        <v>0.8</v>
      </c>
      <c r="AJ54" s="9" t="str">
        <f t="shared" si="10"/>
        <v>1.0</v>
      </c>
      <c r="AK54" s="9" t="str">
        <f t="shared" si="11"/>
        <v>0.7</v>
      </c>
      <c r="AL54" s="9" t="str">
        <f t="shared" si="12"/>
        <v>0.8</v>
      </c>
      <c r="AM54" s="9" t="str">
        <f t="shared" si="13"/>
        <v>0.9</v>
      </c>
    </row>
    <row r="55" spans="1:39" x14ac:dyDescent="0.25">
      <c r="A55" s="9">
        <v>52</v>
      </c>
      <c r="B55" s="9">
        <v>16.5</v>
      </c>
      <c r="C55" s="9">
        <v>15.3</v>
      </c>
      <c r="D55" s="9">
        <v>16.600000000000001</v>
      </c>
      <c r="E55" s="9">
        <v>12.4</v>
      </c>
      <c r="F55" s="9">
        <v>14.1</v>
      </c>
      <c r="G55" s="9">
        <v>17.600000000000001</v>
      </c>
      <c r="I55" s="9">
        <v>52</v>
      </c>
      <c r="J55" s="9" t="str">
        <f t="shared" si="2"/>
        <v>14.1</v>
      </c>
      <c r="K55" s="9" t="str">
        <f t="shared" si="3"/>
        <v>13.0</v>
      </c>
      <c r="L55" s="9" t="str">
        <f t="shared" si="4"/>
        <v>14.2</v>
      </c>
      <c r="M55" s="9" t="str">
        <f t="shared" si="5"/>
        <v>10.8</v>
      </c>
      <c r="N55" s="9" t="str">
        <f t="shared" si="6"/>
        <v>12.1</v>
      </c>
      <c r="O55" s="9" t="str">
        <f t="shared" si="7"/>
        <v>15.1</v>
      </c>
      <c r="Q55" s="9">
        <v>52</v>
      </c>
      <c r="R55" s="9" t="str">
        <f>FIXED(_xlfn.NUMBERVALUE(J55*humidity!B55/100),1)</f>
        <v>11.5</v>
      </c>
      <c r="S55" s="9" t="str">
        <f>FIXED(_xlfn.NUMBERVALUE(K55*humidity!C55/100),1)</f>
        <v>9.2</v>
      </c>
      <c r="T55" s="9" t="str">
        <f>FIXED(_xlfn.NUMBERVALUE(L55*humidity!D55/100),1)</f>
        <v>7.1</v>
      </c>
      <c r="U55" s="9" t="str">
        <f>FIXED(_xlfn.NUMBERVALUE(M55*humidity!E55/100),1)</f>
        <v>7.5</v>
      </c>
      <c r="V55" s="9" t="str">
        <f>FIXED(_xlfn.NUMBERVALUE(N55*humidity!F55/100),1)</f>
        <v>9.1</v>
      </c>
      <c r="W55" s="9" t="str">
        <f>FIXED(_xlfn.NUMBERVALUE(O55*humidity!G55/100),1)</f>
        <v>9.3</v>
      </c>
      <c r="Y55" s="9">
        <v>52</v>
      </c>
      <c r="Z55" s="9" t="str">
        <f>FIXED(_xlfn.NUMBERVALUE(0.35*(J55-R55)*(1+wind!B54/160)),1)</f>
        <v>0.9</v>
      </c>
      <c r="AA55" s="9" t="str">
        <f>FIXED(_xlfn.NUMBERVALUE(0.35*(K55-S55)*(1+wind!C54/160)),1)</f>
        <v>1.3</v>
      </c>
      <c r="AB55" s="9" t="str">
        <f>FIXED(_xlfn.NUMBERVALUE(0.35*(L55-T55)*(1+wind!D54/160)),1)</f>
        <v>2.5</v>
      </c>
      <c r="AC55" s="9" t="str">
        <f>FIXED(_xlfn.NUMBERVALUE(0.35*(M55-U55)*(1+wind!E54/160)),1)</f>
        <v>1.2</v>
      </c>
      <c r="AD55" s="9" t="str">
        <f>FIXED(_xlfn.NUMBERVALUE(0.35*(N55-V55)*(1+wind!F54/160)),1)</f>
        <v>1.1</v>
      </c>
      <c r="AE55" s="9" t="str">
        <f>FIXED(_xlfn.NUMBERVALUE(0.35*(O55-W55)*(1+wind!G54/160)),1)</f>
        <v>2.1</v>
      </c>
      <c r="AG55" s="9">
        <v>52</v>
      </c>
      <c r="AH55" s="9" t="str">
        <f t="shared" si="8"/>
        <v>0.9</v>
      </c>
      <c r="AI55" s="9" t="str">
        <f t="shared" si="9"/>
        <v>0.8</v>
      </c>
      <c r="AJ55" s="9" t="str">
        <f t="shared" si="10"/>
        <v>0.9</v>
      </c>
      <c r="AK55" s="9" t="str">
        <f t="shared" si="11"/>
        <v>0.7</v>
      </c>
      <c r="AL55" s="9" t="str">
        <f t="shared" si="12"/>
        <v>0.8</v>
      </c>
      <c r="AM55" s="9" t="str">
        <f t="shared" si="13"/>
        <v>1.0</v>
      </c>
    </row>
    <row r="56" spans="1:39" x14ac:dyDescent="0.25">
      <c r="A56" s="9">
        <v>53</v>
      </c>
      <c r="B56" s="9">
        <v>17</v>
      </c>
      <c r="C56" s="9">
        <v>15.5</v>
      </c>
      <c r="D56" s="9">
        <v>15.9</v>
      </c>
      <c r="E56" s="9">
        <v>13.4</v>
      </c>
      <c r="F56" s="9">
        <v>13.5</v>
      </c>
      <c r="G56" s="9">
        <v>18.100000000000001</v>
      </c>
      <c r="I56" s="9">
        <v>53</v>
      </c>
      <c r="J56" s="9" t="str">
        <f t="shared" si="2"/>
        <v>14.5</v>
      </c>
      <c r="K56" s="9" t="str">
        <f t="shared" si="3"/>
        <v>13.2</v>
      </c>
      <c r="L56" s="9" t="str">
        <f t="shared" si="4"/>
        <v>13.6</v>
      </c>
      <c r="M56" s="9" t="str">
        <f t="shared" si="5"/>
        <v>11.5</v>
      </c>
      <c r="N56" s="9" t="str">
        <f t="shared" si="6"/>
        <v>11.6</v>
      </c>
      <c r="O56" s="9" t="str">
        <f t="shared" si="7"/>
        <v>15.6</v>
      </c>
      <c r="Q56" s="9">
        <v>53</v>
      </c>
      <c r="R56" s="9" t="str">
        <f>FIXED(_xlfn.NUMBERVALUE(J56*humidity!B56/100),1)</f>
        <v>11.3</v>
      </c>
      <c r="S56" s="9" t="str">
        <f>FIXED(_xlfn.NUMBERVALUE(K56*humidity!C56/100),1)</f>
        <v>8.9</v>
      </c>
      <c r="T56" s="9" t="str">
        <f>FIXED(_xlfn.NUMBERVALUE(L56*humidity!D56/100),1)</f>
        <v>6.6</v>
      </c>
      <c r="U56" s="9" t="str">
        <f>FIXED(_xlfn.NUMBERVALUE(M56*humidity!E56/100),1)</f>
        <v>8.3</v>
      </c>
      <c r="V56" s="9" t="str">
        <f>FIXED(_xlfn.NUMBERVALUE(N56*humidity!F56/100),1)</f>
        <v>9.2</v>
      </c>
      <c r="W56" s="9" t="str">
        <f>FIXED(_xlfn.NUMBERVALUE(O56*humidity!G56/100),1)</f>
        <v>9.7</v>
      </c>
      <c r="Y56" s="9">
        <v>53</v>
      </c>
      <c r="Z56" s="9" t="str">
        <f>FIXED(_xlfn.NUMBERVALUE(0.35*(J56-R56)*(1+wind!B55/160)),1)</f>
        <v>1.1</v>
      </c>
      <c r="AA56" s="9" t="str">
        <f>FIXED(_xlfn.NUMBERVALUE(0.35*(K56-S56)*(1+wind!C55/160)),1)</f>
        <v>1.5</v>
      </c>
      <c r="AB56" s="9" t="str">
        <f>FIXED(_xlfn.NUMBERVALUE(0.35*(L56-T56)*(1+wind!D55/160)),1)</f>
        <v>2.5</v>
      </c>
      <c r="AC56" s="9" t="str">
        <f>FIXED(_xlfn.NUMBERVALUE(0.35*(M56-U56)*(1+wind!E55/160)),1)</f>
        <v>1.1</v>
      </c>
      <c r="AD56" s="9" t="str">
        <f>FIXED(_xlfn.NUMBERVALUE(0.35*(N56-V56)*(1+wind!F55/160)),1)</f>
        <v>0.9</v>
      </c>
      <c r="AE56" s="9" t="str">
        <f>FIXED(_xlfn.NUMBERVALUE(0.35*(O56-W56)*(1+wind!G55/160)),1)</f>
        <v>2.1</v>
      </c>
      <c r="AG56" s="9">
        <v>53</v>
      </c>
      <c r="AH56" s="9" t="str">
        <f t="shared" si="8"/>
        <v>0.9</v>
      </c>
      <c r="AI56" s="9" t="str">
        <f t="shared" si="9"/>
        <v>0.8</v>
      </c>
      <c r="AJ56" s="9" t="str">
        <f t="shared" si="10"/>
        <v>0.9</v>
      </c>
      <c r="AK56" s="9" t="str">
        <f t="shared" si="11"/>
        <v>0.7</v>
      </c>
      <c r="AL56" s="9" t="str">
        <f t="shared" si="12"/>
        <v>0.8</v>
      </c>
      <c r="AM56" s="9" t="str">
        <f t="shared" si="13"/>
        <v>1.0</v>
      </c>
    </row>
    <row r="57" spans="1:39" x14ac:dyDescent="0.25">
      <c r="A57" s="9">
        <v>54</v>
      </c>
      <c r="B57" s="9">
        <v>15</v>
      </c>
      <c r="C57" s="9">
        <v>16</v>
      </c>
      <c r="D57" s="9">
        <v>14.9</v>
      </c>
      <c r="E57" s="9">
        <v>14.8</v>
      </c>
      <c r="F57" s="9">
        <v>13.4</v>
      </c>
      <c r="G57" s="9">
        <v>18.600000000000001</v>
      </c>
      <c r="I57" s="9">
        <v>54</v>
      </c>
      <c r="J57" s="9" t="str">
        <f t="shared" si="2"/>
        <v>12.8</v>
      </c>
      <c r="K57" s="9" t="str">
        <f t="shared" si="3"/>
        <v>13.6</v>
      </c>
      <c r="L57" s="9" t="str">
        <f t="shared" si="4"/>
        <v>12.7</v>
      </c>
      <c r="M57" s="9" t="str">
        <f t="shared" si="5"/>
        <v>12.6</v>
      </c>
      <c r="N57" s="9" t="str">
        <f t="shared" si="6"/>
        <v>11.5</v>
      </c>
      <c r="O57" s="9" t="str">
        <f t="shared" si="7"/>
        <v>16.1</v>
      </c>
      <c r="Q57" s="9">
        <v>54</v>
      </c>
      <c r="R57" s="9" t="str">
        <f>FIXED(_xlfn.NUMBERVALUE(J57*humidity!B57/100),1)</f>
        <v>8.6</v>
      </c>
      <c r="S57" s="9" t="str">
        <f>FIXED(_xlfn.NUMBERVALUE(K57*humidity!C57/100),1)</f>
        <v>9.0</v>
      </c>
      <c r="T57" s="9" t="str">
        <f>FIXED(_xlfn.NUMBERVALUE(L57*humidity!D57/100),1)</f>
        <v>6.8</v>
      </c>
      <c r="U57" s="9" t="str">
        <f>FIXED(_xlfn.NUMBERVALUE(M57*humidity!E57/100),1)</f>
        <v>8.8</v>
      </c>
      <c r="V57" s="9" t="str">
        <f>FIXED(_xlfn.NUMBERVALUE(N57*humidity!F57/100),1)</f>
        <v>7.8</v>
      </c>
      <c r="W57" s="9" t="str">
        <f>FIXED(_xlfn.NUMBERVALUE(O57*humidity!G57/100),1)</f>
        <v>10.5</v>
      </c>
      <c r="Y57" s="9">
        <v>54</v>
      </c>
      <c r="Z57" s="9" t="str">
        <f>FIXED(_xlfn.NUMBERVALUE(0.35*(J57-R57)*(1+wind!B56/160)),1)</f>
        <v>1.5</v>
      </c>
      <c r="AA57" s="9" t="str">
        <f>FIXED(_xlfn.NUMBERVALUE(0.35*(K57-S57)*(1+wind!C56/160)),1)</f>
        <v>1.6</v>
      </c>
      <c r="AB57" s="9" t="str">
        <f>FIXED(_xlfn.NUMBERVALUE(0.35*(L57-T57)*(1+wind!D56/160)),1)</f>
        <v>2.1</v>
      </c>
      <c r="AC57" s="9" t="str">
        <f>FIXED(_xlfn.NUMBERVALUE(0.35*(M57-U57)*(1+wind!E56/160)),1)</f>
        <v>1.4</v>
      </c>
      <c r="AD57" s="9" t="str">
        <f>FIXED(_xlfn.NUMBERVALUE(0.35*(N57-V57)*(1+wind!F56/160)),1)</f>
        <v>1.3</v>
      </c>
      <c r="AE57" s="9" t="str">
        <f>FIXED(_xlfn.NUMBERVALUE(0.35*(O57-W57)*(1+wind!G56/160)),1)</f>
        <v>2.0</v>
      </c>
      <c r="AG57" s="9">
        <v>54</v>
      </c>
      <c r="AH57" s="9" t="str">
        <f t="shared" si="8"/>
        <v>0.8</v>
      </c>
      <c r="AI57" s="9" t="str">
        <f t="shared" si="9"/>
        <v>0.9</v>
      </c>
      <c r="AJ57" s="9" t="str">
        <f t="shared" si="10"/>
        <v>0.8</v>
      </c>
      <c r="AK57" s="9" t="str">
        <f t="shared" si="11"/>
        <v>0.8</v>
      </c>
      <c r="AL57" s="9" t="str">
        <f t="shared" si="12"/>
        <v>0.7</v>
      </c>
      <c r="AM57" s="9" t="str">
        <f t="shared" si="13"/>
        <v>1.0</v>
      </c>
    </row>
    <row r="58" spans="1:39" x14ac:dyDescent="0.25">
      <c r="A58" s="9">
        <v>55</v>
      </c>
      <c r="B58" s="9">
        <v>15.6</v>
      </c>
      <c r="C58" s="9">
        <v>16</v>
      </c>
      <c r="D58" s="9">
        <v>16.5</v>
      </c>
      <c r="E58" s="9">
        <v>15</v>
      </c>
      <c r="F58" s="9">
        <v>13.2</v>
      </c>
      <c r="G58" s="9">
        <v>18.100000000000001</v>
      </c>
      <c r="I58" s="9">
        <v>55</v>
      </c>
      <c r="J58" s="9" t="str">
        <f t="shared" si="2"/>
        <v>13.3</v>
      </c>
      <c r="K58" s="9" t="str">
        <f t="shared" si="3"/>
        <v>13.6</v>
      </c>
      <c r="L58" s="9" t="str">
        <f t="shared" si="4"/>
        <v>14.1</v>
      </c>
      <c r="M58" s="9" t="str">
        <f t="shared" si="5"/>
        <v>12.8</v>
      </c>
      <c r="N58" s="9" t="str">
        <f t="shared" si="6"/>
        <v>11.4</v>
      </c>
      <c r="O58" s="9" t="str">
        <f t="shared" si="7"/>
        <v>15.6</v>
      </c>
      <c r="Q58" s="9">
        <v>55</v>
      </c>
      <c r="R58" s="9" t="str">
        <f>FIXED(_xlfn.NUMBERVALUE(J58*humidity!B58/100),1)</f>
        <v>8.4</v>
      </c>
      <c r="S58" s="9" t="str">
        <f>FIXED(_xlfn.NUMBERVALUE(K58*humidity!C58/100),1)</f>
        <v>9.0</v>
      </c>
      <c r="T58" s="9" t="str">
        <f>FIXED(_xlfn.NUMBERVALUE(L58*humidity!D58/100),1)</f>
        <v>7.3</v>
      </c>
      <c r="U58" s="9" t="str">
        <f>FIXED(_xlfn.NUMBERVALUE(M58*humidity!E58/100),1)</f>
        <v>8.9</v>
      </c>
      <c r="V58" s="9" t="str">
        <f>FIXED(_xlfn.NUMBERVALUE(N58*humidity!F58/100),1)</f>
        <v>7.7</v>
      </c>
      <c r="W58" s="9" t="str">
        <f>FIXED(_xlfn.NUMBERVALUE(O58*humidity!G58/100),1)</f>
        <v>8.1</v>
      </c>
      <c r="Y58" s="9">
        <v>55</v>
      </c>
      <c r="Z58" s="9" t="str">
        <f>FIXED(_xlfn.NUMBERVALUE(0.35*(J58-R58)*(1+wind!B57/160)),1)</f>
        <v>1.7</v>
      </c>
      <c r="AA58" s="9" t="str">
        <f>FIXED(_xlfn.NUMBERVALUE(0.35*(K58-S58)*(1+wind!C57/160)),1)</f>
        <v>1.6</v>
      </c>
      <c r="AB58" s="9" t="str">
        <f>FIXED(_xlfn.NUMBERVALUE(0.35*(L58-T58)*(1+wind!D57/160)),1)</f>
        <v>2.4</v>
      </c>
      <c r="AC58" s="9" t="str">
        <f>FIXED(_xlfn.NUMBERVALUE(0.35*(M58-U58)*(1+wind!E57/160)),1)</f>
        <v>1.4</v>
      </c>
      <c r="AD58" s="9" t="str">
        <f>FIXED(_xlfn.NUMBERVALUE(0.35*(N58-V58)*(1+wind!F57/160)),1)</f>
        <v>1.3</v>
      </c>
      <c r="AE58" s="9" t="str">
        <f>FIXED(_xlfn.NUMBERVALUE(0.35*(O58-W58)*(1+wind!G57/160)),1)</f>
        <v>2.7</v>
      </c>
      <c r="AG58" s="9">
        <v>55</v>
      </c>
      <c r="AH58" s="9" t="str">
        <f t="shared" si="8"/>
        <v>0.9</v>
      </c>
      <c r="AI58" s="9" t="str">
        <f t="shared" si="9"/>
        <v>0.9</v>
      </c>
      <c r="AJ58" s="9" t="str">
        <f t="shared" si="10"/>
        <v>0.9</v>
      </c>
      <c r="AK58" s="9" t="str">
        <f t="shared" si="11"/>
        <v>0.8</v>
      </c>
      <c r="AL58" s="9" t="str">
        <f t="shared" si="12"/>
        <v>0.7</v>
      </c>
      <c r="AM58" s="9" t="str">
        <f t="shared" si="13"/>
        <v>1.0</v>
      </c>
    </row>
    <row r="59" spans="1:39" x14ac:dyDescent="0.25">
      <c r="A59" s="9">
        <v>56</v>
      </c>
      <c r="B59" s="9">
        <v>16.899999999999999</v>
      </c>
      <c r="C59" s="9">
        <v>17.600000000000001</v>
      </c>
      <c r="D59" s="9">
        <v>16.2</v>
      </c>
      <c r="E59" s="9">
        <v>16.399999999999999</v>
      </c>
      <c r="F59" s="9">
        <v>13.7</v>
      </c>
      <c r="G59" s="9">
        <v>17</v>
      </c>
      <c r="I59" s="9">
        <v>56</v>
      </c>
      <c r="J59" s="9" t="str">
        <f t="shared" si="2"/>
        <v>14.5</v>
      </c>
      <c r="K59" s="9" t="str">
        <f t="shared" si="3"/>
        <v>15.1</v>
      </c>
      <c r="L59" s="9" t="str">
        <f t="shared" si="4"/>
        <v>13.8</v>
      </c>
      <c r="M59" s="9" t="str">
        <f t="shared" si="5"/>
        <v>14.0</v>
      </c>
      <c r="N59" s="9" t="str">
        <f t="shared" si="6"/>
        <v>11.8</v>
      </c>
      <c r="O59" s="9" t="str">
        <f t="shared" si="7"/>
        <v>14.5</v>
      </c>
      <c r="Q59" s="9">
        <v>56</v>
      </c>
      <c r="R59" s="9" t="str">
        <f>FIXED(_xlfn.NUMBERVALUE(J59*humidity!B59/100),1)</f>
        <v>10.1</v>
      </c>
      <c r="S59" s="9" t="str">
        <f>FIXED(_xlfn.NUMBERVALUE(K59*humidity!C59/100),1)</f>
        <v>9.2</v>
      </c>
      <c r="T59" s="9" t="str">
        <f>FIXED(_xlfn.NUMBERVALUE(L59*humidity!D59/100),1)</f>
        <v>8.6</v>
      </c>
      <c r="U59" s="9" t="str">
        <f>FIXED(_xlfn.NUMBERVALUE(M59*humidity!E59/100),1)</f>
        <v>10.2</v>
      </c>
      <c r="V59" s="9" t="str">
        <f>FIXED(_xlfn.NUMBERVALUE(N59*humidity!F59/100),1)</f>
        <v>7.7</v>
      </c>
      <c r="W59" s="9" t="str">
        <f>FIXED(_xlfn.NUMBERVALUE(O59*humidity!G59/100),1)</f>
        <v>8.3</v>
      </c>
      <c r="Y59" s="9">
        <v>56</v>
      </c>
      <c r="Z59" s="9" t="str">
        <f>FIXED(_xlfn.NUMBERVALUE(0.35*(J59-R59)*(1+wind!B58/160)),1)</f>
        <v>1.6</v>
      </c>
      <c r="AA59" s="9" t="str">
        <f>FIXED(_xlfn.NUMBERVALUE(0.35*(K59-S59)*(1+wind!C58/160)),1)</f>
        <v>2.1</v>
      </c>
      <c r="AB59" s="9" t="str">
        <f>FIXED(_xlfn.NUMBERVALUE(0.35*(L59-T59)*(1+wind!D58/160)),1)</f>
        <v>1.8</v>
      </c>
      <c r="AC59" s="9" t="str">
        <f>FIXED(_xlfn.NUMBERVALUE(0.35*(M59-U59)*(1+wind!E58/160)),1)</f>
        <v>1.4</v>
      </c>
      <c r="AD59" s="9" t="str">
        <f>FIXED(_xlfn.NUMBERVALUE(0.35*(N59-V59)*(1+wind!F58/160)),1)</f>
        <v>1.5</v>
      </c>
      <c r="AE59" s="9" t="str">
        <f>FIXED(_xlfn.NUMBERVALUE(0.35*(O59-W59)*(1+wind!G58/160)),1)</f>
        <v>2.2</v>
      </c>
      <c r="AG59" s="9">
        <v>56</v>
      </c>
      <c r="AH59" s="9" t="str">
        <f t="shared" si="8"/>
        <v>0.9</v>
      </c>
      <c r="AI59" s="9" t="str">
        <f t="shared" si="9"/>
        <v>1.0</v>
      </c>
      <c r="AJ59" s="9" t="str">
        <f t="shared" si="10"/>
        <v>0.9</v>
      </c>
      <c r="AK59" s="9" t="str">
        <f t="shared" si="11"/>
        <v>0.9</v>
      </c>
      <c r="AL59" s="9" t="str">
        <f t="shared" si="12"/>
        <v>0.8</v>
      </c>
      <c r="AM59" s="9" t="str">
        <f t="shared" si="13"/>
        <v>0.9</v>
      </c>
    </row>
    <row r="60" spans="1:39" x14ac:dyDescent="0.25">
      <c r="A60" s="9">
        <v>57</v>
      </c>
      <c r="B60" s="9">
        <v>18.8</v>
      </c>
      <c r="C60" s="9">
        <v>17.600000000000001</v>
      </c>
      <c r="D60" s="9">
        <v>17.2</v>
      </c>
      <c r="E60" s="9">
        <v>17.5</v>
      </c>
      <c r="F60" s="9">
        <v>14.1</v>
      </c>
      <c r="G60" s="9">
        <v>16.899999999999999</v>
      </c>
      <c r="I60" s="9">
        <v>57</v>
      </c>
      <c r="J60" s="9" t="str">
        <f t="shared" si="2"/>
        <v>16.3</v>
      </c>
      <c r="K60" s="9" t="str">
        <f t="shared" si="3"/>
        <v>15.1</v>
      </c>
      <c r="L60" s="9" t="str">
        <f t="shared" si="4"/>
        <v>14.7</v>
      </c>
      <c r="M60" s="9" t="str">
        <f t="shared" si="5"/>
        <v>15.0</v>
      </c>
      <c r="N60" s="9" t="str">
        <f t="shared" si="6"/>
        <v>12.1</v>
      </c>
      <c r="O60" s="9" t="str">
        <f t="shared" si="7"/>
        <v>14.5</v>
      </c>
      <c r="Q60" s="9">
        <v>57</v>
      </c>
      <c r="R60" s="9" t="str">
        <f>FIXED(_xlfn.NUMBERVALUE(J60*humidity!B60/100),1)</f>
        <v>11.9</v>
      </c>
      <c r="S60" s="9" t="str">
        <f>FIXED(_xlfn.NUMBERVALUE(K60*humidity!C60/100),1)</f>
        <v>9.2</v>
      </c>
      <c r="T60" s="9" t="str">
        <f>FIXED(_xlfn.NUMBERVALUE(L60*humidity!D60/100),1)</f>
        <v>8.0</v>
      </c>
      <c r="U60" s="9" t="str">
        <f>FIXED(_xlfn.NUMBERVALUE(M60*humidity!E60/100),1)</f>
        <v>14.0</v>
      </c>
      <c r="V60" s="9" t="str">
        <f>FIXED(_xlfn.NUMBERVALUE(N60*humidity!F60/100),1)</f>
        <v>8.1</v>
      </c>
      <c r="W60" s="9" t="str">
        <f>FIXED(_xlfn.NUMBERVALUE(O60*humidity!G60/100),1)</f>
        <v>8.2</v>
      </c>
      <c r="Y60" s="9">
        <v>57</v>
      </c>
      <c r="Z60" s="9" t="str">
        <f>FIXED(_xlfn.NUMBERVALUE(0.35*(J60-R60)*(1+wind!B59/160)),1)</f>
        <v>1.6</v>
      </c>
      <c r="AA60" s="9" t="str">
        <f>FIXED(_xlfn.NUMBERVALUE(0.35*(K60-S60)*(1+wind!C59/160)),1)</f>
        <v>2.1</v>
      </c>
      <c r="AB60" s="9" t="str">
        <f>FIXED(_xlfn.NUMBERVALUE(0.35*(L60-T60)*(1+wind!D59/160)),1)</f>
        <v>2.4</v>
      </c>
      <c r="AC60" s="9" t="str">
        <f>FIXED(_xlfn.NUMBERVALUE(0.35*(M60-U60)*(1+wind!E59/160)),1)</f>
        <v>0.4</v>
      </c>
      <c r="AD60" s="9" t="str">
        <f>FIXED(_xlfn.NUMBERVALUE(0.35*(N60-V60)*(1+wind!F59/160)),1)</f>
        <v>1.4</v>
      </c>
      <c r="AE60" s="9" t="str">
        <f>FIXED(_xlfn.NUMBERVALUE(0.35*(O60-W60)*(1+wind!G59/160)),1)</f>
        <v>2.2</v>
      </c>
      <c r="AG60" s="9">
        <v>57</v>
      </c>
      <c r="AH60" s="9" t="str">
        <f t="shared" si="8"/>
        <v>1.0</v>
      </c>
      <c r="AI60" s="9" t="str">
        <f t="shared" si="9"/>
        <v>1.0</v>
      </c>
      <c r="AJ60" s="9" t="str">
        <f t="shared" si="10"/>
        <v>0.9</v>
      </c>
      <c r="AK60" s="9" t="str">
        <f t="shared" si="11"/>
        <v>0.9</v>
      </c>
      <c r="AL60" s="9" t="str">
        <f t="shared" si="12"/>
        <v>0.8</v>
      </c>
      <c r="AM60" s="9" t="str">
        <f t="shared" si="13"/>
        <v>0.9</v>
      </c>
    </row>
    <row r="61" spans="1:39" x14ac:dyDescent="0.25">
      <c r="A61" s="9">
        <v>58</v>
      </c>
      <c r="B61" s="9">
        <v>16.899999999999999</v>
      </c>
      <c r="C61" s="9">
        <v>14.4</v>
      </c>
      <c r="D61" s="9">
        <v>19.100000000000001</v>
      </c>
      <c r="E61" s="9">
        <v>18.3</v>
      </c>
      <c r="F61" s="9">
        <v>13.8</v>
      </c>
      <c r="G61" s="9">
        <v>17.7</v>
      </c>
      <c r="I61" s="9">
        <v>58</v>
      </c>
      <c r="J61" s="9" t="str">
        <f t="shared" si="2"/>
        <v>14.5</v>
      </c>
      <c r="K61" s="9" t="str">
        <f t="shared" si="3"/>
        <v>12.3</v>
      </c>
      <c r="L61" s="9" t="str">
        <f t="shared" si="4"/>
        <v>16.6</v>
      </c>
      <c r="M61" s="9" t="str">
        <f t="shared" si="5"/>
        <v>15.8</v>
      </c>
      <c r="N61" s="9" t="str">
        <f t="shared" si="6"/>
        <v>11.8</v>
      </c>
      <c r="O61" s="9" t="str">
        <f t="shared" si="7"/>
        <v>15.2</v>
      </c>
      <c r="Q61" s="9">
        <v>58</v>
      </c>
      <c r="R61" s="9" t="str">
        <f>FIXED(_xlfn.NUMBERVALUE(J61*humidity!B61/100),1)</f>
        <v>8.9</v>
      </c>
      <c r="S61" s="9" t="str">
        <f>FIXED(_xlfn.NUMBERVALUE(K61*humidity!C61/100),1)</f>
        <v>7.7</v>
      </c>
      <c r="T61" s="9" t="str">
        <f>FIXED(_xlfn.NUMBERVALUE(L61*humidity!D61/100),1)</f>
        <v>7.8</v>
      </c>
      <c r="U61" s="9" t="str">
        <f>FIXED(_xlfn.NUMBERVALUE(M61*humidity!E61/100),1)</f>
        <v>10.6</v>
      </c>
      <c r="V61" s="9" t="str">
        <f>FIXED(_xlfn.NUMBERVALUE(N61*humidity!F61/100),1)</f>
        <v>7.1</v>
      </c>
      <c r="W61" s="9" t="str">
        <f>FIXED(_xlfn.NUMBERVALUE(O61*humidity!G61/100),1)</f>
        <v>8.9</v>
      </c>
      <c r="Y61" s="9">
        <v>58</v>
      </c>
      <c r="Z61" s="9" t="str">
        <f>FIXED(_xlfn.NUMBERVALUE(0.35*(J61-R61)*(1+wind!B60/160)),1)</f>
        <v>2.0</v>
      </c>
      <c r="AA61" s="9" t="str">
        <f>FIXED(_xlfn.NUMBERVALUE(0.35*(K61-S61)*(1+wind!C60/160)),1)</f>
        <v>1.6</v>
      </c>
      <c r="AB61" s="9" t="str">
        <f>FIXED(_xlfn.NUMBERVALUE(0.35*(L61-T61)*(1+wind!D60/160)),1)</f>
        <v>3.1</v>
      </c>
      <c r="AC61" s="9" t="str">
        <f>FIXED(_xlfn.NUMBERVALUE(0.35*(M61-U61)*(1+wind!E60/160)),1)</f>
        <v>1.8</v>
      </c>
      <c r="AD61" s="9" t="str">
        <f>FIXED(_xlfn.NUMBERVALUE(0.35*(N61-V61)*(1+wind!F60/160)),1)</f>
        <v>1.7</v>
      </c>
      <c r="AE61" s="9" t="str">
        <f>FIXED(_xlfn.NUMBERVALUE(0.35*(O61-W61)*(1+wind!G60/160)),1)</f>
        <v>2.2</v>
      </c>
      <c r="AG61" s="9">
        <v>58</v>
      </c>
      <c r="AH61" s="9" t="str">
        <f t="shared" si="8"/>
        <v>0.9</v>
      </c>
      <c r="AI61" s="9" t="str">
        <f t="shared" si="9"/>
        <v>0.8</v>
      </c>
      <c r="AJ61" s="9" t="str">
        <f t="shared" si="10"/>
        <v>1.0</v>
      </c>
      <c r="AK61" s="9" t="str">
        <f t="shared" si="11"/>
        <v>1.0</v>
      </c>
      <c r="AL61" s="9" t="str">
        <f t="shared" si="12"/>
        <v>0.8</v>
      </c>
      <c r="AM61" s="9" t="str">
        <f t="shared" si="13"/>
        <v>1.0</v>
      </c>
    </row>
    <row r="62" spans="1:39" x14ac:dyDescent="0.25">
      <c r="A62" s="9">
        <v>59</v>
      </c>
      <c r="B62" s="9">
        <v>16.100000000000001</v>
      </c>
      <c r="C62" s="9">
        <v>13.5</v>
      </c>
      <c r="D62" s="9">
        <v>18</v>
      </c>
      <c r="E62" s="9">
        <v>18.100000000000001</v>
      </c>
      <c r="F62" s="9">
        <v>14.5</v>
      </c>
      <c r="G62" s="9">
        <v>19.8</v>
      </c>
      <c r="I62" s="9">
        <v>59</v>
      </c>
      <c r="J62" s="9" t="str">
        <f t="shared" si="2"/>
        <v>13.7</v>
      </c>
      <c r="K62" s="9" t="str">
        <f t="shared" si="3"/>
        <v>11.6</v>
      </c>
      <c r="L62" s="9" t="str">
        <f t="shared" si="4"/>
        <v>15.5</v>
      </c>
      <c r="M62" s="9" t="str">
        <f t="shared" si="5"/>
        <v>15.6</v>
      </c>
      <c r="N62" s="9" t="str">
        <f t="shared" si="6"/>
        <v>12.4</v>
      </c>
      <c r="O62" s="9" t="str">
        <f t="shared" si="7"/>
        <v>17.3</v>
      </c>
      <c r="Q62" s="9">
        <v>59</v>
      </c>
      <c r="R62" s="9" t="str">
        <f>FIXED(_xlfn.NUMBERVALUE(J62*humidity!B62/100),1)</f>
        <v>8.2</v>
      </c>
      <c r="S62" s="9" t="str">
        <f>FIXED(_xlfn.NUMBERVALUE(K62*humidity!C62/100),1)</f>
        <v>7.4</v>
      </c>
      <c r="T62" s="9" t="str">
        <f>FIXED(_xlfn.NUMBERVALUE(L62*humidity!D62/100),1)</f>
        <v>7.4</v>
      </c>
      <c r="U62" s="9" t="str">
        <f>FIXED(_xlfn.NUMBERVALUE(M62*humidity!E62/100),1)</f>
        <v>11.8</v>
      </c>
      <c r="V62" s="9" t="str">
        <f>FIXED(_xlfn.NUMBERVALUE(N62*humidity!F62/100),1)</f>
        <v>6.0</v>
      </c>
      <c r="W62" s="9" t="str">
        <f>FIXED(_xlfn.NUMBERVALUE(O62*humidity!G62/100),1)</f>
        <v>9.1</v>
      </c>
      <c r="Y62" s="9">
        <v>59</v>
      </c>
      <c r="Z62" s="9" t="str">
        <f>FIXED(_xlfn.NUMBERVALUE(0.35*(J62-R62)*(1+wind!B61/160)),1)</f>
        <v>2.0</v>
      </c>
      <c r="AA62" s="9" t="str">
        <f>FIXED(_xlfn.NUMBERVALUE(0.35*(K62-S62)*(1+wind!C61/160)),1)</f>
        <v>1.5</v>
      </c>
      <c r="AB62" s="9" t="str">
        <f>FIXED(_xlfn.NUMBERVALUE(0.35*(L62-T62)*(1+wind!D61/160)),1)</f>
        <v>2.9</v>
      </c>
      <c r="AC62" s="9" t="str">
        <f>FIXED(_xlfn.NUMBERVALUE(0.35*(M62-U62)*(1+wind!E61/160)),1)</f>
        <v>1.4</v>
      </c>
      <c r="AD62" s="9" t="str">
        <f>FIXED(_xlfn.NUMBERVALUE(0.35*(N62-V62)*(1+wind!F61/160)),1)</f>
        <v>2.3</v>
      </c>
      <c r="AE62" s="9" t="str">
        <f>FIXED(_xlfn.NUMBERVALUE(0.35*(O62-W62)*(1+wind!G61/160)),1)</f>
        <v>2.9</v>
      </c>
      <c r="AG62" s="9">
        <v>59</v>
      </c>
      <c r="AH62" s="9" t="str">
        <f t="shared" si="8"/>
        <v>0.9</v>
      </c>
      <c r="AI62" s="9" t="str">
        <f t="shared" si="9"/>
        <v>0.8</v>
      </c>
      <c r="AJ62" s="9" t="str">
        <f t="shared" si="10"/>
        <v>1.0</v>
      </c>
      <c r="AK62" s="9" t="str">
        <f t="shared" si="11"/>
        <v>1.0</v>
      </c>
      <c r="AL62" s="9" t="str">
        <f t="shared" si="12"/>
        <v>0.8</v>
      </c>
      <c r="AM62" s="9" t="str">
        <f t="shared" si="13"/>
        <v>1.1</v>
      </c>
    </row>
    <row r="63" spans="1:39" x14ac:dyDescent="0.25">
      <c r="A63" s="9">
        <v>60</v>
      </c>
      <c r="B63" s="9">
        <v>18.7</v>
      </c>
      <c r="C63" s="9">
        <v>13.5</v>
      </c>
      <c r="D63" s="9">
        <v>18.7</v>
      </c>
      <c r="E63" s="9">
        <v>19.600000000000001</v>
      </c>
      <c r="F63" s="9">
        <v>13.9</v>
      </c>
      <c r="G63" s="9">
        <v>15.9</v>
      </c>
      <c r="I63" s="9">
        <v>60</v>
      </c>
      <c r="J63" s="9" t="str">
        <f t="shared" si="2"/>
        <v>16.2</v>
      </c>
      <c r="K63" s="9" t="str">
        <f t="shared" si="3"/>
        <v>11.6</v>
      </c>
      <c r="L63" s="9" t="str">
        <f t="shared" si="4"/>
        <v>16.2</v>
      </c>
      <c r="M63" s="9" t="str">
        <f t="shared" si="5"/>
        <v>17.1</v>
      </c>
      <c r="N63" s="9" t="str">
        <f t="shared" si="6"/>
        <v>11.9</v>
      </c>
      <c r="O63" s="9" t="str">
        <f t="shared" si="7"/>
        <v>13.6</v>
      </c>
      <c r="Q63" s="9">
        <v>60</v>
      </c>
      <c r="R63" s="9" t="str">
        <f>FIXED(_xlfn.NUMBERVALUE(J63*humidity!B63/100),1)</f>
        <v>10.4</v>
      </c>
      <c r="S63" s="9" t="str">
        <f>FIXED(_xlfn.NUMBERVALUE(K63*humidity!C63/100),1)</f>
        <v>7.1</v>
      </c>
      <c r="T63" s="9" t="str">
        <f>FIXED(_xlfn.NUMBERVALUE(L63*humidity!D63/100),1)</f>
        <v>7.6</v>
      </c>
      <c r="U63" s="9" t="str">
        <f>FIXED(_xlfn.NUMBERVALUE(M63*humidity!E63/100),1)</f>
        <v>11.2</v>
      </c>
      <c r="V63" s="9" t="str">
        <f>FIXED(_xlfn.NUMBERVALUE(N63*humidity!F63/100),1)</f>
        <v>7.6</v>
      </c>
      <c r="W63" s="9" t="str">
        <f>FIXED(_xlfn.NUMBERVALUE(O63*humidity!G63/100),1)</f>
        <v>8.9</v>
      </c>
      <c r="Y63" s="9">
        <v>60</v>
      </c>
      <c r="Z63" s="9" t="str">
        <f>FIXED(_xlfn.NUMBERVALUE(0.35*(J63-R63)*(1+wind!B62/160)),1)</f>
        <v>2.1</v>
      </c>
      <c r="AA63" s="9" t="str">
        <f>FIXED(_xlfn.NUMBERVALUE(0.35*(K63-S63)*(1+wind!C62/160)),1)</f>
        <v>1.6</v>
      </c>
      <c r="AB63" s="9" t="str">
        <f>FIXED(_xlfn.NUMBERVALUE(0.35*(L63-T63)*(1+wind!D62/160)),1)</f>
        <v>3.1</v>
      </c>
      <c r="AC63" s="9" t="str">
        <f>FIXED(_xlfn.NUMBERVALUE(0.35*(M63-U63)*(1+wind!E62/160)),1)</f>
        <v>2.1</v>
      </c>
      <c r="AD63" s="9" t="str">
        <f>FIXED(_xlfn.NUMBERVALUE(0.35*(N63-V63)*(1+wind!F62/160)),1)</f>
        <v>1.5</v>
      </c>
      <c r="AE63" s="9" t="str">
        <f>FIXED(_xlfn.NUMBERVALUE(0.35*(O63-W63)*(1+wind!G62/160)),1)</f>
        <v>1.7</v>
      </c>
      <c r="AG63" s="9">
        <v>60</v>
      </c>
      <c r="AH63" s="9" t="str">
        <f t="shared" si="8"/>
        <v>1.0</v>
      </c>
      <c r="AI63" s="9" t="str">
        <f t="shared" si="9"/>
        <v>0.8</v>
      </c>
      <c r="AJ63" s="9" t="str">
        <f t="shared" si="10"/>
        <v>1.0</v>
      </c>
      <c r="AK63" s="9" t="str">
        <f t="shared" si="11"/>
        <v>1.1</v>
      </c>
      <c r="AL63" s="9" t="str">
        <f t="shared" si="12"/>
        <v>0.8</v>
      </c>
      <c r="AM63" s="9" t="str">
        <f t="shared" si="13"/>
        <v>0.9</v>
      </c>
    </row>
    <row r="64" spans="1:39" x14ac:dyDescent="0.25">
      <c r="A64" s="9">
        <v>61</v>
      </c>
      <c r="B64" s="9">
        <v>17.100000000000001</v>
      </c>
      <c r="C64" s="9">
        <v>14.4</v>
      </c>
      <c r="D64" s="9">
        <v>17.2</v>
      </c>
      <c r="E64" s="9">
        <v>16.3</v>
      </c>
      <c r="F64" s="9">
        <v>15.3</v>
      </c>
      <c r="G64" s="9">
        <v>16.100000000000001</v>
      </c>
      <c r="I64" s="9">
        <v>61</v>
      </c>
      <c r="J64" s="9" t="str">
        <f t="shared" si="2"/>
        <v>14.6</v>
      </c>
      <c r="K64" s="9" t="str">
        <f t="shared" si="3"/>
        <v>12.3</v>
      </c>
      <c r="L64" s="9" t="str">
        <f t="shared" si="4"/>
        <v>14.7</v>
      </c>
      <c r="M64" s="9" t="str">
        <f t="shared" si="5"/>
        <v>13.9</v>
      </c>
      <c r="N64" s="9" t="str">
        <f t="shared" si="6"/>
        <v>13.0</v>
      </c>
      <c r="O64" s="9" t="str">
        <f t="shared" si="7"/>
        <v>13.7</v>
      </c>
      <c r="Q64" s="9">
        <v>61</v>
      </c>
      <c r="R64" s="9" t="str">
        <f>FIXED(_xlfn.NUMBERVALUE(J64*humidity!B64/100),1)</f>
        <v>9.1</v>
      </c>
      <c r="S64" s="9" t="str">
        <f>FIXED(_xlfn.NUMBERVALUE(K64*humidity!C64/100),1)</f>
        <v>8.1</v>
      </c>
      <c r="T64" s="9" t="str">
        <f>FIXED(_xlfn.NUMBERVALUE(L64*humidity!D64/100),1)</f>
        <v>6.5</v>
      </c>
      <c r="U64" s="9" t="str">
        <f>FIXED(_xlfn.NUMBERVALUE(M64*humidity!E64/100),1)</f>
        <v>11.1</v>
      </c>
      <c r="V64" s="9" t="str">
        <f>FIXED(_xlfn.NUMBERVALUE(N64*humidity!F64/100),1)</f>
        <v>8.6</v>
      </c>
      <c r="W64" s="9" t="str">
        <f>FIXED(_xlfn.NUMBERVALUE(O64*humidity!G64/100),1)</f>
        <v>8.2</v>
      </c>
      <c r="Y64" s="9">
        <v>61</v>
      </c>
      <c r="Z64" s="9" t="str">
        <f>FIXED(_xlfn.NUMBERVALUE(0.35*(J64-R64)*(1+wind!B63/160)),1)</f>
        <v>1.9</v>
      </c>
      <c r="AA64" s="9" t="str">
        <f>FIXED(_xlfn.NUMBERVALUE(0.35*(K64-S64)*(1+wind!C63/160)),1)</f>
        <v>1.5</v>
      </c>
      <c r="AB64" s="9" t="str">
        <f>FIXED(_xlfn.NUMBERVALUE(0.35*(L64-T64)*(1+wind!D63/160)),1)</f>
        <v>2.9</v>
      </c>
      <c r="AC64" s="9" t="str">
        <f>FIXED(_xlfn.NUMBERVALUE(0.35*(M64-U64)*(1+wind!E63/160)),1)</f>
        <v>1.0</v>
      </c>
      <c r="AD64" s="9" t="str">
        <f>FIXED(_xlfn.NUMBERVALUE(0.35*(N64-V64)*(1+wind!F63/160)),1)</f>
        <v>1.6</v>
      </c>
      <c r="AE64" s="9" t="str">
        <f>FIXED(_xlfn.NUMBERVALUE(0.35*(O64-W64)*(1+wind!G63/160)),1)</f>
        <v>1.9</v>
      </c>
      <c r="AG64" s="9">
        <v>61</v>
      </c>
      <c r="AH64" s="9" t="str">
        <f t="shared" si="8"/>
        <v>0.9</v>
      </c>
      <c r="AI64" s="9" t="str">
        <f t="shared" si="9"/>
        <v>0.8</v>
      </c>
      <c r="AJ64" s="9" t="str">
        <f t="shared" si="10"/>
        <v>0.9</v>
      </c>
      <c r="AK64" s="9" t="str">
        <f t="shared" si="11"/>
        <v>0.9</v>
      </c>
      <c r="AL64" s="9" t="str">
        <f t="shared" si="12"/>
        <v>0.8</v>
      </c>
      <c r="AM64" s="9" t="str">
        <f t="shared" si="13"/>
        <v>0.9</v>
      </c>
    </row>
    <row r="65" spans="1:39" x14ac:dyDescent="0.25">
      <c r="A65" s="9">
        <v>62</v>
      </c>
      <c r="B65" s="9">
        <v>17.3</v>
      </c>
      <c r="C65" s="9">
        <v>15.7</v>
      </c>
      <c r="D65" s="9">
        <v>17</v>
      </c>
      <c r="E65" s="9">
        <v>17.899999999999999</v>
      </c>
      <c r="F65" s="9">
        <v>16.7</v>
      </c>
      <c r="G65" s="9">
        <v>15</v>
      </c>
      <c r="I65" s="9">
        <v>62</v>
      </c>
      <c r="J65" s="9" t="str">
        <f t="shared" si="2"/>
        <v>14.8</v>
      </c>
      <c r="K65" s="9" t="str">
        <f t="shared" si="3"/>
        <v>13.4</v>
      </c>
      <c r="L65" s="9" t="str">
        <f t="shared" si="4"/>
        <v>14.5</v>
      </c>
      <c r="M65" s="9" t="str">
        <f t="shared" si="5"/>
        <v>15.4</v>
      </c>
      <c r="N65" s="9" t="str">
        <f t="shared" si="6"/>
        <v>14.3</v>
      </c>
      <c r="O65" s="9" t="str">
        <f t="shared" si="7"/>
        <v>12.8</v>
      </c>
      <c r="Q65" s="9">
        <v>62</v>
      </c>
      <c r="R65" s="9" t="str">
        <f>FIXED(_xlfn.NUMBERVALUE(J65*humidity!B65/100),1)</f>
        <v>9.7</v>
      </c>
      <c r="S65" s="9" t="str">
        <f>FIXED(_xlfn.NUMBERVALUE(K65*humidity!C65/100),1)</f>
        <v>8.4</v>
      </c>
      <c r="T65" s="9" t="str">
        <f>FIXED(_xlfn.NUMBERVALUE(L65*humidity!D65/100),1)</f>
        <v>7.4</v>
      </c>
      <c r="U65" s="9" t="str">
        <f>FIXED(_xlfn.NUMBERVALUE(M65*humidity!E65/100),1)</f>
        <v>10.8</v>
      </c>
      <c r="V65" s="9" t="str">
        <f>FIXED(_xlfn.NUMBERVALUE(N65*humidity!F65/100),1)</f>
        <v>9.5</v>
      </c>
      <c r="W65" s="9" t="str">
        <f>FIXED(_xlfn.NUMBERVALUE(O65*humidity!G65/100),1)</f>
        <v>6.8</v>
      </c>
      <c r="Y65" s="9">
        <v>62</v>
      </c>
      <c r="Z65" s="9" t="str">
        <f>FIXED(_xlfn.NUMBERVALUE(0.35*(J65-R65)*(1+wind!B64/160)),1)</f>
        <v>1.8</v>
      </c>
      <c r="AA65" s="9" t="str">
        <f>FIXED(_xlfn.NUMBERVALUE(0.35*(K65-S65)*(1+wind!C64/160)),1)</f>
        <v>1.8</v>
      </c>
      <c r="AB65" s="9" t="str">
        <f>FIXED(_xlfn.NUMBERVALUE(0.35*(L65-T65)*(1+wind!D64/160)),1)</f>
        <v>2.5</v>
      </c>
      <c r="AC65" s="9" t="str">
        <f>FIXED(_xlfn.NUMBERVALUE(0.35*(M65-U65)*(1+wind!E64/160)),1)</f>
        <v>1.6</v>
      </c>
      <c r="AD65" s="9" t="str">
        <f>FIXED(_xlfn.NUMBERVALUE(0.35*(N65-V65)*(1+wind!F64/160)),1)</f>
        <v>1.7</v>
      </c>
      <c r="AE65" s="9" t="str">
        <f>FIXED(_xlfn.NUMBERVALUE(0.35*(O65-W65)*(1+wind!G64/160)),1)</f>
        <v>2.1</v>
      </c>
      <c r="AG65" s="9">
        <v>62</v>
      </c>
      <c r="AH65" s="9" t="str">
        <f t="shared" si="8"/>
        <v>0.9</v>
      </c>
      <c r="AI65" s="9" t="str">
        <f t="shared" si="9"/>
        <v>0.9</v>
      </c>
      <c r="AJ65" s="9" t="str">
        <f t="shared" si="10"/>
        <v>0.9</v>
      </c>
      <c r="AK65" s="9" t="str">
        <f t="shared" si="11"/>
        <v>1.0</v>
      </c>
      <c r="AL65" s="9" t="str">
        <f t="shared" si="12"/>
        <v>0.9</v>
      </c>
      <c r="AM65" s="9" t="str">
        <f t="shared" si="13"/>
        <v>0.8</v>
      </c>
    </row>
    <row r="66" spans="1:39" x14ac:dyDescent="0.25">
      <c r="A66" s="9">
        <v>63</v>
      </c>
      <c r="B66" s="9">
        <v>18.8</v>
      </c>
      <c r="C66" s="9">
        <v>16.7</v>
      </c>
      <c r="D66" s="9">
        <v>18.399999999999999</v>
      </c>
      <c r="E66" s="9">
        <v>17.3</v>
      </c>
      <c r="F66" s="9">
        <v>19</v>
      </c>
      <c r="G66" s="9">
        <v>15.9</v>
      </c>
      <c r="I66" s="9">
        <v>63</v>
      </c>
      <c r="J66" s="9" t="str">
        <f t="shared" si="2"/>
        <v>16.3</v>
      </c>
      <c r="K66" s="9" t="str">
        <f t="shared" si="3"/>
        <v>14.3</v>
      </c>
      <c r="L66" s="9" t="str">
        <f t="shared" si="4"/>
        <v>15.9</v>
      </c>
      <c r="M66" s="9" t="str">
        <f t="shared" si="5"/>
        <v>14.8</v>
      </c>
      <c r="N66" s="9" t="str">
        <f t="shared" si="6"/>
        <v>16.5</v>
      </c>
      <c r="O66" s="9" t="str">
        <f t="shared" si="7"/>
        <v>13.6</v>
      </c>
      <c r="Q66" s="9">
        <v>63</v>
      </c>
      <c r="R66" s="9" t="str">
        <f>FIXED(_xlfn.NUMBERVALUE(J66*humidity!B66/100),1)</f>
        <v>10.8</v>
      </c>
      <c r="S66" s="9" t="str">
        <f>FIXED(_xlfn.NUMBERVALUE(K66*humidity!C66/100),1)</f>
        <v>9.3</v>
      </c>
      <c r="T66" s="9" t="str">
        <f>FIXED(_xlfn.NUMBERVALUE(L66*humidity!D66/100),1)</f>
        <v>7.6</v>
      </c>
      <c r="U66" s="9" t="str">
        <f>FIXED(_xlfn.NUMBERVALUE(M66*humidity!E66/100),1)</f>
        <v>10.0</v>
      </c>
      <c r="V66" s="9" t="str">
        <f>FIXED(_xlfn.NUMBERVALUE(N66*humidity!F66/100),1)</f>
        <v>9.4</v>
      </c>
      <c r="W66" s="9" t="str">
        <f>FIXED(_xlfn.NUMBERVALUE(O66*humidity!G66/100),1)</f>
        <v>7.2</v>
      </c>
      <c r="Y66" s="9">
        <v>63</v>
      </c>
      <c r="Z66" s="9" t="str">
        <f>FIXED(_xlfn.NUMBERVALUE(0.35*(J66-R66)*(1+wind!B65/160)),1)</f>
        <v>2.0</v>
      </c>
      <c r="AA66" s="9" t="str">
        <f>FIXED(_xlfn.NUMBERVALUE(0.35*(K66-S66)*(1+wind!C65/160)),1)</f>
        <v>1.8</v>
      </c>
      <c r="AB66" s="9" t="str">
        <f>FIXED(_xlfn.NUMBERVALUE(0.35*(L66-T66)*(1+wind!D65/160)),1)</f>
        <v>2.9</v>
      </c>
      <c r="AC66" s="9" t="str">
        <f>FIXED(_xlfn.NUMBERVALUE(0.35*(M66-U66)*(1+wind!E65/160)),1)</f>
        <v>1.7</v>
      </c>
      <c r="AD66" s="9" t="str">
        <f>FIXED(_xlfn.NUMBERVALUE(0.35*(N66-V66)*(1+wind!F65/160)),1)</f>
        <v>2.5</v>
      </c>
      <c r="AE66" s="9" t="str">
        <f>FIXED(_xlfn.NUMBERVALUE(0.35*(O66-W66)*(1+wind!G65/160)),1)</f>
        <v>2.3</v>
      </c>
      <c r="AG66" s="9">
        <v>63</v>
      </c>
      <c r="AH66" s="9" t="str">
        <f t="shared" si="8"/>
        <v>1.0</v>
      </c>
      <c r="AI66" s="9" t="str">
        <f t="shared" si="9"/>
        <v>0.9</v>
      </c>
      <c r="AJ66" s="9" t="str">
        <f t="shared" si="10"/>
        <v>1.0</v>
      </c>
      <c r="AK66" s="9" t="str">
        <f t="shared" si="11"/>
        <v>0.9</v>
      </c>
      <c r="AL66" s="9" t="str">
        <f t="shared" si="12"/>
        <v>1.0</v>
      </c>
      <c r="AM66" s="9" t="str">
        <f t="shared" si="13"/>
        <v>0.9</v>
      </c>
    </row>
    <row r="67" spans="1:39" x14ac:dyDescent="0.25">
      <c r="A67" s="9">
        <v>64</v>
      </c>
      <c r="B67" s="9">
        <v>18.600000000000001</v>
      </c>
      <c r="C67" s="9">
        <v>18.399999999999999</v>
      </c>
      <c r="D67" s="9">
        <v>16.899999999999999</v>
      </c>
      <c r="E67" s="9">
        <v>16.899999999999999</v>
      </c>
      <c r="F67" s="9">
        <v>19</v>
      </c>
      <c r="G67" s="9">
        <v>17.399999999999999</v>
      </c>
      <c r="I67" s="9">
        <v>64</v>
      </c>
      <c r="J67" s="9" t="str">
        <f t="shared" si="2"/>
        <v>16.1</v>
      </c>
      <c r="K67" s="9" t="str">
        <f t="shared" si="3"/>
        <v>15.9</v>
      </c>
      <c r="L67" s="9" t="str">
        <f t="shared" si="4"/>
        <v>14.5</v>
      </c>
      <c r="M67" s="9" t="str">
        <f t="shared" si="5"/>
        <v>14.5</v>
      </c>
      <c r="N67" s="9" t="str">
        <f t="shared" si="6"/>
        <v>16.5</v>
      </c>
      <c r="O67" s="9" t="str">
        <f t="shared" si="7"/>
        <v>14.9</v>
      </c>
      <c r="Q67" s="9">
        <v>64</v>
      </c>
      <c r="R67" s="9" t="str">
        <f>FIXED(_xlfn.NUMBERVALUE(J67*humidity!B67/100),1)</f>
        <v>11.3</v>
      </c>
      <c r="S67" s="9" t="str">
        <f>FIXED(_xlfn.NUMBERVALUE(K67*humidity!C67/100),1)</f>
        <v>10.4</v>
      </c>
      <c r="T67" s="9" t="str">
        <f>FIXED(_xlfn.NUMBERVALUE(L67*humidity!D67/100),1)</f>
        <v>6.2</v>
      </c>
      <c r="U67" s="9" t="str">
        <f>FIXED(_xlfn.NUMBERVALUE(M67*humidity!E67/100),1)</f>
        <v>9.8</v>
      </c>
      <c r="V67" s="9" t="str">
        <f>FIXED(_xlfn.NUMBERVALUE(N67*humidity!F67/100),1)</f>
        <v>8.8</v>
      </c>
      <c r="W67" s="9" t="str">
        <f>FIXED(_xlfn.NUMBERVALUE(O67*humidity!G67/100),1)</f>
        <v>8.6</v>
      </c>
      <c r="Y67" s="9">
        <v>64</v>
      </c>
      <c r="Z67" s="9" t="str">
        <f>FIXED(_xlfn.NUMBERVALUE(0.35*(J67-R67)*(1+wind!B66/160)),1)</f>
        <v>1.7</v>
      </c>
      <c r="AA67" s="9" t="str">
        <f>FIXED(_xlfn.NUMBERVALUE(0.35*(K67-S67)*(1+wind!C66/160)),1)</f>
        <v>2.0</v>
      </c>
      <c r="AB67" s="9" t="str">
        <f>FIXED(_xlfn.NUMBERVALUE(0.35*(L67-T67)*(1+wind!D66/160)),1)</f>
        <v>3.0</v>
      </c>
      <c r="AC67" s="9" t="str">
        <f>FIXED(_xlfn.NUMBERVALUE(0.35*(M67-U67)*(1+wind!E66/160)),1)</f>
        <v>1.7</v>
      </c>
      <c r="AD67" s="9" t="str">
        <f>FIXED(_xlfn.NUMBERVALUE(0.35*(N67-V67)*(1+wind!F66/160)),1)</f>
        <v>2.7</v>
      </c>
      <c r="AE67" s="9" t="str">
        <f>FIXED(_xlfn.NUMBERVALUE(0.35*(O67-W67)*(1+wind!G66/160)),1)</f>
        <v>2.2</v>
      </c>
      <c r="AG67" s="9">
        <v>64</v>
      </c>
      <c r="AH67" s="9" t="str">
        <f t="shared" si="8"/>
        <v>1.0</v>
      </c>
      <c r="AI67" s="9" t="str">
        <f t="shared" si="9"/>
        <v>1.0</v>
      </c>
      <c r="AJ67" s="9" t="str">
        <f t="shared" si="10"/>
        <v>0.9</v>
      </c>
      <c r="AK67" s="9" t="str">
        <f t="shared" si="11"/>
        <v>0.9</v>
      </c>
      <c r="AL67" s="9" t="str">
        <f t="shared" si="12"/>
        <v>1.0</v>
      </c>
      <c r="AM67" s="9" t="str">
        <f t="shared" si="13"/>
        <v>0.9</v>
      </c>
    </row>
    <row r="68" spans="1:39" x14ac:dyDescent="0.25">
      <c r="A68" s="9">
        <v>65</v>
      </c>
      <c r="B68" s="9">
        <v>20.3</v>
      </c>
      <c r="C68" s="9">
        <v>18.5</v>
      </c>
      <c r="D68" s="9">
        <v>18.100000000000001</v>
      </c>
      <c r="E68" s="9">
        <v>16.600000000000001</v>
      </c>
      <c r="F68" s="9">
        <v>18.2</v>
      </c>
      <c r="G68" s="9">
        <v>16.3</v>
      </c>
      <c r="I68" s="9">
        <v>65</v>
      </c>
      <c r="J68" s="9" t="str">
        <f t="shared" si="2"/>
        <v>17.9</v>
      </c>
      <c r="K68" s="9" t="str">
        <f t="shared" si="3"/>
        <v>16.0</v>
      </c>
      <c r="L68" s="9" t="str">
        <f t="shared" si="4"/>
        <v>15.6</v>
      </c>
      <c r="M68" s="9" t="str">
        <f t="shared" si="5"/>
        <v>14.2</v>
      </c>
      <c r="N68" s="9" t="str">
        <f t="shared" si="6"/>
        <v>15.7</v>
      </c>
      <c r="O68" s="9" t="str">
        <f t="shared" si="7"/>
        <v>13.9</v>
      </c>
      <c r="Q68" s="9">
        <v>65</v>
      </c>
      <c r="R68" s="9" t="str">
        <f>FIXED(_xlfn.NUMBERVALUE(J68*humidity!B68/100),1)</f>
        <v>13.6</v>
      </c>
      <c r="S68" s="9" t="str">
        <f>FIXED(_xlfn.NUMBERVALUE(K68*humidity!C68/100),1)</f>
        <v>9.9</v>
      </c>
      <c r="T68" s="9" t="str">
        <f>FIXED(_xlfn.NUMBERVALUE(L68*humidity!D68/100),1)</f>
        <v>5.9</v>
      </c>
      <c r="U68" s="9" t="str">
        <f>FIXED(_xlfn.NUMBERVALUE(M68*humidity!E68/100),1)</f>
        <v>8.3</v>
      </c>
      <c r="V68" s="9" t="str">
        <f>FIXED(_xlfn.NUMBERVALUE(N68*humidity!F68/100),1)</f>
        <v>9.6</v>
      </c>
      <c r="W68" s="9" t="str">
        <f>FIXED(_xlfn.NUMBERVALUE(O68*humidity!G68/100),1)</f>
        <v>9.6</v>
      </c>
      <c r="Y68" s="9">
        <v>65</v>
      </c>
      <c r="Z68" s="9" t="str">
        <f>FIXED(_xlfn.NUMBERVALUE(0.35*(J68-R68)*(1+wind!B67/160)),1)</f>
        <v>1.5</v>
      </c>
      <c r="AA68" s="9" t="str">
        <f>FIXED(_xlfn.NUMBERVALUE(0.35*(K68-S68)*(1+wind!C67/160)),1)</f>
        <v>2.2</v>
      </c>
      <c r="AB68" s="9" t="str">
        <f>FIXED(_xlfn.NUMBERVALUE(0.35*(L68-T68)*(1+wind!D67/160)),1)</f>
        <v>3.5</v>
      </c>
      <c r="AC68" s="9" t="str">
        <f>FIXED(_xlfn.NUMBERVALUE(0.35*(M68-U68)*(1+wind!E67/160)),1)</f>
        <v>2.1</v>
      </c>
      <c r="AD68" s="9" t="str">
        <f>FIXED(_xlfn.NUMBERVALUE(0.35*(N68-V68)*(1+wind!F67/160)),1)</f>
        <v>2.2</v>
      </c>
      <c r="AE68" s="9" t="str">
        <f>FIXED(_xlfn.NUMBERVALUE(0.35*(O68-W68)*(1+wind!G67/160)),1)</f>
        <v>1.5</v>
      </c>
      <c r="AG68" s="9">
        <v>65</v>
      </c>
      <c r="AH68" s="9" t="str">
        <f t="shared" si="8"/>
        <v>1.1</v>
      </c>
      <c r="AI68" s="9" t="str">
        <f t="shared" si="9"/>
        <v>1.0</v>
      </c>
      <c r="AJ68" s="9" t="str">
        <f t="shared" si="10"/>
        <v>1.0</v>
      </c>
      <c r="AK68" s="9" t="str">
        <f t="shared" si="11"/>
        <v>0.9</v>
      </c>
      <c r="AL68" s="9" t="str">
        <f t="shared" si="12"/>
        <v>1.0</v>
      </c>
      <c r="AM68" s="9" t="str">
        <f t="shared" si="13"/>
        <v>0.9</v>
      </c>
    </row>
    <row r="69" spans="1:39" x14ac:dyDescent="0.25">
      <c r="A69" s="9">
        <v>66</v>
      </c>
      <c r="B69" s="9">
        <v>18.899999999999999</v>
      </c>
      <c r="C69" s="9">
        <v>17.7</v>
      </c>
      <c r="D69" s="9">
        <v>18.399999999999999</v>
      </c>
      <c r="E69" s="9">
        <v>15.4</v>
      </c>
      <c r="F69" s="9">
        <v>17.100000000000001</v>
      </c>
      <c r="G69" s="9">
        <v>16.2</v>
      </c>
      <c r="I69" s="9">
        <v>66</v>
      </c>
      <c r="J69" s="9" t="str">
        <f t="shared" ref="J69:J132" si="14">FIXED(_xlfn.NUMBERVALUE(4.584*EXP((17.27*B69)/(237.3+B69))),1)</f>
        <v>16.4</v>
      </c>
      <c r="K69" s="9" t="str">
        <f t="shared" ref="K69:K132" si="15">FIXED(_xlfn.NUMBERVALUE(4.584*EXP((17.27*C69)/(237.3+C69))),1)</f>
        <v>15.2</v>
      </c>
      <c r="L69" s="9" t="str">
        <f t="shared" ref="L69:L132" si="16">FIXED(_xlfn.NUMBERVALUE(4.584*EXP((17.27*D69)/(237.3+D69))),1)</f>
        <v>15.9</v>
      </c>
      <c r="M69" s="9" t="str">
        <f t="shared" ref="M69:M132" si="17">FIXED(_xlfn.NUMBERVALUE(4.584*EXP((17.27*E69)/(237.3+E69))),1)</f>
        <v>13.1</v>
      </c>
      <c r="N69" s="9" t="str">
        <f t="shared" ref="N69:N132" si="18">FIXED(_xlfn.NUMBERVALUE(4.584*EXP((17.27*F69)/(237.3+F69))),1)</f>
        <v>14.6</v>
      </c>
      <c r="O69" s="9" t="str">
        <f t="shared" ref="O69:O132" si="19">FIXED(_xlfn.NUMBERVALUE(4.584*EXP((17.27*G69)/(237.3+G69))),1)</f>
        <v>13.8</v>
      </c>
      <c r="Q69" s="9">
        <v>66</v>
      </c>
      <c r="R69" s="9" t="str">
        <f>FIXED(_xlfn.NUMBERVALUE(J69*humidity!B69/100),1)</f>
        <v>10.4</v>
      </c>
      <c r="S69" s="9" t="str">
        <f>FIXED(_xlfn.NUMBERVALUE(K69*humidity!C69/100),1)</f>
        <v>7.8</v>
      </c>
      <c r="T69" s="9" t="str">
        <f>FIXED(_xlfn.NUMBERVALUE(L69*humidity!D69/100),1)</f>
        <v>8.3</v>
      </c>
      <c r="U69" s="9" t="str">
        <f>FIXED(_xlfn.NUMBERVALUE(M69*humidity!E69/100),1)</f>
        <v>6.9</v>
      </c>
      <c r="V69" s="9" t="str">
        <f>FIXED(_xlfn.NUMBERVALUE(N69*humidity!F69/100),1)</f>
        <v>11.9</v>
      </c>
      <c r="W69" s="9" t="str">
        <f>FIXED(_xlfn.NUMBERVALUE(O69*humidity!G69/100),1)</f>
        <v>11.2</v>
      </c>
      <c r="Y69" s="9">
        <v>66</v>
      </c>
      <c r="Z69" s="9" t="str">
        <f>FIXED(_xlfn.NUMBERVALUE(0.35*(J69-R69)*(1+wind!B68/160)),1)</f>
        <v>2.1</v>
      </c>
      <c r="AA69" s="9" t="str">
        <f>FIXED(_xlfn.NUMBERVALUE(0.35*(K69-S69)*(1+wind!C68/160)),1)</f>
        <v>2.6</v>
      </c>
      <c r="AB69" s="9" t="str">
        <f>FIXED(_xlfn.NUMBERVALUE(0.35*(L69-T69)*(1+wind!D68/160)),1)</f>
        <v>2.7</v>
      </c>
      <c r="AC69" s="9" t="str">
        <f>FIXED(_xlfn.NUMBERVALUE(0.35*(M69-U69)*(1+wind!E68/160)),1)</f>
        <v>2.2</v>
      </c>
      <c r="AD69" s="9" t="str">
        <f>FIXED(_xlfn.NUMBERVALUE(0.35*(N69-V69)*(1+wind!F68/160)),1)</f>
        <v>1.0</v>
      </c>
      <c r="AE69" s="9" t="str">
        <f>FIXED(_xlfn.NUMBERVALUE(0.35*(O69-W69)*(1+wind!G68/160)),1)</f>
        <v>0.9</v>
      </c>
      <c r="AG69" s="9">
        <v>66</v>
      </c>
      <c r="AH69" s="9" t="str">
        <f t="shared" ref="AH69:AH132" si="20">FIXED(_xlfn.NUMBERVALUE(4098*J69/(237.3+B69)^2),1)</f>
        <v>1.0</v>
      </c>
      <c r="AI69" s="9" t="str">
        <f t="shared" ref="AI69:AI132" si="21">FIXED(_xlfn.NUMBERVALUE(4098*K69/(237.3+C69)^2),1)</f>
        <v>1.0</v>
      </c>
      <c r="AJ69" s="9" t="str">
        <f t="shared" ref="AJ69:AJ132" si="22">FIXED(_xlfn.NUMBERVALUE(4098*L69/(237.3+D69)^2),1)</f>
        <v>1.0</v>
      </c>
      <c r="AK69" s="9" t="str">
        <f t="shared" ref="AK69:AK132" si="23">FIXED(_xlfn.NUMBERVALUE(4098*M69/(237.3+E69)^2),1)</f>
        <v>0.8</v>
      </c>
      <c r="AL69" s="9" t="str">
        <f t="shared" ref="AL69:AL132" si="24">FIXED(_xlfn.NUMBERVALUE(4098*N69/(237.3+F69)^2),1)</f>
        <v>0.9</v>
      </c>
      <c r="AM69" s="9" t="str">
        <f t="shared" ref="AM69:AM132" si="25">FIXED(_xlfn.NUMBERVALUE(4098*O69/(237.3+G69)^2),1)</f>
        <v>0.9</v>
      </c>
    </row>
    <row r="70" spans="1:39" x14ac:dyDescent="0.25">
      <c r="A70" s="9">
        <v>67</v>
      </c>
      <c r="B70" s="9">
        <v>17.7</v>
      </c>
      <c r="C70" s="9">
        <v>16.2</v>
      </c>
      <c r="D70" s="9">
        <v>19.2</v>
      </c>
      <c r="E70" s="9">
        <v>16.600000000000001</v>
      </c>
      <c r="F70" s="9">
        <v>19.3</v>
      </c>
      <c r="G70" s="9">
        <v>16.7</v>
      </c>
      <c r="I70" s="9">
        <v>67</v>
      </c>
      <c r="J70" s="9" t="str">
        <f t="shared" si="14"/>
        <v>15.2</v>
      </c>
      <c r="K70" s="9" t="str">
        <f t="shared" si="15"/>
        <v>13.8</v>
      </c>
      <c r="L70" s="9" t="str">
        <f t="shared" si="16"/>
        <v>16.7</v>
      </c>
      <c r="M70" s="9" t="str">
        <f t="shared" si="17"/>
        <v>14.2</v>
      </c>
      <c r="N70" s="9" t="str">
        <f t="shared" si="18"/>
        <v>16.8</v>
      </c>
      <c r="O70" s="9" t="str">
        <f t="shared" si="19"/>
        <v>14.3</v>
      </c>
      <c r="Q70" s="9">
        <v>67</v>
      </c>
      <c r="R70" s="9" t="str">
        <f>FIXED(_xlfn.NUMBERVALUE(J70*humidity!B70/100),1)</f>
        <v>10.1</v>
      </c>
      <c r="S70" s="9" t="str">
        <f>FIXED(_xlfn.NUMBERVALUE(K70*humidity!C70/100),1)</f>
        <v>7.0</v>
      </c>
      <c r="T70" s="9" t="str">
        <f>FIXED(_xlfn.NUMBERVALUE(L70*humidity!D70/100),1)</f>
        <v>8.6</v>
      </c>
      <c r="U70" s="9" t="str">
        <f>FIXED(_xlfn.NUMBERVALUE(M70*humidity!E70/100),1)</f>
        <v>8.6</v>
      </c>
      <c r="V70" s="9" t="str">
        <f>FIXED(_xlfn.NUMBERVALUE(N70*humidity!F70/100),1)</f>
        <v>9.7</v>
      </c>
      <c r="W70" s="9" t="str">
        <f>FIXED(_xlfn.NUMBERVALUE(O70*humidity!G70/100),1)</f>
        <v>10.6</v>
      </c>
      <c r="Y70" s="9">
        <v>67</v>
      </c>
      <c r="Z70" s="9" t="str">
        <f>FIXED(_xlfn.NUMBERVALUE(0.35*(J70-R70)*(1+wind!B69/160)),1)</f>
        <v>1.8</v>
      </c>
      <c r="AA70" s="9" t="str">
        <f>FIXED(_xlfn.NUMBERVALUE(0.35*(K70-S70)*(1+wind!C69/160)),1)</f>
        <v>2.4</v>
      </c>
      <c r="AB70" s="9" t="str">
        <f>FIXED(_xlfn.NUMBERVALUE(0.35*(L70-T70)*(1+wind!D69/160)),1)</f>
        <v>2.9</v>
      </c>
      <c r="AC70" s="9" t="str">
        <f>FIXED(_xlfn.NUMBERVALUE(0.35*(M70-U70)*(1+wind!E69/160)),1)</f>
        <v>2.0</v>
      </c>
      <c r="AD70" s="9" t="str">
        <f>FIXED(_xlfn.NUMBERVALUE(0.35*(N70-V70)*(1+wind!F69/160)),1)</f>
        <v>2.5</v>
      </c>
      <c r="AE70" s="9" t="str">
        <f>FIXED(_xlfn.NUMBERVALUE(0.35*(O70-W70)*(1+wind!G69/160)),1)</f>
        <v>1.3</v>
      </c>
      <c r="AG70" s="9">
        <v>67</v>
      </c>
      <c r="AH70" s="9" t="str">
        <f t="shared" si="20"/>
        <v>1.0</v>
      </c>
      <c r="AI70" s="9" t="str">
        <f t="shared" si="21"/>
        <v>0.9</v>
      </c>
      <c r="AJ70" s="9" t="str">
        <f t="shared" si="22"/>
        <v>1.0</v>
      </c>
      <c r="AK70" s="9" t="str">
        <f t="shared" si="23"/>
        <v>0.9</v>
      </c>
      <c r="AL70" s="9" t="str">
        <f t="shared" si="24"/>
        <v>1.0</v>
      </c>
      <c r="AM70" s="9" t="str">
        <f t="shared" si="25"/>
        <v>0.9</v>
      </c>
    </row>
    <row r="71" spans="1:39" x14ac:dyDescent="0.25">
      <c r="A71" s="9">
        <v>68</v>
      </c>
      <c r="B71" s="9">
        <v>16.3</v>
      </c>
      <c r="C71" s="9">
        <v>17</v>
      </c>
      <c r="D71" s="9">
        <v>19.600000000000001</v>
      </c>
      <c r="E71" s="9">
        <v>16.899999999999999</v>
      </c>
      <c r="F71" s="9">
        <v>11.3</v>
      </c>
      <c r="G71" s="9">
        <v>16.5</v>
      </c>
      <c r="I71" s="9">
        <v>68</v>
      </c>
      <c r="J71" s="9" t="str">
        <f t="shared" si="14"/>
        <v>13.9</v>
      </c>
      <c r="K71" s="9" t="str">
        <f t="shared" si="15"/>
        <v>14.5</v>
      </c>
      <c r="L71" s="9" t="str">
        <f t="shared" si="16"/>
        <v>17.1</v>
      </c>
      <c r="M71" s="9" t="str">
        <f t="shared" si="17"/>
        <v>14.5</v>
      </c>
      <c r="N71" s="9" t="str">
        <f t="shared" si="18"/>
        <v>10.0</v>
      </c>
      <c r="O71" s="9" t="str">
        <f t="shared" si="19"/>
        <v>14.1</v>
      </c>
      <c r="Q71" s="9">
        <v>68</v>
      </c>
      <c r="R71" s="9" t="str">
        <f>FIXED(_xlfn.NUMBERVALUE(J71*humidity!B71/100),1)</f>
        <v>8.8</v>
      </c>
      <c r="S71" s="9" t="str">
        <f>FIXED(_xlfn.NUMBERVALUE(K71*humidity!C71/100),1)</f>
        <v>8.0</v>
      </c>
      <c r="T71" s="9" t="str">
        <f>FIXED(_xlfn.NUMBERVALUE(L71*humidity!D71/100),1)</f>
        <v>9.0</v>
      </c>
      <c r="U71" s="9" t="str">
        <f>FIXED(_xlfn.NUMBERVALUE(M71*humidity!E71/100),1)</f>
        <v>8.8</v>
      </c>
      <c r="V71" s="9" t="str">
        <f>FIXED(_xlfn.NUMBERVALUE(N71*humidity!F71/100),1)</f>
        <v>4.3</v>
      </c>
      <c r="W71" s="9" t="str">
        <f>FIXED(_xlfn.NUMBERVALUE(O71*humidity!G71/100),1)</f>
        <v>9.9</v>
      </c>
      <c r="Y71" s="9">
        <v>68</v>
      </c>
      <c r="Z71" s="9" t="str">
        <f>FIXED(_xlfn.NUMBERVALUE(0.35*(J71-R71)*(1+wind!B70/160)),1)</f>
        <v>1.8</v>
      </c>
      <c r="AA71" s="9" t="str">
        <f>FIXED(_xlfn.NUMBERVALUE(0.35*(K71-S71)*(1+wind!C70/160)),1)</f>
        <v>2.3</v>
      </c>
      <c r="AB71" s="9" t="str">
        <f>FIXED(_xlfn.NUMBERVALUE(0.35*(L71-T71)*(1+wind!D70/160)),1)</f>
        <v>2.9</v>
      </c>
      <c r="AC71" s="9" t="str">
        <f>FIXED(_xlfn.NUMBERVALUE(0.35*(M71-U71)*(1+wind!E70/160)),1)</f>
        <v>2.0</v>
      </c>
      <c r="AD71" s="9" t="str">
        <f>FIXED(_xlfn.NUMBERVALUE(0.35*(N71-V71)*(1+wind!F70/160)),1)</f>
        <v>2.0</v>
      </c>
      <c r="AE71" s="9" t="str">
        <f>FIXED(_xlfn.NUMBERVALUE(0.35*(O71-W71)*(1+wind!G70/160)),1)</f>
        <v>1.5</v>
      </c>
      <c r="AG71" s="9">
        <v>68</v>
      </c>
      <c r="AH71" s="9" t="str">
        <f t="shared" si="20"/>
        <v>0.9</v>
      </c>
      <c r="AI71" s="9" t="str">
        <f t="shared" si="21"/>
        <v>0.9</v>
      </c>
      <c r="AJ71" s="9" t="str">
        <f t="shared" si="22"/>
        <v>1.1</v>
      </c>
      <c r="AK71" s="9" t="str">
        <f t="shared" si="23"/>
        <v>0.9</v>
      </c>
      <c r="AL71" s="9" t="str">
        <f t="shared" si="24"/>
        <v>0.7</v>
      </c>
      <c r="AM71" s="9" t="str">
        <f t="shared" si="25"/>
        <v>0.9</v>
      </c>
    </row>
    <row r="72" spans="1:39" x14ac:dyDescent="0.25">
      <c r="A72" s="9">
        <v>69</v>
      </c>
      <c r="B72" s="9">
        <v>19.2</v>
      </c>
      <c r="C72" s="9">
        <v>19.600000000000001</v>
      </c>
      <c r="D72" s="9">
        <v>20.5</v>
      </c>
      <c r="E72" s="9">
        <v>14.5</v>
      </c>
      <c r="F72" s="9">
        <v>11.5</v>
      </c>
      <c r="G72" s="9">
        <v>15.5</v>
      </c>
      <c r="I72" s="9">
        <v>69</v>
      </c>
      <c r="J72" s="9" t="str">
        <f t="shared" si="14"/>
        <v>16.7</v>
      </c>
      <c r="K72" s="9" t="str">
        <f t="shared" si="15"/>
        <v>17.1</v>
      </c>
      <c r="L72" s="9" t="str">
        <f t="shared" si="16"/>
        <v>18.1</v>
      </c>
      <c r="M72" s="9" t="str">
        <f t="shared" si="17"/>
        <v>12.4</v>
      </c>
      <c r="N72" s="9" t="str">
        <f t="shared" si="18"/>
        <v>10.2</v>
      </c>
      <c r="O72" s="9" t="str">
        <f t="shared" si="19"/>
        <v>13.2</v>
      </c>
      <c r="Q72" s="9">
        <v>69</v>
      </c>
      <c r="R72" s="9" t="str">
        <f>FIXED(_xlfn.NUMBERVALUE(J72*humidity!B72/100),1)</f>
        <v>11.6</v>
      </c>
      <c r="S72" s="9" t="str">
        <f>FIXED(_xlfn.NUMBERVALUE(K72*humidity!C72/100),1)</f>
        <v>7.6</v>
      </c>
      <c r="T72" s="9" t="str">
        <f>FIXED(_xlfn.NUMBERVALUE(L72*humidity!D72/100),1)</f>
        <v>9.1</v>
      </c>
      <c r="U72" s="9" t="str">
        <f>FIXED(_xlfn.NUMBERVALUE(M72*humidity!E72/100),1)</f>
        <v>10.6</v>
      </c>
      <c r="V72" s="9" t="str">
        <f>FIXED(_xlfn.NUMBERVALUE(N72*humidity!F72/100),1)</f>
        <v>5.7</v>
      </c>
      <c r="W72" s="9" t="str">
        <f>FIXED(_xlfn.NUMBERVALUE(O72*humidity!G72/100),1)</f>
        <v>9.0</v>
      </c>
      <c r="Y72" s="9">
        <v>69</v>
      </c>
      <c r="Z72" s="9" t="str">
        <f>FIXED(_xlfn.NUMBERVALUE(0.35*(J72-R72)*(1+wind!B71/160)),1)</f>
        <v>1.8</v>
      </c>
      <c r="AA72" s="9" t="str">
        <f>FIXED(_xlfn.NUMBERVALUE(0.35*(K72-S72)*(1+wind!C71/160)),1)</f>
        <v>3.4</v>
      </c>
      <c r="AB72" s="9" t="str">
        <f>FIXED(_xlfn.NUMBERVALUE(0.35*(L72-T72)*(1+wind!D71/160)),1)</f>
        <v>3.2</v>
      </c>
      <c r="AC72" s="9" t="str">
        <f>FIXED(_xlfn.NUMBERVALUE(0.35*(M72-U72)*(1+wind!E71/160)),1)</f>
        <v>0.6</v>
      </c>
      <c r="AD72" s="9" t="str">
        <f>FIXED(_xlfn.NUMBERVALUE(0.35*(N72-V72)*(1+wind!F71/160)),1)</f>
        <v>1.6</v>
      </c>
      <c r="AE72" s="9" t="str">
        <f>FIXED(_xlfn.NUMBERVALUE(0.35*(O72-W72)*(1+wind!G71/160)),1)</f>
        <v>1.5</v>
      </c>
      <c r="AG72" s="9">
        <v>69</v>
      </c>
      <c r="AH72" s="9" t="str">
        <f t="shared" si="20"/>
        <v>1.0</v>
      </c>
      <c r="AI72" s="9" t="str">
        <f t="shared" si="21"/>
        <v>1.1</v>
      </c>
      <c r="AJ72" s="9" t="str">
        <f t="shared" si="22"/>
        <v>1.1</v>
      </c>
      <c r="AK72" s="9" t="str">
        <f t="shared" si="23"/>
        <v>0.8</v>
      </c>
      <c r="AL72" s="9" t="str">
        <f t="shared" si="24"/>
        <v>0.7</v>
      </c>
      <c r="AM72" s="9" t="str">
        <f t="shared" si="25"/>
        <v>0.8</v>
      </c>
    </row>
    <row r="73" spans="1:39" x14ac:dyDescent="0.25">
      <c r="A73" s="9">
        <v>70</v>
      </c>
      <c r="B73" s="9">
        <v>19</v>
      </c>
      <c r="C73" s="9">
        <v>17.7</v>
      </c>
      <c r="D73" s="9">
        <v>20.2</v>
      </c>
      <c r="E73" s="9">
        <v>13.5</v>
      </c>
      <c r="F73" s="9">
        <v>13.6</v>
      </c>
      <c r="G73" s="9">
        <v>16.600000000000001</v>
      </c>
      <c r="I73" s="9">
        <v>70</v>
      </c>
      <c r="J73" s="9" t="str">
        <f t="shared" si="14"/>
        <v>16.5</v>
      </c>
      <c r="K73" s="9" t="str">
        <f t="shared" si="15"/>
        <v>15.2</v>
      </c>
      <c r="L73" s="9" t="str">
        <f t="shared" si="16"/>
        <v>17.8</v>
      </c>
      <c r="M73" s="9" t="str">
        <f t="shared" si="17"/>
        <v>11.6</v>
      </c>
      <c r="N73" s="9" t="str">
        <f t="shared" si="18"/>
        <v>11.7</v>
      </c>
      <c r="O73" s="9" t="str">
        <f t="shared" si="19"/>
        <v>14.2</v>
      </c>
      <c r="Q73" s="9">
        <v>70</v>
      </c>
      <c r="R73" s="9" t="str">
        <f>FIXED(_xlfn.NUMBERVALUE(J73*humidity!B73/100),1)</f>
        <v>11.1</v>
      </c>
      <c r="S73" s="9" t="str">
        <f>FIXED(_xlfn.NUMBERVALUE(K73*humidity!C73/100),1)</f>
        <v>6.4</v>
      </c>
      <c r="T73" s="9" t="str">
        <f>FIXED(_xlfn.NUMBERVALUE(L73*humidity!D73/100),1)</f>
        <v>8.8</v>
      </c>
      <c r="U73" s="9" t="str">
        <f>FIXED(_xlfn.NUMBERVALUE(M73*humidity!E73/100),1)</f>
        <v>10.8</v>
      </c>
      <c r="V73" s="9" t="str">
        <f>FIXED(_xlfn.NUMBERVALUE(N73*humidity!F73/100),1)</f>
        <v>7.2</v>
      </c>
      <c r="W73" s="9" t="str">
        <f>FIXED(_xlfn.NUMBERVALUE(O73*humidity!G73/100),1)</f>
        <v>8.0</v>
      </c>
      <c r="Y73" s="9">
        <v>70</v>
      </c>
      <c r="Z73" s="9" t="str">
        <f>FIXED(_xlfn.NUMBERVALUE(0.35*(J73-R73)*(1+wind!B72/160)),1)</f>
        <v>1.9</v>
      </c>
      <c r="AA73" s="9" t="str">
        <f>FIXED(_xlfn.NUMBERVALUE(0.35*(K73-S73)*(1+wind!C72/160)),1)</f>
        <v>3.1</v>
      </c>
      <c r="AB73" s="9" t="str">
        <f>FIXED(_xlfn.NUMBERVALUE(0.35*(L73-T73)*(1+wind!D72/160)),1)</f>
        <v>3.2</v>
      </c>
      <c r="AC73" s="9" t="str">
        <f>FIXED(_xlfn.NUMBERVALUE(0.35*(M73-U73)*(1+wind!E72/160)),1)</f>
        <v>0.3</v>
      </c>
      <c r="AD73" s="9" t="str">
        <f>FIXED(_xlfn.NUMBERVALUE(0.35*(N73-V73)*(1+wind!F72/160)),1)</f>
        <v>1.6</v>
      </c>
      <c r="AE73" s="9" t="str">
        <f>FIXED(_xlfn.NUMBERVALUE(0.35*(O73-W73)*(1+wind!G72/160)),1)</f>
        <v>2.2</v>
      </c>
      <c r="AG73" s="9">
        <v>70</v>
      </c>
      <c r="AH73" s="9" t="str">
        <f t="shared" si="20"/>
        <v>1.0</v>
      </c>
      <c r="AI73" s="9" t="str">
        <f t="shared" si="21"/>
        <v>1.0</v>
      </c>
      <c r="AJ73" s="9" t="str">
        <f t="shared" si="22"/>
        <v>1.1</v>
      </c>
      <c r="AK73" s="9" t="str">
        <f t="shared" si="23"/>
        <v>0.8</v>
      </c>
      <c r="AL73" s="9" t="str">
        <f t="shared" si="24"/>
        <v>0.8</v>
      </c>
      <c r="AM73" s="9" t="str">
        <f t="shared" si="25"/>
        <v>0.9</v>
      </c>
    </row>
    <row r="74" spans="1:39" x14ac:dyDescent="0.25">
      <c r="A74" s="9">
        <v>71</v>
      </c>
      <c r="B74" s="9">
        <v>19.8</v>
      </c>
      <c r="C74" s="9">
        <v>16.2</v>
      </c>
      <c r="D74" s="9">
        <v>19.7</v>
      </c>
      <c r="E74" s="9">
        <v>13.1</v>
      </c>
      <c r="F74" s="9">
        <v>15.3</v>
      </c>
      <c r="G74" s="9">
        <v>17.5</v>
      </c>
      <c r="I74" s="9">
        <v>71</v>
      </c>
      <c r="J74" s="9" t="str">
        <f t="shared" si="14"/>
        <v>17.3</v>
      </c>
      <c r="K74" s="9" t="str">
        <f t="shared" si="15"/>
        <v>13.8</v>
      </c>
      <c r="L74" s="9" t="str">
        <f t="shared" si="16"/>
        <v>17.2</v>
      </c>
      <c r="M74" s="9" t="str">
        <f t="shared" si="17"/>
        <v>11.3</v>
      </c>
      <c r="N74" s="9" t="str">
        <f t="shared" si="18"/>
        <v>13.0</v>
      </c>
      <c r="O74" s="9" t="str">
        <f t="shared" si="19"/>
        <v>15.0</v>
      </c>
      <c r="Q74" s="9">
        <v>71</v>
      </c>
      <c r="R74" s="9" t="str">
        <f>FIXED(_xlfn.NUMBERVALUE(J74*humidity!B74/100),1)</f>
        <v>10.3</v>
      </c>
      <c r="S74" s="9" t="str">
        <f>FIXED(_xlfn.NUMBERVALUE(K74*humidity!C74/100),1)</f>
        <v>6.0</v>
      </c>
      <c r="T74" s="9" t="str">
        <f>FIXED(_xlfn.NUMBERVALUE(L74*humidity!D74/100),1)</f>
        <v>7.0</v>
      </c>
      <c r="U74" s="9" t="str">
        <f>FIXED(_xlfn.NUMBERVALUE(M74*humidity!E74/100),1)</f>
        <v>9.1</v>
      </c>
      <c r="V74" s="9" t="str">
        <f>FIXED(_xlfn.NUMBERVALUE(N74*humidity!F74/100),1)</f>
        <v>8.3</v>
      </c>
      <c r="W74" s="9" t="str">
        <f>FIXED(_xlfn.NUMBERVALUE(O74*humidity!G74/100),1)</f>
        <v>7.1</v>
      </c>
      <c r="Y74" s="9">
        <v>71</v>
      </c>
      <c r="Z74" s="9" t="str">
        <f>FIXED(_xlfn.NUMBERVALUE(0.35*(J74-R74)*(1+wind!B73/160)),1)</f>
        <v>2.5</v>
      </c>
      <c r="AA74" s="9" t="str">
        <f>FIXED(_xlfn.NUMBERVALUE(0.35*(K74-S74)*(1+wind!C73/160)),1)</f>
        <v>2.8</v>
      </c>
      <c r="AB74" s="9" t="str">
        <f>FIXED(_xlfn.NUMBERVALUE(0.35*(L74-T74)*(1+wind!D73/160)),1)</f>
        <v>3.6</v>
      </c>
      <c r="AC74" s="9" t="str">
        <f>FIXED(_xlfn.NUMBERVALUE(0.35*(M74-U74)*(1+wind!E73/160)),1)</f>
        <v>0.8</v>
      </c>
      <c r="AD74" s="9" t="str">
        <f>FIXED(_xlfn.NUMBERVALUE(0.35*(N74-V74)*(1+wind!F73/160)),1)</f>
        <v>1.7</v>
      </c>
      <c r="AE74" s="9" t="str">
        <f>FIXED(_xlfn.NUMBERVALUE(0.35*(O74-W74)*(1+wind!G73/160)),1)</f>
        <v>2.8</v>
      </c>
      <c r="AG74" s="9">
        <v>71</v>
      </c>
      <c r="AH74" s="9" t="str">
        <f t="shared" si="20"/>
        <v>1.1</v>
      </c>
      <c r="AI74" s="9" t="str">
        <f t="shared" si="21"/>
        <v>0.9</v>
      </c>
      <c r="AJ74" s="9" t="str">
        <f t="shared" si="22"/>
        <v>1.1</v>
      </c>
      <c r="AK74" s="9" t="str">
        <f t="shared" si="23"/>
        <v>0.7</v>
      </c>
      <c r="AL74" s="9" t="str">
        <f t="shared" si="24"/>
        <v>0.8</v>
      </c>
      <c r="AM74" s="9" t="str">
        <f t="shared" si="25"/>
        <v>0.9</v>
      </c>
    </row>
    <row r="75" spans="1:39" x14ac:dyDescent="0.25">
      <c r="A75" s="9">
        <v>72</v>
      </c>
      <c r="B75" s="9">
        <v>18.100000000000001</v>
      </c>
      <c r="C75" s="9">
        <v>18.5</v>
      </c>
      <c r="D75" s="9">
        <v>19.5</v>
      </c>
      <c r="E75" s="9">
        <v>12.3</v>
      </c>
      <c r="F75" s="9">
        <v>15.9</v>
      </c>
      <c r="G75" s="9">
        <v>16.899999999999999</v>
      </c>
      <c r="I75" s="9">
        <v>72</v>
      </c>
      <c r="J75" s="9" t="str">
        <f t="shared" si="14"/>
        <v>15.6</v>
      </c>
      <c r="K75" s="9" t="str">
        <f t="shared" si="15"/>
        <v>16.0</v>
      </c>
      <c r="L75" s="9" t="str">
        <f t="shared" si="16"/>
        <v>17.0</v>
      </c>
      <c r="M75" s="9" t="str">
        <f t="shared" si="17"/>
        <v>10.7</v>
      </c>
      <c r="N75" s="9" t="str">
        <f t="shared" si="18"/>
        <v>13.6</v>
      </c>
      <c r="O75" s="9" t="str">
        <f t="shared" si="19"/>
        <v>14.5</v>
      </c>
      <c r="Q75" s="9">
        <v>72</v>
      </c>
      <c r="R75" s="9" t="str">
        <f>FIXED(_xlfn.NUMBERVALUE(J75*humidity!B75/100),1)</f>
        <v>8.3</v>
      </c>
      <c r="S75" s="9" t="str">
        <f>FIXED(_xlfn.NUMBERVALUE(K75*humidity!C75/100),1)</f>
        <v>6.9</v>
      </c>
      <c r="T75" s="9" t="str">
        <f>FIXED(_xlfn.NUMBERVALUE(L75*humidity!D75/100),1)</f>
        <v>7.2</v>
      </c>
      <c r="U75" s="9" t="str">
        <f>FIXED(_xlfn.NUMBERVALUE(M75*humidity!E75/100),1)</f>
        <v>7.5</v>
      </c>
      <c r="V75" s="9" t="str">
        <f>FIXED(_xlfn.NUMBERVALUE(N75*humidity!F75/100),1)</f>
        <v>7.7</v>
      </c>
      <c r="W75" s="9" t="str">
        <f>FIXED(_xlfn.NUMBERVALUE(O75*humidity!G75/100),1)</f>
        <v>6.3</v>
      </c>
      <c r="Y75" s="9">
        <v>72</v>
      </c>
      <c r="Z75" s="9" t="str">
        <f>FIXED(_xlfn.NUMBERVALUE(0.35*(J75-R75)*(1+wind!B74/160)),1)</f>
        <v>2.6</v>
      </c>
      <c r="AA75" s="9" t="str">
        <f>FIXED(_xlfn.NUMBERVALUE(0.35*(K75-S75)*(1+wind!C74/160)),1)</f>
        <v>3.2</v>
      </c>
      <c r="AB75" s="9" t="str">
        <f>FIXED(_xlfn.NUMBERVALUE(0.35*(L75-T75)*(1+wind!D74/160)),1)</f>
        <v>3.5</v>
      </c>
      <c r="AC75" s="9" t="str">
        <f>FIXED(_xlfn.NUMBERVALUE(0.35*(M75-U75)*(1+wind!E74/160)),1)</f>
        <v>1.1</v>
      </c>
      <c r="AD75" s="9" t="str">
        <f>FIXED(_xlfn.NUMBERVALUE(0.35*(N75-V75)*(1+wind!F74/160)),1)</f>
        <v>2.1</v>
      </c>
      <c r="AE75" s="9" t="str">
        <f>FIXED(_xlfn.NUMBERVALUE(0.35*(O75-W75)*(1+wind!G74/160)),1)</f>
        <v>2.9</v>
      </c>
      <c r="AG75" s="9">
        <v>72</v>
      </c>
      <c r="AH75" s="9" t="str">
        <f t="shared" si="20"/>
        <v>1.0</v>
      </c>
      <c r="AI75" s="9" t="str">
        <f t="shared" si="21"/>
        <v>1.0</v>
      </c>
      <c r="AJ75" s="9" t="str">
        <f t="shared" si="22"/>
        <v>1.1</v>
      </c>
      <c r="AK75" s="9" t="str">
        <f t="shared" si="23"/>
        <v>0.7</v>
      </c>
      <c r="AL75" s="9" t="str">
        <f t="shared" si="24"/>
        <v>0.9</v>
      </c>
      <c r="AM75" s="9" t="str">
        <f t="shared" si="25"/>
        <v>0.9</v>
      </c>
    </row>
    <row r="76" spans="1:39" x14ac:dyDescent="0.25">
      <c r="A76" s="9">
        <v>73</v>
      </c>
      <c r="B76" s="9">
        <v>18</v>
      </c>
      <c r="C76" s="9">
        <v>17</v>
      </c>
      <c r="D76" s="9">
        <v>21</v>
      </c>
      <c r="E76" s="9">
        <v>14.7</v>
      </c>
      <c r="F76" s="9">
        <v>17.100000000000001</v>
      </c>
      <c r="G76" s="9">
        <v>16.8</v>
      </c>
      <c r="I76" s="9">
        <v>73</v>
      </c>
      <c r="J76" s="9" t="str">
        <f t="shared" si="14"/>
        <v>15.5</v>
      </c>
      <c r="K76" s="9" t="str">
        <f t="shared" si="15"/>
        <v>14.5</v>
      </c>
      <c r="L76" s="9" t="str">
        <f t="shared" si="16"/>
        <v>18.7</v>
      </c>
      <c r="M76" s="9" t="str">
        <f t="shared" si="17"/>
        <v>12.6</v>
      </c>
      <c r="N76" s="9" t="str">
        <f t="shared" si="18"/>
        <v>14.6</v>
      </c>
      <c r="O76" s="9" t="str">
        <f t="shared" si="19"/>
        <v>14.4</v>
      </c>
      <c r="Q76" s="9">
        <v>73</v>
      </c>
      <c r="R76" s="9" t="str">
        <f>FIXED(_xlfn.NUMBERVALUE(J76*humidity!B76/100),1)</f>
        <v>8.6</v>
      </c>
      <c r="S76" s="9" t="str">
        <f>FIXED(_xlfn.NUMBERVALUE(K76*humidity!C76/100),1)</f>
        <v>6.5</v>
      </c>
      <c r="T76" s="9" t="str">
        <f>FIXED(_xlfn.NUMBERVALUE(L76*humidity!D76/100),1)</f>
        <v>8.3</v>
      </c>
      <c r="U76" s="9" t="str">
        <f>FIXED(_xlfn.NUMBERVALUE(M76*humidity!E76/100),1)</f>
        <v>8.8</v>
      </c>
      <c r="V76" s="9" t="str">
        <f>FIXED(_xlfn.NUMBERVALUE(N76*humidity!F76/100),1)</f>
        <v>7.9</v>
      </c>
      <c r="W76" s="9" t="str">
        <f>FIXED(_xlfn.NUMBERVALUE(O76*humidity!G76/100),1)</f>
        <v>6.4</v>
      </c>
      <c r="Y76" s="9">
        <v>73</v>
      </c>
      <c r="Z76" s="9" t="str">
        <f>FIXED(_xlfn.NUMBERVALUE(0.35*(J76-R76)*(1+wind!B75/160)),1)</f>
        <v>2.4</v>
      </c>
      <c r="AA76" s="9" t="str">
        <f>FIXED(_xlfn.NUMBERVALUE(0.35*(K76-S76)*(1+wind!C75/160)),1)</f>
        <v>2.8</v>
      </c>
      <c r="AB76" s="9" t="str">
        <f>FIXED(_xlfn.NUMBERVALUE(0.35*(L76-T76)*(1+wind!D75/160)),1)</f>
        <v>3.7</v>
      </c>
      <c r="AC76" s="9" t="str">
        <f>FIXED(_xlfn.NUMBERVALUE(0.35*(M76-U76)*(1+wind!E75/160)),1)</f>
        <v>1.3</v>
      </c>
      <c r="AD76" s="9" t="str">
        <f>FIXED(_xlfn.NUMBERVALUE(0.35*(N76-V76)*(1+wind!F75/160)),1)</f>
        <v>2.4</v>
      </c>
      <c r="AE76" s="9" t="str">
        <f>FIXED(_xlfn.NUMBERVALUE(0.35*(O76-W76)*(1+wind!G75/160)),1)</f>
        <v>2.8</v>
      </c>
      <c r="AG76" s="9">
        <v>73</v>
      </c>
      <c r="AH76" s="9" t="str">
        <f t="shared" si="20"/>
        <v>1.0</v>
      </c>
      <c r="AI76" s="9" t="str">
        <f t="shared" si="21"/>
        <v>0.9</v>
      </c>
      <c r="AJ76" s="9" t="str">
        <f t="shared" si="22"/>
        <v>1.1</v>
      </c>
      <c r="AK76" s="9" t="str">
        <f t="shared" si="23"/>
        <v>0.8</v>
      </c>
      <c r="AL76" s="9" t="str">
        <f t="shared" si="24"/>
        <v>0.9</v>
      </c>
      <c r="AM76" s="9" t="str">
        <f t="shared" si="25"/>
        <v>0.9</v>
      </c>
    </row>
    <row r="77" spans="1:39" x14ac:dyDescent="0.25">
      <c r="A77" s="9">
        <v>74</v>
      </c>
      <c r="B77" s="9">
        <v>18</v>
      </c>
      <c r="C77" s="9">
        <v>19.399999999999999</v>
      </c>
      <c r="D77" s="9">
        <v>21.1</v>
      </c>
      <c r="E77" s="9">
        <v>17</v>
      </c>
      <c r="F77" s="9">
        <v>16.5</v>
      </c>
      <c r="G77" s="9">
        <v>18.100000000000001</v>
      </c>
      <c r="I77" s="9">
        <v>74</v>
      </c>
      <c r="J77" s="9" t="str">
        <f t="shared" si="14"/>
        <v>15.5</v>
      </c>
      <c r="K77" s="9" t="str">
        <f t="shared" si="15"/>
        <v>16.9</v>
      </c>
      <c r="L77" s="9" t="str">
        <f t="shared" si="16"/>
        <v>18.8</v>
      </c>
      <c r="M77" s="9" t="str">
        <f t="shared" si="17"/>
        <v>14.5</v>
      </c>
      <c r="N77" s="9" t="str">
        <f t="shared" si="18"/>
        <v>14.1</v>
      </c>
      <c r="O77" s="9" t="str">
        <f t="shared" si="19"/>
        <v>15.6</v>
      </c>
      <c r="Q77" s="9">
        <v>74</v>
      </c>
      <c r="R77" s="9" t="str">
        <f>FIXED(_xlfn.NUMBERVALUE(J77*humidity!B77/100),1)</f>
        <v>9.0</v>
      </c>
      <c r="S77" s="9" t="str">
        <f>FIXED(_xlfn.NUMBERVALUE(K77*humidity!C77/100),1)</f>
        <v>8.1</v>
      </c>
      <c r="T77" s="9" t="str">
        <f>FIXED(_xlfn.NUMBERVALUE(L77*humidity!D77/100),1)</f>
        <v>8.4</v>
      </c>
      <c r="U77" s="9" t="str">
        <f>FIXED(_xlfn.NUMBERVALUE(M77*humidity!E77/100),1)</f>
        <v>9.0</v>
      </c>
      <c r="V77" s="9" t="str">
        <f>FIXED(_xlfn.NUMBERVALUE(N77*humidity!F77/100),1)</f>
        <v>7.3</v>
      </c>
      <c r="W77" s="9" t="str">
        <f>FIXED(_xlfn.NUMBERVALUE(O77*humidity!G77/100),1)</f>
        <v>7.9</v>
      </c>
      <c r="Y77" s="9">
        <v>74</v>
      </c>
      <c r="Z77" s="9" t="str">
        <f>FIXED(_xlfn.NUMBERVALUE(0.35*(J77-R77)*(1+wind!B76/160)),1)</f>
        <v>2.3</v>
      </c>
      <c r="AA77" s="9" t="str">
        <f>FIXED(_xlfn.NUMBERVALUE(0.35*(K77-S77)*(1+wind!C76/160)),1)</f>
        <v>3.1</v>
      </c>
      <c r="AB77" s="9" t="str">
        <f>FIXED(_xlfn.NUMBERVALUE(0.35*(L77-T77)*(1+wind!D76/160)),1)</f>
        <v>3.7</v>
      </c>
      <c r="AC77" s="9" t="str">
        <f>FIXED(_xlfn.NUMBERVALUE(0.35*(M77-U77)*(1+wind!E76/160)),1)</f>
        <v>1.9</v>
      </c>
      <c r="AD77" s="9" t="str">
        <f>FIXED(_xlfn.NUMBERVALUE(0.35*(N77-V77)*(1+wind!F76/160)),1)</f>
        <v>2.4</v>
      </c>
      <c r="AE77" s="9" t="str">
        <f>FIXED(_xlfn.NUMBERVALUE(0.35*(O77-W77)*(1+wind!G76/160)),1)</f>
        <v>2.7</v>
      </c>
      <c r="AG77" s="9">
        <v>74</v>
      </c>
      <c r="AH77" s="9" t="str">
        <f t="shared" si="20"/>
        <v>1.0</v>
      </c>
      <c r="AI77" s="9" t="str">
        <f t="shared" si="21"/>
        <v>1.1</v>
      </c>
      <c r="AJ77" s="9" t="str">
        <f t="shared" si="22"/>
        <v>1.2</v>
      </c>
      <c r="AK77" s="9" t="str">
        <f t="shared" si="23"/>
        <v>0.9</v>
      </c>
      <c r="AL77" s="9" t="str">
        <f t="shared" si="24"/>
        <v>0.9</v>
      </c>
      <c r="AM77" s="9" t="str">
        <f t="shared" si="25"/>
        <v>1.0</v>
      </c>
    </row>
    <row r="78" spans="1:39" x14ac:dyDescent="0.25">
      <c r="A78" s="9">
        <v>75</v>
      </c>
      <c r="B78" s="9">
        <v>18.2</v>
      </c>
      <c r="C78" s="9">
        <v>16.600000000000001</v>
      </c>
      <c r="D78" s="9">
        <v>21.6</v>
      </c>
      <c r="E78" s="9">
        <v>17.8</v>
      </c>
      <c r="F78" s="9">
        <v>17.399999999999999</v>
      </c>
      <c r="G78" s="9">
        <v>18.600000000000001</v>
      </c>
      <c r="I78" s="9">
        <v>75</v>
      </c>
      <c r="J78" s="9" t="str">
        <f t="shared" si="14"/>
        <v>15.7</v>
      </c>
      <c r="K78" s="9" t="str">
        <f t="shared" si="15"/>
        <v>14.2</v>
      </c>
      <c r="L78" s="9" t="str">
        <f t="shared" si="16"/>
        <v>19.4</v>
      </c>
      <c r="M78" s="9" t="str">
        <f t="shared" si="17"/>
        <v>15.3</v>
      </c>
      <c r="N78" s="9" t="str">
        <f t="shared" si="18"/>
        <v>14.9</v>
      </c>
      <c r="O78" s="9" t="str">
        <f t="shared" si="19"/>
        <v>16.1</v>
      </c>
      <c r="Q78" s="9">
        <v>75</v>
      </c>
      <c r="R78" s="9" t="str">
        <f>FIXED(_xlfn.NUMBERVALUE(J78*humidity!B78/100),1)</f>
        <v>9.2</v>
      </c>
      <c r="S78" s="9" t="str">
        <f>FIXED(_xlfn.NUMBERVALUE(K78*humidity!C78/100),1)</f>
        <v>7.8</v>
      </c>
      <c r="T78" s="9" t="str">
        <f>FIXED(_xlfn.NUMBERVALUE(L78*humidity!D78/100),1)</f>
        <v>8.6</v>
      </c>
      <c r="U78" s="9" t="str">
        <f>FIXED(_xlfn.NUMBERVALUE(M78*humidity!E78/100),1)</f>
        <v>11.6</v>
      </c>
      <c r="V78" s="9" t="str">
        <f>FIXED(_xlfn.NUMBERVALUE(N78*humidity!F78/100),1)</f>
        <v>7.8</v>
      </c>
      <c r="W78" s="9" t="str">
        <f>FIXED(_xlfn.NUMBERVALUE(O78*humidity!G78/100),1)</f>
        <v>7.9</v>
      </c>
      <c r="Y78" s="9">
        <v>75</v>
      </c>
      <c r="Z78" s="9" t="str">
        <f>FIXED(_xlfn.NUMBERVALUE(0.35*(J78-R78)*(1+wind!B77/160)),1)</f>
        <v>2.3</v>
      </c>
      <c r="AA78" s="9" t="str">
        <f>FIXED(_xlfn.NUMBERVALUE(0.35*(K78-S78)*(1+wind!C77/160)),1)</f>
        <v>2.3</v>
      </c>
      <c r="AB78" s="9" t="str">
        <f>FIXED(_xlfn.NUMBERVALUE(0.35*(L78-T78)*(1+wind!D77/160)),1)</f>
        <v>3.8</v>
      </c>
      <c r="AC78" s="9" t="str">
        <f>FIXED(_xlfn.NUMBERVALUE(0.35*(M78-U78)*(1+wind!E77/160)),1)</f>
        <v>1.3</v>
      </c>
      <c r="AD78" s="9" t="str">
        <f>FIXED(_xlfn.NUMBERVALUE(0.35*(N78-V78)*(1+wind!F77/160)),1)</f>
        <v>2.5</v>
      </c>
      <c r="AE78" s="9" t="str">
        <f>FIXED(_xlfn.NUMBERVALUE(0.35*(O78-W78)*(1+wind!G77/160)),1)</f>
        <v>2.9</v>
      </c>
      <c r="AG78" s="9">
        <v>75</v>
      </c>
      <c r="AH78" s="9" t="str">
        <f t="shared" si="20"/>
        <v>1.0</v>
      </c>
      <c r="AI78" s="9" t="str">
        <f t="shared" si="21"/>
        <v>0.9</v>
      </c>
      <c r="AJ78" s="9" t="str">
        <f t="shared" si="22"/>
        <v>1.2</v>
      </c>
      <c r="AK78" s="9" t="str">
        <f t="shared" si="23"/>
        <v>1.0</v>
      </c>
      <c r="AL78" s="9" t="str">
        <f t="shared" si="24"/>
        <v>0.9</v>
      </c>
      <c r="AM78" s="9" t="str">
        <f t="shared" si="25"/>
        <v>1.0</v>
      </c>
    </row>
    <row r="79" spans="1:39" x14ac:dyDescent="0.25">
      <c r="A79" s="9">
        <v>76</v>
      </c>
      <c r="B79" s="9">
        <v>18.3</v>
      </c>
      <c r="C79" s="9">
        <v>18.5</v>
      </c>
      <c r="D79" s="9">
        <v>22</v>
      </c>
      <c r="E79" s="9">
        <v>18.7</v>
      </c>
      <c r="F79" s="9">
        <v>18.2</v>
      </c>
      <c r="G79" s="9">
        <v>19.600000000000001</v>
      </c>
      <c r="I79" s="9">
        <v>76</v>
      </c>
      <c r="J79" s="9" t="str">
        <f t="shared" si="14"/>
        <v>15.8</v>
      </c>
      <c r="K79" s="9" t="str">
        <f t="shared" si="15"/>
        <v>16.0</v>
      </c>
      <c r="L79" s="9" t="str">
        <f t="shared" si="16"/>
        <v>19.8</v>
      </c>
      <c r="M79" s="9" t="str">
        <f t="shared" si="17"/>
        <v>16.2</v>
      </c>
      <c r="N79" s="9" t="str">
        <f t="shared" si="18"/>
        <v>15.7</v>
      </c>
      <c r="O79" s="9" t="str">
        <f t="shared" si="19"/>
        <v>17.1</v>
      </c>
      <c r="Q79" s="9">
        <v>76</v>
      </c>
      <c r="R79" s="9" t="str">
        <f>FIXED(_xlfn.NUMBERVALUE(J79*humidity!B79/100),1)</f>
        <v>7.4</v>
      </c>
      <c r="S79" s="9" t="str">
        <f>FIXED(_xlfn.NUMBERVALUE(K79*humidity!C79/100),1)</f>
        <v>9.7</v>
      </c>
      <c r="T79" s="9" t="str">
        <f>FIXED(_xlfn.NUMBERVALUE(L79*humidity!D79/100),1)</f>
        <v>7.5</v>
      </c>
      <c r="U79" s="9" t="str">
        <f>FIXED(_xlfn.NUMBERVALUE(M79*humidity!E79/100),1)</f>
        <v>13.0</v>
      </c>
      <c r="V79" s="9" t="str">
        <f>FIXED(_xlfn.NUMBERVALUE(N79*humidity!F79/100),1)</f>
        <v>9.2</v>
      </c>
      <c r="W79" s="9" t="str">
        <f>FIXED(_xlfn.NUMBERVALUE(O79*humidity!G79/100),1)</f>
        <v>7.9</v>
      </c>
      <c r="Y79" s="9">
        <v>76</v>
      </c>
      <c r="Z79" s="9" t="str">
        <f>FIXED(_xlfn.NUMBERVALUE(0.35*(J79-R79)*(1+wind!B78/160)),1)</f>
        <v>3.0</v>
      </c>
      <c r="AA79" s="9" t="str">
        <f>FIXED(_xlfn.NUMBERVALUE(0.35*(K79-S79)*(1+wind!C78/160)),1)</f>
        <v>2.2</v>
      </c>
      <c r="AB79" s="9" t="str">
        <f>FIXED(_xlfn.NUMBERVALUE(0.35*(L79-T79)*(1+wind!D78/160)),1)</f>
        <v>4.4</v>
      </c>
      <c r="AC79" s="9" t="str">
        <f>FIXED(_xlfn.NUMBERVALUE(0.35*(M79-U79)*(1+wind!E78/160)),1)</f>
        <v>1.1</v>
      </c>
      <c r="AD79" s="9" t="str">
        <f>FIXED(_xlfn.NUMBERVALUE(0.35*(N79-V79)*(1+wind!F78/160)),1)</f>
        <v>2.3</v>
      </c>
      <c r="AE79" s="9" t="str">
        <f>FIXED(_xlfn.NUMBERVALUE(0.35*(O79-W79)*(1+wind!G78/160)),1)</f>
        <v>3.3</v>
      </c>
      <c r="AG79" s="9">
        <v>76</v>
      </c>
      <c r="AH79" s="9" t="str">
        <f t="shared" si="20"/>
        <v>1.0</v>
      </c>
      <c r="AI79" s="9" t="str">
        <f t="shared" si="21"/>
        <v>1.0</v>
      </c>
      <c r="AJ79" s="9" t="str">
        <f t="shared" si="22"/>
        <v>1.2</v>
      </c>
      <c r="AK79" s="9" t="str">
        <f t="shared" si="23"/>
        <v>1.0</v>
      </c>
      <c r="AL79" s="9" t="str">
        <f t="shared" si="24"/>
        <v>1.0</v>
      </c>
      <c r="AM79" s="9" t="str">
        <f t="shared" si="25"/>
        <v>1.1</v>
      </c>
    </row>
    <row r="80" spans="1:39" x14ac:dyDescent="0.25">
      <c r="A80" s="9">
        <v>77</v>
      </c>
      <c r="B80" s="9">
        <v>18.100000000000001</v>
      </c>
      <c r="C80" s="9">
        <v>19.600000000000001</v>
      </c>
      <c r="D80" s="9">
        <v>21.3</v>
      </c>
      <c r="E80" s="9">
        <v>16.100000000000001</v>
      </c>
      <c r="F80" s="9">
        <v>18.100000000000001</v>
      </c>
      <c r="G80" s="9">
        <v>19</v>
      </c>
      <c r="I80" s="9">
        <v>77</v>
      </c>
      <c r="J80" s="9" t="str">
        <f t="shared" si="14"/>
        <v>15.6</v>
      </c>
      <c r="K80" s="9" t="str">
        <f t="shared" si="15"/>
        <v>17.1</v>
      </c>
      <c r="L80" s="9" t="str">
        <f t="shared" si="16"/>
        <v>19.0</v>
      </c>
      <c r="M80" s="9" t="str">
        <f t="shared" si="17"/>
        <v>13.7</v>
      </c>
      <c r="N80" s="9" t="str">
        <f t="shared" si="18"/>
        <v>15.6</v>
      </c>
      <c r="O80" s="9" t="str">
        <f t="shared" si="19"/>
        <v>16.5</v>
      </c>
      <c r="Q80" s="9">
        <v>77</v>
      </c>
      <c r="R80" s="9" t="str">
        <f>FIXED(_xlfn.NUMBERVALUE(J80*humidity!B80/100),1)</f>
        <v>7.4</v>
      </c>
      <c r="S80" s="9" t="str">
        <f>FIXED(_xlfn.NUMBERVALUE(K80*humidity!C80/100),1)</f>
        <v>9.0</v>
      </c>
      <c r="T80" s="9" t="str">
        <f>FIXED(_xlfn.NUMBERVALUE(L80*humidity!D80/100),1)</f>
        <v>6.9</v>
      </c>
      <c r="U80" s="9" t="str">
        <f>FIXED(_xlfn.NUMBERVALUE(M80*humidity!E80/100),1)</f>
        <v>11.3</v>
      </c>
      <c r="V80" s="9" t="str">
        <f>FIXED(_xlfn.NUMBERVALUE(N80*humidity!F80/100),1)</f>
        <v>8.4</v>
      </c>
      <c r="W80" s="9" t="str">
        <f>FIXED(_xlfn.NUMBERVALUE(O80*humidity!G80/100),1)</f>
        <v>6.8</v>
      </c>
      <c r="Y80" s="9">
        <v>77</v>
      </c>
      <c r="Z80" s="9" t="str">
        <f>FIXED(_xlfn.NUMBERVALUE(0.35*(J80-R80)*(1+wind!B79/160)),1)</f>
        <v>2.9</v>
      </c>
      <c r="AA80" s="9" t="str">
        <f>FIXED(_xlfn.NUMBERVALUE(0.35*(K80-S80)*(1+wind!C79/160)),1)</f>
        <v>2.9</v>
      </c>
      <c r="AB80" s="9" t="str">
        <f>FIXED(_xlfn.NUMBERVALUE(0.35*(L80-T80)*(1+wind!D79/160)),1)</f>
        <v>4.3</v>
      </c>
      <c r="AC80" s="9" t="str">
        <f>FIXED(_xlfn.NUMBERVALUE(0.35*(M80-U80)*(1+wind!E79/160)),1)</f>
        <v>0.9</v>
      </c>
      <c r="AD80" s="9" t="str">
        <f>FIXED(_xlfn.NUMBERVALUE(0.35*(N80-V80)*(1+wind!F79/160)),1)</f>
        <v>2.6</v>
      </c>
      <c r="AE80" s="9" t="str">
        <f>FIXED(_xlfn.NUMBERVALUE(0.35*(O80-W80)*(1+wind!G79/160)),1)</f>
        <v>3.4</v>
      </c>
      <c r="AG80" s="9">
        <v>77</v>
      </c>
      <c r="AH80" s="9" t="str">
        <f t="shared" si="20"/>
        <v>1.0</v>
      </c>
      <c r="AI80" s="9" t="str">
        <f t="shared" si="21"/>
        <v>1.1</v>
      </c>
      <c r="AJ80" s="9" t="str">
        <f t="shared" si="22"/>
        <v>1.2</v>
      </c>
      <c r="AK80" s="9" t="str">
        <f t="shared" si="23"/>
        <v>0.9</v>
      </c>
      <c r="AL80" s="9" t="str">
        <f t="shared" si="24"/>
        <v>1.0</v>
      </c>
      <c r="AM80" s="9" t="str">
        <f t="shared" si="25"/>
        <v>1.0</v>
      </c>
    </row>
    <row r="81" spans="1:39" x14ac:dyDescent="0.25">
      <c r="A81" s="9">
        <v>78</v>
      </c>
      <c r="B81" s="9">
        <v>18.3</v>
      </c>
      <c r="C81" s="9">
        <v>19.100000000000001</v>
      </c>
      <c r="D81" s="9">
        <v>20.6</v>
      </c>
      <c r="E81" s="9">
        <v>15.6</v>
      </c>
      <c r="F81" s="9">
        <v>18.3</v>
      </c>
      <c r="G81" s="9">
        <v>19.2</v>
      </c>
      <c r="I81" s="9">
        <v>78</v>
      </c>
      <c r="J81" s="9" t="str">
        <f t="shared" si="14"/>
        <v>15.8</v>
      </c>
      <c r="K81" s="9" t="str">
        <f t="shared" si="15"/>
        <v>16.6</v>
      </c>
      <c r="L81" s="9" t="str">
        <f t="shared" si="16"/>
        <v>18.2</v>
      </c>
      <c r="M81" s="9" t="str">
        <f t="shared" si="17"/>
        <v>13.3</v>
      </c>
      <c r="N81" s="9" t="str">
        <f t="shared" si="18"/>
        <v>15.8</v>
      </c>
      <c r="O81" s="9" t="str">
        <f t="shared" si="19"/>
        <v>16.7</v>
      </c>
      <c r="Q81" s="9">
        <v>78</v>
      </c>
      <c r="R81" s="9" t="str">
        <f>FIXED(_xlfn.NUMBERVALUE(J81*humidity!B81/100),1)</f>
        <v>7.8</v>
      </c>
      <c r="S81" s="9" t="str">
        <f>FIXED(_xlfn.NUMBERVALUE(K81*humidity!C81/100),1)</f>
        <v>8.0</v>
      </c>
      <c r="T81" s="9" t="str">
        <f>FIXED(_xlfn.NUMBERVALUE(L81*humidity!D81/100),1)</f>
        <v>6.5</v>
      </c>
      <c r="U81" s="9" t="str">
        <f>FIXED(_xlfn.NUMBERVALUE(M81*humidity!E81/100),1)</f>
        <v>8.9</v>
      </c>
      <c r="V81" s="9" t="str">
        <f>FIXED(_xlfn.NUMBERVALUE(N81*humidity!F81/100),1)</f>
        <v>8.1</v>
      </c>
      <c r="W81" s="9" t="str">
        <f>FIXED(_xlfn.NUMBERVALUE(O81*humidity!G81/100),1)</f>
        <v>6.3</v>
      </c>
      <c r="Y81" s="9">
        <v>78</v>
      </c>
      <c r="Z81" s="9" t="str">
        <f>FIXED(_xlfn.NUMBERVALUE(0.35*(J81-R81)*(1+wind!B80/160)),1)</f>
        <v>2.8</v>
      </c>
      <c r="AA81" s="9" t="str">
        <f>FIXED(_xlfn.NUMBERVALUE(0.35*(K81-S81)*(1+wind!C80/160)),1)</f>
        <v>3.0</v>
      </c>
      <c r="AB81" s="9" t="str">
        <f>FIXED(_xlfn.NUMBERVALUE(0.35*(L81-T81)*(1+wind!D80/160)),1)</f>
        <v>4.1</v>
      </c>
      <c r="AC81" s="9" t="str">
        <f>FIXED(_xlfn.NUMBERVALUE(0.35*(M81-U81)*(1+wind!E80/160)),1)</f>
        <v>1.6</v>
      </c>
      <c r="AD81" s="9" t="str">
        <f>FIXED(_xlfn.NUMBERVALUE(0.35*(N81-V81)*(1+wind!F80/160)),1)</f>
        <v>2.7</v>
      </c>
      <c r="AE81" s="9" t="str">
        <f>FIXED(_xlfn.NUMBERVALUE(0.35*(O81-W81)*(1+wind!G80/160)),1)</f>
        <v>3.7</v>
      </c>
      <c r="AG81" s="9">
        <v>78</v>
      </c>
      <c r="AH81" s="9" t="str">
        <f t="shared" si="20"/>
        <v>1.0</v>
      </c>
      <c r="AI81" s="9" t="str">
        <f t="shared" si="21"/>
        <v>1.0</v>
      </c>
      <c r="AJ81" s="9" t="str">
        <f t="shared" si="22"/>
        <v>1.1</v>
      </c>
      <c r="AK81" s="9" t="str">
        <f t="shared" si="23"/>
        <v>0.9</v>
      </c>
      <c r="AL81" s="9" t="str">
        <f t="shared" si="24"/>
        <v>1.0</v>
      </c>
      <c r="AM81" s="9" t="str">
        <f t="shared" si="25"/>
        <v>1.0</v>
      </c>
    </row>
    <row r="82" spans="1:39" x14ac:dyDescent="0.25">
      <c r="A82" s="9">
        <v>79</v>
      </c>
      <c r="B82" s="9">
        <v>20.100000000000001</v>
      </c>
      <c r="C82" s="9">
        <v>19.600000000000001</v>
      </c>
      <c r="D82" s="9">
        <v>20</v>
      </c>
      <c r="E82" s="9">
        <v>16.8</v>
      </c>
      <c r="F82" s="9">
        <v>18.2</v>
      </c>
      <c r="G82" s="9">
        <v>22.1</v>
      </c>
      <c r="I82" s="9">
        <v>79</v>
      </c>
      <c r="J82" s="9" t="str">
        <f t="shared" si="14"/>
        <v>17.7</v>
      </c>
      <c r="K82" s="9" t="str">
        <f t="shared" si="15"/>
        <v>17.1</v>
      </c>
      <c r="L82" s="9" t="str">
        <f t="shared" si="16"/>
        <v>17.5</v>
      </c>
      <c r="M82" s="9" t="str">
        <f t="shared" si="17"/>
        <v>14.4</v>
      </c>
      <c r="N82" s="9" t="str">
        <f t="shared" si="18"/>
        <v>15.7</v>
      </c>
      <c r="O82" s="9" t="str">
        <f t="shared" si="19"/>
        <v>20.0</v>
      </c>
      <c r="Q82" s="9">
        <v>79</v>
      </c>
      <c r="R82" s="9" t="str">
        <f>FIXED(_xlfn.NUMBERVALUE(J82*humidity!B82/100),1)</f>
        <v>8.8</v>
      </c>
      <c r="S82" s="9" t="str">
        <f>FIXED(_xlfn.NUMBERVALUE(K82*humidity!C82/100),1)</f>
        <v>8.1</v>
      </c>
      <c r="T82" s="9" t="str">
        <f>FIXED(_xlfn.NUMBERVALUE(L82*humidity!D82/100),1)</f>
        <v>5.9</v>
      </c>
      <c r="U82" s="9" t="str">
        <f>FIXED(_xlfn.NUMBERVALUE(M82*humidity!E82/100),1)</f>
        <v>9.4</v>
      </c>
      <c r="V82" s="9" t="str">
        <f>FIXED(_xlfn.NUMBERVALUE(N82*humidity!F82/100),1)</f>
        <v>7.4</v>
      </c>
      <c r="W82" s="9" t="str">
        <f>FIXED(_xlfn.NUMBERVALUE(O82*humidity!G82/100),1)</f>
        <v>7.2</v>
      </c>
      <c r="Y82" s="9">
        <v>79</v>
      </c>
      <c r="Z82" s="9" t="str">
        <f>FIXED(_xlfn.NUMBERVALUE(0.35*(J82-R82)*(1+wind!B81/160)),1)</f>
        <v>3.2</v>
      </c>
      <c r="AA82" s="9" t="str">
        <f>FIXED(_xlfn.NUMBERVALUE(0.35*(K82-S82)*(1+wind!C81/160)),1)</f>
        <v>3.2</v>
      </c>
      <c r="AB82" s="9" t="str">
        <f>FIXED(_xlfn.NUMBERVALUE(0.35*(L82-T82)*(1+wind!D81/160)),1)</f>
        <v>4.1</v>
      </c>
      <c r="AC82" s="9" t="str">
        <f>FIXED(_xlfn.NUMBERVALUE(0.35*(M82-U82)*(1+wind!E81/160)),1)</f>
        <v>1.8</v>
      </c>
      <c r="AD82" s="9" t="str">
        <f>FIXED(_xlfn.NUMBERVALUE(0.35*(N82-V82)*(1+wind!F81/160)),1)</f>
        <v>2.9</v>
      </c>
      <c r="AE82" s="9" t="str">
        <f>FIXED(_xlfn.NUMBERVALUE(0.35*(O82-W82)*(1+wind!G81/160)),1)</f>
        <v>4.5</v>
      </c>
      <c r="AG82" s="9">
        <v>79</v>
      </c>
      <c r="AH82" s="9" t="str">
        <f t="shared" si="20"/>
        <v>1.1</v>
      </c>
      <c r="AI82" s="9" t="str">
        <f t="shared" si="21"/>
        <v>1.1</v>
      </c>
      <c r="AJ82" s="9" t="str">
        <f t="shared" si="22"/>
        <v>1.1</v>
      </c>
      <c r="AK82" s="9" t="str">
        <f t="shared" si="23"/>
        <v>0.9</v>
      </c>
      <c r="AL82" s="9" t="str">
        <f t="shared" si="24"/>
        <v>1.0</v>
      </c>
      <c r="AM82" s="9" t="str">
        <f t="shared" si="25"/>
        <v>1.2</v>
      </c>
    </row>
    <row r="83" spans="1:39" x14ac:dyDescent="0.25">
      <c r="A83" s="9">
        <v>80</v>
      </c>
      <c r="B83" s="9">
        <v>19.600000000000001</v>
      </c>
      <c r="C83" s="9">
        <v>21.3</v>
      </c>
      <c r="D83" s="9">
        <v>20.100000000000001</v>
      </c>
      <c r="E83" s="9">
        <v>17.5</v>
      </c>
      <c r="F83" s="9">
        <v>17.600000000000001</v>
      </c>
      <c r="G83" s="9">
        <v>21.3</v>
      </c>
      <c r="I83" s="9">
        <v>80</v>
      </c>
      <c r="J83" s="9" t="str">
        <f t="shared" si="14"/>
        <v>17.1</v>
      </c>
      <c r="K83" s="9" t="str">
        <f t="shared" si="15"/>
        <v>19.0</v>
      </c>
      <c r="L83" s="9" t="str">
        <f t="shared" si="16"/>
        <v>17.7</v>
      </c>
      <c r="M83" s="9" t="str">
        <f t="shared" si="17"/>
        <v>15.0</v>
      </c>
      <c r="N83" s="9" t="str">
        <f t="shared" si="18"/>
        <v>15.1</v>
      </c>
      <c r="O83" s="9" t="str">
        <f t="shared" si="19"/>
        <v>19.0</v>
      </c>
      <c r="Q83" s="9">
        <v>80</v>
      </c>
      <c r="R83" s="9" t="str">
        <f>FIXED(_xlfn.NUMBERVALUE(J83*humidity!B83/100),1)</f>
        <v>8.2</v>
      </c>
      <c r="S83" s="9" t="str">
        <f>FIXED(_xlfn.NUMBERVALUE(K83*humidity!C83/100),1)</f>
        <v>7.9</v>
      </c>
      <c r="T83" s="9" t="str">
        <f>FIXED(_xlfn.NUMBERVALUE(L83*humidity!D83/100),1)</f>
        <v>6.5</v>
      </c>
      <c r="U83" s="9" t="str">
        <f>FIXED(_xlfn.NUMBERVALUE(M83*humidity!E83/100),1)</f>
        <v>10.0</v>
      </c>
      <c r="V83" s="9" t="str">
        <f>FIXED(_xlfn.NUMBERVALUE(N83*humidity!F83/100),1)</f>
        <v>6.8</v>
      </c>
      <c r="W83" s="9" t="str">
        <f>FIXED(_xlfn.NUMBERVALUE(O83*humidity!G83/100),1)</f>
        <v>7.8</v>
      </c>
      <c r="Y83" s="9">
        <v>80</v>
      </c>
      <c r="Z83" s="9" t="str">
        <f>FIXED(_xlfn.NUMBERVALUE(0.35*(J83-R83)*(1+wind!B82/160)),1)</f>
        <v>3.2</v>
      </c>
      <c r="AA83" s="9" t="str">
        <f>FIXED(_xlfn.NUMBERVALUE(0.35*(K83-S83)*(1+wind!C82/160)),1)</f>
        <v>3.9</v>
      </c>
      <c r="AB83" s="9" t="str">
        <f>FIXED(_xlfn.NUMBERVALUE(0.35*(L83-T83)*(1+wind!D82/160)),1)</f>
        <v>4.0</v>
      </c>
      <c r="AC83" s="9" t="str">
        <f>FIXED(_xlfn.NUMBERVALUE(0.35*(M83-U83)*(1+wind!E82/160)),1)</f>
        <v>1.8</v>
      </c>
      <c r="AD83" s="9" t="str">
        <f>FIXED(_xlfn.NUMBERVALUE(0.35*(N83-V83)*(1+wind!F82/160)),1)</f>
        <v>2.9</v>
      </c>
      <c r="AE83" s="9" t="str">
        <f>FIXED(_xlfn.NUMBERVALUE(0.35*(O83-W83)*(1+wind!G82/160)),1)</f>
        <v>4.0</v>
      </c>
      <c r="AG83" s="9">
        <v>80</v>
      </c>
      <c r="AH83" s="9" t="str">
        <f t="shared" si="20"/>
        <v>1.1</v>
      </c>
      <c r="AI83" s="9" t="str">
        <f t="shared" si="21"/>
        <v>1.2</v>
      </c>
      <c r="AJ83" s="9" t="str">
        <f t="shared" si="22"/>
        <v>1.1</v>
      </c>
      <c r="AK83" s="9" t="str">
        <f t="shared" si="23"/>
        <v>0.9</v>
      </c>
      <c r="AL83" s="9" t="str">
        <f t="shared" si="24"/>
        <v>1.0</v>
      </c>
      <c r="AM83" s="9" t="str">
        <f t="shared" si="25"/>
        <v>1.2</v>
      </c>
    </row>
    <row r="84" spans="1:39" x14ac:dyDescent="0.25">
      <c r="A84" s="9">
        <v>81</v>
      </c>
      <c r="B84" s="9">
        <v>21</v>
      </c>
      <c r="C84" s="9">
        <v>19.7</v>
      </c>
      <c r="D84" s="9">
        <v>20.6</v>
      </c>
      <c r="E84" s="9">
        <v>18.2</v>
      </c>
      <c r="F84" s="9">
        <v>19.600000000000001</v>
      </c>
      <c r="G84" s="9">
        <v>21.8</v>
      </c>
      <c r="I84" s="9">
        <v>81</v>
      </c>
      <c r="J84" s="9" t="str">
        <f t="shared" si="14"/>
        <v>18.7</v>
      </c>
      <c r="K84" s="9" t="str">
        <f t="shared" si="15"/>
        <v>17.2</v>
      </c>
      <c r="L84" s="9" t="str">
        <f t="shared" si="16"/>
        <v>18.2</v>
      </c>
      <c r="M84" s="9" t="str">
        <f t="shared" si="17"/>
        <v>15.7</v>
      </c>
      <c r="N84" s="9" t="str">
        <f t="shared" si="18"/>
        <v>17.1</v>
      </c>
      <c r="O84" s="9" t="str">
        <f t="shared" si="19"/>
        <v>19.6</v>
      </c>
      <c r="Q84" s="9">
        <v>81</v>
      </c>
      <c r="R84" s="9" t="str">
        <f>FIXED(_xlfn.NUMBERVALUE(J84*humidity!B84/100),1)</f>
        <v>10.1</v>
      </c>
      <c r="S84" s="9" t="str">
        <f>FIXED(_xlfn.NUMBERVALUE(K84*humidity!C84/100),1)</f>
        <v>7.9</v>
      </c>
      <c r="T84" s="9" t="str">
        <f>FIXED(_xlfn.NUMBERVALUE(L84*humidity!D84/100),1)</f>
        <v>7.6</v>
      </c>
      <c r="U84" s="9" t="str">
        <f>FIXED(_xlfn.NUMBERVALUE(M84*humidity!E84/100),1)</f>
        <v>7.8</v>
      </c>
      <c r="V84" s="9" t="str">
        <f>FIXED(_xlfn.NUMBERVALUE(N84*humidity!F84/100),1)</f>
        <v>8.4</v>
      </c>
      <c r="W84" s="9" t="str">
        <f>FIXED(_xlfn.NUMBERVALUE(O84*humidity!G84/100),1)</f>
        <v>8.8</v>
      </c>
      <c r="Y84" s="9">
        <v>81</v>
      </c>
      <c r="Z84" s="9" t="str">
        <f>FIXED(_xlfn.NUMBERVALUE(0.35*(J84-R84)*(1+wind!B83/160)),1)</f>
        <v>3.1</v>
      </c>
      <c r="AA84" s="9" t="str">
        <f>FIXED(_xlfn.NUMBERVALUE(0.35*(K84-S84)*(1+wind!C83/160)),1)</f>
        <v>3.3</v>
      </c>
      <c r="AB84" s="9" t="str">
        <f>FIXED(_xlfn.NUMBERVALUE(0.35*(L84-T84)*(1+wind!D83/160)),1)</f>
        <v>3.8</v>
      </c>
      <c r="AC84" s="9" t="str">
        <f>FIXED(_xlfn.NUMBERVALUE(0.35*(M84-U84)*(1+wind!E83/160)),1)</f>
        <v>2.8</v>
      </c>
      <c r="AD84" s="9" t="str">
        <f>FIXED(_xlfn.NUMBERVALUE(0.35*(N84-V84)*(1+wind!F83/160)),1)</f>
        <v>3.1</v>
      </c>
      <c r="AE84" s="9" t="str">
        <f>FIXED(_xlfn.NUMBERVALUE(0.35*(O84-W84)*(1+wind!G83/160)),1)</f>
        <v>3.8</v>
      </c>
      <c r="AG84" s="9">
        <v>81</v>
      </c>
      <c r="AH84" s="9" t="str">
        <f t="shared" si="20"/>
        <v>1.1</v>
      </c>
      <c r="AI84" s="9" t="str">
        <f t="shared" si="21"/>
        <v>1.1</v>
      </c>
      <c r="AJ84" s="9" t="str">
        <f t="shared" si="22"/>
        <v>1.1</v>
      </c>
      <c r="AK84" s="9" t="str">
        <f t="shared" si="23"/>
        <v>1.0</v>
      </c>
      <c r="AL84" s="9" t="str">
        <f t="shared" si="24"/>
        <v>1.1</v>
      </c>
      <c r="AM84" s="9" t="str">
        <f t="shared" si="25"/>
        <v>1.2</v>
      </c>
    </row>
    <row r="85" spans="1:39" x14ac:dyDescent="0.25">
      <c r="A85" s="9">
        <v>82</v>
      </c>
      <c r="B85" s="9">
        <v>22.4</v>
      </c>
      <c r="C85" s="9">
        <v>18.399999999999999</v>
      </c>
      <c r="D85" s="9">
        <v>22.7</v>
      </c>
      <c r="E85" s="9">
        <v>17.5</v>
      </c>
      <c r="F85" s="9">
        <v>19.600000000000001</v>
      </c>
      <c r="G85" s="9">
        <v>22.6</v>
      </c>
      <c r="I85" s="9">
        <v>82</v>
      </c>
      <c r="J85" s="9" t="str">
        <f t="shared" si="14"/>
        <v>20.3</v>
      </c>
      <c r="K85" s="9" t="str">
        <f t="shared" si="15"/>
        <v>15.9</v>
      </c>
      <c r="L85" s="9" t="str">
        <f t="shared" si="16"/>
        <v>20.7</v>
      </c>
      <c r="M85" s="9" t="str">
        <f t="shared" si="17"/>
        <v>15.0</v>
      </c>
      <c r="N85" s="9" t="str">
        <f t="shared" si="18"/>
        <v>17.1</v>
      </c>
      <c r="O85" s="9" t="str">
        <f t="shared" si="19"/>
        <v>20.6</v>
      </c>
      <c r="Q85" s="9">
        <v>82</v>
      </c>
      <c r="R85" s="9" t="str">
        <f>FIXED(_xlfn.NUMBERVALUE(J85*humidity!B85/100),1)</f>
        <v>7.4</v>
      </c>
      <c r="S85" s="9" t="str">
        <f>FIXED(_xlfn.NUMBERVALUE(K85*humidity!C85/100),1)</f>
        <v>6.4</v>
      </c>
      <c r="T85" s="9" t="str">
        <f>FIXED(_xlfn.NUMBERVALUE(L85*humidity!D85/100),1)</f>
        <v>6.5</v>
      </c>
      <c r="U85" s="9" t="str">
        <f>FIXED(_xlfn.NUMBERVALUE(M85*humidity!E85/100),1)</f>
        <v>7.5</v>
      </c>
      <c r="V85" s="9" t="str">
        <f>FIXED(_xlfn.NUMBERVALUE(N85*humidity!F85/100),1)</f>
        <v>7.6</v>
      </c>
      <c r="W85" s="9" t="str">
        <f>FIXED(_xlfn.NUMBERVALUE(O85*humidity!G85/100),1)</f>
        <v>7.2</v>
      </c>
      <c r="Y85" s="9">
        <v>82</v>
      </c>
      <c r="Z85" s="9" t="str">
        <f>FIXED(_xlfn.NUMBERVALUE(0.35*(J85-R85)*(1+wind!B84/160)),1)</f>
        <v>4.6</v>
      </c>
      <c r="AA85" s="9" t="str">
        <f>FIXED(_xlfn.NUMBERVALUE(0.35*(K85-S85)*(1+wind!C84/160)),1)</f>
        <v>3.4</v>
      </c>
      <c r="AB85" s="9" t="str">
        <f>FIXED(_xlfn.NUMBERVALUE(0.35*(L85-T85)*(1+wind!D84/160)),1)</f>
        <v>5.0</v>
      </c>
      <c r="AC85" s="9" t="str">
        <f>FIXED(_xlfn.NUMBERVALUE(0.35*(M85-U85)*(1+wind!E84/160)),1)</f>
        <v>2.7</v>
      </c>
      <c r="AD85" s="9" t="str">
        <f>FIXED(_xlfn.NUMBERVALUE(0.35*(N85-V85)*(1+wind!F84/160)),1)</f>
        <v>3.4</v>
      </c>
      <c r="AE85" s="9" t="str">
        <f>FIXED(_xlfn.NUMBERVALUE(0.35*(O85-W85)*(1+wind!G84/160)),1)</f>
        <v>4.8</v>
      </c>
      <c r="AG85" s="9">
        <v>82</v>
      </c>
      <c r="AH85" s="9" t="str">
        <f t="shared" si="20"/>
        <v>1.2</v>
      </c>
      <c r="AI85" s="9" t="str">
        <f t="shared" si="21"/>
        <v>1.0</v>
      </c>
      <c r="AJ85" s="9" t="str">
        <f t="shared" si="22"/>
        <v>1.3</v>
      </c>
      <c r="AK85" s="9" t="str">
        <f t="shared" si="23"/>
        <v>0.9</v>
      </c>
      <c r="AL85" s="9" t="str">
        <f t="shared" si="24"/>
        <v>1.1</v>
      </c>
      <c r="AM85" s="9" t="str">
        <f t="shared" si="25"/>
        <v>1.2</v>
      </c>
    </row>
    <row r="86" spans="1:39" x14ac:dyDescent="0.25">
      <c r="A86" s="9">
        <v>83</v>
      </c>
      <c r="B86" s="9">
        <v>21.4</v>
      </c>
      <c r="C86" s="9">
        <v>18.899999999999999</v>
      </c>
      <c r="D86" s="9">
        <v>22.9</v>
      </c>
      <c r="E86" s="9">
        <v>18.100000000000001</v>
      </c>
      <c r="F86" s="9">
        <v>20.2</v>
      </c>
      <c r="G86" s="9">
        <v>22.5</v>
      </c>
      <c r="I86" s="9">
        <v>83</v>
      </c>
      <c r="J86" s="9" t="str">
        <f t="shared" si="14"/>
        <v>19.1</v>
      </c>
      <c r="K86" s="9" t="str">
        <f t="shared" si="15"/>
        <v>16.4</v>
      </c>
      <c r="L86" s="9" t="str">
        <f t="shared" si="16"/>
        <v>21.0</v>
      </c>
      <c r="M86" s="9" t="str">
        <f t="shared" si="17"/>
        <v>15.6</v>
      </c>
      <c r="N86" s="9" t="str">
        <f t="shared" si="18"/>
        <v>17.8</v>
      </c>
      <c r="O86" s="9" t="str">
        <f t="shared" si="19"/>
        <v>20.5</v>
      </c>
      <c r="Q86" s="9">
        <v>83</v>
      </c>
      <c r="R86" s="9" t="str">
        <f>FIXED(_xlfn.NUMBERVALUE(J86*humidity!B86/100),1)</f>
        <v>10.8</v>
      </c>
      <c r="S86" s="9" t="str">
        <f>FIXED(_xlfn.NUMBERVALUE(K86*humidity!C86/100),1)</f>
        <v>7.2</v>
      </c>
      <c r="T86" s="9" t="str">
        <f>FIXED(_xlfn.NUMBERVALUE(L86*humidity!D86/100),1)</f>
        <v>9.0</v>
      </c>
      <c r="U86" s="9" t="str">
        <f>FIXED(_xlfn.NUMBERVALUE(M86*humidity!E86/100),1)</f>
        <v>8.2</v>
      </c>
      <c r="V86" s="9" t="str">
        <f>FIXED(_xlfn.NUMBERVALUE(N86*humidity!F86/100),1)</f>
        <v>7.4</v>
      </c>
      <c r="W86" s="9" t="str">
        <f>FIXED(_xlfn.NUMBERVALUE(O86*humidity!G86/100),1)</f>
        <v>8.9</v>
      </c>
      <c r="Y86" s="9">
        <v>83</v>
      </c>
      <c r="Z86" s="9" t="str">
        <f>FIXED(_xlfn.NUMBERVALUE(0.35*(J86-R86)*(1+wind!B85/160)),1)</f>
        <v>2.9</v>
      </c>
      <c r="AA86" s="9" t="str">
        <f>FIXED(_xlfn.NUMBERVALUE(0.35*(K86-S86)*(1+wind!C85/160)),1)</f>
        <v>3.3</v>
      </c>
      <c r="AB86" s="9" t="str">
        <f>FIXED(_xlfn.NUMBERVALUE(0.35*(L86-T86)*(1+wind!D85/160)),1)</f>
        <v>4.3</v>
      </c>
      <c r="AC86" s="9" t="str">
        <f>FIXED(_xlfn.NUMBERVALUE(0.35*(M86-U86)*(1+wind!E85/160)),1)</f>
        <v>2.6</v>
      </c>
      <c r="AD86" s="9" t="str">
        <f>FIXED(_xlfn.NUMBERVALUE(0.35*(N86-V86)*(1+wind!F85/160)),1)</f>
        <v>3.7</v>
      </c>
      <c r="AE86" s="9" t="str">
        <f>FIXED(_xlfn.NUMBERVALUE(0.35*(O86-W86)*(1+wind!G85/160)),1)</f>
        <v>4.1</v>
      </c>
      <c r="AG86" s="9">
        <v>83</v>
      </c>
      <c r="AH86" s="9" t="str">
        <f t="shared" si="20"/>
        <v>1.2</v>
      </c>
      <c r="AI86" s="9" t="str">
        <f t="shared" si="21"/>
        <v>1.0</v>
      </c>
      <c r="AJ86" s="9" t="str">
        <f t="shared" si="22"/>
        <v>1.3</v>
      </c>
      <c r="AK86" s="9" t="str">
        <f t="shared" si="23"/>
        <v>1.0</v>
      </c>
      <c r="AL86" s="9" t="str">
        <f t="shared" si="24"/>
        <v>1.1</v>
      </c>
      <c r="AM86" s="9" t="str">
        <f t="shared" si="25"/>
        <v>1.2</v>
      </c>
    </row>
    <row r="87" spans="1:39" x14ac:dyDescent="0.25">
      <c r="A87" s="9">
        <v>84</v>
      </c>
      <c r="B87" s="9">
        <v>15.6</v>
      </c>
      <c r="C87" s="9">
        <v>21.2</v>
      </c>
      <c r="D87" s="9">
        <v>23.8</v>
      </c>
      <c r="E87" s="9">
        <v>18.899999999999999</v>
      </c>
      <c r="F87" s="9">
        <v>21.4</v>
      </c>
      <c r="G87" s="9">
        <v>20.9</v>
      </c>
      <c r="I87" s="9">
        <v>84</v>
      </c>
      <c r="J87" s="9" t="str">
        <f t="shared" si="14"/>
        <v>13.3</v>
      </c>
      <c r="K87" s="9" t="str">
        <f t="shared" si="15"/>
        <v>18.9</v>
      </c>
      <c r="L87" s="9" t="str">
        <f t="shared" si="16"/>
        <v>22.1</v>
      </c>
      <c r="M87" s="9" t="str">
        <f t="shared" si="17"/>
        <v>16.4</v>
      </c>
      <c r="N87" s="9" t="str">
        <f t="shared" si="18"/>
        <v>19.1</v>
      </c>
      <c r="O87" s="9" t="str">
        <f t="shared" si="19"/>
        <v>18.6</v>
      </c>
      <c r="Q87" s="9">
        <v>84</v>
      </c>
      <c r="R87" s="9" t="str">
        <f>FIXED(_xlfn.NUMBERVALUE(J87*humidity!B87/100),1)</f>
        <v>8.5</v>
      </c>
      <c r="S87" s="9" t="str">
        <f>FIXED(_xlfn.NUMBERVALUE(K87*humidity!C87/100),1)</f>
        <v>8.1</v>
      </c>
      <c r="T87" s="9" t="str">
        <f>FIXED(_xlfn.NUMBERVALUE(L87*humidity!D87/100),1)</f>
        <v>7.9</v>
      </c>
      <c r="U87" s="9" t="str">
        <f>FIXED(_xlfn.NUMBERVALUE(M87*humidity!E87/100),1)</f>
        <v>6.8</v>
      </c>
      <c r="V87" s="9" t="str">
        <f>FIXED(_xlfn.NUMBERVALUE(N87*humidity!F87/100),1)</f>
        <v>7.3</v>
      </c>
      <c r="W87" s="9" t="str">
        <f>FIXED(_xlfn.NUMBERVALUE(O87*humidity!G87/100),1)</f>
        <v>7.6</v>
      </c>
      <c r="Y87" s="9">
        <v>84</v>
      </c>
      <c r="Z87" s="9" t="str">
        <f>FIXED(_xlfn.NUMBERVALUE(0.35*(J87-R87)*(1+wind!B86/160)),1)</f>
        <v>1.7</v>
      </c>
      <c r="AA87" s="9" t="str">
        <f>FIXED(_xlfn.NUMBERVALUE(0.35*(K87-S87)*(1+wind!C86/160)),1)</f>
        <v>3.9</v>
      </c>
      <c r="AB87" s="9" t="str">
        <f>FIXED(_xlfn.NUMBERVALUE(0.35*(L87-T87)*(1+wind!D86/160)),1)</f>
        <v>5.1</v>
      </c>
      <c r="AC87" s="9" t="str">
        <f>FIXED(_xlfn.NUMBERVALUE(0.35*(M87-U87)*(1+wind!E86/160)),1)</f>
        <v>3.4</v>
      </c>
      <c r="AD87" s="9" t="str">
        <f>FIXED(_xlfn.NUMBERVALUE(0.35*(N87-V87)*(1+wind!F86/160)),1)</f>
        <v>4.2</v>
      </c>
      <c r="AE87" s="9" t="str">
        <f>FIXED(_xlfn.NUMBERVALUE(0.35*(O87-W87)*(1+wind!G86/160)),1)</f>
        <v>3.9</v>
      </c>
      <c r="AG87" s="9">
        <v>84</v>
      </c>
      <c r="AH87" s="9" t="str">
        <f t="shared" si="20"/>
        <v>0.9</v>
      </c>
      <c r="AI87" s="9" t="str">
        <f t="shared" si="21"/>
        <v>1.2</v>
      </c>
      <c r="AJ87" s="9" t="str">
        <f t="shared" si="22"/>
        <v>1.3</v>
      </c>
      <c r="AK87" s="9" t="str">
        <f t="shared" si="23"/>
        <v>1.0</v>
      </c>
      <c r="AL87" s="9" t="str">
        <f t="shared" si="24"/>
        <v>1.2</v>
      </c>
      <c r="AM87" s="9" t="str">
        <f t="shared" si="25"/>
        <v>1.1</v>
      </c>
    </row>
    <row r="88" spans="1:39" x14ac:dyDescent="0.25">
      <c r="A88" s="9">
        <v>85</v>
      </c>
      <c r="B88" s="9">
        <v>16.399999999999999</v>
      </c>
      <c r="C88" s="9">
        <v>21.3</v>
      </c>
      <c r="D88" s="9">
        <v>23.9</v>
      </c>
      <c r="E88" s="9">
        <v>18.399999999999999</v>
      </c>
      <c r="F88" s="9">
        <v>20.100000000000001</v>
      </c>
      <c r="G88" s="9">
        <v>21.7</v>
      </c>
      <c r="I88" s="9">
        <v>85</v>
      </c>
      <c r="J88" s="9" t="str">
        <f t="shared" si="14"/>
        <v>14.0</v>
      </c>
      <c r="K88" s="9" t="str">
        <f t="shared" si="15"/>
        <v>19.0</v>
      </c>
      <c r="L88" s="9" t="str">
        <f t="shared" si="16"/>
        <v>22.3</v>
      </c>
      <c r="M88" s="9" t="str">
        <f t="shared" si="17"/>
        <v>15.9</v>
      </c>
      <c r="N88" s="9" t="str">
        <f t="shared" si="18"/>
        <v>17.7</v>
      </c>
      <c r="O88" s="9" t="str">
        <f t="shared" si="19"/>
        <v>19.5</v>
      </c>
      <c r="Q88" s="9">
        <v>85</v>
      </c>
      <c r="R88" s="9" t="str">
        <f>FIXED(_xlfn.NUMBERVALUE(J88*humidity!B88/100),1)</f>
        <v>9.1</v>
      </c>
      <c r="S88" s="9" t="str">
        <f>FIXED(_xlfn.NUMBERVALUE(K88*humidity!C88/100),1)</f>
        <v>7.2</v>
      </c>
      <c r="T88" s="9" t="str">
        <f>FIXED(_xlfn.NUMBERVALUE(L88*humidity!D88/100),1)</f>
        <v>7.5</v>
      </c>
      <c r="U88" s="9" t="str">
        <f>FIXED(_xlfn.NUMBERVALUE(M88*humidity!E88/100),1)</f>
        <v>8.2</v>
      </c>
      <c r="V88" s="9" t="str">
        <f>FIXED(_xlfn.NUMBERVALUE(N88*humidity!F88/100),1)</f>
        <v>6.9</v>
      </c>
      <c r="W88" s="9" t="str">
        <f>FIXED(_xlfn.NUMBERVALUE(O88*humidity!G88/100),1)</f>
        <v>7.1</v>
      </c>
      <c r="Y88" s="9">
        <v>85</v>
      </c>
      <c r="Z88" s="9" t="str">
        <f>FIXED(_xlfn.NUMBERVALUE(0.35*(J88-R88)*(1+wind!B87/160)),1)</f>
        <v>1.7</v>
      </c>
      <c r="AA88" s="9" t="str">
        <f>FIXED(_xlfn.NUMBERVALUE(0.35*(K88-S88)*(1+wind!C87/160)),1)</f>
        <v>4.2</v>
      </c>
      <c r="AB88" s="9" t="str">
        <f>FIXED(_xlfn.NUMBERVALUE(0.35*(L88-T88)*(1+wind!D87/160)),1)</f>
        <v>5.3</v>
      </c>
      <c r="AC88" s="9" t="str">
        <f>FIXED(_xlfn.NUMBERVALUE(0.35*(M88-U88)*(1+wind!E87/160)),1)</f>
        <v>2.7</v>
      </c>
      <c r="AD88" s="9" t="str">
        <f>FIXED(_xlfn.NUMBERVALUE(0.35*(N88-V88)*(1+wind!F87/160)),1)</f>
        <v>3.8</v>
      </c>
      <c r="AE88" s="9" t="str">
        <f>FIXED(_xlfn.NUMBERVALUE(0.35*(O88-W88)*(1+wind!G87/160)),1)</f>
        <v>4.4</v>
      </c>
      <c r="AG88" s="9">
        <v>85</v>
      </c>
      <c r="AH88" s="9" t="str">
        <f t="shared" si="20"/>
        <v>0.9</v>
      </c>
      <c r="AI88" s="9" t="str">
        <f t="shared" si="21"/>
        <v>1.2</v>
      </c>
      <c r="AJ88" s="9" t="str">
        <f t="shared" si="22"/>
        <v>1.3</v>
      </c>
      <c r="AK88" s="9" t="str">
        <f t="shared" si="23"/>
        <v>1.0</v>
      </c>
      <c r="AL88" s="9" t="str">
        <f t="shared" si="24"/>
        <v>1.1</v>
      </c>
      <c r="AM88" s="9" t="str">
        <f t="shared" si="25"/>
        <v>1.2</v>
      </c>
    </row>
    <row r="89" spans="1:39" x14ac:dyDescent="0.25">
      <c r="A89" s="9">
        <v>86</v>
      </c>
      <c r="B89" s="9">
        <v>18.600000000000001</v>
      </c>
      <c r="C89" s="9">
        <v>21.1</v>
      </c>
      <c r="D89" s="9">
        <v>23.4</v>
      </c>
      <c r="E89" s="9">
        <v>19</v>
      </c>
      <c r="F89" s="9">
        <v>21.3</v>
      </c>
      <c r="G89" s="9">
        <v>21.6</v>
      </c>
      <c r="I89" s="9">
        <v>86</v>
      </c>
      <c r="J89" s="9" t="str">
        <f t="shared" si="14"/>
        <v>16.1</v>
      </c>
      <c r="K89" s="9" t="str">
        <f t="shared" si="15"/>
        <v>18.8</v>
      </c>
      <c r="L89" s="9" t="str">
        <f t="shared" si="16"/>
        <v>21.6</v>
      </c>
      <c r="M89" s="9" t="str">
        <f t="shared" si="17"/>
        <v>16.5</v>
      </c>
      <c r="N89" s="9" t="str">
        <f t="shared" si="18"/>
        <v>19.0</v>
      </c>
      <c r="O89" s="9" t="str">
        <f t="shared" si="19"/>
        <v>19.4</v>
      </c>
      <c r="Q89" s="9">
        <v>86</v>
      </c>
      <c r="R89" s="9" t="str">
        <f>FIXED(_xlfn.NUMBERVALUE(J89*humidity!B89/100),1)</f>
        <v>8.9</v>
      </c>
      <c r="S89" s="9" t="str">
        <f>FIXED(_xlfn.NUMBERVALUE(K89*humidity!C89/100),1)</f>
        <v>8.0</v>
      </c>
      <c r="T89" s="9" t="str">
        <f>FIXED(_xlfn.NUMBERVALUE(L89*humidity!D89/100),1)</f>
        <v>11.4</v>
      </c>
      <c r="U89" s="9" t="str">
        <f>FIXED(_xlfn.NUMBERVALUE(M89*humidity!E89/100),1)</f>
        <v>8.3</v>
      </c>
      <c r="V89" s="9" t="str">
        <f>FIXED(_xlfn.NUMBERVALUE(N89*humidity!F89/100),1)</f>
        <v>7.4</v>
      </c>
      <c r="W89" s="9" t="str">
        <f>FIXED(_xlfn.NUMBERVALUE(O89*humidity!G89/100),1)</f>
        <v>6.8</v>
      </c>
      <c r="Y89" s="9">
        <v>86</v>
      </c>
      <c r="Z89" s="9" t="str">
        <f>FIXED(_xlfn.NUMBERVALUE(0.35*(J89-R89)*(1+wind!B88/160)),1)</f>
        <v>2.6</v>
      </c>
      <c r="AA89" s="9" t="str">
        <f>FIXED(_xlfn.NUMBERVALUE(0.35*(K89-S89)*(1+wind!C88/160)),1)</f>
        <v>3.8</v>
      </c>
      <c r="AB89" s="9" t="str">
        <f>FIXED(_xlfn.NUMBERVALUE(0.35*(L89-T89)*(1+wind!D88/160)),1)</f>
        <v>3.6</v>
      </c>
      <c r="AC89" s="9" t="str">
        <f>FIXED(_xlfn.NUMBERVALUE(0.35*(M89-U89)*(1+wind!E88/160)),1)</f>
        <v>2.9</v>
      </c>
      <c r="AD89" s="9" t="str">
        <f>FIXED(_xlfn.NUMBERVALUE(0.35*(N89-V89)*(1+wind!F88/160)),1)</f>
        <v>4.1</v>
      </c>
      <c r="AE89" s="9" t="str">
        <f>FIXED(_xlfn.NUMBERVALUE(0.35*(O89-W89)*(1+wind!G88/160)),1)</f>
        <v>4.5</v>
      </c>
      <c r="AG89" s="9">
        <v>86</v>
      </c>
      <c r="AH89" s="9" t="str">
        <f t="shared" si="20"/>
        <v>1.0</v>
      </c>
      <c r="AI89" s="9" t="str">
        <f t="shared" si="21"/>
        <v>1.2</v>
      </c>
      <c r="AJ89" s="9" t="str">
        <f t="shared" si="22"/>
        <v>1.3</v>
      </c>
      <c r="AK89" s="9" t="str">
        <f t="shared" si="23"/>
        <v>1.0</v>
      </c>
      <c r="AL89" s="9" t="str">
        <f t="shared" si="24"/>
        <v>1.2</v>
      </c>
      <c r="AM89" s="9" t="str">
        <f t="shared" si="25"/>
        <v>1.2</v>
      </c>
    </row>
    <row r="90" spans="1:39" x14ac:dyDescent="0.25">
      <c r="A90" s="9">
        <v>87</v>
      </c>
      <c r="B90" s="9">
        <v>20</v>
      </c>
      <c r="C90" s="9">
        <v>21.7</v>
      </c>
      <c r="D90" s="9">
        <v>22.6</v>
      </c>
      <c r="E90" s="9">
        <v>19.8</v>
      </c>
      <c r="F90" s="9">
        <v>20.8</v>
      </c>
      <c r="G90" s="9">
        <v>20.3</v>
      </c>
      <c r="I90" s="9">
        <v>87</v>
      </c>
      <c r="J90" s="9" t="str">
        <f t="shared" si="14"/>
        <v>17.5</v>
      </c>
      <c r="K90" s="9" t="str">
        <f t="shared" si="15"/>
        <v>19.5</v>
      </c>
      <c r="L90" s="9" t="str">
        <f t="shared" si="16"/>
        <v>20.6</v>
      </c>
      <c r="M90" s="9" t="str">
        <f t="shared" si="17"/>
        <v>17.3</v>
      </c>
      <c r="N90" s="9" t="str">
        <f t="shared" si="18"/>
        <v>18.4</v>
      </c>
      <c r="O90" s="9" t="str">
        <f t="shared" si="19"/>
        <v>17.9</v>
      </c>
      <c r="Q90" s="9">
        <v>87</v>
      </c>
      <c r="R90" s="9" t="str">
        <f>FIXED(_xlfn.NUMBERVALUE(J90*humidity!B90/100),1)</f>
        <v>8.1</v>
      </c>
      <c r="S90" s="9" t="str">
        <f>FIXED(_xlfn.NUMBERVALUE(K90*humidity!C90/100),1)</f>
        <v>9.0</v>
      </c>
      <c r="T90" s="9" t="str">
        <f>FIXED(_xlfn.NUMBERVALUE(L90*humidity!D90/100),1)</f>
        <v>9.5</v>
      </c>
      <c r="U90" s="9" t="str">
        <f>FIXED(_xlfn.NUMBERVALUE(M90*humidity!E90/100),1)</f>
        <v>8.1</v>
      </c>
      <c r="V90" s="9" t="str">
        <f>FIXED(_xlfn.NUMBERVALUE(N90*humidity!F90/100),1)</f>
        <v>8.6</v>
      </c>
      <c r="W90" s="9" t="str">
        <f>FIXED(_xlfn.NUMBERVALUE(O90*humidity!G90/100),1)</f>
        <v>7.0</v>
      </c>
      <c r="Y90" s="9">
        <v>87</v>
      </c>
      <c r="Z90" s="9" t="str">
        <f>FIXED(_xlfn.NUMBERVALUE(0.35*(J90-R90)*(1+wind!B89/160)),1)</f>
        <v>3.3</v>
      </c>
      <c r="AA90" s="9" t="str">
        <f>FIXED(_xlfn.NUMBERVALUE(0.35*(K90-S90)*(1+wind!C89/160)),1)</f>
        <v>3.7</v>
      </c>
      <c r="AB90" s="9" t="str">
        <f>FIXED(_xlfn.NUMBERVALUE(0.35*(L90-T90)*(1+wind!D89/160)),1)</f>
        <v>3.9</v>
      </c>
      <c r="AC90" s="9" t="str">
        <f>FIXED(_xlfn.NUMBERVALUE(0.35*(M90-U90)*(1+wind!E89/160)),1)</f>
        <v>3.3</v>
      </c>
      <c r="AD90" s="9" t="str">
        <f>FIXED(_xlfn.NUMBERVALUE(0.35*(N90-V90)*(1+wind!F89/160)),1)</f>
        <v>3.5</v>
      </c>
      <c r="AE90" s="9" t="str">
        <f>FIXED(_xlfn.NUMBERVALUE(0.35*(O90-W90)*(1+wind!G89/160)),1)</f>
        <v>3.9</v>
      </c>
      <c r="AG90" s="9">
        <v>87</v>
      </c>
      <c r="AH90" s="9" t="str">
        <f t="shared" si="20"/>
        <v>1.1</v>
      </c>
      <c r="AI90" s="9" t="str">
        <f t="shared" si="21"/>
        <v>1.2</v>
      </c>
      <c r="AJ90" s="9" t="str">
        <f t="shared" si="22"/>
        <v>1.2</v>
      </c>
      <c r="AK90" s="9" t="str">
        <f t="shared" si="23"/>
        <v>1.1</v>
      </c>
      <c r="AL90" s="9" t="str">
        <f t="shared" si="24"/>
        <v>1.1</v>
      </c>
      <c r="AM90" s="9" t="str">
        <f t="shared" si="25"/>
        <v>1.1</v>
      </c>
    </row>
    <row r="91" spans="1:39" x14ac:dyDescent="0.25">
      <c r="A91" s="9">
        <v>88</v>
      </c>
      <c r="B91" s="9">
        <v>20.8</v>
      </c>
      <c r="C91" s="9">
        <v>21.1</v>
      </c>
      <c r="D91" s="9">
        <v>23.8</v>
      </c>
      <c r="E91" s="9">
        <v>16.8</v>
      </c>
      <c r="F91" s="9">
        <v>21.3</v>
      </c>
      <c r="G91" s="9">
        <v>21.8</v>
      </c>
      <c r="I91" s="9">
        <v>88</v>
      </c>
      <c r="J91" s="9" t="str">
        <f t="shared" si="14"/>
        <v>18.4</v>
      </c>
      <c r="K91" s="9" t="str">
        <f t="shared" si="15"/>
        <v>18.8</v>
      </c>
      <c r="L91" s="9" t="str">
        <f t="shared" si="16"/>
        <v>22.1</v>
      </c>
      <c r="M91" s="9" t="str">
        <f t="shared" si="17"/>
        <v>14.4</v>
      </c>
      <c r="N91" s="9" t="str">
        <f t="shared" si="18"/>
        <v>19.0</v>
      </c>
      <c r="O91" s="9" t="str">
        <f t="shared" si="19"/>
        <v>19.6</v>
      </c>
      <c r="Q91" s="9">
        <v>88</v>
      </c>
      <c r="R91" s="9" t="str">
        <f>FIXED(_xlfn.NUMBERVALUE(J91*humidity!B91/100),1)</f>
        <v>8.4</v>
      </c>
      <c r="S91" s="9" t="str">
        <f>FIXED(_xlfn.NUMBERVALUE(K91*humidity!C91/100),1)</f>
        <v>9.1</v>
      </c>
      <c r="T91" s="9" t="str">
        <f>FIXED(_xlfn.NUMBERVALUE(L91*humidity!D91/100),1)</f>
        <v>8.3</v>
      </c>
      <c r="U91" s="9" t="str">
        <f>FIXED(_xlfn.NUMBERVALUE(M91*humidity!E91/100),1)</f>
        <v>9.5</v>
      </c>
      <c r="V91" s="9" t="str">
        <f>FIXED(_xlfn.NUMBERVALUE(N91*humidity!F91/100),1)</f>
        <v>8.6</v>
      </c>
      <c r="W91" s="9" t="str">
        <f>FIXED(_xlfn.NUMBERVALUE(O91*humidity!G91/100),1)</f>
        <v>6.1</v>
      </c>
      <c r="Y91" s="9">
        <v>88</v>
      </c>
      <c r="Z91" s="9" t="str">
        <f>FIXED(_xlfn.NUMBERVALUE(0.35*(J91-R91)*(1+wind!B90/160)),1)</f>
        <v>3.5</v>
      </c>
      <c r="AA91" s="9" t="str">
        <f>FIXED(_xlfn.NUMBERVALUE(0.35*(K91-S91)*(1+wind!C90/160)),1)</f>
        <v>3.4</v>
      </c>
      <c r="AB91" s="9" t="str">
        <f>FIXED(_xlfn.NUMBERVALUE(0.35*(L91-T91)*(1+wind!D90/160)),1)</f>
        <v>4.9</v>
      </c>
      <c r="AC91" s="9" t="str">
        <f>FIXED(_xlfn.NUMBERVALUE(0.35*(M91-U91)*(1+wind!E90/160)),1)</f>
        <v>1.7</v>
      </c>
      <c r="AD91" s="9" t="str">
        <f>FIXED(_xlfn.NUMBERVALUE(0.35*(N91-V91)*(1+wind!F90/160)),1)</f>
        <v>3.7</v>
      </c>
      <c r="AE91" s="9" t="str">
        <f>FIXED(_xlfn.NUMBERVALUE(0.35*(O91-W91)*(1+wind!G90/160)),1)</f>
        <v>4.8</v>
      </c>
      <c r="AG91" s="9">
        <v>88</v>
      </c>
      <c r="AH91" s="9" t="str">
        <f t="shared" si="20"/>
        <v>1.1</v>
      </c>
      <c r="AI91" s="9" t="str">
        <f t="shared" si="21"/>
        <v>1.2</v>
      </c>
      <c r="AJ91" s="9" t="str">
        <f t="shared" si="22"/>
        <v>1.3</v>
      </c>
      <c r="AK91" s="9" t="str">
        <f t="shared" si="23"/>
        <v>0.9</v>
      </c>
      <c r="AL91" s="9" t="str">
        <f t="shared" si="24"/>
        <v>1.2</v>
      </c>
      <c r="AM91" s="9" t="str">
        <f t="shared" si="25"/>
        <v>1.2</v>
      </c>
    </row>
    <row r="92" spans="1:39" x14ac:dyDescent="0.25">
      <c r="A92" s="9">
        <v>89</v>
      </c>
      <c r="B92" s="9">
        <v>21.9</v>
      </c>
      <c r="C92" s="9">
        <v>20.8</v>
      </c>
      <c r="D92" s="9">
        <v>24.9</v>
      </c>
      <c r="E92" s="9">
        <v>17.3</v>
      </c>
      <c r="F92" s="9">
        <v>24</v>
      </c>
      <c r="G92" s="9">
        <v>19.2</v>
      </c>
      <c r="I92" s="9">
        <v>89</v>
      </c>
      <c r="J92" s="9" t="str">
        <f t="shared" si="14"/>
        <v>19.7</v>
      </c>
      <c r="K92" s="9" t="str">
        <f t="shared" si="15"/>
        <v>18.4</v>
      </c>
      <c r="L92" s="9" t="str">
        <f t="shared" si="16"/>
        <v>23.6</v>
      </c>
      <c r="M92" s="9" t="str">
        <f t="shared" si="17"/>
        <v>14.8</v>
      </c>
      <c r="N92" s="9" t="str">
        <f t="shared" si="18"/>
        <v>22.4</v>
      </c>
      <c r="O92" s="9" t="str">
        <f t="shared" si="19"/>
        <v>16.7</v>
      </c>
      <c r="Q92" s="9">
        <v>89</v>
      </c>
      <c r="R92" s="9" t="str">
        <f>FIXED(_xlfn.NUMBERVALUE(J92*humidity!B92/100),1)</f>
        <v>8.4</v>
      </c>
      <c r="S92" s="9" t="str">
        <f>FIXED(_xlfn.NUMBERVALUE(K92*humidity!C92/100),1)</f>
        <v>5.7</v>
      </c>
      <c r="T92" s="9" t="str">
        <f>FIXED(_xlfn.NUMBERVALUE(L92*humidity!D92/100),1)</f>
        <v>10.0</v>
      </c>
      <c r="U92" s="9" t="str">
        <f>FIXED(_xlfn.NUMBERVALUE(M92*humidity!E92/100),1)</f>
        <v>6.7</v>
      </c>
      <c r="V92" s="9" t="str">
        <f>FIXED(_xlfn.NUMBERVALUE(N92*humidity!F92/100),1)</f>
        <v>8.4</v>
      </c>
      <c r="W92" s="9" t="str">
        <f>FIXED(_xlfn.NUMBERVALUE(O92*humidity!G92/100),1)</f>
        <v>9.6</v>
      </c>
      <c r="Y92" s="9">
        <v>89</v>
      </c>
      <c r="Z92" s="9" t="str">
        <f>FIXED(_xlfn.NUMBERVALUE(0.35*(J92-R92)*(1+wind!B91/160)),1)</f>
        <v>4.0</v>
      </c>
      <c r="AA92" s="9" t="str">
        <f>FIXED(_xlfn.NUMBERVALUE(0.35*(K92-S92)*(1+wind!C91/160)),1)</f>
        <v>4.5</v>
      </c>
      <c r="AB92" s="9" t="str">
        <f>FIXED(_xlfn.NUMBERVALUE(0.35*(L92-T92)*(1+wind!D91/160)),1)</f>
        <v>4.8</v>
      </c>
      <c r="AC92" s="9" t="str">
        <f>FIXED(_xlfn.NUMBERVALUE(0.35*(M92-U92)*(1+wind!E91/160)),1)</f>
        <v>2.9</v>
      </c>
      <c r="AD92" s="9" t="str">
        <f>FIXED(_xlfn.NUMBERVALUE(0.35*(N92-V92)*(1+wind!F91/160)),1)</f>
        <v>5.0</v>
      </c>
      <c r="AE92" s="9" t="str">
        <f>FIXED(_xlfn.NUMBERVALUE(0.35*(O92-W92)*(1+wind!G91/160)),1)</f>
        <v>2.5</v>
      </c>
      <c r="AG92" s="9">
        <v>89</v>
      </c>
      <c r="AH92" s="9" t="str">
        <f t="shared" si="20"/>
        <v>1.2</v>
      </c>
      <c r="AI92" s="9" t="str">
        <f t="shared" si="21"/>
        <v>1.1</v>
      </c>
      <c r="AJ92" s="9" t="str">
        <f t="shared" si="22"/>
        <v>1.4</v>
      </c>
      <c r="AK92" s="9" t="str">
        <f t="shared" si="23"/>
        <v>0.9</v>
      </c>
      <c r="AL92" s="9" t="str">
        <f t="shared" si="24"/>
        <v>1.3</v>
      </c>
      <c r="AM92" s="9" t="str">
        <f t="shared" si="25"/>
        <v>1.0</v>
      </c>
    </row>
    <row r="93" spans="1:39" x14ac:dyDescent="0.25">
      <c r="A93" s="9">
        <v>90</v>
      </c>
      <c r="B93" s="9">
        <v>22.3</v>
      </c>
      <c r="C93" s="9">
        <v>21.8</v>
      </c>
      <c r="D93" s="9">
        <v>26</v>
      </c>
      <c r="E93" s="9">
        <v>17.899999999999999</v>
      </c>
      <c r="F93" s="9">
        <v>25</v>
      </c>
      <c r="G93" s="9">
        <v>20</v>
      </c>
      <c r="I93" s="9">
        <v>90</v>
      </c>
      <c r="J93" s="9" t="str">
        <f t="shared" si="14"/>
        <v>20.2</v>
      </c>
      <c r="K93" s="9" t="str">
        <f t="shared" si="15"/>
        <v>19.6</v>
      </c>
      <c r="L93" s="9" t="str">
        <f t="shared" si="16"/>
        <v>25.2</v>
      </c>
      <c r="M93" s="9" t="str">
        <f t="shared" si="17"/>
        <v>15.4</v>
      </c>
      <c r="N93" s="9" t="str">
        <f t="shared" si="18"/>
        <v>23.8</v>
      </c>
      <c r="O93" s="9" t="str">
        <f t="shared" si="19"/>
        <v>17.5</v>
      </c>
      <c r="Q93" s="9">
        <v>90</v>
      </c>
      <c r="R93" s="9" t="str">
        <f>FIXED(_xlfn.NUMBERVALUE(J93*humidity!B93/100),1)</f>
        <v>9.4</v>
      </c>
      <c r="S93" s="9" t="str">
        <f>FIXED(_xlfn.NUMBERVALUE(K93*humidity!C93/100),1)</f>
        <v>8.8</v>
      </c>
      <c r="T93" s="9" t="str">
        <f>FIXED(_xlfn.NUMBERVALUE(L93*humidity!D93/100),1)</f>
        <v>8.1</v>
      </c>
      <c r="U93" s="9" t="str">
        <f>FIXED(_xlfn.NUMBERVALUE(M93*humidity!E93/100),1)</f>
        <v>7.6</v>
      </c>
      <c r="V93" s="9" t="str">
        <f>FIXED(_xlfn.NUMBERVALUE(N93*humidity!F93/100),1)</f>
        <v>8.6</v>
      </c>
      <c r="W93" s="9" t="str">
        <f>FIXED(_xlfn.NUMBERVALUE(O93*humidity!G93/100),1)</f>
        <v>6.2</v>
      </c>
      <c r="Y93" s="9">
        <v>90</v>
      </c>
      <c r="Z93" s="9" t="str">
        <f>FIXED(_xlfn.NUMBERVALUE(0.35*(J93-R93)*(1+wind!B92/160)),1)</f>
        <v>3.8</v>
      </c>
      <c r="AA93" s="9" t="str">
        <f>FIXED(_xlfn.NUMBERVALUE(0.35*(K93-S93)*(1+wind!C92/160)),1)</f>
        <v>3.8</v>
      </c>
      <c r="AB93" s="9" t="str">
        <f>FIXED(_xlfn.NUMBERVALUE(0.35*(L93-T93)*(1+wind!D92/160)),1)</f>
        <v>6.1</v>
      </c>
      <c r="AC93" s="9" t="str">
        <f>FIXED(_xlfn.NUMBERVALUE(0.35*(M93-U93)*(1+wind!E92/160)),1)</f>
        <v>2.8</v>
      </c>
      <c r="AD93" s="9" t="str">
        <f>FIXED(_xlfn.NUMBERVALUE(0.35*(N93-V93)*(1+wind!F92/160)),1)</f>
        <v>5.4</v>
      </c>
      <c r="AE93" s="9" t="str">
        <f>FIXED(_xlfn.NUMBERVALUE(0.35*(O93-W93)*(1+wind!G92/160)),1)</f>
        <v>4.0</v>
      </c>
      <c r="AG93" s="9">
        <v>90</v>
      </c>
      <c r="AH93" s="9" t="str">
        <f t="shared" si="20"/>
        <v>1.2</v>
      </c>
      <c r="AI93" s="9" t="str">
        <f t="shared" si="21"/>
        <v>1.2</v>
      </c>
      <c r="AJ93" s="9" t="str">
        <f t="shared" si="22"/>
        <v>1.5</v>
      </c>
      <c r="AK93" s="9" t="str">
        <f t="shared" si="23"/>
        <v>1.0</v>
      </c>
      <c r="AL93" s="9" t="str">
        <f t="shared" si="24"/>
        <v>1.4</v>
      </c>
      <c r="AM93" s="9" t="str">
        <f t="shared" si="25"/>
        <v>1.1</v>
      </c>
    </row>
    <row r="94" spans="1:39" x14ac:dyDescent="0.25">
      <c r="A94" s="9">
        <v>91</v>
      </c>
      <c r="B94" s="9">
        <v>23.1</v>
      </c>
      <c r="C94" s="9">
        <v>21.8</v>
      </c>
      <c r="D94" s="9">
        <v>24.5</v>
      </c>
      <c r="E94" s="9">
        <v>18</v>
      </c>
      <c r="F94" s="9">
        <v>22.4</v>
      </c>
      <c r="G94" s="9">
        <v>19.7</v>
      </c>
      <c r="I94" s="9">
        <v>91</v>
      </c>
      <c r="J94" s="9" t="str">
        <f t="shared" si="14"/>
        <v>21.2</v>
      </c>
      <c r="K94" s="9" t="str">
        <f t="shared" si="15"/>
        <v>19.6</v>
      </c>
      <c r="L94" s="9" t="str">
        <f t="shared" si="16"/>
        <v>23.1</v>
      </c>
      <c r="M94" s="9" t="str">
        <f t="shared" si="17"/>
        <v>15.5</v>
      </c>
      <c r="N94" s="9" t="str">
        <f t="shared" si="18"/>
        <v>20.3</v>
      </c>
      <c r="O94" s="9" t="str">
        <f t="shared" si="19"/>
        <v>17.2</v>
      </c>
      <c r="Q94" s="9">
        <v>91</v>
      </c>
      <c r="R94" s="9" t="str">
        <f>FIXED(_xlfn.NUMBERVALUE(J94*humidity!B94/100),1)</f>
        <v>10.1</v>
      </c>
      <c r="S94" s="9" t="str">
        <f>FIXED(_xlfn.NUMBERVALUE(K94*humidity!C94/100),1)</f>
        <v>9.0</v>
      </c>
      <c r="T94" s="9" t="str">
        <f>FIXED(_xlfn.NUMBERVALUE(L94*humidity!D94/100),1)</f>
        <v>6.1</v>
      </c>
      <c r="U94" s="9" t="str">
        <f>FIXED(_xlfn.NUMBERVALUE(M94*humidity!E94/100),1)</f>
        <v>6.2</v>
      </c>
      <c r="V94" s="9" t="str">
        <f>FIXED(_xlfn.NUMBERVALUE(N94*humidity!F94/100),1)</f>
        <v>7.1</v>
      </c>
      <c r="W94" s="9" t="str">
        <f>FIXED(_xlfn.NUMBERVALUE(O94*humidity!G94/100),1)</f>
        <v>7.7</v>
      </c>
      <c r="Y94" s="9">
        <v>91</v>
      </c>
      <c r="Z94" s="9" t="str">
        <f>FIXED(_xlfn.NUMBERVALUE(0.35*(J94-R94)*(1+wind!B93/160)),1)</f>
        <v>3.9</v>
      </c>
      <c r="AA94" s="9" t="str">
        <f>FIXED(_xlfn.NUMBERVALUE(0.35*(K94-S94)*(1+wind!C93/160)),1)</f>
        <v>3.8</v>
      </c>
      <c r="AB94" s="9" t="str">
        <f>FIXED(_xlfn.NUMBERVALUE(0.35*(L94-T94)*(1+wind!D93/160)),1)</f>
        <v>6.0</v>
      </c>
      <c r="AC94" s="9" t="str">
        <f>FIXED(_xlfn.NUMBERVALUE(0.35*(M94-U94)*(1+wind!E93/160)),1)</f>
        <v>3.3</v>
      </c>
      <c r="AD94" s="9" t="str">
        <f>FIXED(_xlfn.NUMBERVALUE(0.35*(N94-V94)*(1+wind!F93/160)),1)</f>
        <v>4.7</v>
      </c>
      <c r="AE94" s="9" t="str">
        <f>FIXED(_xlfn.NUMBERVALUE(0.35*(O94-W94)*(1+wind!G93/160)),1)</f>
        <v>3.4</v>
      </c>
      <c r="AG94" s="9">
        <v>91</v>
      </c>
      <c r="AH94" s="9" t="str">
        <f t="shared" si="20"/>
        <v>1.3</v>
      </c>
      <c r="AI94" s="9" t="str">
        <f t="shared" si="21"/>
        <v>1.2</v>
      </c>
      <c r="AJ94" s="9" t="str">
        <f t="shared" si="22"/>
        <v>1.4</v>
      </c>
      <c r="AK94" s="9" t="str">
        <f t="shared" si="23"/>
        <v>1.0</v>
      </c>
      <c r="AL94" s="9" t="str">
        <f t="shared" si="24"/>
        <v>1.2</v>
      </c>
      <c r="AM94" s="9" t="str">
        <f t="shared" si="25"/>
        <v>1.1</v>
      </c>
    </row>
    <row r="95" spans="1:39" x14ac:dyDescent="0.25">
      <c r="A95" s="9">
        <v>92</v>
      </c>
      <c r="B95" s="9">
        <v>24</v>
      </c>
      <c r="C95" s="9">
        <v>19.399999999999999</v>
      </c>
      <c r="D95" s="9">
        <v>24.2</v>
      </c>
      <c r="E95" s="9">
        <v>17.600000000000001</v>
      </c>
      <c r="F95" s="9">
        <v>22.6</v>
      </c>
      <c r="G95" s="9">
        <v>21.3</v>
      </c>
      <c r="I95" s="9">
        <v>92</v>
      </c>
      <c r="J95" s="9" t="str">
        <f t="shared" si="14"/>
        <v>22.4</v>
      </c>
      <c r="K95" s="9" t="str">
        <f t="shared" si="15"/>
        <v>16.9</v>
      </c>
      <c r="L95" s="9" t="str">
        <f t="shared" si="16"/>
        <v>22.7</v>
      </c>
      <c r="M95" s="9" t="str">
        <f t="shared" si="17"/>
        <v>15.1</v>
      </c>
      <c r="N95" s="9" t="str">
        <f t="shared" si="18"/>
        <v>20.6</v>
      </c>
      <c r="O95" s="9" t="str">
        <f t="shared" si="19"/>
        <v>19.0</v>
      </c>
      <c r="Q95" s="9">
        <v>92</v>
      </c>
      <c r="R95" s="9" t="str">
        <f>FIXED(_xlfn.NUMBERVALUE(J95*humidity!B95/100),1)</f>
        <v>11.7</v>
      </c>
      <c r="S95" s="9" t="str">
        <f>FIXED(_xlfn.NUMBERVALUE(K95*humidity!C95/100),1)</f>
        <v>10.2</v>
      </c>
      <c r="T95" s="9" t="str">
        <f>FIXED(_xlfn.NUMBERVALUE(L95*humidity!D95/100),1)</f>
        <v>6.3</v>
      </c>
      <c r="U95" s="9" t="str">
        <f>FIXED(_xlfn.NUMBERVALUE(M95*humidity!E95/100),1)</f>
        <v>6.4</v>
      </c>
      <c r="V95" s="9" t="str">
        <f>FIXED(_xlfn.NUMBERVALUE(N95*humidity!F95/100),1)</f>
        <v>7.3</v>
      </c>
      <c r="W95" s="9" t="str">
        <f>FIXED(_xlfn.NUMBERVALUE(O95*humidity!G95/100),1)</f>
        <v>7.8</v>
      </c>
      <c r="Y95" s="9">
        <v>92</v>
      </c>
      <c r="Z95" s="9" t="str">
        <f>FIXED(_xlfn.NUMBERVALUE(0.35*(J95-R95)*(1+wind!B94/160)),1)</f>
        <v>3.8</v>
      </c>
      <c r="AA95" s="9" t="str">
        <f>FIXED(_xlfn.NUMBERVALUE(0.35*(K95-S95)*(1+wind!C94/160)),1)</f>
        <v>2.4</v>
      </c>
      <c r="AB95" s="9" t="str">
        <f>FIXED(_xlfn.NUMBERVALUE(0.35*(L95-T95)*(1+wind!D94/160)),1)</f>
        <v>5.8</v>
      </c>
      <c r="AC95" s="9" t="str">
        <f>FIXED(_xlfn.NUMBERVALUE(0.35*(M95-U95)*(1+wind!E94/160)),1)</f>
        <v>3.1</v>
      </c>
      <c r="AD95" s="9" t="str">
        <f>FIXED(_xlfn.NUMBERVALUE(0.35*(N95-V95)*(1+wind!F94/160)),1)</f>
        <v>4.7</v>
      </c>
      <c r="AE95" s="9" t="str">
        <f>FIXED(_xlfn.NUMBERVALUE(0.35*(O95-W95)*(1+wind!G94/160)),1)</f>
        <v>4.0</v>
      </c>
      <c r="AG95" s="9">
        <v>92</v>
      </c>
      <c r="AH95" s="9" t="str">
        <f t="shared" si="20"/>
        <v>1.3</v>
      </c>
      <c r="AI95" s="9" t="str">
        <f t="shared" si="21"/>
        <v>1.1</v>
      </c>
      <c r="AJ95" s="9" t="str">
        <f t="shared" si="22"/>
        <v>1.4</v>
      </c>
      <c r="AK95" s="9" t="str">
        <f t="shared" si="23"/>
        <v>1.0</v>
      </c>
      <c r="AL95" s="9" t="str">
        <f t="shared" si="24"/>
        <v>1.2</v>
      </c>
      <c r="AM95" s="9" t="str">
        <f t="shared" si="25"/>
        <v>1.2</v>
      </c>
    </row>
    <row r="96" spans="1:39" x14ac:dyDescent="0.25">
      <c r="A96" s="9">
        <v>93</v>
      </c>
      <c r="B96" s="9">
        <v>24.8</v>
      </c>
      <c r="C96" s="9">
        <v>19.7</v>
      </c>
      <c r="D96" s="9">
        <v>25.3</v>
      </c>
      <c r="E96" s="9">
        <v>20.100000000000001</v>
      </c>
      <c r="F96" s="9">
        <v>23.8</v>
      </c>
      <c r="G96" s="9">
        <v>22.8</v>
      </c>
      <c r="I96" s="9">
        <v>93</v>
      </c>
      <c r="J96" s="9" t="str">
        <f t="shared" si="14"/>
        <v>23.5</v>
      </c>
      <c r="K96" s="9" t="str">
        <f t="shared" si="15"/>
        <v>17.2</v>
      </c>
      <c r="L96" s="9" t="str">
        <f t="shared" si="16"/>
        <v>24.2</v>
      </c>
      <c r="M96" s="9" t="str">
        <f t="shared" si="17"/>
        <v>17.7</v>
      </c>
      <c r="N96" s="9" t="str">
        <f t="shared" si="18"/>
        <v>22.1</v>
      </c>
      <c r="O96" s="9" t="str">
        <f t="shared" si="19"/>
        <v>20.8</v>
      </c>
      <c r="Q96" s="9">
        <v>93</v>
      </c>
      <c r="R96" s="9" t="str">
        <f>FIXED(_xlfn.NUMBERVALUE(J96*humidity!B96/100),1)</f>
        <v>13.0</v>
      </c>
      <c r="S96" s="9" t="str">
        <f>FIXED(_xlfn.NUMBERVALUE(K96*humidity!C96/100),1)</f>
        <v>7.0</v>
      </c>
      <c r="T96" s="9" t="str">
        <f>FIXED(_xlfn.NUMBERVALUE(L96*humidity!D96/100),1)</f>
        <v>7.4</v>
      </c>
      <c r="U96" s="9" t="str">
        <f>FIXED(_xlfn.NUMBERVALUE(M96*humidity!E96/100),1)</f>
        <v>8.9</v>
      </c>
      <c r="V96" s="9" t="str">
        <f>FIXED(_xlfn.NUMBERVALUE(N96*humidity!F96/100),1)</f>
        <v>6.5</v>
      </c>
      <c r="W96" s="9" t="str">
        <f>FIXED(_xlfn.NUMBERVALUE(O96*humidity!G96/100),1)</f>
        <v>8.0</v>
      </c>
      <c r="Y96" s="9">
        <v>93</v>
      </c>
      <c r="Z96" s="9" t="str">
        <f>FIXED(_xlfn.NUMBERVALUE(0.35*(J96-R96)*(1+wind!B95/160)),1)</f>
        <v>3.7</v>
      </c>
      <c r="AA96" s="9" t="str">
        <f>FIXED(_xlfn.NUMBERVALUE(0.35*(K96-S96)*(1+wind!C95/160)),1)</f>
        <v>3.6</v>
      </c>
      <c r="AB96" s="9" t="str">
        <f>FIXED(_xlfn.NUMBERVALUE(0.35*(L96-T96)*(1+wind!D95/160)),1)</f>
        <v>6.0</v>
      </c>
      <c r="AC96" s="9" t="str">
        <f>FIXED(_xlfn.NUMBERVALUE(0.35*(M96-U96)*(1+wind!E95/160)),1)</f>
        <v>3.1</v>
      </c>
      <c r="AD96" s="9" t="str">
        <f>FIXED(_xlfn.NUMBERVALUE(0.35*(N96-V96)*(1+wind!F95/160)),1)</f>
        <v>5.5</v>
      </c>
      <c r="AE96" s="9" t="str">
        <f>FIXED(_xlfn.NUMBERVALUE(0.35*(O96-W96)*(1+wind!G95/160)),1)</f>
        <v>4.5</v>
      </c>
      <c r="AG96" s="9">
        <v>93</v>
      </c>
      <c r="AH96" s="9" t="str">
        <f t="shared" si="20"/>
        <v>1.4</v>
      </c>
      <c r="AI96" s="9" t="str">
        <f t="shared" si="21"/>
        <v>1.1</v>
      </c>
      <c r="AJ96" s="9" t="str">
        <f t="shared" si="22"/>
        <v>1.4</v>
      </c>
      <c r="AK96" s="9" t="str">
        <f t="shared" si="23"/>
        <v>1.1</v>
      </c>
      <c r="AL96" s="9" t="str">
        <f t="shared" si="24"/>
        <v>1.3</v>
      </c>
      <c r="AM96" s="9" t="str">
        <f t="shared" si="25"/>
        <v>1.3</v>
      </c>
    </row>
    <row r="97" spans="1:39" x14ac:dyDescent="0.25">
      <c r="A97" s="9">
        <v>94</v>
      </c>
      <c r="B97" s="9">
        <v>25.8</v>
      </c>
      <c r="C97" s="9">
        <v>19.100000000000001</v>
      </c>
      <c r="D97" s="9">
        <v>25.3</v>
      </c>
      <c r="E97" s="9">
        <v>21.7</v>
      </c>
      <c r="F97" s="9">
        <v>24.7</v>
      </c>
      <c r="G97" s="9">
        <v>21.3</v>
      </c>
      <c r="I97" s="9">
        <v>94</v>
      </c>
      <c r="J97" s="9" t="str">
        <f t="shared" si="14"/>
        <v>24.9</v>
      </c>
      <c r="K97" s="9" t="str">
        <f t="shared" si="15"/>
        <v>16.6</v>
      </c>
      <c r="L97" s="9" t="str">
        <f t="shared" si="16"/>
        <v>24.2</v>
      </c>
      <c r="M97" s="9" t="str">
        <f t="shared" si="17"/>
        <v>19.5</v>
      </c>
      <c r="N97" s="9" t="str">
        <f t="shared" si="18"/>
        <v>23.4</v>
      </c>
      <c r="O97" s="9" t="str">
        <f t="shared" si="19"/>
        <v>19.0</v>
      </c>
      <c r="Q97" s="9">
        <v>94</v>
      </c>
      <c r="R97" s="9" t="str">
        <f>FIXED(_xlfn.NUMBERVALUE(J97*humidity!B97/100),1)</f>
        <v>11.9</v>
      </c>
      <c r="S97" s="9" t="str">
        <f>FIXED(_xlfn.NUMBERVALUE(K97*humidity!C97/100),1)</f>
        <v>6.1</v>
      </c>
      <c r="T97" s="9" t="str">
        <f>FIXED(_xlfn.NUMBERVALUE(L97*humidity!D97/100),1)</f>
        <v>9.7</v>
      </c>
      <c r="U97" s="9" t="str">
        <f>FIXED(_xlfn.NUMBERVALUE(M97*humidity!E97/100),1)</f>
        <v>9.3</v>
      </c>
      <c r="V97" s="9" t="str">
        <f>FIXED(_xlfn.NUMBERVALUE(N97*humidity!F97/100),1)</f>
        <v>7.5</v>
      </c>
      <c r="W97" s="9" t="str">
        <f>FIXED(_xlfn.NUMBERVALUE(O97*humidity!G97/100),1)</f>
        <v>9.8</v>
      </c>
      <c r="Y97" s="9">
        <v>94</v>
      </c>
      <c r="Z97" s="9" t="str">
        <f>FIXED(_xlfn.NUMBERVALUE(0.35*(J97-R97)*(1+wind!B96/160)),1)</f>
        <v>4.6</v>
      </c>
      <c r="AA97" s="9" t="str">
        <f>FIXED(_xlfn.NUMBERVALUE(0.35*(K97-S97)*(1+wind!C96/160)),1)</f>
        <v>3.7</v>
      </c>
      <c r="AB97" s="9" t="str">
        <f>FIXED(_xlfn.NUMBERVALUE(0.35*(L97-T97)*(1+wind!D96/160)),1)</f>
        <v>5.2</v>
      </c>
      <c r="AC97" s="9" t="str">
        <f>FIXED(_xlfn.NUMBERVALUE(0.35*(M97-U97)*(1+wind!E96/160)),1)</f>
        <v>3.6</v>
      </c>
      <c r="AD97" s="9" t="str">
        <f>FIXED(_xlfn.NUMBERVALUE(0.35*(N97-V97)*(1+wind!F96/160)),1)</f>
        <v>5.7</v>
      </c>
      <c r="AE97" s="9" t="str">
        <f>FIXED(_xlfn.NUMBERVALUE(0.35*(O97-W97)*(1+wind!G96/160)),1)</f>
        <v>3.3</v>
      </c>
      <c r="AG97" s="9">
        <v>94</v>
      </c>
      <c r="AH97" s="9" t="str">
        <f t="shared" si="20"/>
        <v>1.5</v>
      </c>
      <c r="AI97" s="9" t="str">
        <f t="shared" si="21"/>
        <v>1.0</v>
      </c>
      <c r="AJ97" s="9" t="str">
        <f t="shared" si="22"/>
        <v>1.4</v>
      </c>
      <c r="AK97" s="9" t="str">
        <f t="shared" si="23"/>
        <v>1.2</v>
      </c>
      <c r="AL97" s="9" t="str">
        <f t="shared" si="24"/>
        <v>1.4</v>
      </c>
      <c r="AM97" s="9" t="str">
        <f t="shared" si="25"/>
        <v>1.2</v>
      </c>
    </row>
    <row r="98" spans="1:39" x14ac:dyDescent="0.25">
      <c r="A98" s="9">
        <v>95</v>
      </c>
      <c r="B98" s="9">
        <v>25.6</v>
      </c>
      <c r="C98" s="9">
        <v>19.100000000000001</v>
      </c>
      <c r="D98" s="9">
        <v>22.9</v>
      </c>
      <c r="E98" s="9">
        <v>20.6</v>
      </c>
      <c r="F98" s="9">
        <v>23.5</v>
      </c>
      <c r="G98" s="9">
        <v>21.1</v>
      </c>
      <c r="I98" s="9">
        <v>95</v>
      </c>
      <c r="J98" s="9" t="str">
        <f t="shared" si="14"/>
        <v>24.6</v>
      </c>
      <c r="K98" s="9" t="str">
        <f t="shared" si="15"/>
        <v>16.6</v>
      </c>
      <c r="L98" s="9" t="str">
        <f t="shared" si="16"/>
        <v>21.0</v>
      </c>
      <c r="M98" s="9" t="str">
        <f t="shared" si="17"/>
        <v>18.2</v>
      </c>
      <c r="N98" s="9" t="str">
        <f t="shared" si="18"/>
        <v>21.7</v>
      </c>
      <c r="O98" s="9" t="str">
        <f t="shared" si="19"/>
        <v>18.8</v>
      </c>
      <c r="Q98" s="9">
        <v>95</v>
      </c>
      <c r="R98" s="9" t="str">
        <f>FIXED(_xlfn.NUMBERVALUE(J98*humidity!B98/100),1)</f>
        <v>11.7</v>
      </c>
      <c r="S98" s="9" t="str">
        <f>FIXED(_xlfn.NUMBERVALUE(K98*humidity!C98/100),1)</f>
        <v>5.7</v>
      </c>
      <c r="T98" s="9" t="str">
        <f>FIXED(_xlfn.NUMBERVALUE(L98*humidity!D98/100),1)</f>
        <v>12.4</v>
      </c>
      <c r="U98" s="9" t="str">
        <f>FIXED(_xlfn.NUMBERVALUE(M98*humidity!E98/100),1)</f>
        <v>7.5</v>
      </c>
      <c r="V98" s="9" t="str">
        <f>FIXED(_xlfn.NUMBERVALUE(N98*humidity!F98/100),1)</f>
        <v>8.2</v>
      </c>
      <c r="W98" s="9" t="str">
        <f>FIXED(_xlfn.NUMBERVALUE(O98*humidity!G98/100),1)</f>
        <v>7.5</v>
      </c>
      <c r="Y98" s="9">
        <v>95</v>
      </c>
      <c r="Z98" s="9" t="str">
        <f>FIXED(_xlfn.NUMBERVALUE(0.35*(J98-R98)*(1+wind!B97/160)),1)</f>
        <v>4.6</v>
      </c>
      <c r="AA98" s="9" t="str">
        <f>FIXED(_xlfn.NUMBERVALUE(0.35*(K98-S98)*(1+wind!C97/160)),1)</f>
        <v>3.9</v>
      </c>
      <c r="AB98" s="9" t="str">
        <f>FIXED(_xlfn.NUMBERVALUE(0.35*(L98-T98)*(1+wind!D97/160)),1)</f>
        <v>3.0</v>
      </c>
      <c r="AC98" s="9" t="str">
        <f>FIXED(_xlfn.NUMBERVALUE(0.35*(M98-U98)*(1+wind!E97/160)),1)</f>
        <v>3.8</v>
      </c>
      <c r="AD98" s="9" t="str">
        <f>FIXED(_xlfn.NUMBERVALUE(0.35*(N98-V98)*(1+wind!F97/160)),1)</f>
        <v>4.8</v>
      </c>
      <c r="AE98" s="9" t="str">
        <f>FIXED(_xlfn.NUMBERVALUE(0.35*(O98-W98)*(1+wind!G97/160)),1)</f>
        <v>4.0</v>
      </c>
      <c r="AG98" s="9">
        <v>95</v>
      </c>
      <c r="AH98" s="9" t="str">
        <f t="shared" si="20"/>
        <v>1.5</v>
      </c>
      <c r="AI98" s="9" t="str">
        <f t="shared" si="21"/>
        <v>1.0</v>
      </c>
      <c r="AJ98" s="9" t="str">
        <f t="shared" si="22"/>
        <v>1.3</v>
      </c>
      <c r="AK98" s="9" t="str">
        <f t="shared" si="23"/>
        <v>1.1</v>
      </c>
      <c r="AL98" s="9" t="str">
        <f t="shared" si="24"/>
        <v>1.3</v>
      </c>
      <c r="AM98" s="9" t="str">
        <f t="shared" si="25"/>
        <v>1.2</v>
      </c>
    </row>
    <row r="99" spans="1:39" x14ac:dyDescent="0.25">
      <c r="A99" s="9">
        <v>96</v>
      </c>
      <c r="B99" s="9">
        <v>25.9</v>
      </c>
      <c r="C99" s="9">
        <v>20.3</v>
      </c>
      <c r="D99" s="9">
        <v>21.5</v>
      </c>
      <c r="E99" s="9">
        <v>20.5</v>
      </c>
      <c r="F99" s="9">
        <v>19.7</v>
      </c>
      <c r="G99" s="9">
        <v>22.6</v>
      </c>
      <c r="I99" s="9">
        <v>96</v>
      </c>
      <c r="J99" s="9" t="str">
        <f t="shared" si="14"/>
        <v>25.1</v>
      </c>
      <c r="K99" s="9" t="str">
        <f t="shared" si="15"/>
        <v>17.9</v>
      </c>
      <c r="L99" s="9" t="str">
        <f t="shared" si="16"/>
        <v>19.2</v>
      </c>
      <c r="M99" s="9" t="str">
        <f t="shared" si="17"/>
        <v>18.1</v>
      </c>
      <c r="N99" s="9" t="str">
        <f t="shared" si="18"/>
        <v>17.2</v>
      </c>
      <c r="O99" s="9" t="str">
        <f t="shared" si="19"/>
        <v>20.6</v>
      </c>
      <c r="Q99" s="9">
        <v>96</v>
      </c>
      <c r="R99" s="9" t="str">
        <f>FIXED(_xlfn.NUMBERVALUE(J99*humidity!B99/100),1)</f>
        <v>13.9</v>
      </c>
      <c r="S99" s="9" t="str">
        <f>FIXED(_xlfn.NUMBERVALUE(K99*humidity!C99/100),1)</f>
        <v>8.9</v>
      </c>
      <c r="T99" s="9" t="str">
        <f>FIXED(_xlfn.NUMBERVALUE(L99*humidity!D99/100),1)</f>
        <v>12.7</v>
      </c>
      <c r="U99" s="9" t="str">
        <f>FIXED(_xlfn.NUMBERVALUE(M99*humidity!E99/100),1)</f>
        <v>7.9</v>
      </c>
      <c r="V99" s="9" t="str">
        <f>FIXED(_xlfn.NUMBERVALUE(N99*humidity!F99/100),1)</f>
        <v>9.1</v>
      </c>
      <c r="W99" s="9" t="str">
        <f>FIXED(_xlfn.NUMBERVALUE(O99*humidity!G99/100),1)</f>
        <v>6.2</v>
      </c>
      <c r="Y99" s="9">
        <v>96</v>
      </c>
      <c r="Z99" s="9" t="str">
        <f>FIXED(_xlfn.NUMBERVALUE(0.35*(J99-R99)*(1+wind!B98/160)),1)</f>
        <v>4.0</v>
      </c>
      <c r="AA99" s="9" t="str">
        <f>FIXED(_xlfn.NUMBERVALUE(0.35*(K99-S99)*(1+wind!C98/160)),1)</f>
        <v>3.2</v>
      </c>
      <c r="AB99" s="9" t="str">
        <f>FIXED(_xlfn.NUMBERVALUE(0.35*(L99-T99)*(1+wind!D98/160)),1)</f>
        <v>2.3</v>
      </c>
      <c r="AC99" s="9" t="str">
        <f>FIXED(_xlfn.NUMBERVALUE(0.35*(M99-U99)*(1+wind!E98/160)),1)</f>
        <v>3.6</v>
      </c>
      <c r="AD99" s="9" t="str">
        <f>FIXED(_xlfn.NUMBERVALUE(0.35*(N99-V99)*(1+wind!F98/160)),1)</f>
        <v>2.9</v>
      </c>
      <c r="AE99" s="9" t="str">
        <f>FIXED(_xlfn.NUMBERVALUE(0.35*(O99-W99)*(1+wind!G98/160)),1)</f>
        <v>5.1</v>
      </c>
      <c r="AG99" s="9">
        <v>96</v>
      </c>
      <c r="AH99" s="9" t="str">
        <f t="shared" si="20"/>
        <v>1.5</v>
      </c>
      <c r="AI99" s="9" t="str">
        <f t="shared" si="21"/>
        <v>1.1</v>
      </c>
      <c r="AJ99" s="9" t="str">
        <f t="shared" si="22"/>
        <v>1.2</v>
      </c>
      <c r="AK99" s="9" t="str">
        <f t="shared" si="23"/>
        <v>1.1</v>
      </c>
      <c r="AL99" s="9" t="str">
        <f t="shared" si="24"/>
        <v>1.1</v>
      </c>
      <c r="AM99" s="9" t="str">
        <f t="shared" si="25"/>
        <v>1.2</v>
      </c>
    </row>
    <row r="100" spans="1:39" x14ac:dyDescent="0.25">
      <c r="A100" s="9">
        <v>97</v>
      </c>
      <c r="B100" s="9">
        <v>27.8</v>
      </c>
      <c r="C100" s="9">
        <v>23.6</v>
      </c>
      <c r="D100" s="9">
        <v>20.100000000000001</v>
      </c>
      <c r="E100" s="9">
        <v>20.9</v>
      </c>
      <c r="F100" s="9">
        <v>22.5</v>
      </c>
      <c r="G100" s="9">
        <v>23.7</v>
      </c>
      <c r="I100" s="9">
        <v>97</v>
      </c>
      <c r="J100" s="9" t="str">
        <f t="shared" si="14"/>
        <v>28.0</v>
      </c>
      <c r="K100" s="9" t="str">
        <f t="shared" si="15"/>
        <v>21.9</v>
      </c>
      <c r="L100" s="9" t="str">
        <f t="shared" si="16"/>
        <v>17.7</v>
      </c>
      <c r="M100" s="9" t="str">
        <f t="shared" si="17"/>
        <v>18.6</v>
      </c>
      <c r="N100" s="9" t="str">
        <f t="shared" si="18"/>
        <v>20.5</v>
      </c>
      <c r="O100" s="9" t="str">
        <f t="shared" si="19"/>
        <v>22.0</v>
      </c>
      <c r="Q100" s="9">
        <v>97</v>
      </c>
      <c r="R100" s="9" t="str">
        <f>FIXED(_xlfn.NUMBERVALUE(J100*humidity!B100/100),1)</f>
        <v>14.7</v>
      </c>
      <c r="S100" s="9" t="str">
        <f>FIXED(_xlfn.NUMBERVALUE(K100*humidity!C100/100),1)</f>
        <v>11.1</v>
      </c>
      <c r="T100" s="9" t="str">
        <f>FIXED(_xlfn.NUMBERVALUE(L100*humidity!D100/100),1)</f>
        <v>9.8</v>
      </c>
      <c r="U100" s="9" t="str">
        <f>FIXED(_xlfn.NUMBERVALUE(M100*humidity!E100/100),1)</f>
        <v>7.3</v>
      </c>
      <c r="V100" s="9" t="str">
        <f>FIXED(_xlfn.NUMBERVALUE(N100*humidity!F100/100),1)</f>
        <v>9.4</v>
      </c>
      <c r="W100" s="9" t="str">
        <f>FIXED(_xlfn.NUMBERVALUE(O100*humidity!G100/100),1)</f>
        <v>8.3</v>
      </c>
      <c r="Y100" s="9">
        <v>97</v>
      </c>
      <c r="Z100" s="9" t="str">
        <f>FIXED(_xlfn.NUMBERVALUE(0.35*(J100-R100)*(1+wind!B99/160)),1)</f>
        <v>4.7</v>
      </c>
      <c r="AA100" s="9" t="str">
        <f>FIXED(_xlfn.NUMBERVALUE(0.35*(K100-S100)*(1+wind!C99/160)),1)</f>
        <v>3.8</v>
      </c>
      <c r="AB100" s="9" t="str">
        <f>FIXED(_xlfn.NUMBERVALUE(0.35*(L100-T100)*(1+wind!D99/160)),1)</f>
        <v>2.8</v>
      </c>
      <c r="AC100" s="9" t="str">
        <f>FIXED(_xlfn.NUMBERVALUE(0.35*(M100-U100)*(1+wind!E99/160)),1)</f>
        <v>4.0</v>
      </c>
      <c r="AD100" s="9" t="str">
        <f>FIXED(_xlfn.NUMBERVALUE(0.35*(N100-V100)*(1+wind!F99/160)),1)</f>
        <v>3.9</v>
      </c>
      <c r="AE100" s="9" t="str">
        <f>FIXED(_xlfn.NUMBERVALUE(0.35*(O100-W100)*(1+wind!G99/160)),1)</f>
        <v>4.9</v>
      </c>
      <c r="AG100" s="9">
        <v>97</v>
      </c>
      <c r="AH100" s="9" t="str">
        <f t="shared" si="20"/>
        <v>1.6</v>
      </c>
      <c r="AI100" s="9" t="str">
        <f t="shared" si="21"/>
        <v>1.3</v>
      </c>
      <c r="AJ100" s="9" t="str">
        <f t="shared" si="22"/>
        <v>1.1</v>
      </c>
      <c r="AK100" s="9" t="str">
        <f t="shared" si="23"/>
        <v>1.1</v>
      </c>
      <c r="AL100" s="9" t="str">
        <f t="shared" si="24"/>
        <v>1.2</v>
      </c>
      <c r="AM100" s="9" t="str">
        <f t="shared" si="25"/>
        <v>1.3</v>
      </c>
    </row>
    <row r="101" spans="1:39" x14ac:dyDescent="0.25">
      <c r="A101" s="9">
        <v>98</v>
      </c>
      <c r="B101" s="9">
        <v>25</v>
      </c>
      <c r="C101" s="9">
        <v>22</v>
      </c>
      <c r="D101" s="9">
        <v>21.7</v>
      </c>
      <c r="E101" s="9">
        <v>22.4</v>
      </c>
      <c r="F101" s="9">
        <v>23.5</v>
      </c>
      <c r="G101" s="9">
        <v>24.9</v>
      </c>
      <c r="I101" s="9">
        <v>98</v>
      </c>
      <c r="J101" s="9" t="str">
        <f t="shared" si="14"/>
        <v>23.8</v>
      </c>
      <c r="K101" s="9" t="str">
        <f t="shared" si="15"/>
        <v>19.8</v>
      </c>
      <c r="L101" s="9" t="str">
        <f t="shared" si="16"/>
        <v>19.5</v>
      </c>
      <c r="M101" s="9" t="str">
        <f t="shared" si="17"/>
        <v>20.3</v>
      </c>
      <c r="N101" s="9" t="str">
        <f t="shared" si="18"/>
        <v>21.7</v>
      </c>
      <c r="O101" s="9" t="str">
        <f t="shared" si="19"/>
        <v>23.6</v>
      </c>
      <c r="Q101" s="9">
        <v>98</v>
      </c>
      <c r="R101" s="9" t="str">
        <f>FIXED(_xlfn.NUMBERVALUE(J101*humidity!B101/100),1)</f>
        <v>10.9</v>
      </c>
      <c r="S101" s="9" t="str">
        <f>FIXED(_xlfn.NUMBERVALUE(K101*humidity!C101/100),1)</f>
        <v>7.3</v>
      </c>
      <c r="T101" s="9" t="str">
        <f>FIXED(_xlfn.NUMBERVALUE(L101*humidity!D101/100),1)</f>
        <v>7.9</v>
      </c>
      <c r="U101" s="9" t="str">
        <f>FIXED(_xlfn.NUMBERVALUE(M101*humidity!E101/100),1)</f>
        <v>7.9</v>
      </c>
      <c r="V101" s="9" t="str">
        <f>FIXED(_xlfn.NUMBERVALUE(N101*humidity!F101/100),1)</f>
        <v>10.3</v>
      </c>
      <c r="W101" s="9" t="str">
        <f>FIXED(_xlfn.NUMBERVALUE(O101*humidity!G101/100),1)</f>
        <v>7.1</v>
      </c>
      <c r="Y101" s="9">
        <v>98</v>
      </c>
      <c r="Z101" s="9" t="str">
        <f>FIXED(_xlfn.NUMBERVALUE(0.35*(J101-R101)*(1+wind!B100/160)),1)</f>
        <v>4.6</v>
      </c>
      <c r="AA101" s="9" t="str">
        <f>FIXED(_xlfn.NUMBERVALUE(0.35*(K101-S101)*(1+wind!C100/160)),1)</f>
        <v>4.4</v>
      </c>
      <c r="AB101" s="9" t="str">
        <f>FIXED(_xlfn.NUMBERVALUE(0.35*(L101-T101)*(1+wind!D100/160)),1)</f>
        <v>4.1</v>
      </c>
      <c r="AC101" s="9" t="str">
        <f>FIXED(_xlfn.NUMBERVALUE(0.35*(M101-U101)*(1+wind!E100/160)),1)</f>
        <v>4.4</v>
      </c>
      <c r="AD101" s="9" t="str">
        <f>FIXED(_xlfn.NUMBERVALUE(0.35*(N101-V101)*(1+wind!F100/160)),1)</f>
        <v>4.0</v>
      </c>
      <c r="AE101" s="9" t="str">
        <f>FIXED(_xlfn.NUMBERVALUE(0.35*(O101-W101)*(1+wind!G100/160)),1)</f>
        <v>5.9</v>
      </c>
      <c r="AG101" s="9">
        <v>98</v>
      </c>
      <c r="AH101" s="9" t="str">
        <f t="shared" si="20"/>
        <v>1.4</v>
      </c>
      <c r="AI101" s="9" t="str">
        <f t="shared" si="21"/>
        <v>1.2</v>
      </c>
      <c r="AJ101" s="9" t="str">
        <f t="shared" si="22"/>
        <v>1.2</v>
      </c>
      <c r="AK101" s="9" t="str">
        <f t="shared" si="23"/>
        <v>1.2</v>
      </c>
      <c r="AL101" s="9" t="str">
        <f t="shared" si="24"/>
        <v>1.3</v>
      </c>
      <c r="AM101" s="9" t="str">
        <f t="shared" si="25"/>
        <v>1.4</v>
      </c>
    </row>
    <row r="102" spans="1:39" x14ac:dyDescent="0.25">
      <c r="A102" s="9">
        <v>99</v>
      </c>
      <c r="B102" s="9">
        <v>23.2</v>
      </c>
      <c r="C102" s="9">
        <v>21.9</v>
      </c>
      <c r="D102" s="9">
        <v>22.7</v>
      </c>
      <c r="E102" s="9">
        <v>22.7</v>
      </c>
      <c r="F102" s="9">
        <v>24.2</v>
      </c>
      <c r="G102" s="9">
        <v>25.8</v>
      </c>
      <c r="I102" s="9">
        <v>99</v>
      </c>
      <c r="J102" s="9" t="str">
        <f t="shared" si="14"/>
        <v>21.3</v>
      </c>
      <c r="K102" s="9" t="str">
        <f t="shared" si="15"/>
        <v>19.7</v>
      </c>
      <c r="L102" s="9" t="str">
        <f t="shared" si="16"/>
        <v>20.7</v>
      </c>
      <c r="M102" s="9" t="str">
        <f t="shared" si="17"/>
        <v>20.7</v>
      </c>
      <c r="N102" s="9" t="str">
        <f t="shared" si="18"/>
        <v>22.7</v>
      </c>
      <c r="O102" s="9" t="str">
        <f t="shared" si="19"/>
        <v>24.9</v>
      </c>
      <c r="Q102" s="9">
        <v>99</v>
      </c>
      <c r="R102" s="9" t="str">
        <f>FIXED(_xlfn.NUMBERVALUE(J102*humidity!B102/100),1)</f>
        <v>5.3</v>
      </c>
      <c r="S102" s="9" t="str">
        <f>FIXED(_xlfn.NUMBERVALUE(K102*humidity!C102/100),1)</f>
        <v>6.9</v>
      </c>
      <c r="T102" s="9" t="str">
        <f>FIXED(_xlfn.NUMBERVALUE(L102*humidity!D102/100),1)</f>
        <v>7.3</v>
      </c>
      <c r="U102" s="9" t="str">
        <f>FIXED(_xlfn.NUMBERVALUE(M102*humidity!E102/100),1)</f>
        <v>7.7</v>
      </c>
      <c r="V102" s="9" t="str">
        <f>FIXED(_xlfn.NUMBERVALUE(N102*humidity!F102/100),1)</f>
        <v>10.3</v>
      </c>
      <c r="W102" s="9" t="str">
        <f>FIXED(_xlfn.NUMBERVALUE(O102*humidity!G102/100),1)</f>
        <v>6.2</v>
      </c>
      <c r="Y102" s="9">
        <v>99</v>
      </c>
      <c r="Z102" s="9" t="str">
        <f>FIXED(_xlfn.NUMBERVALUE(0.35*(J102-R102)*(1+wind!B101/160)),1)</f>
        <v>5.7</v>
      </c>
      <c r="AA102" s="9" t="str">
        <f>FIXED(_xlfn.NUMBERVALUE(0.35*(K102-S102)*(1+wind!C101/160)),1)</f>
        <v>4.5</v>
      </c>
      <c r="AB102" s="9" t="str">
        <f>FIXED(_xlfn.NUMBERVALUE(0.35*(L102-T102)*(1+wind!D101/160)),1)</f>
        <v>4.8</v>
      </c>
      <c r="AC102" s="9" t="str">
        <f>FIXED(_xlfn.NUMBERVALUE(0.35*(M102-U102)*(1+wind!E101/160)),1)</f>
        <v>4.6</v>
      </c>
      <c r="AD102" s="9" t="str">
        <f>FIXED(_xlfn.NUMBERVALUE(0.35*(N102-V102)*(1+wind!F101/160)),1)</f>
        <v>4.4</v>
      </c>
      <c r="AE102" s="9" t="str">
        <f>FIXED(_xlfn.NUMBERVALUE(0.35*(O102-W102)*(1+wind!G101/160)),1)</f>
        <v>6.6</v>
      </c>
      <c r="AG102" s="9">
        <v>99</v>
      </c>
      <c r="AH102" s="9" t="str">
        <f t="shared" si="20"/>
        <v>1.3</v>
      </c>
      <c r="AI102" s="9" t="str">
        <f t="shared" si="21"/>
        <v>1.2</v>
      </c>
      <c r="AJ102" s="9" t="str">
        <f t="shared" si="22"/>
        <v>1.3</v>
      </c>
      <c r="AK102" s="9" t="str">
        <f t="shared" si="23"/>
        <v>1.3</v>
      </c>
      <c r="AL102" s="9" t="str">
        <f t="shared" si="24"/>
        <v>1.4</v>
      </c>
      <c r="AM102" s="9" t="str">
        <f t="shared" si="25"/>
        <v>1.5</v>
      </c>
    </row>
    <row r="103" spans="1:39" x14ac:dyDescent="0.25">
      <c r="A103" s="9">
        <v>100</v>
      </c>
      <c r="B103" s="9">
        <v>20.8</v>
      </c>
      <c r="C103" s="9">
        <v>22.9</v>
      </c>
      <c r="D103" s="9">
        <v>23</v>
      </c>
      <c r="E103" s="9">
        <v>24</v>
      </c>
      <c r="F103" s="9">
        <v>25.4</v>
      </c>
      <c r="G103" s="9">
        <v>26.1</v>
      </c>
      <c r="I103" s="9">
        <v>100</v>
      </c>
      <c r="J103" s="9" t="str">
        <f t="shared" si="14"/>
        <v>18.4</v>
      </c>
      <c r="K103" s="9" t="str">
        <f t="shared" si="15"/>
        <v>21.0</v>
      </c>
      <c r="L103" s="9" t="str">
        <f t="shared" si="16"/>
        <v>21.1</v>
      </c>
      <c r="M103" s="9" t="str">
        <f t="shared" si="17"/>
        <v>22.4</v>
      </c>
      <c r="N103" s="9" t="str">
        <f t="shared" si="18"/>
        <v>24.3</v>
      </c>
      <c r="O103" s="9" t="str">
        <f t="shared" si="19"/>
        <v>25.4</v>
      </c>
      <c r="Q103" s="9">
        <v>100</v>
      </c>
      <c r="R103" s="9" t="str">
        <f>FIXED(_xlfn.NUMBERVALUE(J103*humidity!B103/100),1)</f>
        <v>8.9</v>
      </c>
      <c r="S103" s="9" t="str">
        <f>FIXED(_xlfn.NUMBERVALUE(K103*humidity!C103/100),1)</f>
        <v>6.7</v>
      </c>
      <c r="T103" s="9" t="str">
        <f>FIXED(_xlfn.NUMBERVALUE(L103*humidity!D103/100),1)</f>
        <v>10.2</v>
      </c>
      <c r="U103" s="9" t="str">
        <f>FIXED(_xlfn.NUMBERVALUE(M103*humidity!E103/100),1)</f>
        <v>9.3</v>
      </c>
      <c r="V103" s="9" t="str">
        <f>FIXED(_xlfn.NUMBERVALUE(N103*humidity!F103/100),1)</f>
        <v>10.3</v>
      </c>
      <c r="W103" s="9" t="str">
        <f>FIXED(_xlfn.NUMBERVALUE(O103*humidity!G103/100),1)</f>
        <v>7.0</v>
      </c>
      <c r="Y103" s="9">
        <v>100</v>
      </c>
      <c r="Z103" s="9" t="str">
        <f>FIXED(_xlfn.NUMBERVALUE(0.35*(J103-R103)*(1+wind!B102/160)),1)</f>
        <v>3.4</v>
      </c>
      <c r="AA103" s="9" t="str">
        <f>FIXED(_xlfn.NUMBERVALUE(0.35*(K103-S103)*(1+wind!C102/160)),1)</f>
        <v>5.1</v>
      </c>
      <c r="AB103" s="9" t="str">
        <f>FIXED(_xlfn.NUMBERVALUE(0.35*(L103-T103)*(1+wind!D102/160)),1)</f>
        <v>3.9</v>
      </c>
      <c r="AC103" s="9" t="str">
        <f>FIXED(_xlfn.NUMBERVALUE(0.35*(M103-U103)*(1+wind!E102/160)),1)</f>
        <v>4.7</v>
      </c>
      <c r="AD103" s="9" t="str">
        <f>FIXED(_xlfn.NUMBERVALUE(0.35*(N103-V103)*(1+wind!F102/160)),1)</f>
        <v>5.0</v>
      </c>
      <c r="AE103" s="9" t="str">
        <f>FIXED(_xlfn.NUMBERVALUE(0.35*(O103-W103)*(1+wind!G102/160)),1)</f>
        <v>6.5</v>
      </c>
      <c r="AG103" s="9">
        <v>100</v>
      </c>
      <c r="AH103" s="9" t="str">
        <f t="shared" si="20"/>
        <v>1.1</v>
      </c>
      <c r="AI103" s="9" t="str">
        <f t="shared" si="21"/>
        <v>1.3</v>
      </c>
      <c r="AJ103" s="9" t="str">
        <f t="shared" si="22"/>
        <v>1.3</v>
      </c>
      <c r="AK103" s="9" t="str">
        <f t="shared" si="23"/>
        <v>1.3</v>
      </c>
      <c r="AL103" s="9" t="str">
        <f t="shared" si="24"/>
        <v>1.4</v>
      </c>
      <c r="AM103" s="9" t="str">
        <f t="shared" si="25"/>
        <v>1.5</v>
      </c>
    </row>
    <row r="104" spans="1:39" x14ac:dyDescent="0.25">
      <c r="A104" s="9">
        <v>101</v>
      </c>
      <c r="B104" s="9">
        <v>21.5</v>
      </c>
      <c r="C104" s="9">
        <v>25.2</v>
      </c>
      <c r="D104" s="9">
        <v>21.7</v>
      </c>
      <c r="E104" s="9">
        <v>24.7</v>
      </c>
      <c r="F104" s="9">
        <v>24.9</v>
      </c>
      <c r="G104" s="9">
        <v>25.4</v>
      </c>
      <c r="I104" s="9">
        <v>101</v>
      </c>
      <c r="J104" s="9" t="str">
        <f t="shared" si="14"/>
        <v>19.2</v>
      </c>
      <c r="K104" s="9" t="str">
        <f t="shared" si="15"/>
        <v>24.1</v>
      </c>
      <c r="L104" s="9" t="str">
        <f t="shared" si="16"/>
        <v>19.5</v>
      </c>
      <c r="M104" s="9" t="str">
        <f t="shared" si="17"/>
        <v>23.4</v>
      </c>
      <c r="N104" s="9" t="str">
        <f t="shared" si="18"/>
        <v>23.6</v>
      </c>
      <c r="O104" s="9" t="str">
        <f t="shared" si="19"/>
        <v>24.3</v>
      </c>
      <c r="Q104" s="9">
        <v>101</v>
      </c>
      <c r="R104" s="9" t="str">
        <f>FIXED(_xlfn.NUMBERVALUE(J104*humidity!B104/100),1)</f>
        <v>7.6</v>
      </c>
      <c r="S104" s="9" t="str">
        <f>FIXED(_xlfn.NUMBERVALUE(K104*humidity!C104/100),1)</f>
        <v>8.7</v>
      </c>
      <c r="T104" s="9" t="str">
        <f>FIXED(_xlfn.NUMBERVALUE(L104*humidity!D104/100),1)</f>
        <v>11.3</v>
      </c>
      <c r="U104" s="9" t="str">
        <f>FIXED(_xlfn.NUMBERVALUE(M104*humidity!E104/100),1)</f>
        <v>10.2</v>
      </c>
      <c r="V104" s="9" t="str">
        <f>FIXED(_xlfn.NUMBERVALUE(N104*humidity!F104/100),1)</f>
        <v>8.7</v>
      </c>
      <c r="W104" s="9" t="str">
        <f>FIXED(_xlfn.NUMBERVALUE(O104*humidity!G104/100),1)</f>
        <v>7.8</v>
      </c>
      <c r="Y104" s="9">
        <v>101</v>
      </c>
      <c r="Z104" s="9" t="str">
        <f>FIXED(_xlfn.NUMBERVALUE(0.35*(J104-R104)*(1+wind!B103/160)),1)</f>
        <v>4.1</v>
      </c>
      <c r="AA104" s="9" t="str">
        <f>FIXED(_xlfn.NUMBERVALUE(0.35*(K104-S104)*(1+wind!C103/160)),1)</f>
        <v>5.5</v>
      </c>
      <c r="AB104" s="9" t="str">
        <f>FIXED(_xlfn.NUMBERVALUE(0.35*(L104-T104)*(1+wind!D103/160)),1)</f>
        <v>2.9</v>
      </c>
      <c r="AC104" s="9" t="str">
        <f>FIXED(_xlfn.NUMBERVALUE(0.35*(M104-U104)*(1+wind!E103/160)),1)</f>
        <v>4.7</v>
      </c>
      <c r="AD104" s="9" t="str">
        <f>FIXED(_xlfn.NUMBERVALUE(0.35*(N104-V104)*(1+wind!F103/160)),1)</f>
        <v>5.3</v>
      </c>
      <c r="AE104" s="9" t="str">
        <f>FIXED(_xlfn.NUMBERVALUE(0.35*(O104-W104)*(1+wind!G103/160)),1)</f>
        <v>5.8</v>
      </c>
      <c r="AG104" s="9">
        <v>101</v>
      </c>
      <c r="AH104" s="9" t="str">
        <f t="shared" si="20"/>
        <v>1.2</v>
      </c>
      <c r="AI104" s="9" t="str">
        <f t="shared" si="21"/>
        <v>1.4</v>
      </c>
      <c r="AJ104" s="9" t="str">
        <f t="shared" si="22"/>
        <v>1.2</v>
      </c>
      <c r="AK104" s="9" t="str">
        <f t="shared" si="23"/>
        <v>1.4</v>
      </c>
      <c r="AL104" s="9" t="str">
        <f t="shared" si="24"/>
        <v>1.4</v>
      </c>
      <c r="AM104" s="9" t="str">
        <f t="shared" si="25"/>
        <v>1.4</v>
      </c>
    </row>
    <row r="105" spans="1:39" x14ac:dyDescent="0.25">
      <c r="A105" s="9">
        <v>102</v>
      </c>
      <c r="B105" s="9">
        <v>21.9</v>
      </c>
      <c r="C105" s="9">
        <v>24.4</v>
      </c>
      <c r="D105" s="9">
        <v>22.6</v>
      </c>
      <c r="E105" s="9">
        <v>25.5</v>
      </c>
      <c r="F105" s="9">
        <v>25.8</v>
      </c>
      <c r="G105" s="9">
        <v>26.6</v>
      </c>
      <c r="I105" s="9">
        <v>102</v>
      </c>
      <c r="J105" s="9" t="str">
        <f t="shared" si="14"/>
        <v>19.7</v>
      </c>
      <c r="K105" s="9" t="str">
        <f t="shared" si="15"/>
        <v>22.9</v>
      </c>
      <c r="L105" s="9" t="str">
        <f t="shared" si="16"/>
        <v>20.6</v>
      </c>
      <c r="M105" s="9" t="str">
        <f t="shared" si="17"/>
        <v>24.5</v>
      </c>
      <c r="N105" s="9" t="str">
        <f t="shared" si="18"/>
        <v>24.9</v>
      </c>
      <c r="O105" s="9" t="str">
        <f t="shared" si="19"/>
        <v>26.1</v>
      </c>
      <c r="Q105" s="9">
        <v>102</v>
      </c>
      <c r="R105" s="9" t="str">
        <f>FIXED(_xlfn.NUMBERVALUE(J105*humidity!B105/100),1)</f>
        <v>6.0</v>
      </c>
      <c r="S105" s="9" t="str">
        <f>FIXED(_xlfn.NUMBERVALUE(K105*humidity!C105/100),1)</f>
        <v>7.5</v>
      </c>
      <c r="T105" s="9" t="str">
        <f>FIXED(_xlfn.NUMBERVALUE(L105*humidity!D105/100),1)</f>
        <v>8.6</v>
      </c>
      <c r="U105" s="9" t="str">
        <f>FIXED(_xlfn.NUMBERVALUE(M105*humidity!E105/100),1)</f>
        <v>9.5</v>
      </c>
      <c r="V105" s="9" t="str">
        <f>FIXED(_xlfn.NUMBERVALUE(N105*humidity!F105/100),1)</f>
        <v>6.1</v>
      </c>
      <c r="W105" s="9" t="str">
        <f>FIXED(_xlfn.NUMBERVALUE(O105*humidity!G105/100),1)</f>
        <v>7.0</v>
      </c>
      <c r="Y105" s="9">
        <v>102</v>
      </c>
      <c r="Z105" s="9" t="str">
        <f>FIXED(_xlfn.NUMBERVALUE(0.35*(J105-R105)*(1+wind!B104/160)),1)</f>
        <v>4.9</v>
      </c>
      <c r="AA105" s="9" t="str">
        <f>FIXED(_xlfn.NUMBERVALUE(0.35*(K105-S105)*(1+wind!C104/160)),1)</f>
        <v>5.5</v>
      </c>
      <c r="AB105" s="9" t="str">
        <f>FIXED(_xlfn.NUMBERVALUE(0.35*(L105-T105)*(1+wind!D104/160)),1)</f>
        <v>4.3</v>
      </c>
      <c r="AC105" s="9" t="str">
        <f>FIXED(_xlfn.NUMBERVALUE(0.35*(M105-U105)*(1+wind!E104/160)),1)</f>
        <v>5.3</v>
      </c>
      <c r="AD105" s="9" t="str">
        <f>FIXED(_xlfn.NUMBERVALUE(0.35*(N105-V105)*(1+wind!F104/160)),1)</f>
        <v>6.7</v>
      </c>
      <c r="AE105" s="9" t="str">
        <f>FIXED(_xlfn.NUMBERVALUE(0.35*(O105-W105)*(1+wind!G104/160)),1)</f>
        <v>6.8</v>
      </c>
      <c r="AG105" s="9">
        <v>102</v>
      </c>
      <c r="AH105" s="9" t="str">
        <f t="shared" si="20"/>
        <v>1.2</v>
      </c>
      <c r="AI105" s="9" t="str">
        <f t="shared" si="21"/>
        <v>1.4</v>
      </c>
      <c r="AJ105" s="9" t="str">
        <f t="shared" si="22"/>
        <v>1.2</v>
      </c>
      <c r="AK105" s="9" t="str">
        <f t="shared" si="23"/>
        <v>1.5</v>
      </c>
      <c r="AL105" s="9" t="str">
        <f t="shared" si="24"/>
        <v>1.5</v>
      </c>
      <c r="AM105" s="9" t="str">
        <f t="shared" si="25"/>
        <v>1.5</v>
      </c>
    </row>
    <row r="106" spans="1:39" x14ac:dyDescent="0.25">
      <c r="A106" s="9">
        <v>103</v>
      </c>
      <c r="B106" s="9">
        <v>23.3</v>
      </c>
      <c r="C106" s="9">
        <v>22.4</v>
      </c>
      <c r="D106" s="9">
        <v>24.5</v>
      </c>
      <c r="E106" s="9">
        <v>25</v>
      </c>
      <c r="F106" s="9">
        <v>25.4</v>
      </c>
      <c r="G106" s="9">
        <v>27.1</v>
      </c>
      <c r="I106" s="9">
        <v>103</v>
      </c>
      <c r="J106" s="9" t="str">
        <f t="shared" si="14"/>
        <v>21.5</v>
      </c>
      <c r="K106" s="9" t="str">
        <f t="shared" si="15"/>
        <v>20.3</v>
      </c>
      <c r="L106" s="9" t="str">
        <f t="shared" si="16"/>
        <v>23.1</v>
      </c>
      <c r="M106" s="9" t="str">
        <f t="shared" si="17"/>
        <v>23.8</v>
      </c>
      <c r="N106" s="9" t="str">
        <f t="shared" si="18"/>
        <v>24.3</v>
      </c>
      <c r="O106" s="9" t="str">
        <f t="shared" si="19"/>
        <v>26.9</v>
      </c>
      <c r="Q106" s="9">
        <v>103</v>
      </c>
      <c r="R106" s="9" t="str">
        <f>FIXED(_xlfn.NUMBERVALUE(J106*humidity!B106/100),1)</f>
        <v>6.0</v>
      </c>
      <c r="S106" s="9" t="str">
        <f>FIXED(_xlfn.NUMBERVALUE(K106*humidity!C106/100),1)</f>
        <v>5.3</v>
      </c>
      <c r="T106" s="9" t="str">
        <f>FIXED(_xlfn.NUMBERVALUE(L106*humidity!D106/100),1)</f>
        <v>7.0</v>
      </c>
      <c r="U106" s="9" t="str">
        <f>FIXED(_xlfn.NUMBERVALUE(M106*humidity!E106/100),1)</f>
        <v>9.0</v>
      </c>
      <c r="V106" s="9" t="str">
        <f>FIXED(_xlfn.NUMBERVALUE(N106*humidity!F106/100),1)</f>
        <v>10.6</v>
      </c>
      <c r="W106" s="9" t="str">
        <f>FIXED(_xlfn.NUMBERVALUE(O106*humidity!G106/100),1)</f>
        <v>6.3</v>
      </c>
      <c r="Y106" s="9">
        <v>103</v>
      </c>
      <c r="Z106" s="9" t="str">
        <f>FIXED(_xlfn.NUMBERVALUE(0.35*(J106-R106)*(1+wind!B105/160)),1)</f>
        <v>5.5</v>
      </c>
      <c r="AA106" s="9" t="str">
        <f>FIXED(_xlfn.NUMBERVALUE(0.35*(K106-S106)*(1+wind!C105/160)),1)</f>
        <v>5.3</v>
      </c>
      <c r="AB106" s="9" t="str">
        <f>FIXED(_xlfn.NUMBERVALUE(0.35*(L106-T106)*(1+wind!D105/160)),1)</f>
        <v>5.7</v>
      </c>
      <c r="AC106" s="9" t="str">
        <f>FIXED(_xlfn.NUMBERVALUE(0.35*(M106-U106)*(1+wind!E105/160)),1)</f>
        <v>5.2</v>
      </c>
      <c r="AD106" s="9" t="str">
        <f>FIXED(_xlfn.NUMBERVALUE(0.35*(N106-V106)*(1+wind!F105/160)),1)</f>
        <v>4.9</v>
      </c>
      <c r="AE106" s="9" t="str">
        <f>FIXED(_xlfn.NUMBERVALUE(0.35*(O106-W106)*(1+wind!G105/160)),1)</f>
        <v>7.3</v>
      </c>
      <c r="AG106" s="9">
        <v>103</v>
      </c>
      <c r="AH106" s="9" t="str">
        <f t="shared" si="20"/>
        <v>1.3</v>
      </c>
      <c r="AI106" s="9" t="str">
        <f t="shared" si="21"/>
        <v>1.2</v>
      </c>
      <c r="AJ106" s="9" t="str">
        <f t="shared" si="22"/>
        <v>1.4</v>
      </c>
      <c r="AK106" s="9" t="str">
        <f t="shared" si="23"/>
        <v>1.4</v>
      </c>
      <c r="AL106" s="9" t="str">
        <f t="shared" si="24"/>
        <v>1.4</v>
      </c>
      <c r="AM106" s="9" t="str">
        <f t="shared" si="25"/>
        <v>1.6</v>
      </c>
    </row>
    <row r="107" spans="1:39" x14ac:dyDescent="0.25">
      <c r="A107" s="9">
        <v>104</v>
      </c>
      <c r="B107" s="9">
        <v>24.1</v>
      </c>
      <c r="C107" s="9">
        <v>22.6</v>
      </c>
      <c r="D107" s="9">
        <v>23.7</v>
      </c>
      <c r="E107" s="9">
        <v>25.2</v>
      </c>
      <c r="F107" s="9">
        <v>24.8</v>
      </c>
      <c r="G107" s="9">
        <v>27.1</v>
      </c>
      <c r="I107" s="9">
        <v>104</v>
      </c>
      <c r="J107" s="9" t="str">
        <f t="shared" si="14"/>
        <v>22.5</v>
      </c>
      <c r="K107" s="9" t="str">
        <f t="shared" si="15"/>
        <v>20.6</v>
      </c>
      <c r="L107" s="9" t="str">
        <f t="shared" si="16"/>
        <v>22.0</v>
      </c>
      <c r="M107" s="9" t="str">
        <f t="shared" si="17"/>
        <v>24.1</v>
      </c>
      <c r="N107" s="9" t="str">
        <f t="shared" si="18"/>
        <v>23.5</v>
      </c>
      <c r="O107" s="9" t="str">
        <f t="shared" si="19"/>
        <v>26.9</v>
      </c>
      <c r="Q107" s="9">
        <v>104</v>
      </c>
      <c r="R107" s="9" t="str">
        <f>FIXED(_xlfn.NUMBERVALUE(J107*humidity!B107/100),1)</f>
        <v>6.2</v>
      </c>
      <c r="S107" s="9" t="str">
        <f>FIXED(_xlfn.NUMBERVALUE(K107*humidity!C107/100),1)</f>
        <v>6.0</v>
      </c>
      <c r="T107" s="9" t="str">
        <f>FIXED(_xlfn.NUMBERVALUE(L107*humidity!D107/100),1)</f>
        <v>8.3</v>
      </c>
      <c r="U107" s="9" t="str">
        <f>FIXED(_xlfn.NUMBERVALUE(M107*humidity!E107/100),1)</f>
        <v>10.8</v>
      </c>
      <c r="V107" s="9" t="str">
        <f>FIXED(_xlfn.NUMBERVALUE(N107*humidity!F107/100),1)</f>
        <v>9.6</v>
      </c>
      <c r="W107" s="9" t="str">
        <f>FIXED(_xlfn.NUMBERVALUE(O107*humidity!G107/100),1)</f>
        <v>5.5</v>
      </c>
      <c r="Y107" s="9">
        <v>104</v>
      </c>
      <c r="Z107" s="9" t="str">
        <f>FIXED(_xlfn.NUMBERVALUE(0.35*(J107-R107)*(1+wind!B106/160)),1)</f>
        <v>5.8</v>
      </c>
      <c r="AA107" s="9" t="str">
        <f>FIXED(_xlfn.NUMBERVALUE(0.35*(K107-S107)*(1+wind!C106/160)),1)</f>
        <v>5.2</v>
      </c>
      <c r="AB107" s="9" t="str">
        <f>FIXED(_xlfn.NUMBERVALUE(0.35*(L107-T107)*(1+wind!D106/160)),1)</f>
        <v>4.8</v>
      </c>
      <c r="AC107" s="9" t="str">
        <f>FIXED(_xlfn.NUMBERVALUE(0.35*(M107-U107)*(1+wind!E106/160)),1)</f>
        <v>4.7</v>
      </c>
      <c r="AD107" s="9" t="str">
        <f>FIXED(_xlfn.NUMBERVALUE(0.35*(N107-V107)*(1+wind!F106/160)),1)</f>
        <v>4.9</v>
      </c>
      <c r="AE107" s="9" t="str">
        <f>FIXED(_xlfn.NUMBERVALUE(0.35*(O107-W107)*(1+wind!G106/160)),1)</f>
        <v>7.6</v>
      </c>
      <c r="AG107" s="9">
        <v>104</v>
      </c>
      <c r="AH107" s="9" t="str">
        <f t="shared" si="20"/>
        <v>1.3</v>
      </c>
      <c r="AI107" s="9" t="str">
        <f t="shared" si="21"/>
        <v>1.2</v>
      </c>
      <c r="AJ107" s="9" t="str">
        <f t="shared" si="22"/>
        <v>1.3</v>
      </c>
      <c r="AK107" s="9" t="str">
        <f t="shared" si="23"/>
        <v>1.4</v>
      </c>
      <c r="AL107" s="9" t="str">
        <f t="shared" si="24"/>
        <v>1.4</v>
      </c>
      <c r="AM107" s="9" t="str">
        <f t="shared" si="25"/>
        <v>1.6</v>
      </c>
    </row>
    <row r="108" spans="1:39" x14ac:dyDescent="0.25">
      <c r="A108" s="9">
        <v>105</v>
      </c>
      <c r="B108" s="9">
        <v>24.8</v>
      </c>
      <c r="C108" s="9">
        <v>22.9</v>
      </c>
      <c r="D108" s="9">
        <v>21.5</v>
      </c>
      <c r="E108" s="9">
        <v>25.9</v>
      </c>
      <c r="F108" s="9">
        <v>24.8</v>
      </c>
      <c r="G108" s="9">
        <v>25.6</v>
      </c>
      <c r="I108" s="9">
        <v>105</v>
      </c>
      <c r="J108" s="9" t="str">
        <f t="shared" si="14"/>
        <v>23.5</v>
      </c>
      <c r="K108" s="9" t="str">
        <f t="shared" si="15"/>
        <v>21.0</v>
      </c>
      <c r="L108" s="9" t="str">
        <f t="shared" si="16"/>
        <v>19.2</v>
      </c>
      <c r="M108" s="9" t="str">
        <f t="shared" si="17"/>
        <v>25.1</v>
      </c>
      <c r="N108" s="9" t="str">
        <f t="shared" si="18"/>
        <v>23.5</v>
      </c>
      <c r="O108" s="9" t="str">
        <f t="shared" si="19"/>
        <v>24.6</v>
      </c>
      <c r="Q108" s="9">
        <v>105</v>
      </c>
      <c r="R108" s="9" t="str">
        <f>FIXED(_xlfn.NUMBERVALUE(J108*humidity!B108/100),1)</f>
        <v>6.8</v>
      </c>
      <c r="S108" s="9" t="str">
        <f>FIXED(_xlfn.NUMBERVALUE(K108*humidity!C108/100),1)</f>
        <v>9.1</v>
      </c>
      <c r="T108" s="9" t="str">
        <f>FIXED(_xlfn.NUMBERVALUE(L108*humidity!D108/100),1)</f>
        <v>9.3</v>
      </c>
      <c r="U108" s="9" t="str">
        <f>FIXED(_xlfn.NUMBERVALUE(M108*humidity!E108/100),1)</f>
        <v>12.1</v>
      </c>
      <c r="V108" s="9" t="str">
        <f>FIXED(_xlfn.NUMBERVALUE(N108*humidity!F108/100),1)</f>
        <v>12.9</v>
      </c>
      <c r="W108" s="9" t="str">
        <f>FIXED(_xlfn.NUMBERVALUE(O108*humidity!G108/100),1)</f>
        <v>5.5</v>
      </c>
      <c r="Y108" s="9">
        <v>105</v>
      </c>
      <c r="Z108" s="9" t="str">
        <f>FIXED(_xlfn.NUMBERVALUE(0.35*(J108-R108)*(1+wind!B107/160)),1)</f>
        <v>5.9</v>
      </c>
      <c r="AA108" s="9" t="str">
        <f>FIXED(_xlfn.NUMBERVALUE(0.35*(K108-S108)*(1+wind!C107/160)),1)</f>
        <v>4.2</v>
      </c>
      <c r="AB108" s="9" t="str">
        <f>FIXED(_xlfn.NUMBERVALUE(0.35*(L108-T108)*(1+wind!D107/160)),1)</f>
        <v>3.5</v>
      </c>
      <c r="AC108" s="9" t="str">
        <f>FIXED(_xlfn.NUMBERVALUE(0.35*(M108-U108)*(1+wind!E107/160)),1)</f>
        <v>4.6</v>
      </c>
      <c r="AD108" s="9" t="str">
        <f>FIXED(_xlfn.NUMBERVALUE(0.35*(N108-V108)*(1+wind!F107/160)),1)</f>
        <v>3.7</v>
      </c>
      <c r="AE108" s="9" t="str">
        <f>FIXED(_xlfn.NUMBERVALUE(0.35*(O108-W108)*(1+wind!G107/160)),1)</f>
        <v>6.8</v>
      </c>
      <c r="AG108" s="9">
        <v>105</v>
      </c>
      <c r="AH108" s="9" t="str">
        <f t="shared" si="20"/>
        <v>1.4</v>
      </c>
      <c r="AI108" s="9" t="str">
        <f t="shared" si="21"/>
        <v>1.3</v>
      </c>
      <c r="AJ108" s="9" t="str">
        <f t="shared" si="22"/>
        <v>1.2</v>
      </c>
      <c r="AK108" s="9" t="str">
        <f t="shared" si="23"/>
        <v>1.5</v>
      </c>
      <c r="AL108" s="9" t="str">
        <f t="shared" si="24"/>
        <v>1.4</v>
      </c>
      <c r="AM108" s="9" t="str">
        <f t="shared" si="25"/>
        <v>1.5</v>
      </c>
    </row>
    <row r="109" spans="1:39" x14ac:dyDescent="0.25">
      <c r="A109" s="9">
        <v>106</v>
      </c>
      <c r="B109" s="9">
        <v>21.9</v>
      </c>
      <c r="C109" s="9">
        <v>23.5</v>
      </c>
      <c r="D109" s="9">
        <v>20.3</v>
      </c>
      <c r="E109" s="9">
        <v>24.4</v>
      </c>
      <c r="F109" s="9">
        <v>21.7</v>
      </c>
      <c r="G109" s="9">
        <v>26</v>
      </c>
      <c r="I109" s="9">
        <v>106</v>
      </c>
      <c r="J109" s="9" t="str">
        <f t="shared" si="14"/>
        <v>19.7</v>
      </c>
      <c r="K109" s="9" t="str">
        <f t="shared" si="15"/>
        <v>21.7</v>
      </c>
      <c r="L109" s="9" t="str">
        <f t="shared" si="16"/>
        <v>17.9</v>
      </c>
      <c r="M109" s="9" t="str">
        <f t="shared" si="17"/>
        <v>22.9</v>
      </c>
      <c r="N109" s="9" t="str">
        <f t="shared" si="18"/>
        <v>19.5</v>
      </c>
      <c r="O109" s="9" t="str">
        <f t="shared" si="19"/>
        <v>25.2</v>
      </c>
      <c r="Q109" s="9">
        <v>106</v>
      </c>
      <c r="R109" s="9" t="str">
        <f>FIXED(_xlfn.NUMBERVALUE(J109*humidity!B109/100),1)</f>
        <v>4.7</v>
      </c>
      <c r="S109" s="9" t="str">
        <f>FIXED(_xlfn.NUMBERVALUE(K109*humidity!C109/100),1)</f>
        <v>9.0</v>
      </c>
      <c r="T109" s="9" t="str">
        <f>FIXED(_xlfn.NUMBERVALUE(L109*humidity!D109/100),1)</f>
        <v>9.0</v>
      </c>
      <c r="U109" s="9" t="str">
        <f>FIXED(_xlfn.NUMBERVALUE(M109*humidity!E109/100),1)</f>
        <v>10.3</v>
      </c>
      <c r="V109" s="9" t="str">
        <f>FIXED(_xlfn.NUMBERVALUE(N109*humidity!F109/100),1)</f>
        <v>10.7</v>
      </c>
      <c r="W109" s="9" t="str">
        <f>FIXED(_xlfn.NUMBERVALUE(O109*humidity!G109/100),1)</f>
        <v>7.8</v>
      </c>
      <c r="Y109" s="9">
        <v>106</v>
      </c>
      <c r="Z109" s="9" t="str">
        <f>FIXED(_xlfn.NUMBERVALUE(0.35*(J109-R109)*(1+wind!B108/160)),1)</f>
        <v>5.3</v>
      </c>
      <c r="AA109" s="9" t="str">
        <f>FIXED(_xlfn.NUMBERVALUE(0.35*(K109-S109)*(1+wind!C108/160)),1)</f>
        <v>4.5</v>
      </c>
      <c r="AB109" s="9" t="str">
        <f>FIXED(_xlfn.NUMBERVALUE(0.35*(L109-T109)*(1+wind!D108/160)),1)</f>
        <v>3.2</v>
      </c>
      <c r="AC109" s="9" t="str">
        <f>FIXED(_xlfn.NUMBERVALUE(0.35*(M109-U109)*(1+wind!E108/160)),1)</f>
        <v>4.5</v>
      </c>
      <c r="AD109" s="9" t="str">
        <f>FIXED(_xlfn.NUMBERVALUE(0.35*(N109-V109)*(1+wind!F108/160)),1)</f>
        <v>3.1</v>
      </c>
      <c r="AE109" s="9" t="str">
        <f>FIXED(_xlfn.NUMBERVALUE(0.35*(O109-W109)*(1+wind!G108/160)),1)</f>
        <v>6.2</v>
      </c>
      <c r="AG109" s="9">
        <v>106</v>
      </c>
      <c r="AH109" s="9" t="str">
        <f t="shared" si="20"/>
        <v>1.2</v>
      </c>
      <c r="AI109" s="9" t="str">
        <f t="shared" si="21"/>
        <v>1.3</v>
      </c>
      <c r="AJ109" s="9" t="str">
        <f t="shared" si="22"/>
        <v>1.1</v>
      </c>
      <c r="AK109" s="9" t="str">
        <f t="shared" si="23"/>
        <v>1.4</v>
      </c>
      <c r="AL109" s="9" t="str">
        <f t="shared" si="24"/>
        <v>1.2</v>
      </c>
      <c r="AM109" s="9" t="str">
        <f t="shared" si="25"/>
        <v>1.5</v>
      </c>
    </row>
    <row r="110" spans="1:39" x14ac:dyDescent="0.25">
      <c r="A110" s="9">
        <v>107</v>
      </c>
      <c r="B110" s="9">
        <v>23</v>
      </c>
      <c r="C110" s="9">
        <v>22.1</v>
      </c>
      <c r="D110" s="9">
        <v>21.3</v>
      </c>
      <c r="E110" s="9">
        <v>25.6</v>
      </c>
      <c r="F110" s="9">
        <v>21.4</v>
      </c>
      <c r="G110" s="9">
        <v>26</v>
      </c>
      <c r="I110" s="9">
        <v>107</v>
      </c>
      <c r="J110" s="9" t="str">
        <f t="shared" si="14"/>
        <v>21.1</v>
      </c>
      <c r="K110" s="9" t="str">
        <f t="shared" si="15"/>
        <v>20.0</v>
      </c>
      <c r="L110" s="9" t="str">
        <f t="shared" si="16"/>
        <v>19.0</v>
      </c>
      <c r="M110" s="9" t="str">
        <f t="shared" si="17"/>
        <v>24.6</v>
      </c>
      <c r="N110" s="9" t="str">
        <f t="shared" si="18"/>
        <v>19.1</v>
      </c>
      <c r="O110" s="9" t="str">
        <f t="shared" si="19"/>
        <v>25.2</v>
      </c>
      <c r="Q110" s="9">
        <v>107</v>
      </c>
      <c r="R110" s="9" t="str">
        <f>FIXED(_xlfn.NUMBERVALUE(J110*humidity!B110/100),1)</f>
        <v>6.9</v>
      </c>
      <c r="S110" s="9" t="str">
        <f>FIXED(_xlfn.NUMBERVALUE(K110*humidity!C110/100),1)</f>
        <v>7.3</v>
      </c>
      <c r="T110" s="9" t="str">
        <f>FIXED(_xlfn.NUMBERVALUE(L110*humidity!D110/100),1)</f>
        <v>11.6</v>
      </c>
      <c r="U110" s="9" t="str">
        <f>FIXED(_xlfn.NUMBERVALUE(M110*humidity!E110/100),1)</f>
        <v>10.8</v>
      </c>
      <c r="V110" s="9" t="str">
        <f>FIXED(_xlfn.NUMBERVALUE(N110*humidity!F110/100),1)</f>
        <v>11.3</v>
      </c>
      <c r="W110" s="9" t="str">
        <f>FIXED(_xlfn.NUMBERVALUE(O110*humidity!G110/100),1)</f>
        <v>6.1</v>
      </c>
      <c r="Y110" s="9">
        <v>107</v>
      </c>
      <c r="Z110" s="9" t="str">
        <f>FIXED(_xlfn.NUMBERVALUE(0.35*(J110-R110)*(1+wind!B109/160)),1)</f>
        <v>5.0</v>
      </c>
      <c r="AA110" s="9" t="str">
        <f>FIXED(_xlfn.NUMBERVALUE(0.35*(K110-S110)*(1+wind!C109/160)),1)</f>
        <v>4.5</v>
      </c>
      <c r="AB110" s="9" t="str">
        <f>FIXED(_xlfn.NUMBERVALUE(0.35*(L110-T110)*(1+wind!D109/160)),1)</f>
        <v>2.6</v>
      </c>
      <c r="AC110" s="9" t="str">
        <f>FIXED(_xlfn.NUMBERVALUE(0.35*(M110-U110)*(1+wind!E109/160)),1)</f>
        <v>4.9</v>
      </c>
      <c r="AD110" s="9" t="str">
        <f>FIXED(_xlfn.NUMBERVALUE(0.35*(N110-V110)*(1+wind!F109/160)),1)</f>
        <v>2.8</v>
      </c>
      <c r="AE110" s="9" t="str">
        <f>FIXED(_xlfn.NUMBERVALUE(0.35*(O110-W110)*(1+wind!G109/160)),1)</f>
        <v>6.8</v>
      </c>
      <c r="AG110" s="9">
        <v>107</v>
      </c>
      <c r="AH110" s="9" t="str">
        <f t="shared" si="20"/>
        <v>1.3</v>
      </c>
      <c r="AI110" s="9" t="str">
        <f t="shared" si="21"/>
        <v>1.2</v>
      </c>
      <c r="AJ110" s="9" t="str">
        <f t="shared" si="22"/>
        <v>1.2</v>
      </c>
      <c r="AK110" s="9" t="str">
        <f t="shared" si="23"/>
        <v>1.5</v>
      </c>
      <c r="AL110" s="9" t="str">
        <f t="shared" si="24"/>
        <v>1.2</v>
      </c>
      <c r="AM110" s="9" t="str">
        <f t="shared" si="25"/>
        <v>1.5</v>
      </c>
    </row>
    <row r="111" spans="1:39" x14ac:dyDescent="0.25">
      <c r="A111" s="9">
        <v>108</v>
      </c>
      <c r="B111" s="9">
        <v>24.6</v>
      </c>
      <c r="C111" s="9">
        <v>23.5</v>
      </c>
      <c r="D111" s="9">
        <v>22.3</v>
      </c>
      <c r="E111" s="9">
        <v>23.3</v>
      </c>
      <c r="F111" s="9">
        <v>23</v>
      </c>
      <c r="G111" s="9">
        <v>26.4</v>
      </c>
      <c r="I111" s="9">
        <v>108</v>
      </c>
      <c r="J111" s="9" t="str">
        <f t="shared" si="14"/>
        <v>23.2</v>
      </c>
      <c r="K111" s="9" t="str">
        <f t="shared" si="15"/>
        <v>21.7</v>
      </c>
      <c r="L111" s="9" t="str">
        <f t="shared" si="16"/>
        <v>20.2</v>
      </c>
      <c r="M111" s="9" t="str">
        <f t="shared" si="17"/>
        <v>21.5</v>
      </c>
      <c r="N111" s="9" t="str">
        <f t="shared" si="18"/>
        <v>21.1</v>
      </c>
      <c r="O111" s="9" t="str">
        <f t="shared" si="19"/>
        <v>25.8</v>
      </c>
      <c r="Q111" s="9">
        <v>108</v>
      </c>
      <c r="R111" s="9" t="str">
        <f>FIXED(_xlfn.NUMBERVALUE(J111*humidity!B111/100),1)</f>
        <v>8.6</v>
      </c>
      <c r="S111" s="9" t="str">
        <f>FIXED(_xlfn.NUMBERVALUE(K111*humidity!C111/100),1)</f>
        <v>8.1</v>
      </c>
      <c r="T111" s="9" t="str">
        <f>FIXED(_xlfn.NUMBERVALUE(L111*humidity!D111/100),1)</f>
        <v>10.7</v>
      </c>
      <c r="U111" s="9" t="str">
        <f>FIXED(_xlfn.NUMBERVALUE(M111*humidity!E111/100),1)</f>
        <v>12.6</v>
      </c>
      <c r="V111" s="9" t="str">
        <f>FIXED(_xlfn.NUMBERVALUE(N111*humidity!F111/100),1)</f>
        <v>11.6</v>
      </c>
      <c r="W111" s="9" t="str">
        <f>FIXED(_xlfn.NUMBERVALUE(O111*humidity!G111/100),1)</f>
        <v>5.6</v>
      </c>
      <c r="Y111" s="9">
        <v>108</v>
      </c>
      <c r="Z111" s="9" t="str">
        <f>FIXED(_xlfn.NUMBERVALUE(0.35*(J111-R111)*(1+wind!B110/160)),1)</f>
        <v>5.2</v>
      </c>
      <c r="AA111" s="9" t="str">
        <f>FIXED(_xlfn.NUMBERVALUE(0.35*(K111-S111)*(1+wind!C110/160)),1)</f>
        <v>4.8</v>
      </c>
      <c r="AB111" s="9" t="str">
        <f>FIXED(_xlfn.NUMBERVALUE(0.35*(L111-T111)*(1+wind!D110/160)),1)</f>
        <v>3.4</v>
      </c>
      <c r="AC111" s="9" t="str">
        <f>FIXED(_xlfn.NUMBERVALUE(0.35*(M111-U111)*(1+wind!E110/160)),1)</f>
        <v>3.2</v>
      </c>
      <c r="AD111" s="9" t="str">
        <f>FIXED(_xlfn.NUMBERVALUE(0.35*(N111-V111)*(1+wind!F110/160)),1)</f>
        <v>3.4</v>
      </c>
      <c r="AE111" s="9" t="str">
        <f>FIXED(_xlfn.NUMBERVALUE(0.35*(O111-W111)*(1+wind!G110/160)),1)</f>
        <v>7.2</v>
      </c>
      <c r="AG111" s="9">
        <v>108</v>
      </c>
      <c r="AH111" s="9" t="str">
        <f t="shared" si="20"/>
        <v>1.4</v>
      </c>
      <c r="AI111" s="9" t="str">
        <f t="shared" si="21"/>
        <v>1.3</v>
      </c>
      <c r="AJ111" s="9" t="str">
        <f t="shared" si="22"/>
        <v>1.2</v>
      </c>
      <c r="AK111" s="9" t="str">
        <f t="shared" si="23"/>
        <v>1.3</v>
      </c>
      <c r="AL111" s="9" t="str">
        <f t="shared" si="24"/>
        <v>1.3</v>
      </c>
      <c r="AM111" s="9" t="str">
        <f t="shared" si="25"/>
        <v>1.5</v>
      </c>
    </row>
    <row r="112" spans="1:39" x14ac:dyDescent="0.25">
      <c r="A112" s="9">
        <v>109</v>
      </c>
      <c r="B112" s="9">
        <v>25.4</v>
      </c>
      <c r="C112" s="9">
        <v>24.3</v>
      </c>
      <c r="D112" s="9">
        <v>24</v>
      </c>
      <c r="E112" s="9">
        <v>23.3</v>
      </c>
      <c r="F112" s="9">
        <v>24.4</v>
      </c>
      <c r="G112" s="9">
        <v>27.7</v>
      </c>
      <c r="I112" s="9">
        <v>109</v>
      </c>
      <c r="J112" s="9" t="str">
        <f t="shared" si="14"/>
        <v>24.3</v>
      </c>
      <c r="K112" s="9" t="str">
        <f t="shared" si="15"/>
        <v>22.8</v>
      </c>
      <c r="L112" s="9" t="str">
        <f t="shared" si="16"/>
        <v>22.4</v>
      </c>
      <c r="M112" s="9" t="str">
        <f t="shared" si="17"/>
        <v>21.5</v>
      </c>
      <c r="N112" s="9" t="str">
        <f t="shared" si="18"/>
        <v>22.9</v>
      </c>
      <c r="O112" s="9" t="str">
        <f t="shared" si="19"/>
        <v>27.9</v>
      </c>
      <c r="Q112" s="9">
        <v>109</v>
      </c>
      <c r="R112" s="9" t="str">
        <f>FIXED(_xlfn.NUMBERVALUE(J112*humidity!B112/100),1)</f>
        <v>8.5</v>
      </c>
      <c r="S112" s="9" t="str">
        <f>FIXED(_xlfn.NUMBERVALUE(K112*humidity!C112/100),1)</f>
        <v>7.3</v>
      </c>
      <c r="T112" s="9" t="str">
        <f>FIXED(_xlfn.NUMBERVALUE(L112*humidity!D112/100),1)</f>
        <v>10.5</v>
      </c>
      <c r="U112" s="9" t="str">
        <f>FIXED(_xlfn.NUMBERVALUE(M112*humidity!E112/100),1)</f>
        <v>10.2</v>
      </c>
      <c r="V112" s="9" t="str">
        <f>FIXED(_xlfn.NUMBERVALUE(N112*humidity!F112/100),1)</f>
        <v>12.6</v>
      </c>
      <c r="W112" s="9" t="str">
        <f>FIXED(_xlfn.NUMBERVALUE(O112*humidity!G112/100),1)</f>
        <v>6.5</v>
      </c>
      <c r="Y112" s="9">
        <v>109</v>
      </c>
      <c r="Z112" s="9" t="str">
        <f>FIXED(_xlfn.NUMBERVALUE(0.35*(J112-R112)*(1+wind!B111/160)),1)</f>
        <v>5.6</v>
      </c>
      <c r="AA112" s="9" t="str">
        <f>FIXED(_xlfn.NUMBERVALUE(0.35*(K112-S112)*(1+wind!C111/160)),1)</f>
        <v>5.5</v>
      </c>
      <c r="AB112" s="9" t="str">
        <f>FIXED(_xlfn.NUMBERVALUE(0.35*(L112-T112)*(1+wind!D111/160)),1)</f>
        <v>4.2</v>
      </c>
      <c r="AC112" s="9" t="str">
        <f>FIXED(_xlfn.NUMBERVALUE(0.35*(M112-U112)*(1+wind!E111/160)),1)</f>
        <v>4.0</v>
      </c>
      <c r="AD112" s="9" t="str">
        <f>FIXED(_xlfn.NUMBERVALUE(0.35*(N112-V112)*(1+wind!F111/160)),1)</f>
        <v>3.6</v>
      </c>
      <c r="AE112" s="9" t="str">
        <f>FIXED(_xlfn.NUMBERVALUE(0.35*(O112-W112)*(1+wind!G111/160)),1)</f>
        <v>7.6</v>
      </c>
      <c r="AG112" s="9">
        <v>109</v>
      </c>
      <c r="AH112" s="9" t="str">
        <f t="shared" si="20"/>
        <v>1.4</v>
      </c>
      <c r="AI112" s="9" t="str">
        <f t="shared" si="21"/>
        <v>1.4</v>
      </c>
      <c r="AJ112" s="9" t="str">
        <f t="shared" si="22"/>
        <v>1.3</v>
      </c>
      <c r="AK112" s="9" t="str">
        <f t="shared" si="23"/>
        <v>1.3</v>
      </c>
      <c r="AL112" s="9" t="str">
        <f t="shared" si="24"/>
        <v>1.4</v>
      </c>
      <c r="AM112" s="9" t="str">
        <f t="shared" si="25"/>
        <v>1.6</v>
      </c>
    </row>
    <row r="113" spans="1:39" x14ac:dyDescent="0.25">
      <c r="A113" s="9">
        <v>110</v>
      </c>
      <c r="B113" s="9">
        <v>25.4</v>
      </c>
      <c r="C113" s="9">
        <v>26.3</v>
      </c>
      <c r="D113" s="9">
        <v>23.2</v>
      </c>
      <c r="E113" s="9">
        <v>25.2</v>
      </c>
      <c r="F113" s="9">
        <v>25.4</v>
      </c>
      <c r="G113" s="9">
        <v>28.7</v>
      </c>
      <c r="I113" s="9">
        <v>110</v>
      </c>
      <c r="J113" s="9" t="str">
        <f t="shared" si="14"/>
        <v>24.3</v>
      </c>
      <c r="K113" s="9" t="str">
        <f t="shared" si="15"/>
        <v>25.7</v>
      </c>
      <c r="L113" s="9" t="str">
        <f t="shared" si="16"/>
        <v>21.3</v>
      </c>
      <c r="M113" s="9" t="str">
        <f t="shared" si="17"/>
        <v>24.1</v>
      </c>
      <c r="N113" s="9" t="str">
        <f t="shared" si="18"/>
        <v>24.3</v>
      </c>
      <c r="O113" s="9" t="str">
        <f t="shared" si="19"/>
        <v>29.5</v>
      </c>
      <c r="Q113" s="9">
        <v>110</v>
      </c>
      <c r="R113" s="9" t="str">
        <f>FIXED(_xlfn.NUMBERVALUE(J113*humidity!B113/100),1)</f>
        <v>6.5</v>
      </c>
      <c r="S113" s="9" t="str">
        <f>FIXED(_xlfn.NUMBERVALUE(K113*humidity!C113/100),1)</f>
        <v>7.5</v>
      </c>
      <c r="T113" s="9" t="str">
        <f>FIXED(_xlfn.NUMBERVALUE(L113*humidity!D113/100),1)</f>
        <v>8.2</v>
      </c>
      <c r="U113" s="9" t="str">
        <f>FIXED(_xlfn.NUMBERVALUE(M113*humidity!E113/100),1)</f>
        <v>8.8</v>
      </c>
      <c r="V113" s="9" t="str">
        <f>FIXED(_xlfn.NUMBERVALUE(N113*humidity!F113/100),1)</f>
        <v>9.1</v>
      </c>
      <c r="W113" s="9" t="str">
        <f>FIXED(_xlfn.NUMBERVALUE(O113*humidity!G113/100),1)</f>
        <v>8.3</v>
      </c>
      <c r="Y113" s="9">
        <v>110</v>
      </c>
      <c r="Z113" s="9" t="str">
        <f>FIXED(_xlfn.NUMBERVALUE(0.35*(J113-R113)*(1+wind!B112/160)),1)</f>
        <v>6.3</v>
      </c>
      <c r="AA113" s="9" t="str">
        <f>FIXED(_xlfn.NUMBERVALUE(0.35*(K113-S113)*(1+wind!C112/160)),1)</f>
        <v>6.4</v>
      </c>
      <c r="AB113" s="9" t="str">
        <f>FIXED(_xlfn.NUMBERVALUE(0.35*(L113-T113)*(1+wind!D112/160)),1)</f>
        <v>4.6</v>
      </c>
      <c r="AC113" s="9" t="str">
        <f>FIXED(_xlfn.NUMBERVALUE(0.35*(M113-U113)*(1+wind!E112/160)),1)</f>
        <v>5.4</v>
      </c>
      <c r="AD113" s="9" t="str">
        <f>FIXED(_xlfn.NUMBERVALUE(0.35*(N113-V113)*(1+wind!F112/160)),1)</f>
        <v>5.4</v>
      </c>
      <c r="AE113" s="9" t="str">
        <f>FIXED(_xlfn.NUMBERVALUE(0.35*(O113-W113)*(1+wind!G112/160)),1)</f>
        <v>7.5</v>
      </c>
      <c r="AG113" s="9">
        <v>110</v>
      </c>
      <c r="AH113" s="9" t="str">
        <f t="shared" si="20"/>
        <v>1.4</v>
      </c>
      <c r="AI113" s="9" t="str">
        <f t="shared" si="21"/>
        <v>1.5</v>
      </c>
      <c r="AJ113" s="9" t="str">
        <f t="shared" si="22"/>
        <v>1.3</v>
      </c>
      <c r="AK113" s="9" t="str">
        <f t="shared" si="23"/>
        <v>1.4</v>
      </c>
      <c r="AL113" s="9" t="str">
        <f t="shared" si="24"/>
        <v>1.4</v>
      </c>
      <c r="AM113" s="9" t="str">
        <f t="shared" si="25"/>
        <v>1.7</v>
      </c>
    </row>
    <row r="114" spans="1:39" x14ac:dyDescent="0.25">
      <c r="A114" s="9">
        <v>111</v>
      </c>
      <c r="B114" s="9">
        <v>26.7</v>
      </c>
      <c r="C114" s="9">
        <v>25.6</v>
      </c>
      <c r="D114" s="9">
        <v>23.9</v>
      </c>
      <c r="E114" s="9">
        <v>24.1</v>
      </c>
      <c r="F114" s="9">
        <v>24.1</v>
      </c>
      <c r="G114" s="9">
        <v>29.5</v>
      </c>
      <c r="I114" s="9">
        <v>111</v>
      </c>
      <c r="J114" s="9" t="str">
        <f t="shared" si="14"/>
        <v>26.3</v>
      </c>
      <c r="K114" s="9" t="str">
        <f t="shared" si="15"/>
        <v>24.6</v>
      </c>
      <c r="L114" s="9" t="str">
        <f t="shared" si="16"/>
        <v>22.3</v>
      </c>
      <c r="M114" s="9" t="str">
        <f t="shared" si="17"/>
        <v>22.5</v>
      </c>
      <c r="N114" s="9" t="str">
        <f t="shared" si="18"/>
        <v>22.5</v>
      </c>
      <c r="O114" s="9" t="str">
        <f t="shared" si="19"/>
        <v>30.9</v>
      </c>
      <c r="Q114" s="9">
        <v>111</v>
      </c>
      <c r="R114" s="9" t="str">
        <f>FIXED(_xlfn.NUMBERVALUE(J114*humidity!B114/100),1)</f>
        <v>15.0</v>
      </c>
      <c r="S114" s="9" t="str">
        <f>FIXED(_xlfn.NUMBERVALUE(K114*humidity!C114/100),1)</f>
        <v>9.4</v>
      </c>
      <c r="T114" s="9" t="str">
        <f>FIXED(_xlfn.NUMBERVALUE(L114*humidity!D114/100),1)</f>
        <v>7.6</v>
      </c>
      <c r="U114" s="9" t="str">
        <f>FIXED(_xlfn.NUMBERVALUE(M114*humidity!E114/100),1)</f>
        <v>7.3</v>
      </c>
      <c r="V114" s="9" t="str">
        <f>FIXED(_xlfn.NUMBERVALUE(N114*humidity!F114/100),1)</f>
        <v>6.6</v>
      </c>
      <c r="W114" s="9" t="str">
        <f>FIXED(_xlfn.NUMBERVALUE(O114*humidity!G114/100),1)</f>
        <v>8.7</v>
      </c>
      <c r="Y114" s="9">
        <v>111</v>
      </c>
      <c r="Z114" s="9" t="str">
        <f>FIXED(_xlfn.NUMBERVALUE(0.35*(J114-R114)*(1+wind!B113/160)),1)</f>
        <v>4.0</v>
      </c>
      <c r="AA114" s="9" t="str">
        <f>FIXED(_xlfn.NUMBERVALUE(0.35*(K114-S114)*(1+wind!C113/160)),1)</f>
        <v>5.4</v>
      </c>
      <c r="AB114" s="9" t="str">
        <f>FIXED(_xlfn.NUMBERVALUE(0.35*(L114-T114)*(1+wind!D113/160)),1)</f>
        <v>5.2</v>
      </c>
      <c r="AC114" s="9" t="str">
        <f>FIXED(_xlfn.NUMBERVALUE(0.35*(M114-U114)*(1+wind!E113/160)),1)</f>
        <v>5.4</v>
      </c>
      <c r="AD114" s="9" t="str">
        <f>FIXED(_xlfn.NUMBERVALUE(0.35*(N114-V114)*(1+wind!F113/160)),1)</f>
        <v>5.6</v>
      </c>
      <c r="AE114" s="9" t="str">
        <f>FIXED(_xlfn.NUMBERVALUE(0.35*(O114-W114)*(1+wind!G113/160)),1)</f>
        <v>7.9</v>
      </c>
      <c r="AG114" s="9">
        <v>111</v>
      </c>
      <c r="AH114" s="9" t="str">
        <f t="shared" si="20"/>
        <v>1.5</v>
      </c>
      <c r="AI114" s="9" t="str">
        <f t="shared" si="21"/>
        <v>1.5</v>
      </c>
      <c r="AJ114" s="9" t="str">
        <f t="shared" si="22"/>
        <v>1.3</v>
      </c>
      <c r="AK114" s="9" t="str">
        <f t="shared" si="23"/>
        <v>1.3</v>
      </c>
      <c r="AL114" s="9" t="str">
        <f t="shared" si="24"/>
        <v>1.3</v>
      </c>
      <c r="AM114" s="9" t="str">
        <f t="shared" si="25"/>
        <v>1.8</v>
      </c>
    </row>
    <row r="115" spans="1:39" x14ac:dyDescent="0.25">
      <c r="A115" s="9">
        <v>112</v>
      </c>
      <c r="B115" s="9">
        <v>28.3</v>
      </c>
      <c r="C115" s="9">
        <v>26.5</v>
      </c>
      <c r="D115" s="9">
        <v>24.6</v>
      </c>
      <c r="E115" s="9">
        <v>25.3</v>
      </c>
      <c r="F115" s="9">
        <v>24.1</v>
      </c>
      <c r="G115" s="9">
        <v>29.6</v>
      </c>
      <c r="I115" s="9">
        <v>112</v>
      </c>
      <c r="J115" s="9" t="str">
        <f t="shared" si="14"/>
        <v>28.9</v>
      </c>
      <c r="K115" s="9" t="str">
        <f t="shared" si="15"/>
        <v>26.0</v>
      </c>
      <c r="L115" s="9" t="str">
        <f t="shared" si="16"/>
        <v>23.2</v>
      </c>
      <c r="M115" s="9" t="str">
        <f t="shared" si="17"/>
        <v>24.2</v>
      </c>
      <c r="N115" s="9" t="str">
        <f t="shared" si="18"/>
        <v>22.5</v>
      </c>
      <c r="O115" s="9" t="str">
        <f t="shared" si="19"/>
        <v>31.1</v>
      </c>
      <c r="Q115" s="9">
        <v>112</v>
      </c>
      <c r="R115" s="9" t="str">
        <f>FIXED(_xlfn.NUMBERVALUE(J115*humidity!B115/100),1)</f>
        <v>20.8</v>
      </c>
      <c r="S115" s="9" t="str">
        <f>FIXED(_xlfn.NUMBERVALUE(K115*humidity!C115/100),1)</f>
        <v>11.0</v>
      </c>
      <c r="T115" s="9" t="str">
        <f>FIXED(_xlfn.NUMBERVALUE(L115*humidity!D115/100),1)</f>
        <v>7.1</v>
      </c>
      <c r="U115" s="9" t="str">
        <f>FIXED(_xlfn.NUMBERVALUE(M115*humidity!E115/100),1)</f>
        <v>7.8</v>
      </c>
      <c r="V115" s="9" t="str">
        <f>FIXED(_xlfn.NUMBERVALUE(N115*humidity!F115/100),1)</f>
        <v>7.2</v>
      </c>
      <c r="W115" s="9" t="str">
        <f>FIXED(_xlfn.NUMBERVALUE(O115*humidity!G115/100),1)</f>
        <v>10.8</v>
      </c>
      <c r="Y115" s="9">
        <v>112</v>
      </c>
      <c r="Z115" s="9" t="str">
        <f>FIXED(_xlfn.NUMBERVALUE(0.35*(J115-R115)*(1+wind!B114/160)),1)</f>
        <v>2.9</v>
      </c>
      <c r="AA115" s="9" t="str">
        <f>FIXED(_xlfn.NUMBERVALUE(0.35*(K115-S115)*(1+wind!C114/160)),1)</f>
        <v>5.3</v>
      </c>
      <c r="AB115" s="9" t="str">
        <f>FIXED(_xlfn.NUMBERVALUE(0.35*(L115-T115)*(1+wind!D114/160)),1)</f>
        <v>5.7</v>
      </c>
      <c r="AC115" s="9" t="str">
        <f>FIXED(_xlfn.NUMBERVALUE(0.35*(M115-U115)*(1+wind!E114/160)),1)</f>
        <v>5.8</v>
      </c>
      <c r="AD115" s="9" t="str">
        <f>FIXED(_xlfn.NUMBERVALUE(0.35*(N115-V115)*(1+wind!F114/160)),1)</f>
        <v>5.4</v>
      </c>
      <c r="AE115" s="9" t="str">
        <f>FIXED(_xlfn.NUMBERVALUE(0.35*(O115-W115)*(1+wind!G114/160)),1)</f>
        <v>7.2</v>
      </c>
      <c r="AG115" s="9">
        <v>112</v>
      </c>
      <c r="AH115" s="9" t="str">
        <f t="shared" si="20"/>
        <v>1.7</v>
      </c>
      <c r="AI115" s="9" t="str">
        <f t="shared" si="21"/>
        <v>1.5</v>
      </c>
      <c r="AJ115" s="9" t="str">
        <f t="shared" si="22"/>
        <v>1.4</v>
      </c>
      <c r="AK115" s="9" t="str">
        <f t="shared" si="23"/>
        <v>1.4</v>
      </c>
      <c r="AL115" s="9" t="str">
        <f t="shared" si="24"/>
        <v>1.3</v>
      </c>
      <c r="AM115" s="9" t="str">
        <f t="shared" si="25"/>
        <v>1.8</v>
      </c>
    </row>
    <row r="116" spans="1:39" x14ac:dyDescent="0.25">
      <c r="A116" s="9">
        <v>113</v>
      </c>
      <c r="B116" s="9">
        <v>26.1</v>
      </c>
      <c r="C116" s="9">
        <v>25.3</v>
      </c>
      <c r="D116" s="9">
        <v>25.6</v>
      </c>
      <c r="E116" s="9">
        <v>25.1</v>
      </c>
      <c r="F116" s="9">
        <v>25</v>
      </c>
      <c r="G116" s="9">
        <v>29.3</v>
      </c>
      <c r="I116" s="9">
        <v>113</v>
      </c>
      <c r="J116" s="9" t="str">
        <f t="shared" si="14"/>
        <v>25.4</v>
      </c>
      <c r="K116" s="9" t="str">
        <f t="shared" si="15"/>
        <v>24.2</v>
      </c>
      <c r="L116" s="9" t="str">
        <f t="shared" si="16"/>
        <v>24.6</v>
      </c>
      <c r="M116" s="9" t="str">
        <f t="shared" si="17"/>
        <v>23.9</v>
      </c>
      <c r="N116" s="9" t="str">
        <f t="shared" si="18"/>
        <v>23.8</v>
      </c>
      <c r="O116" s="9" t="str">
        <f t="shared" si="19"/>
        <v>30.6</v>
      </c>
      <c r="Q116" s="9">
        <v>113</v>
      </c>
      <c r="R116" s="9" t="str">
        <f>FIXED(_xlfn.NUMBERVALUE(J116*humidity!B116/100),1)</f>
        <v>16.9</v>
      </c>
      <c r="S116" s="9" t="str">
        <f>FIXED(_xlfn.NUMBERVALUE(K116*humidity!C116/100),1)</f>
        <v>14.1</v>
      </c>
      <c r="T116" s="9" t="str">
        <f>FIXED(_xlfn.NUMBERVALUE(L116*humidity!D116/100),1)</f>
        <v>7.8</v>
      </c>
      <c r="U116" s="9" t="str">
        <f>FIXED(_xlfn.NUMBERVALUE(M116*humidity!E116/100),1)</f>
        <v>8.4</v>
      </c>
      <c r="V116" s="9" t="str">
        <f>FIXED(_xlfn.NUMBERVALUE(N116*humidity!F116/100),1)</f>
        <v>9.1</v>
      </c>
      <c r="W116" s="9" t="str">
        <f>FIXED(_xlfn.NUMBERVALUE(O116*humidity!G116/100),1)</f>
        <v>8.6</v>
      </c>
      <c r="Y116" s="9">
        <v>113</v>
      </c>
      <c r="Z116" s="9" t="str">
        <f>FIXED(_xlfn.NUMBERVALUE(0.35*(J116-R116)*(1+wind!B115/160)),1)</f>
        <v>3.0</v>
      </c>
      <c r="AA116" s="9" t="str">
        <f>FIXED(_xlfn.NUMBERVALUE(0.35*(K116-S116)*(1+wind!C115/160)),1)</f>
        <v>3.6</v>
      </c>
      <c r="AB116" s="9" t="str">
        <f>FIXED(_xlfn.NUMBERVALUE(0.35*(L116-T116)*(1+wind!D115/160)),1)</f>
        <v>5.9</v>
      </c>
      <c r="AC116" s="9" t="str">
        <f>FIXED(_xlfn.NUMBERVALUE(0.35*(M116-U116)*(1+wind!E115/160)),1)</f>
        <v>5.5</v>
      </c>
      <c r="AD116" s="9" t="str">
        <f>FIXED(_xlfn.NUMBERVALUE(0.35*(N116-V116)*(1+wind!F115/160)),1)</f>
        <v>5.2</v>
      </c>
      <c r="AE116" s="9" t="str">
        <f>FIXED(_xlfn.NUMBERVALUE(0.35*(O116-W116)*(1+wind!G115/160)),1)</f>
        <v>7.8</v>
      </c>
      <c r="AG116" s="9">
        <v>113</v>
      </c>
      <c r="AH116" s="9" t="str">
        <f t="shared" si="20"/>
        <v>1.5</v>
      </c>
      <c r="AI116" s="9" t="str">
        <f t="shared" si="21"/>
        <v>1.4</v>
      </c>
      <c r="AJ116" s="9" t="str">
        <f t="shared" si="22"/>
        <v>1.5</v>
      </c>
      <c r="AK116" s="9" t="str">
        <f t="shared" si="23"/>
        <v>1.4</v>
      </c>
      <c r="AL116" s="9" t="str">
        <f t="shared" si="24"/>
        <v>1.4</v>
      </c>
      <c r="AM116" s="9" t="str">
        <f t="shared" si="25"/>
        <v>1.8</v>
      </c>
    </row>
    <row r="117" spans="1:39" x14ac:dyDescent="0.25">
      <c r="A117" s="9">
        <v>114</v>
      </c>
      <c r="B117" s="9">
        <v>27.4</v>
      </c>
      <c r="C117" s="9">
        <v>26.1</v>
      </c>
      <c r="D117" s="9">
        <v>27</v>
      </c>
      <c r="E117" s="9">
        <v>19</v>
      </c>
      <c r="F117" s="9">
        <v>26</v>
      </c>
      <c r="G117" s="9">
        <v>27.9</v>
      </c>
      <c r="I117" s="9">
        <v>114</v>
      </c>
      <c r="J117" s="9" t="str">
        <f t="shared" si="14"/>
        <v>27.4</v>
      </c>
      <c r="K117" s="9" t="str">
        <f t="shared" si="15"/>
        <v>25.4</v>
      </c>
      <c r="L117" s="9" t="str">
        <f t="shared" si="16"/>
        <v>26.8</v>
      </c>
      <c r="M117" s="9" t="str">
        <f t="shared" si="17"/>
        <v>16.5</v>
      </c>
      <c r="N117" s="9" t="str">
        <f t="shared" si="18"/>
        <v>25.2</v>
      </c>
      <c r="O117" s="9" t="str">
        <f t="shared" si="19"/>
        <v>28.2</v>
      </c>
      <c r="Q117" s="9">
        <v>114</v>
      </c>
      <c r="R117" s="9" t="str">
        <f>FIXED(_xlfn.NUMBERVALUE(J117*humidity!B117/100),1)</f>
        <v>15.5</v>
      </c>
      <c r="S117" s="9" t="str">
        <f>FIXED(_xlfn.NUMBERVALUE(K117*humidity!C117/100),1)</f>
        <v>15.0</v>
      </c>
      <c r="T117" s="9" t="str">
        <f>FIXED(_xlfn.NUMBERVALUE(L117*humidity!D117/100),1)</f>
        <v>8.3</v>
      </c>
      <c r="U117" s="9" t="str">
        <f>FIXED(_xlfn.NUMBERVALUE(M117*humidity!E117/100),1)</f>
        <v>13.5</v>
      </c>
      <c r="V117" s="9" t="str">
        <f>FIXED(_xlfn.NUMBERVALUE(N117*humidity!F117/100),1)</f>
        <v>11.0</v>
      </c>
      <c r="W117" s="9" t="str">
        <f>FIXED(_xlfn.NUMBERVALUE(O117*humidity!G117/100),1)</f>
        <v>5.9</v>
      </c>
      <c r="Y117" s="9">
        <v>114</v>
      </c>
      <c r="Z117" s="9" t="str">
        <f>FIXED(_xlfn.NUMBERVALUE(0.35*(J117-R117)*(1+wind!B116/160)),1)</f>
        <v>4.2</v>
      </c>
      <c r="AA117" s="9" t="str">
        <f>FIXED(_xlfn.NUMBERVALUE(0.35*(K117-S117)*(1+wind!C116/160)),1)</f>
        <v>3.7</v>
      </c>
      <c r="AB117" s="9" t="str">
        <f>FIXED(_xlfn.NUMBERVALUE(0.35*(L117-T117)*(1+wind!D116/160)),1)</f>
        <v>6.6</v>
      </c>
      <c r="AC117" s="9" t="str">
        <f>FIXED(_xlfn.NUMBERVALUE(0.35*(M117-U117)*(1+wind!E116/160)),1)</f>
        <v>1.1</v>
      </c>
      <c r="AD117" s="9" t="str">
        <f>FIXED(_xlfn.NUMBERVALUE(0.35*(N117-V117)*(1+wind!F116/160)),1)</f>
        <v>5.0</v>
      </c>
      <c r="AE117" s="9" t="str">
        <f>FIXED(_xlfn.NUMBERVALUE(0.35*(O117-W117)*(1+wind!G116/160)),1)</f>
        <v>7.9</v>
      </c>
      <c r="AG117" s="9">
        <v>114</v>
      </c>
      <c r="AH117" s="9" t="str">
        <f t="shared" si="20"/>
        <v>1.6</v>
      </c>
      <c r="AI117" s="9" t="str">
        <f t="shared" si="21"/>
        <v>1.5</v>
      </c>
      <c r="AJ117" s="9" t="str">
        <f t="shared" si="22"/>
        <v>1.6</v>
      </c>
      <c r="AK117" s="9" t="str">
        <f t="shared" si="23"/>
        <v>1.0</v>
      </c>
      <c r="AL117" s="9" t="str">
        <f t="shared" si="24"/>
        <v>1.5</v>
      </c>
      <c r="AM117" s="9" t="str">
        <f t="shared" si="25"/>
        <v>1.6</v>
      </c>
    </row>
    <row r="118" spans="1:39" x14ac:dyDescent="0.25">
      <c r="A118" s="9">
        <v>115</v>
      </c>
      <c r="B118" s="9">
        <v>27.9</v>
      </c>
      <c r="C118" s="9">
        <v>26.6</v>
      </c>
      <c r="D118" s="9">
        <v>27.5</v>
      </c>
      <c r="E118" s="9">
        <v>21.7</v>
      </c>
      <c r="F118" s="9">
        <v>26.8</v>
      </c>
      <c r="G118" s="9">
        <v>27.5</v>
      </c>
      <c r="I118" s="9">
        <v>115</v>
      </c>
      <c r="J118" s="9" t="str">
        <f t="shared" si="14"/>
        <v>28.2</v>
      </c>
      <c r="K118" s="9" t="str">
        <f t="shared" si="15"/>
        <v>26.1</v>
      </c>
      <c r="L118" s="9" t="str">
        <f t="shared" si="16"/>
        <v>27.6</v>
      </c>
      <c r="M118" s="9" t="str">
        <f t="shared" si="17"/>
        <v>19.5</v>
      </c>
      <c r="N118" s="9" t="str">
        <f t="shared" si="18"/>
        <v>26.4</v>
      </c>
      <c r="O118" s="9" t="str">
        <f t="shared" si="19"/>
        <v>27.6</v>
      </c>
      <c r="Q118" s="9">
        <v>115</v>
      </c>
      <c r="R118" s="9" t="str">
        <f>FIXED(_xlfn.NUMBERVALUE(J118*humidity!B118/100),1)</f>
        <v>19.3</v>
      </c>
      <c r="S118" s="9" t="str">
        <f>FIXED(_xlfn.NUMBERVALUE(K118*humidity!C118/100),1)</f>
        <v>16.7</v>
      </c>
      <c r="T118" s="9" t="str">
        <f>FIXED(_xlfn.NUMBERVALUE(L118*humidity!D118/100),1)</f>
        <v>10.2</v>
      </c>
      <c r="U118" s="9" t="str">
        <f>FIXED(_xlfn.NUMBERVALUE(M118*humidity!E118/100),1)</f>
        <v>11.3</v>
      </c>
      <c r="V118" s="9" t="str">
        <f>FIXED(_xlfn.NUMBERVALUE(N118*humidity!F118/100),1)</f>
        <v>12.5</v>
      </c>
      <c r="W118" s="9" t="str">
        <f>FIXED(_xlfn.NUMBERVALUE(O118*humidity!G118/100),1)</f>
        <v>4.6</v>
      </c>
      <c r="Y118" s="9">
        <v>115</v>
      </c>
      <c r="Z118" s="9" t="str">
        <f>FIXED(_xlfn.NUMBERVALUE(0.35*(J118-R118)*(1+wind!B117/160)),1)</f>
        <v>3.2</v>
      </c>
      <c r="AA118" s="9" t="str">
        <f>FIXED(_xlfn.NUMBERVALUE(0.35*(K118-S118)*(1+wind!C117/160)),1)</f>
        <v>3.3</v>
      </c>
      <c r="AB118" s="9" t="str">
        <f>FIXED(_xlfn.NUMBERVALUE(0.35*(L118-T118)*(1+wind!D117/160)),1)</f>
        <v>6.2</v>
      </c>
      <c r="AC118" s="9" t="str">
        <f>FIXED(_xlfn.NUMBERVALUE(0.35*(M118-U118)*(1+wind!E117/160)),1)</f>
        <v>2.9</v>
      </c>
      <c r="AD118" s="9" t="str">
        <f>FIXED(_xlfn.NUMBERVALUE(0.35*(N118-V118)*(1+wind!F117/160)),1)</f>
        <v>4.9</v>
      </c>
      <c r="AE118" s="9" t="str">
        <f>FIXED(_xlfn.NUMBERVALUE(0.35*(O118-W118)*(1+wind!G117/160)),1)</f>
        <v>8.2</v>
      </c>
      <c r="AG118" s="9">
        <v>115</v>
      </c>
      <c r="AH118" s="9" t="str">
        <f t="shared" si="20"/>
        <v>1.6</v>
      </c>
      <c r="AI118" s="9" t="str">
        <f t="shared" si="21"/>
        <v>1.5</v>
      </c>
      <c r="AJ118" s="9" t="str">
        <f t="shared" si="22"/>
        <v>1.6</v>
      </c>
      <c r="AK118" s="9" t="str">
        <f t="shared" si="23"/>
        <v>1.2</v>
      </c>
      <c r="AL118" s="9" t="str">
        <f t="shared" si="24"/>
        <v>1.6</v>
      </c>
      <c r="AM118" s="9" t="str">
        <f t="shared" si="25"/>
        <v>1.6</v>
      </c>
    </row>
    <row r="119" spans="1:39" x14ac:dyDescent="0.25">
      <c r="A119" s="9">
        <v>116</v>
      </c>
      <c r="B119" s="9">
        <v>27.9</v>
      </c>
      <c r="C119" s="9">
        <v>25.4</v>
      </c>
      <c r="D119" s="9">
        <v>26.3</v>
      </c>
      <c r="E119" s="9">
        <v>23.1</v>
      </c>
      <c r="F119" s="9">
        <v>27.1</v>
      </c>
      <c r="G119" s="9">
        <v>28.4</v>
      </c>
      <c r="I119" s="9">
        <v>116</v>
      </c>
      <c r="J119" s="9" t="str">
        <f t="shared" si="14"/>
        <v>28.2</v>
      </c>
      <c r="K119" s="9" t="str">
        <f t="shared" si="15"/>
        <v>24.3</v>
      </c>
      <c r="L119" s="9" t="str">
        <f t="shared" si="16"/>
        <v>25.7</v>
      </c>
      <c r="M119" s="9" t="str">
        <f t="shared" si="17"/>
        <v>21.2</v>
      </c>
      <c r="N119" s="9" t="str">
        <f t="shared" si="18"/>
        <v>26.9</v>
      </c>
      <c r="O119" s="9" t="str">
        <f t="shared" si="19"/>
        <v>29.0</v>
      </c>
      <c r="Q119" s="9">
        <v>116</v>
      </c>
      <c r="R119" s="9" t="str">
        <f>FIXED(_xlfn.NUMBERVALUE(J119*humidity!B119/100),1)</f>
        <v>16.5</v>
      </c>
      <c r="S119" s="9" t="str">
        <f>FIXED(_xlfn.NUMBERVALUE(K119*humidity!C119/100),1)</f>
        <v>12.1</v>
      </c>
      <c r="T119" s="9" t="str">
        <f>FIXED(_xlfn.NUMBERVALUE(L119*humidity!D119/100),1)</f>
        <v>8.2</v>
      </c>
      <c r="U119" s="9" t="str">
        <f>FIXED(_xlfn.NUMBERVALUE(M119*humidity!E119/100),1)</f>
        <v>10.8</v>
      </c>
      <c r="V119" s="9" t="str">
        <f>FIXED(_xlfn.NUMBERVALUE(N119*humidity!F119/100),1)</f>
        <v>9.8</v>
      </c>
      <c r="W119" s="9" t="str">
        <f>FIXED(_xlfn.NUMBERVALUE(O119*humidity!G119/100),1)</f>
        <v>5.9</v>
      </c>
      <c r="Y119" s="9">
        <v>116</v>
      </c>
      <c r="Z119" s="9" t="str">
        <f>FIXED(_xlfn.NUMBERVALUE(0.35*(J119-R119)*(1+wind!B118/160)),1)</f>
        <v>4.2</v>
      </c>
      <c r="AA119" s="9" t="str">
        <f>FIXED(_xlfn.NUMBERVALUE(0.35*(K119-S119)*(1+wind!C118/160)),1)</f>
        <v>4.3</v>
      </c>
      <c r="AB119" s="9" t="str">
        <f>FIXED(_xlfn.NUMBERVALUE(0.35*(L119-T119)*(1+wind!D118/160)),1)</f>
        <v>6.2</v>
      </c>
      <c r="AC119" s="9" t="str">
        <f>FIXED(_xlfn.NUMBERVALUE(0.35*(M119-U119)*(1+wind!E118/160)),1)</f>
        <v>3.7</v>
      </c>
      <c r="AD119" s="9" t="str">
        <f>FIXED(_xlfn.NUMBERVALUE(0.35*(N119-V119)*(1+wind!F118/160)),1)</f>
        <v>6.1</v>
      </c>
      <c r="AE119" s="9" t="str">
        <f>FIXED(_xlfn.NUMBERVALUE(0.35*(O119-W119)*(1+wind!G118/160)),1)</f>
        <v>8.2</v>
      </c>
      <c r="AG119" s="9">
        <v>116</v>
      </c>
      <c r="AH119" s="9" t="str">
        <f t="shared" si="20"/>
        <v>1.6</v>
      </c>
      <c r="AI119" s="9" t="str">
        <f t="shared" si="21"/>
        <v>1.4</v>
      </c>
      <c r="AJ119" s="9" t="str">
        <f t="shared" si="22"/>
        <v>1.5</v>
      </c>
      <c r="AK119" s="9" t="str">
        <f t="shared" si="23"/>
        <v>1.3</v>
      </c>
      <c r="AL119" s="9" t="str">
        <f t="shared" si="24"/>
        <v>1.6</v>
      </c>
      <c r="AM119" s="9" t="str">
        <f t="shared" si="25"/>
        <v>1.7</v>
      </c>
    </row>
    <row r="120" spans="1:39" x14ac:dyDescent="0.25">
      <c r="A120" s="9">
        <v>117</v>
      </c>
      <c r="B120" s="9">
        <v>28.1</v>
      </c>
      <c r="C120" s="9">
        <v>25.6</v>
      </c>
      <c r="D120" s="9">
        <v>27.9</v>
      </c>
      <c r="E120" s="9">
        <v>24.9</v>
      </c>
      <c r="F120" s="9">
        <v>28.2</v>
      </c>
      <c r="G120" s="9">
        <v>28.8</v>
      </c>
      <c r="I120" s="9">
        <v>117</v>
      </c>
      <c r="J120" s="9" t="str">
        <f t="shared" si="14"/>
        <v>28.5</v>
      </c>
      <c r="K120" s="9" t="str">
        <f t="shared" si="15"/>
        <v>24.6</v>
      </c>
      <c r="L120" s="9" t="str">
        <f t="shared" si="16"/>
        <v>28.2</v>
      </c>
      <c r="M120" s="9" t="str">
        <f t="shared" si="17"/>
        <v>23.6</v>
      </c>
      <c r="N120" s="9" t="str">
        <f t="shared" si="18"/>
        <v>28.7</v>
      </c>
      <c r="O120" s="9" t="str">
        <f t="shared" si="19"/>
        <v>29.7</v>
      </c>
      <c r="Q120" s="9">
        <v>117</v>
      </c>
      <c r="R120" s="9" t="str">
        <f>FIXED(_xlfn.NUMBERVALUE(J120*humidity!B120/100),1)</f>
        <v>14.7</v>
      </c>
      <c r="S120" s="9" t="str">
        <f>FIXED(_xlfn.NUMBERVALUE(K120*humidity!C120/100),1)</f>
        <v>11.3</v>
      </c>
      <c r="T120" s="9" t="str">
        <f>FIXED(_xlfn.NUMBERVALUE(L120*humidity!D120/100),1)</f>
        <v>8.2</v>
      </c>
      <c r="U120" s="9" t="str">
        <f>FIXED(_xlfn.NUMBERVALUE(M120*humidity!E120/100),1)</f>
        <v>10.6</v>
      </c>
      <c r="V120" s="9" t="str">
        <f>FIXED(_xlfn.NUMBERVALUE(N120*humidity!F120/100),1)</f>
        <v>10.0</v>
      </c>
      <c r="W120" s="9" t="str">
        <f>FIXED(_xlfn.NUMBERVALUE(O120*humidity!G120/100),1)</f>
        <v>5.4</v>
      </c>
      <c r="Y120" s="9">
        <v>117</v>
      </c>
      <c r="Z120" s="9" t="str">
        <f>FIXED(_xlfn.NUMBERVALUE(0.35*(J120-R120)*(1+wind!B119/160)),1)</f>
        <v>4.9</v>
      </c>
      <c r="AA120" s="9" t="str">
        <f>FIXED(_xlfn.NUMBERVALUE(0.35*(K120-S120)*(1+wind!C119/160)),1)</f>
        <v>4.7</v>
      </c>
      <c r="AB120" s="9" t="str">
        <f>FIXED(_xlfn.NUMBERVALUE(0.35*(L120-T120)*(1+wind!D119/160)),1)</f>
        <v>7.1</v>
      </c>
      <c r="AC120" s="9" t="str">
        <f>FIXED(_xlfn.NUMBERVALUE(0.35*(M120-U120)*(1+wind!E119/160)),1)</f>
        <v>4.6</v>
      </c>
      <c r="AD120" s="9" t="str">
        <f>FIXED(_xlfn.NUMBERVALUE(0.35*(N120-V120)*(1+wind!F119/160)),1)</f>
        <v>6.6</v>
      </c>
      <c r="AE120" s="9" t="str">
        <f>FIXED(_xlfn.NUMBERVALUE(0.35*(O120-W120)*(1+wind!G119/160)),1)</f>
        <v>8.6</v>
      </c>
      <c r="AG120" s="9">
        <v>117</v>
      </c>
      <c r="AH120" s="9" t="str">
        <f t="shared" si="20"/>
        <v>1.7</v>
      </c>
      <c r="AI120" s="9" t="str">
        <f t="shared" si="21"/>
        <v>1.5</v>
      </c>
      <c r="AJ120" s="9" t="str">
        <f t="shared" si="22"/>
        <v>1.6</v>
      </c>
      <c r="AK120" s="9" t="str">
        <f t="shared" si="23"/>
        <v>1.4</v>
      </c>
      <c r="AL120" s="9" t="str">
        <f t="shared" si="24"/>
        <v>1.7</v>
      </c>
      <c r="AM120" s="9" t="str">
        <f t="shared" si="25"/>
        <v>1.7</v>
      </c>
    </row>
    <row r="121" spans="1:39" x14ac:dyDescent="0.25">
      <c r="A121" s="9">
        <v>118</v>
      </c>
      <c r="B121" s="9">
        <v>27.1</v>
      </c>
      <c r="C121" s="9">
        <v>26.2</v>
      </c>
      <c r="D121" s="9">
        <v>28</v>
      </c>
      <c r="E121" s="9">
        <v>26.9</v>
      </c>
      <c r="F121" s="9">
        <v>28.8</v>
      </c>
      <c r="G121" s="9">
        <v>28</v>
      </c>
      <c r="I121" s="9">
        <v>118</v>
      </c>
      <c r="J121" s="9" t="str">
        <f t="shared" si="14"/>
        <v>26.9</v>
      </c>
      <c r="K121" s="9" t="str">
        <f t="shared" si="15"/>
        <v>25.5</v>
      </c>
      <c r="L121" s="9" t="str">
        <f t="shared" si="16"/>
        <v>28.4</v>
      </c>
      <c r="M121" s="9" t="str">
        <f t="shared" si="17"/>
        <v>26.6</v>
      </c>
      <c r="N121" s="9" t="str">
        <f t="shared" si="18"/>
        <v>29.7</v>
      </c>
      <c r="O121" s="9" t="str">
        <f t="shared" si="19"/>
        <v>28.4</v>
      </c>
      <c r="Q121" s="9">
        <v>118</v>
      </c>
      <c r="R121" s="9" t="str">
        <f>FIXED(_xlfn.NUMBERVALUE(J121*humidity!B121/100),1)</f>
        <v>9.5</v>
      </c>
      <c r="S121" s="9" t="str">
        <f>FIXED(_xlfn.NUMBERVALUE(K121*humidity!C121/100),1)</f>
        <v>10.4</v>
      </c>
      <c r="T121" s="9" t="str">
        <f>FIXED(_xlfn.NUMBERVALUE(L121*humidity!D121/100),1)</f>
        <v>7.8</v>
      </c>
      <c r="U121" s="9" t="str">
        <f>FIXED(_xlfn.NUMBERVALUE(M121*humidity!E121/100),1)</f>
        <v>10.6</v>
      </c>
      <c r="V121" s="9" t="str">
        <f>FIXED(_xlfn.NUMBERVALUE(N121*humidity!F121/100),1)</f>
        <v>12.9</v>
      </c>
      <c r="W121" s="9" t="str">
        <f>FIXED(_xlfn.NUMBERVALUE(O121*humidity!G121/100),1)</f>
        <v>3.8</v>
      </c>
      <c r="Y121" s="9">
        <v>118</v>
      </c>
      <c r="Z121" s="9" t="str">
        <f>FIXED(_xlfn.NUMBERVALUE(0.35*(J121-R121)*(1+wind!B120/160)),1)</f>
        <v>6.2</v>
      </c>
      <c r="AA121" s="9" t="str">
        <f>FIXED(_xlfn.NUMBERVALUE(0.35*(K121-S121)*(1+wind!C120/160)),1)</f>
        <v>5.4</v>
      </c>
      <c r="AB121" s="9" t="str">
        <f>FIXED(_xlfn.NUMBERVALUE(0.35*(L121-T121)*(1+wind!D120/160)),1)</f>
        <v>7.3</v>
      </c>
      <c r="AC121" s="9" t="str">
        <f>FIXED(_xlfn.NUMBERVALUE(0.35*(M121-U121)*(1+wind!E120/160)),1)</f>
        <v>5.7</v>
      </c>
      <c r="AD121" s="9" t="str">
        <f>FIXED(_xlfn.NUMBERVALUE(0.35*(N121-V121)*(1+wind!F120/160)),1)</f>
        <v>6.0</v>
      </c>
      <c r="AE121" s="9" t="str">
        <f>FIXED(_xlfn.NUMBERVALUE(0.35*(O121-W121)*(1+wind!G120/160)),1)</f>
        <v>8.7</v>
      </c>
      <c r="AG121" s="9">
        <v>118</v>
      </c>
      <c r="AH121" s="9" t="str">
        <f t="shared" si="20"/>
        <v>1.6</v>
      </c>
      <c r="AI121" s="9" t="str">
        <f t="shared" si="21"/>
        <v>1.5</v>
      </c>
      <c r="AJ121" s="9" t="str">
        <f t="shared" si="22"/>
        <v>1.7</v>
      </c>
      <c r="AK121" s="9" t="str">
        <f t="shared" si="23"/>
        <v>1.6</v>
      </c>
      <c r="AL121" s="9" t="str">
        <f t="shared" si="24"/>
        <v>1.7</v>
      </c>
      <c r="AM121" s="9" t="str">
        <f t="shared" si="25"/>
        <v>1.7</v>
      </c>
    </row>
    <row r="122" spans="1:39" x14ac:dyDescent="0.25">
      <c r="A122" s="9">
        <v>119</v>
      </c>
      <c r="B122" s="9">
        <v>25.5</v>
      </c>
      <c r="C122" s="9">
        <v>26.7</v>
      </c>
      <c r="D122" s="9">
        <v>25.3</v>
      </c>
      <c r="E122" s="9">
        <v>26.2</v>
      </c>
      <c r="F122" s="9">
        <v>29.1</v>
      </c>
      <c r="G122" s="9">
        <v>29.4</v>
      </c>
      <c r="I122" s="9">
        <v>119</v>
      </c>
      <c r="J122" s="9" t="str">
        <f t="shared" si="14"/>
        <v>24.5</v>
      </c>
      <c r="K122" s="9" t="str">
        <f t="shared" si="15"/>
        <v>26.3</v>
      </c>
      <c r="L122" s="9" t="str">
        <f t="shared" si="16"/>
        <v>24.2</v>
      </c>
      <c r="M122" s="9" t="str">
        <f t="shared" si="17"/>
        <v>25.5</v>
      </c>
      <c r="N122" s="9" t="str">
        <f t="shared" si="18"/>
        <v>30.2</v>
      </c>
      <c r="O122" s="9" t="str">
        <f t="shared" si="19"/>
        <v>30.8</v>
      </c>
      <c r="Q122" s="9">
        <v>119</v>
      </c>
      <c r="R122" s="9" t="str">
        <f>FIXED(_xlfn.NUMBERVALUE(J122*humidity!B122/100),1)</f>
        <v>12.5</v>
      </c>
      <c r="S122" s="9" t="str">
        <f>FIXED(_xlfn.NUMBERVALUE(K122*humidity!C122/100),1)</f>
        <v>10.5</v>
      </c>
      <c r="T122" s="9" t="str">
        <f>FIXED(_xlfn.NUMBERVALUE(L122*humidity!D122/100),1)</f>
        <v>10.7</v>
      </c>
      <c r="U122" s="9" t="str">
        <f>FIXED(_xlfn.NUMBERVALUE(M122*humidity!E122/100),1)</f>
        <v>10.7</v>
      </c>
      <c r="V122" s="9" t="str">
        <f>FIXED(_xlfn.NUMBERVALUE(N122*humidity!F122/100),1)</f>
        <v>11.2</v>
      </c>
      <c r="W122" s="9" t="str">
        <f>FIXED(_xlfn.NUMBERVALUE(O122*humidity!G122/100),1)</f>
        <v>6.5</v>
      </c>
      <c r="Y122" s="9">
        <v>119</v>
      </c>
      <c r="Z122" s="9" t="str">
        <f>FIXED(_xlfn.NUMBERVALUE(0.35*(J122-R122)*(1+wind!B121/160)),1)</f>
        <v>4.3</v>
      </c>
      <c r="AA122" s="9" t="str">
        <f>FIXED(_xlfn.NUMBERVALUE(0.35*(K122-S122)*(1+wind!C121/160)),1)</f>
        <v>5.6</v>
      </c>
      <c r="AB122" s="9" t="str">
        <f>FIXED(_xlfn.NUMBERVALUE(0.35*(L122-T122)*(1+wind!D121/160)),1)</f>
        <v>4.8</v>
      </c>
      <c r="AC122" s="9" t="str">
        <f>FIXED(_xlfn.NUMBERVALUE(0.35*(M122-U122)*(1+wind!E121/160)),1)</f>
        <v>5.3</v>
      </c>
      <c r="AD122" s="9" t="str">
        <f>FIXED(_xlfn.NUMBERVALUE(0.35*(N122-V122)*(1+wind!F121/160)),1)</f>
        <v>6.7</v>
      </c>
      <c r="AE122" s="9" t="str">
        <f>FIXED(_xlfn.NUMBERVALUE(0.35*(O122-W122)*(1+wind!G121/160)),1)</f>
        <v>8.6</v>
      </c>
      <c r="AG122" s="9">
        <v>119</v>
      </c>
      <c r="AH122" s="9" t="str">
        <f t="shared" si="20"/>
        <v>1.5</v>
      </c>
      <c r="AI122" s="9" t="str">
        <f t="shared" si="21"/>
        <v>1.5</v>
      </c>
      <c r="AJ122" s="9" t="str">
        <f t="shared" si="22"/>
        <v>1.4</v>
      </c>
      <c r="AK122" s="9" t="str">
        <f t="shared" si="23"/>
        <v>1.5</v>
      </c>
      <c r="AL122" s="9" t="str">
        <f t="shared" si="24"/>
        <v>1.7</v>
      </c>
      <c r="AM122" s="9" t="str">
        <f t="shared" si="25"/>
        <v>1.8</v>
      </c>
    </row>
    <row r="123" spans="1:39" x14ac:dyDescent="0.25">
      <c r="A123" s="9">
        <v>120</v>
      </c>
      <c r="B123" s="9">
        <v>26.3</v>
      </c>
      <c r="C123" s="9">
        <v>26.2</v>
      </c>
      <c r="D123" s="9">
        <v>24.6</v>
      </c>
      <c r="E123" s="9">
        <v>26.8</v>
      </c>
      <c r="F123" s="9">
        <v>27.6</v>
      </c>
      <c r="G123" s="9">
        <v>29.4</v>
      </c>
      <c r="I123" s="9">
        <v>120</v>
      </c>
      <c r="J123" s="9" t="str">
        <f t="shared" si="14"/>
        <v>25.7</v>
      </c>
      <c r="K123" s="9" t="str">
        <f t="shared" si="15"/>
        <v>25.5</v>
      </c>
      <c r="L123" s="9" t="str">
        <f t="shared" si="16"/>
        <v>23.2</v>
      </c>
      <c r="M123" s="9" t="str">
        <f t="shared" si="17"/>
        <v>26.4</v>
      </c>
      <c r="N123" s="9" t="str">
        <f t="shared" si="18"/>
        <v>27.7</v>
      </c>
      <c r="O123" s="9" t="str">
        <f t="shared" si="19"/>
        <v>30.8</v>
      </c>
      <c r="Q123" s="9">
        <v>120</v>
      </c>
      <c r="R123" s="9" t="str">
        <f>FIXED(_xlfn.NUMBERVALUE(J123*humidity!B123/100),1)</f>
        <v>6.6</v>
      </c>
      <c r="S123" s="9" t="str">
        <f>FIXED(_xlfn.NUMBERVALUE(K123*humidity!C123/100),1)</f>
        <v>10.1</v>
      </c>
      <c r="T123" s="9" t="str">
        <f>FIXED(_xlfn.NUMBERVALUE(L123*humidity!D123/100),1)</f>
        <v>10.3</v>
      </c>
      <c r="U123" s="9" t="str">
        <f>FIXED(_xlfn.NUMBERVALUE(M123*humidity!E123/100),1)</f>
        <v>10.8</v>
      </c>
      <c r="V123" s="9" t="str">
        <f>FIXED(_xlfn.NUMBERVALUE(N123*humidity!F123/100),1)</f>
        <v>9.8</v>
      </c>
      <c r="W123" s="9" t="str">
        <f>FIXED(_xlfn.NUMBERVALUE(O123*humidity!G123/100),1)</f>
        <v>6.1</v>
      </c>
      <c r="Y123" s="9">
        <v>120</v>
      </c>
      <c r="Z123" s="9" t="str">
        <f>FIXED(_xlfn.NUMBERVALUE(0.35*(J123-R123)*(1+wind!B122/160)),1)</f>
        <v>6.8</v>
      </c>
      <c r="AA123" s="9" t="str">
        <f>FIXED(_xlfn.NUMBERVALUE(0.35*(K123-S123)*(1+wind!C122/160)),1)</f>
        <v>5.5</v>
      </c>
      <c r="AB123" s="9" t="str">
        <f>FIXED(_xlfn.NUMBERVALUE(0.35*(L123-T123)*(1+wind!D122/160)),1)</f>
        <v>4.6</v>
      </c>
      <c r="AC123" s="9" t="str">
        <f>FIXED(_xlfn.NUMBERVALUE(0.35*(M123-U123)*(1+wind!E122/160)),1)</f>
        <v>5.5</v>
      </c>
      <c r="AD123" s="9" t="str">
        <f>FIXED(_xlfn.NUMBERVALUE(0.35*(N123-V123)*(1+wind!F122/160)),1)</f>
        <v>6.4</v>
      </c>
      <c r="AE123" s="9" t="str">
        <f>FIXED(_xlfn.NUMBERVALUE(0.35*(O123-W123)*(1+wind!G122/160)),1)</f>
        <v>8.8</v>
      </c>
      <c r="AG123" s="9">
        <v>120</v>
      </c>
      <c r="AH123" s="9" t="str">
        <f t="shared" si="20"/>
        <v>1.5</v>
      </c>
      <c r="AI123" s="9" t="str">
        <f t="shared" si="21"/>
        <v>1.5</v>
      </c>
      <c r="AJ123" s="9" t="str">
        <f t="shared" si="22"/>
        <v>1.4</v>
      </c>
      <c r="AK123" s="9" t="str">
        <f t="shared" si="23"/>
        <v>1.6</v>
      </c>
      <c r="AL123" s="9" t="str">
        <f t="shared" si="24"/>
        <v>1.6</v>
      </c>
      <c r="AM123" s="9" t="str">
        <f t="shared" si="25"/>
        <v>1.8</v>
      </c>
    </row>
    <row r="124" spans="1:39" x14ac:dyDescent="0.25">
      <c r="A124" s="9">
        <v>121</v>
      </c>
      <c r="B124" s="9">
        <v>26.3</v>
      </c>
      <c r="C124" s="9">
        <v>27.1</v>
      </c>
      <c r="D124" s="9">
        <v>22.6</v>
      </c>
      <c r="E124" s="9">
        <v>27</v>
      </c>
      <c r="F124" s="9">
        <v>27.5</v>
      </c>
      <c r="G124" s="9">
        <v>28.8</v>
      </c>
      <c r="I124" s="9">
        <v>121</v>
      </c>
      <c r="J124" s="9" t="str">
        <f t="shared" si="14"/>
        <v>25.7</v>
      </c>
      <c r="K124" s="9" t="str">
        <f t="shared" si="15"/>
        <v>26.9</v>
      </c>
      <c r="L124" s="9" t="str">
        <f t="shared" si="16"/>
        <v>20.6</v>
      </c>
      <c r="M124" s="9" t="str">
        <f t="shared" si="17"/>
        <v>26.8</v>
      </c>
      <c r="N124" s="9" t="str">
        <f t="shared" si="18"/>
        <v>27.6</v>
      </c>
      <c r="O124" s="9" t="str">
        <f t="shared" si="19"/>
        <v>29.7</v>
      </c>
      <c r="Q124" s="9">
        <v>121</v>
      </c>
      <c r="R124" s="9" t="str">
        <f>FIXED(_xlfn.NUMBERVALUE(J124*humidity!B124/100),1)</f>
        <v>7.8</v>
      </c>
      <c r="S124" s="9" t="str">
        <f>FIXED(_xlfn.NUMBERVALUE(K124*humidity!C124/100),1)</f>
        <v>8.4</v>
      </c>
      <c r="T124" s="9" t="str">
        <f>FIXED(_xlfn.NUMBERVALUE(L124*humidity!D124/100),1)</f>
        <v>10.8</v>
      </c>
      <c r="U124" s="9" t="str">
        <f>FIXED(_xlfn.NUMBERVALUE(M124*humidity!E124/100),1)</f>
        <v>7.9</v>
      </c>
      <c r="V124" s="9" t="str">
        <f>FIXED(_xlfn.NUMBERVALUE(N124*humidity!F124/100),1)</f>
        <v>8.7</v>
      </c>
      <c r="W124" s="9" t="str">
        <f>FIXED(_xlfn.NUMBERVALUE(O124*humidity!G124/100),1)</f>
        <v>6.8</v>
      </c>
      <c r="Y124" s="9">
        <v>121</v>
      </c>
      <c r="Z124" s="9" t="str">
        <f>FIXED(_xlfn.NUMBERVALUE(0.35*(J124-R124)*(1+wind!B123/160)),1)</f>
        <v>6.4</v>
      </c>
      <c r="AA124" s="9" t="str">
        <f>FIXED(_xlfn.NUMBERVALUE(0.35*(K124-S124)*(1+wind!C123/160)),1)</f>
        <v>6.6</v>
      </c>
      <c r="AB124" s="9" t="str">
        <f>FIXED(_xlfn.NUMBERVALUE(0.35*(L124-T124)*(1+wind!D123/160)),1)</f>
        <v>3.5</v>
      </c>
      <c r="AC124" s="9" t="str">
        <f>FIXED(_xlfn.NUMBERVALUE(0.35*(M124-U124)*(1+wind!E123/160)),1)</f>
        <v>6.7</v>
      </c>
      <c r="AD124" s="9" t="str">
        <f>FIXED(_xlfn.NUMBERVALUE(0.35*(N124-V124)*(1+wind!F123/160)),1)</f>
        <v>6.7</v>
      </c>
      <c r="AE124" s="9" t="str">
        <f>FIXED(_xlfn.NUMBERVALUE(0.35*(O124-W124)*(1+wind!G123/160)),1)</f>
        <v>8.1</v>
      </c>
      <c r="AG124" s="9">
        <v>121</v>
      </c>
      <c r="AH124" s="9" t="str">
        <f t="shared" si="20"/>
        <v>1.5</v>
      </c>
      <c r="AI124" s="9" t="str">
        <f t="shared" si="21"/>
        <v>1.6</v>
      </c>
      <c r="AJ124" s="9" t="str">
        <f t="shared" si="22"/>
        <v>1.2</v>
      </c>
      <c r="AK124" s="9" t="str">
        <f t="shared" si="23"/>
        <v>1.6</v>
      </c>
      <c r="AL124" s="9" t="str">
        <f t="shared" si="24"/>
        <v>1.6</v>
      </c>
      <c r="AM124" s="9" t="str">
        <f t="shared" si="25"/>
        <v>1.7</v>
      </c>
    </row>
    <row r="125" spans="1:39" x14ac:dyDescent="0.25">
      <c r="A125" s="9">
        <v>122</v>
      </c>
      <c r="B125" s="9">
        <v>26.1</v>
      </c>
      <c r="C125" s="9">
        <v>27.1</v>
      </c>
      <c r="D125" s="9">
        <v>20.100000000000001</v>
      </c>
      <c r="E125" s="9">
        <v>26.4</v>
      </c>
      <c r="F125" s="9">
        <v>27.4</v>
      </c>
      <c r="G125" s="9">
        <v>27.7</v>
      </c>
      <c r="I125" s="9">
        <v>122</v>
      </c>
      <c r="J125" s="9" t="str">
        <f t="shared" si="14"/>
        <v>25.4</v>
      </c>
      <c r="K125" s="9" t="str">
        <f t="shared" si="15"/>
        <v>26.9</v>
      </c>
      <c r="L125" s="9" t="str">
        <f t="shared" si="16"/>
        <v>17.7</v>
      </c>
      <c r="M125" s="9" t="str">
        <f t="shared" si="17"/>
        <v>25.8</v>
      </c>
      <c r="N125" s="9" t="str">
        <f t="shared" si="18"/>
        <v>27.4</v>
      </c>
      <c r="O125" s="9" t="str">
        <f t="shared" si="19"/>
        <v>27.9</v>
      </c>
      <c r="Q125" s="9">
        <v>122</v>
      </c>
      <c r="R125" s="9" t="str">
        <f>FIXED(_xlfn.NUMBERVALUE(J125*humidity!B125/100),1)</f>
        <v>9.1</v>
      </c>
      <c r="S125" s="9" t="str">
        <f>FIXED(_xlfn.NUMBERVALUE(K125*humidity!C125/100),1)</f>
        <v>6.3</v>
      </c>
      <c r="T125" s="9" t="str">
        <f>FIXED(_xlfn.NUMBERVALUE(L125*humidity!D125/100),1)</f>
        <v>10.6</v>
      </c>
      <c r="U125" s="9" t="str">
        <f>FIXED(_xlfn.NUMBERVALUE(M125*humidity!E125/100),1)</f>
        <v>7.9</v>
      </c>
      <c r="V125" s="9" t="str">
        <f>FIXED(_xlfn.NUMBERVALUE(N125*humidity!F125/100),1)</f>
        <v>6.4</v>
      </c>
      <c r="W125" s="9" t="str">
        <f>FIXED(_xlfn.NUMBERVALUE(O125*humidity!G125/100),1)</f>
        <v>8.2</v>
      </c>
      <c r="Y125" s="9">
        <v>122</v>
      </c>
      <c r="Z125" s="9" t="str">
        <f>FIXED(_xlfn.NUMBERVALUE(0.35*(J125-R125)*(1+wind!B124/160)),1)</f>
        <v>5.8</v>
      </c>
      <c r="AA125" s="9" t="str">
        <f>FIXED(_xlfn.NUMBERVALUE(0.35*(K125-S125)*(1+wind!C124/160)),1)</f>
        <v>7.3</v>
      </c>
      <c r="AB125" s="9" t="str">
        <f>FIXED(_xlfn.NUMBERVALUE(0.35*(L125-T125)*(1+wind!D124/160)),1)</f>
        <v>2.5</v>
      </c>
      <c r="AC125" s="9" t="str">
        <f>FIXED(_xlfn.NUMBERVALUE(0.35*(M125-U125)*(1+wind!E124/160)),1)</f>
        <v>6.3</v>
      </c>
      <c r="AD125" s="9" t="str">
        <f>FIXED(_xlfn.NUMBERVALUE(0.35*(N125-V125)*(1+wind!F124/160)),1)</f>
        <v>7.4</v>
      </c>
      <c r="AE125" s="9" t="str">
        <f>FIXED(_xlfn.NUMBERVALUE(0.35*(O125-W125)*(1+wind!G124/160)),1)</f>
        <v>7.0</v>
      </c>
      <c r="AG125" s="9">
        <v>122</v>
      </c>
      <c r="AH125" s="9" t="str">
        <f t="shared" si="20"/>
        <v>1.5</v>
      </c>
      <c r="AI125" s="9" t="str">
        <f t="shared" si="21"/>
        <v>1.6</v>
      </c>
      <c r="AJ125" s="9" t="str">
        <f t="shared" si="22"/>
        <v>1.1</v>
      </c>
      <c r="AK125" s="9" t="str">
        <f t="shared" si="23"/>
        <v>1.5</v>
      </c>
      <c r="AL125" s="9" t="str">
        <f t="shared" si="24"/>
        <v>1.6</v>
      </c>
      <c r="AM125" s="9" t="str">
        <f t="shared" si="25"/>
        <v>1.6</v>
      </c>
    </row>
    <row r="126" spans="1:39" x14ac:dyDescent="0.25">
      <c r="A126" s="9">
        <v>123</v>
      </c>
      <c r="B126" s="9">
        <v>26.5</v>
      </c>
      <c r="C126" s="9">
        <v>26.5</v>
      </c>
      <c r="D126" s="9">
        <v>22.1</v>
      </c>
      <c r="E126" s="9">
        <v>26.9</v>
      </c>
      <c r="F126" s="9">
        <v>27</v>
      </c>
      <c r="G126" s="9">
        <v>27.7</v>
      </c>
      <c r="I126" s="9">
        <v>123</v>
      </c>
      <c r="J126" s="9" t="str">
        <f t="shared" si="14"/>
        <v>26.0</v>
      </c>
      <c r="K126" s="9" t="str">
        <f t="shared" si="15"/>
        <v>26.0</v>
      </c>
      <c r="L126" s="9" t="str">
        <f t="shared" si="16"/>
        <v>20.0</v>
      </c>
      <c r="M126" s="9" t="str">
        <f t="shared" si="17"/>
        <v>26.6</v>
      </c>
      <c r="N126" s="9" t="str">
        <f t="shared" si="18"/>
        <v>26.8</v>
      </c>
      <c r="O126" s="9" t="str">
        <f t="shared" si="19"/>
        <v>27.9</v>
      </c>
      <c r="Q126" s="9">
        <v>123</v>
      </c>
      <c r="R126" s="9" t="str">
        <f>FIXED(_xlfn.NUMBERVALUE(J126*humidity!B126/100),1)</f>
        <v>13.8</v>
      </c>
      <c r="S126" s="9" t="str">
        <f>FIXED(_xlfn.NUMBERVALUE(K126*humidity!C126/100),1)</f>
        <v>8.6</v>
      </c>
      <c r="T126" s="9" t="str">
        <f>FIXED(_xlfn.NUMBERVALUE(L126*humidity!D126/100),1)</f>
        <v>11.6</v>
      </c>
      <c r="U126" s="9" t="str">
        <f>FIXED(_xlfn.NUMBERVALUE(M126*humidity!E126/100),1)</f>
        <v>10.1</v>
      </c>
      <c r="V126" s="9" t="str">
        <f>FIXED(_xlfn.NUMBERVALUE(N126*humidity!F126/100),1)</f>
        <v>6.9</v>
      </c>
      <c r="W126" s="9" t="str">
        <f>FIXED(_xlfn.NUMBERVALUE(O126*humidity!G126/100),1)</f>
        <v>8.9</v>
      </c>
      <c r="Y126" s="9">
        <v>123</v>
      </c>
      <c r="Z126" s="9" t="str">
        <f>FIXED(_xlfn.NUMBERVALUE(0.35*(J126-R126)*(1+wind!B125/160)),1)</f>
        <v>4.3</v>
      </c>
      <c r="AA126" s="9" t="str">
        <f>FIXED(_xlfn.NUMBERVALUE(0.35*(K126-S126)*(1+wind!C125/160)),1)</f>
        <v>6.2</v>
      </c>
      <c r="AB126" s="9" t="str">
        <f>FIXED(_xlfn.NUMBERVALUE(0.35*(L126-T126)*(1+wind!D125/160)),1)</f>
        <v>3.0</v>
      </c>
      <c r="AC126" s="9" t="str">
        <f>FIXED(_xlfn.NUMBERVALUE(0.35*(M126-U126)*(1+wind!E125/160)),1)</f>
        <v>5.9</v>
      </c>
      <c r="AD126" s="9" t="str">
        <f>FIXED(_xlfn.NUMBERVALUE(0.35*(N126-V126)*(1+wind!F125/160)),1)</f>
        <v>7.1</v>
      </c>
      <c r="AE126" s="9" t="str">
        <f>FIXED(_xlfn.NUMBERVALUE(0.35*(O126-W126)*(1+wind!G125/160)),1)</f>
        <v>6.8</v>
      </c>
      <c r="AG126" s="9">
        <v>123</v>
      </c>
      <c r="AH126" s="9" t="str">
        <f t="shared" si="20"/>
        <v>1.5</v>
      </c>
      <c r="AI126" s="9" t="str">
        <f t="shared" si="21"/>
        <v>1.5</v>
      </c>
      <c r="AJ126" s="9" t="str">
        <f t="shared" si="22"/>
        <v>1.2</v>
      </c>
      <c r="AK126" s="9" t="str">
        <f t="shared" si="23"/>
        <v>1.6</v>
      </c>
      <c r="AL126" s="9" t="str">
        <f t="shared" si="24"/>
        <v>1.6</v>
      </c>
      <c r="AM126" s="9" t="str">
        <f t="shared" si="25"/>
        <v>1.6</v>
      </c>
    </row>
    <row r="127" spans="1:39" x14ac:dyDescent="0.25">
      <c r="A127" s="9">
        <v>124</v>
      </c>
      <c r="B127" s="9">
        <v>28.2</v>
      </c>
      <c r="C127" s="9">
        <v>26.1</v>
      </c>
      <c r="D127" s="9">
        <v>22.7</v>
      </c>
      <c r="E127" s="9">
        <v>28.6</v>
      </c>
      <c r="F127" s="9">
        <v>26.3</v>
      </c>
      <c r="G127" s="9">
        <v>29.6</v>
      </c>
      <c r="I127" s="9">
        <v>124</v>
      </c>
      <c r="J127" s="9" t="str">
        <f t="shared" si="14"/>
        <v>28.7</v>
      </c>
      <c r="K127" s="9" t="str">
        <f t="shared" si="15"/>
        <v>25.4</v>
      </c>
      <c r="L127" s="9" t="str">
        <f t="shared" si="16"/>
        <v>20.7</v>
      </c>
      <c r="M127" s="9" t="str">
        <f t="shared" si="17"/>
        <v>29.4</v>
      </c>
      <c r="N127" s="9" t="str">
        <f t="shared" si="18"/>
        <v>25.7</v>
      </c>
      <c r="O127" s="9" t="str">
        <f t="shared" si="19"/>
        <v>31.1</v>
      </c>
      <c r="Q127" s="9">
        <v>124</v>
      </c>
      <c r="R127" s="9" t="str">
        <f>FIXED(_xlfn.NUMBERVALUE(J127*humidity!B127/100),1)</f>
        <v>13.3</v>
      </c>
      <c r="S127" s="9" t="str">
        <f>FIXED(_xlfn.NUMBERVALUE(K127*humidity!C127/100),1)</f>
        <v>6.1</v>
      </c>
      <c r="T127" s="9" t="str">
        <f>FIXED(_xlfn.NUMBERVALUE(L127*humidity!D127/100),1)</f>
        <v>11.5</v>
      </c>
      <c r="U127" s="9" t="str">
        <f>FIXED(_xlfn.NUMBERVALUE(M127*humidity!E127/100),1)</f>
        <v>11.9</v>
      </c>
      <c r="V127" s="9" t="str">
        <f>FIXED(_xlfn.NUMBERVALUE(N127*humidity!F127/100),1)</f>
        <v>6.8</v>
      </c>
      <c r="W127" s="9" t="str">
        <f>FIXED(_xlfn.NUMBERVALUE(O127*humidity!G127/100),1)</f>
        <v>11.7</v>
      </c>
      <c r="Y127" s="9">
        <v>124</v>
      </c>
      <c r="Z127" s="9" t="str">
        <f>FIXED(_xlfn.NUMBERVALUE(0.35*(J127-R127)*(1+wind!B126/160)),1)</f>
        <v>5.5</v>
      </c>
      <c r="AA127" s="9" t="str">
        <f>FIXED(_xlfn.NUMBERVALUE(0.35*(K127-S127)*(1+wind!C126/160)),1)</f>
        <v>6.8</v>
      </c>
      <c r="AB127" s="9" t="str">
        <f>FIXED(_xlfn.NUMBERVALUE(0.35*(L127-T127)*(1+wind!D126/160)),1)</f>
        <v>3.3</v>
      </c>
      <c r="AC127" s="9" t="str">
        <f>FIXED(_xlfn.NUMBERVALUE(0.35*(M127-U127)*(1+wind!E126/160)),1)</f>
        <v>6.2</v>
      </c>
      <c r="AD127" s="9" t="str">
        <f>FIXED(_xlfn.NUMBERVALUE(0.35*(N127-V127)*(1+wind!F126/160)),1)</f>
        <v>6.7</v>
      </c>
      <c r="AE127" s="9" t="str">
        <f>FIXED(_xlfn.NUMBERVALUE(0.35*(O127-W127)*(1+wind!G126/160)),1)</f>
        <v>6.9</v>
      </c>
      <c r="AG127" s="9">
        <v>124</v>
      </c>
      <c r="AH127" s="9" t="str">
        <f t="shared" si="20"/>
        <v>1.7</v>
      </c>
      <c r="AI127" s="9" t="str">
        <f t="shared" si="21"/>
        <v>1.5</v>
      </c>
      <c r="AJ127" s="9" t="str">
        <f t="shared" si="22"/>
        <v>1.3</v>
      </c>
      <c r="AK127" s="9" t="str">
        <f t="shared" si="23"/>
        <v>1.7</v>
      </c>
      <c r="AL127" s="9" t="str">
        <f t="shared" si="24"/>
        <v>1.5</v>
      </c>
      <c r="AM127" s="9" t="str">
        <f t="shared" si="25"/>
        <v>1.8</v>
      </c>
    </row>
    <row r="128" spans="1:39" x14ac:dyDescent="0.25">
      <c r="A128" s="9">
        <v>125</v>
      </c>
      <c r="B128" s="9">
        <v>28.5</v>
      </c>
      <c r="C128" s="9">
        <v>25.6</v>
      </c>
      <c r="D128" s="9">
        <v>21.5</v>
      </c>
      <c r="E128" s="9">
        <v>27.7</v>
      </c>
      <c r="F128" s="9">
        <v>25.5</v>
      </c>
      <c r="G128" s="9">
        <v>30.5</v>
      </c>
      <c r="I128" s="9">
        <v>125</v>
      </c>
      <c r="J128" s="9" t="str">
        <f t="shared" si="14"/>
        <v>29.2</v>
      </c>
      <c r="K128" s="9" t="str">
        <f t="shared" si="15"/>
        <v>24.6</v>
      </c>
      <c r="L128" s="9" t="str">
        <f t="shared" si="16"/>
        <v>19.2</v>
      </c>
      <c r="M128" s="9" t="str">
        <f t="shared" si="17"/>
        <v>27.9</v>
      </c>
      <c r="N128" s="9" t="str">
        <f t="shared" si="18"/>
        <v>24.5</v>
      </c>
      <c r="O128" s="9" t="str">
        <f t="shared" si="19"/>
        <v>32.8</v>
      </c>
      <c r="Q128" s="9">
        <v>125</v>
      </c>
      <c r="R128" s="9" t="str">
        <f>FIXED(_xlfn.NUMBERVALUE(J128*humidity!B128/100),1)</f>
        <v>14.5</v>
      </c>
      <c r="S128" s="9" t="str">
        <f>FIXED(_xlfn.NUMBERVALUE(K128*humidity!C128/100),1)</f>
        <v>4.8</v>
      </c>
      <c r="T128" s="9" t="str">
        <f>FIXED(_xlfn.NUMBERVALUE(L128*humidity!D128/100),1)</f>
        <v>12.5</v>
      </c>
      <c r="U128" s="9" t="str">
        <f>FIXED(_xlfn.NUMBERVALUE(M128*humidity!E128/100),1)</f>
        <v>11.3</v>
      </c>
      <c r="V128" s="9" t="str">
        <f>FIXED(_xlfn.NUMBERVALUE(N128*humidity!F128/100),1)</f>
        <v>4.6</v>
      </c>
      <c r="W128" s="9" t="str">
        <f>FIXED(_xlfn.NUMBERVALUE(O128*humidity!G128/100),1)</f>
        <v>10.8</v>
      </c>
      <c r="Y128" s="9">
        <v>125</v>
      </c>
      <c r="Z128" s="9" t="str">
        <f>FIXED(_xlfn.NUMBERVALUE(0.35*(J128-R128)*(1+wind!B127/160)),1)</f>
        <v>5.2</v>
      </c>
      <c r="AA128" s="9" t="str">
        <f>FIXED(_xlfn.NUMBERVALUE(0.35*(K128-S128)*(1+wind!C127/160)),1)</f>
        <v>7.0</v>
      </c>
      <c r="AB128" s="9" t="str">
        <f>FIXED(_xlfn.NUMBERVALUE(0.35*(L128-T128)*(1+wind!D127/160)),1)</f>
        <v>2.4</v>
      </c>
      <c r="AC128" s="9" t="str">
        <f>FIXED(_xlfn.NUMBERVALUE(0.35*(M128-U128)*(1+wind!E127/160)),1)</f>
        <v>5.9</v>
      </c>
      <c r="AD128" s="9" t="str">
        <f>FIXED(_xlfn.NUMBERVALUE(0.35*(N128-V128)*(1+wind!F127/160)),1)</f>
        <v>7.1</v>
      </c>
      <c r="AE128" s="9" t="str">
        <f>FIXED(_xlfn.NUMBERVALUE(0.35*(O128-W128)*(1+wind!G127/160)),1)</f>
        <v>7.8</v>
      </c>
      <c r="AG128" s="9">
        <v>125</v>
      </c>
      <c r="AH128" s="9" t="str">
        <f t="shared" si="20"/>
        <v>1.7</v>
      </c>
      <c r="AI128" s="9" t="str">
        <f t="shared" si="21"/>
        <v>1.5</v>
      </c>
      <c r="AJ128" s="9" t="str">
        <f t="shared" si="22"/>
        <v>1.2</v>
      </c>
      <c r="AK128" s="9" t="str">
        <f t="shared" si="23"/>
        <v>1.6</v>
      </c>
      <c r="AL128" s="9" t="str">
        <f t="shared" si="24"/>
        <v>1.5</v>
      </c>
      <c r="AM128" s="9" t="str">
        <f t="shared" si="25"/>
        <v>1.9</v>
      </c>
    </row>
    <row r="129" spans="1:39" x14ac:dyDescent="0.25">
      <c r="A129" s="9">
        <v>126</v>
      </c>
      <c r="B129" s="9">
        <v>28.4</v>
      </c>
      <c r="C129" s="9">
        <v>25.9</v>
      </c>
      <c r="D129" s="9">
        <v>18.5</v>
      </c>
      <c r="E129" s="9">
        <v>28.7</v>
      </c>
      <c r="F129" s="9">
        <v>26.3</v>
      </c>
      <c r="G129" s="9">
        <v>29.9</v>
      </c>
      <c r="I129" s="9">
        <v>126</v>
      </c>
      <c r="J129" s="9" t="str">
        <f t="shared" si="14"/>
        <v>29.0</v>
      </c>
      <c r="K129" s="9" t="str">
        <f t="shared" si="15"/>
        <v>25.1</v>
      </c>
      <c r="L129" s="9" t="str">
        <f t="shared" si="16"/>
        <v>16.0</v>
      </c>
      <c r="M129" s="9" t="str">
        <f t="shared" si="17"/>
        <v>29.5</v>
      </c>
      <c r="N129" s="9" t="str">
        <f t="shared" si="18"/>
        <v>25.7</v>
      </c>
      <c r="O129" s="9" t="str">
        <f t="shared" si="19"/>
        <v>31.7</v>
      </c>
      <c r="Q129" s="9">
        <v>126</v>
      </c>
      <c r="R129" s="9" t="str">
        <f>FIXED(_xlfn.NUMBERVALUE(J129*humidity!B129/100),1)</f>
        <v>13.5</v>
      </c>
      <c r="S129" s="9" t="str">
        <f>FIXED(_xlfn.NUMBERVALUE(K129*humidity!C129/100),1)</f>
        <v>6.2</v>
      </c>
      <c r="T129" s="9" t="str">
        <f>FIXED(_xlfn.NUMBERVALUE(L129*humidity!D129/100),1)</f>
        <v>10.1</v>
      </c>
      <c r="U129" s="9" t="str">
        <f>FIXED(_xlfn.NUMBERVALUE(M129*humidity!E129/100),1)</f>
        <v>13.5</v>
      </c>
      <c r="V129" s="9" t="str">
        <f>FIXED(_xlfn.NUMBERVALUE(N129*humidity!F129/100),1)</f>
        <v>6.4</v>
      </c>
      <c r="W129" s="9" t="str">
        <f>FIXED(_xlfn.NUMBERVALUE(O129*humidity!G129/100),1)</f>
        <v>14.6</v>
      </c>
      <c r="Y129" s="9">
        <v>126</v>
      </c>
      <c r="Z129" s="9" t="str">
        <f>FIXED(_xlfn.NUMBERVALUE(0.35*(J129-R129)*(1+wind!B128/160)),1)</f>
        <v>5.5</v>
      </c>
      <c r="AA129" s="9" t="str">
        <f>FIXED(_xlfn.NUMBERVALUE(0.35*(K129-S129)*(1+wind!C128/160)),1)</f>
        <v>6.7</v>
      </c>
      <c r="AB129" s="9" t="str">
        <f>FIXED(_xlfn.NUMBERVALUE(0.35*(L129-T129)*(1+wind!D128/160)),1)</f>
        <v>2.1</v>
      </c>
      <c r="AC129" s="9" t="str">
        <f>FIXED(_xlfn.NUMBERVALUE(0.35*(M129-U129)*(1+wind!E128/160)),1)</f>
        <v>5.7</v>
      </c>
      <c r="AD129" s="9" t="str">
        <f>FIXED(_xlfn.NUMBERVALUE(0.35*(N129-V129)*(1+wind!F128/160)),1)</f>
        <v>6.9</v>
      </c>
      <c r="AE129" s="9" t="str">
        <f>FIXED(_xlfn.NUMBERVALUE(0.35*(O129-W129)*(1+wind!G128/160)),1)</f>
        <v>6.1</v>
      </c>
      <c r="AG129" s="9">
        <v>126</v>
      </c>
      <c r="AH129" s="9" t="str">
        <f t="shared" si="20"/>
        <v>1.7</v>
      </c>
      <c r="AI129" s="9" t="str">
        <f t="shared" si="21"/>
        <v>1.5</v>
      </c>
      <c r="AJ129" s="9" t="str">
        <f t="shared" si="22"/>
        <v>1.0</v>
      </c>
      <c r="AK129" s="9" t="str">
        <f t="shared" si="23"/>
        <v>1.7</v>
      </c>
      <c r="AL129" s="9" t="str">
        <f t="shared" si="24"/>
        <v>1.5</v>
      </c>
      <c r="AM129" s="9" t="str">
        <f t="shared" si="25"/>
        <v>1.8</v>
      </c>
    </row>
    <row r="130" spans="1:39" x14ac:dyDescent="0.25">
      <c r="A130" s="9">
        <v>127</v>
      </c>
      <c r="B130" s="9">
        <v>27.8</v>
      </c>
      <c r="C130" s="9">
        <v>26.5</v>
      </c>
      <c r="D130" s="9">
        <v>20.7</v>
      </c>
      <c r="E130" s="9">
        <v>25.8</v>
      </c>
      <c r="F130" s="9">
        <v>26.9</v>
      </c>
      <c r="G130" s="9">
        <v>27.5</v>
      </c>
      <c r="I130" s="9">
        <v>127</v>
      </c>
      <c r="J130" s="9" t="str">
        <f t="shared" si="14"/>
        <v>28.0</v>
      </c>
      <c r="K130" s="9" t="str">
        <f t="shared" si="15"/>
        <v>26.0</v>
      </c>
      <c r="L130" s="9" t="str">
        <f t="shared" si="16"/>
        <v>18.3</v>
      </c>
      <c r="M130" s="9" t="str">
        <f t="shared" si="17"/>
        <v>24.9</v>
      </c>
      <c r="N130" s="9" t="str">
        <f t="shared" si="18"/>
        <v>26.6</v>
      </c>
      <c r="O130" s="9" t="str">
        <f t="shared" si="19"/>
        <v>27.6</v>
      </c>
      <c r="Q130" s="9">
        <v>127</v>
      </c>
      <c r="R130" s="9" t="str">
        <f>FIXED(_xlfn.NUMBERVALUE(J130*humidity!B130/100),1)</f>
        <v>9.0</v>
      </c>
      <c r="S130" s="9" t="str">
        <f>FIXED(_xlfn.NUMBERVALUE(K130*humidity!C130/100),1)</f>
        <v>5.5</v>
      </c>
      <c r="T130" s="9" t="str">
        <f>FIXED(_xlfn.NUMBERVALUE(L130*humidity!D130/100),1)</f>
        <v>10.2</v>
      </c>
      <c r="U130" s="9" t="str">
        <f>FIXED(_xlfn.NUMBERVALUE(M130*humidity!E130/100),1)</f>
        <v>11.4</v>
      </c>
      <c r="V130" s="9" t="str">
        <f>FIXED(_xlfn.NUMBERVALUE(N130*humidity!F130/100),1)</f>
        <v>6.5</v>
      </c>
      <c r="W130" s="9" t="str">
        <f>FIXED(_xlfn.NUMBERVALUE(O130*humidity!G130/100),1)</f>
        <v>10.6</v>
      </c>
      <c r="Y130" s="9">
        <v>127</v>
      </c>
      <c r="Z130" s="9" t="str">
        <f>FIXED(_xlfn.NUMBERVALUE(0.35*(J130-R130)*(1+wind!B129/160)),1)</f>
        <v>6.7</v>
      </c>
      <c r="AA130" s="9" t="str">
        <f>FIXED(_xlfn.NUMBERVALUE(0.35*(K130-S130)*(1+wind!C129/160)),1)</f>
        <v>7.3</v>
      </c>
      <c r="AB130" s="9" t="str">
        <f>FIXED(_xlfn.NUMBERVALUE(0.35*(L130-T130)*(1+wind!D129/160)),1)</f>
        <v>2.9</v>
      </c>
      <c r="AC130" s="9" t="str">
        <f>FIXED(_xlfn.NUMBERVALUE(0.35*(M130-U130)*(1+wind!E129/160)),1)</f>
        <v>4.8</v>
      </c>
      <c r="AD130" s="9" t="str">
        <f>FIXED(_xlfn.NUMBERVALUE(0.35*(N130-V130)*(1+wind!F129/160)),1)</f>
        <v>7.1</v>
      </c>
      <c r="AE130" s="9" t="str">
        <f>FIXED(_xlfn.NUMBERVALUE(0.35*(O130-W130)*(1+wind!G129/160)),1)</f>
        <v>6.0</v>
      </c>
      <c r="AG130" s="9">
        <v>127</v>
      </c>
      <c r="AH130" s="9" t="str">
        <f t="shared" si="20"/>
        <v>1.6</v>
      </c>
      <c r="AI130" s="9" t="str">
        <f t="shared" si="21"/>
        <v>1.5</v>
      </c>
      <c r="AJ130" s="9" t="str">
        <f t="shared" si="22"/>
        <v>1.1</v>
      </c>
      <c r="AK130" s="9" t="str">
        <f t="shared" si="23"/>
        <v>1.5</v>
      </c>
      <c r="AL130" s="9" t="str">
        <f t="shared" si="24"/>
        <v>1.6</v>
      </c>
      <c r="AM130" s="9" t="str">
        <f t="shared" si="25"/>
        <v>1.6</v>
      </c>
    </row>
    <row r="131" spans="1:39" x14ac:dyDescent="0.25">
      <c r="A131" s="9">
        <v>128</v>
      </c>
      <c r="B131" s="9">
        <v>26.8</v>
      </c>
      <c r="C131" s="9">
        <v>26.9</v>
      </c>
      <c r="D131" s="9">
        <v>23.1</v>
      </c>
      <c r="E131" s="9">
        <v>26.4</v>
      </c>
      <c r="F131" s="9">
        <v>28</v>
      </c>
      <c r="G131" s="9">
        <v>29.2</v>
      </c>
      <c r="I131" s="9">
        <v>128</v>
      </c>
      <c r="J131" s="9" t="str">
        <f t="shared" si="14"/>
        <v>26.4</v>
      </c>
      <c r="K131" s="9" t="str">
        <f t="shared" si="15"/>
        <v>26.6</v>
      </c>
      <c r="L131" s="9" t="str">
        <f t="shared" si="16"/>
        <v>21.2</v>
      </c>
      <c r="M131" s="9" t="str">
        <f t="shared" si="17"/>
        <v>25.8</v>
      </c>
      <c r="N131" s="9" t="str">
        <f t="shared" si="18"/>
        <v>28.4</v>
      </c>
      <c r="O131" s="9" t="str">
        <f t="shared" si="19"/>
        <v>30.4</v>
      </c>
      <c r="Q131" s="9">
        <v>128</v>
      </c>
      <c r="R131" s="9" t="str">
        <f>FIXED(_xlfn.NUMBERVALUE(J131*humidity!B131/100),1)</f>
        <v>12.2</v>
      </c>
      <c r="S131" s="9" t="str">
        <f>FIXED(_xlfn.NUMBERVALUE(K131*humidity!C131/100),1)</f>
        <v>7.8</v>
      </c>
      <c r="T131" s="9" t="str">
        <f>FIXED(_xlfn.NUMBERVALUE(L131*humidity!D131/100),1)</f>
        <v>11.0</v>
      </c>
      <c r="U131" s="9" t="str">
        <f>FIXED(_xlfn.NUMBERVALUE(M131*humidity!E131/100),1)</f>
        <v>13.1</v>
      </c>
      <c r="V131" s="9" t="str">
        <f>FIXED(_xlfn.NUMBERVALUE(N131*humidity!F131/100),1)</f>
        <v>6.2</v>
      </c>
      <c r="W131" s="9" t="str">
        <f>FIXED(_xlfn.NUMBERVALUE(O131*humidity!G131/100),1)</f>
        <v>10.4</v>
      </c>
      <c r="Y131" s="9">
        <v>128</v>
      </c>
      <c r="Z131" s="9" t="str">
        <f>FIXED(_xlfn.NUMBERVALUE(0.35*(J131-R131)*(1+wind!B130/160)),1)</f>
        <v>5.0</v>
      </c>
      <c r="AA131" s="9" t="str">
        <f>FIXED(_xlfn.NUMBERVALUE(0.35*(K131-S131)*(1+wind!C130/160)),1)</f>
        <v>6.7</v>
      </c>
      <c r="AB131" s="9" t="str">
        <f>FIXED(_xlfn.NUMBERVALUE(0.35*(L131-T131)*(1+wind!D130/160)),1)</f>
        <v>3.6</v>
      </c>
      <c r="AC131" s="9" t="str">
        <f>FIXED(_xlfn.NUMBERVALUE(0.35*(M131-U131)*(1+wind!E130/160)),1)</f>
        <v>4.5</v>
      </c>
      <c r="AD131" s="9" t="str">
        <f>FIXED(_xlfn.NUMBERVALUE(0.35*(N131-V131)*(1+wind!F130/160)),1)</f>
        <v>7.9</v>
      </c>
      <c r="AE131" s="9" t="str">
        <f>FIXED(_xlfn.NUMBERVALUE(0.35*(O131-W131)*(1+wind!G130/160)),1)</f>
        <v>7.1</v>
      </c>
      <c r="AG131" s="9">
        <v>128</v>
      </c>
      <c r="AH131" s="9" t="str">
        <f t="shared" si="20"/>
        <v>1.6</v>
      </c>
      <c r="AI131" s="9" t="str">
        <f t="shared" si="21"/>
        <v>1.6</v>
      </c>
      <c r="AJ131" s="9" t="str">
        <f t="shared" si="22"/>
        <v>1.3</v>
      </c>
      <c r="AK131" s="9" t="str">
        <f t="shared" si="23"/>
        <v>1.5</v>
      </c>
      <c r="AL131" s="9" t="str">
        <f t="shared" si="24"/>
        <v>1.7</v>
      </c>
      <c r="AM131" s="9" t="str">
        <f t="shared" si="25"/>
        <v>1.8</v>
      </c>
    </row>
    <row r="132" spans="1:39" x14ac:dyDescent="0.25">
      <c r="A132" s="9">
        <v>129</v>
      </c>
      <c r="B132" s="9">
        <v>28.9</v>
      </c>
      <c r="C132" s="9">
        <v>25.4</v>
      </c>
      <c r="D132" s="9">
        <v>25.2</v>
      </c>
      <c r="E132" s="9">
        <v>28</v>
      </c>
      <c r="F132" s="9">
        <v>28.3</v>
      </c>
      <c r="G132" s="9">
        <v>29.8</v>
      </c>
      <c r="I132" s="9">
        <v>129</v>
      </c>
      <c r="J132" s="9" t="str">
        <f t="shared" si="14"/>
        <v>29.9</v>
      </c>
      <c r="K132" s="9" t="str">
        <f t="shared" si="15"/>
        <v>24.3</v>
      </c>
      <c r="L132" s="9" t="str">
        <f t="shared" si="16"/>
        <v>24.1</v>
      </c>
      <c r="M132" s="9" t="str">
        <f t="shared" si="17"/>
        <v>28.4</v>
      </c>
      <c r="N132" s="9" t="str">
        <f t="shared" si="18"/>
        <v>28.9</v>
      </c>
      <c r="O132" s="9" t="str">
        <f t="shared" si="19"/>
        <v>31.5</v>
      </c>
      <c r="Q132" s="9">
        <v>129</v>
      </c>
      <c r="R132" s="9" t="str">
        <f>FIXED(_xlfn.NUMBERVALUE(J132*humidity!B132/100),1)</f>
        <v>13.6</v>
      </c>
      <c r="S132" s="9" t="str">
        <f>FIXED(_xlfn.NUMBERVALUE(K132*humidity!C132/100),1)</f>
        <v>8.1</v>
      </c>
      <c r="T132" s="9" t="str">
        <f>FIXED(_xlfn.NUMBERVALUE(L132*humidity!D132/100),1)</f>
        <v>12.4</v>
      </c>
      <c r="U132" s="9" t="str">
        <f>FIXED(_xlfn.NUMBERVALUE(M132*humidity!E132/100),1)</f>
        <v>14.4</v>
      </c>
      <c r="V132" s="9" t="str">
        <f>FIXED(_xlfn.NUMBERVALUE(N132*humidity!F132/100),1)</f>
        <v>9.0</v>
      </c>
      <c r="W132" s="9" t="str">
        <f>FIXED(_xlfn.NUMBERVALUE(O132*humidity!G132/100),1)</f>
        <v>7.8</v>
      </c>
      <c r="Y132" s="9">
        <v>129</v>
      </c>
      <c r="Z132" s="9" t="str">
        <f>FIXED(_xlfn.NUMBERVALUE(0.35*(J132-R132)*(1+wind!B131/160)),1)</f>
        <v>5.8</v>
      </c>
      <c r="AA132" s="9" t="str">
        <f>FIXED(_xlfn.NUMBERVALUE(0.35*(K132-S132)*(1+wind!C131/160)),1)</f>
        <v>5.7</v>
      </c>
      <c r="AB132" s="9" t="str">
        <f>FIXED(_xlfn.NUMBERVALUE(0.35*(L132-T132)*(1+wind!D131/160)),1)</f>
        <v>4.2</v>
      </c>
      <c r="AC132" s="9" t="str">
        <f>FIXED(_xlfn.NUMBERVALUE(0.35*(M132-U132)*(1+wind!E131/160)),1)</f>
        <v>5.0</v>
      </c>
      <c r="AD132" s="9" t="str">
        <f>FIXED(_xlfn.NUMBERVALUE(0.35*(N132-V132)*(1+wind!F131/160)),1)</f>
        <v>7.1</v>
      </c>
      <c r="AE132" s="9" t="str">
        <f>FIXED(_xlfn.NUMBERVALUE(0.35*(O132-W132)*(1+wind!G131/160)),1)</f>
        <v>8.4</v>
      </c>
      <c r="AG132" s="9">
        <v>129</v>
      </c>
      <c r="AH132" s="9" t="str">
        <f t="shared" si="20"/>
        <v>1.7</v>
      </c>
      <c r="AI132" s="9" t="str">
        <f t="shared" si="21"/>
        <v>1.4</v>
      </c>
      <c r="AJ132" s="9" t="str">
        <f t="shared" si="22"/>
        <v>1.4</v>
      </c>
      <c r="AK132" s="9" t="str">
        <f t="shared" si="23"/>
        <v>1.7</v>
      </c>
      <c r="AL132" s="9" t="str">
        <f t="shared" si="24"/>
        <v>1.7</v>
      </c>
      <c r="AM132" s="9" t="str">
        <f t="shared" si="25"/>
        <v>1.8</v>
      </c>
    </row>
    <row r="133" spans="1:39" x14ac:dyDescent="0.25">
      <c r="A133" s="9">
        <v>130</v>
      </c>
      <c r="B133" s="9">
        <v>30.3</v>
      </c>
      <c r="C133" s="9">
        <v>26.4</v>
      </c>
      <c r="D133" s="9">
        <v>20.7</v>
      </c>
      <c r="E133" s="9">
        <v>27.9</v>
      </c>
      <c r="F133" s="9">
        <v>29.1</v>
      </c>
      <c r="G133" s="9">
        <v>28.7</v>
      </c>
      <c r="I133" s="9">
        <v>130</v>
      </c>
      <c r="J133" s="9" t="str">
        <f t="shared" ref="J133:J196" si="26">FIXED(_xlfn.NUMBERVALUE(4.584*EXP((17.27*B133)/(237.3+B133))),1)</f>
        <v>32.4</v>
      </c>
      <c r="K133" s="9" t="str">
        <f t="shared" ref="K133:K196" si="27">FIXED(_xlfn.NUMBERVALUE(4.584*EXP((17.27*C133)/(237.3+C133))),1)</f>
        <v>25.8</v>
      </c>
      <c r="L133" s="9" t="str">
        <f t="shared" ref="L133:L196" si="28">FIXED(_xlfn.NUMBERVALUE(4.584*EXP((17.27*D133)/(237.3+D133))),1)</f>
        <v>18.3</v>
      </c>
      <c r="M133" s="9" t="str">
        <f t="shared" ref="M133:M196" si="29">FIXED(_xlfn.NUMBERVALUE(4.584*EXP((17.27*E133)/(237.3+E133))),1)</f>
        <v>28.2</v>
      </c>
      <c r="N133" s="9" t="str">
        <f t="shared" ref="N133:N196" si="30">FIXED(_xlfn.NUMBERVALUE(4.584*EXP((17.27*F133)/(237.3+F133))),1)</f>
        <v>30.2</v>
      </c>
      <c r="O133" s="9" t="str">
        <f t="shared" ref="O133:O196" si="31">FIXED(_xlfn.NUMBERVALUE(4.584*EXP((17.27*G133)/(237.3+G133))),1)</f>
        <v>29.5</v>
      </c>
      <c r="Q133" s="9">
        <v>130</v>
      </c>
      <c r="R133" s="9" t="str">
        <f>FIXED(_xlfn.NUMBERVALUE(J133*humidity!B133/100),1)</f>
        <v>14.5</v>
      </c>
      <c r="S133" s="9" t="str">
        <f>FIXED(_xlfn.NUMBERVALUE(K133*humidity!C133/100),1)</f>
        <v>9.3</v>
      </c>
      <c r="T133" s="9" t="str">
        <f>FIXED(_xlfn.NUMBERVALUE(L133*humidity!D133/100),1)</f>
        <v>13.1</v>
      </c>
      <c r="U133" s="9" t="str">
        <f>FIXED(_xlfn.NUMBERVALUE(M133*humidity!E133/100),1)</f>
        <v>13.1</v>
      </c>
      <c r="V133" s="9" t="str">
        <f>FIXED(_xlfn.NUMBERVALUE(N133*humidity!F133/100),1)</f>
        <v>10.1</v>
      </c>
      <c r="W133" s="9" t="str">
        <f>FIXED(_xlfn.NUMBERVALUE(O133*humidity!G133/100),1)</f>
        <v>8.0</v>
      </c>
      <c r="Y133" s="9">
        <v>130</v>
      </c>
      <c r="Z133" s="9" t="str">
        <f>FIXED(_xlfn.NUMBERVALUE(0.35*(J133-R133)*(1+wind!B132/160)),1)</f>
        <v>6.3</v>
      </c>
      <c r="AA133" s="9" t="str">
        <f>FIXED(_xlfn.NUMBERVALUE(0.35*(K133-S133)*(1+wind!C132/160)),1)</f>
        <v>5.8</v>
      </c>
      <c r="AB133" s="9" t="str">
        <f>FIXED(_xlfn.NUMBERVALUE(0.35*(L133-T133)*(1+wind!D132/160)),1)</f>
        <v>1.8</v>
      </c>
      <c r="AC133" s="9" t="str">
        <f>FIXED(_xlfn.NUMBERVALUE(0.35*(M133-U133)*(1+wind!E132/160)),1)</f>
        <v>5.3</v>
      </c>
      <c r="AD133" s="9" t="str">
        <f>FIXED(_xlfn.NUMBERVALUE(0.35*(N133-V133)*(1+wind!F132/160)),1)</f>
        <v>7.1</v>
      </c>
      <c r="AE133" s="9" t="str">
        <f>FIXED(_xlfn.NUMBERVALUE(0.35*(O133-W133)*(1+wind!G132/160)),1)</f>
        <v>7.6</v>
      </c>
      <c r="AG133" s="9">
        <v>130</v>
      </c>
      <c r="AH133" s="9" t="str">
        <f t="shared" ref="AH133:AH196" si="32">FIXED(_xlfn.NUMBERVALUE(4098*J133/(237.3+B133)^2),1)</f>
        <v>1.9</v>
      </c>
      <c r="AI133" s="9" t="str">
        <f t="shared" ref="AI133:AI196" si="33">FIXED(_xlfn.NUMBERVALUE(4098*K133/(237.3+C133)^2),1)</f>
        <v>1.5</v>
      </c>
      <c r="AJ133" s="9" t="str">
        <f t="shared" ref="AJ133:AJ196" si="34">FIXED(_xlfn.NUMBERVALUE(4098*L133/(237.3+D133)^2),1)</f>
        <v>1.1</v>
      </c>
      <c r="AK133" s="9" t="str">
        <f t="shared" ref="AK133:AK196" si="35">FIXED(_xlfn.NUMBERVALUE(4098*M133/(237.3+E133)^2),1)</f>
        <v>1.6</v>
      </c>
      <c r="AL133" s="9" t="str">
        <f t="shared" ref="AL133:AL196" si="36">FIXED(_xlfn.NUMBERVALUE(4098*N133/(237.3+F133)^2),1)</f>
        <v>1.7</v>
      </c>
      <c r="AM133" s="9" t="str">
        <f t="shared" ref="AM133:AM196" si="37">FIXED(_xlfn.NUMBERVALUE(4098*O133/(237.3+G133)^2),1)</f>
        <v>1.7</v>
      </c>
    </row>
    <row r="134" spans="1:39" x14ac:dyDescent="0.25">
      <c r="A134" s="9">
        <v>131</v>
      </c>
      <c r="B134" s="9">
        <v>28.7</v>
      </c>
      <c r="C134" s="9">
        <v>27.5</v>
      </c>
      <c r="D134" s="9">
        <v>23.1</v>
      </c>
      <c r="E134" s="9">
        <v>27.2</v>
      </c>
      <c r="F134" s="9">
        <v>28.4</v>
      </c>
      <c r="G134" s="9">
        <v>24.8</v>
      </c>
      <c r="I134" s="9">
        <v>131</v>
      </c>
      <c r="J134" s="9" t="str">
        <f t="shared" si="26"/>
        <v>29.5</v>
      </c>
      <c r="K134" s="9" t="str">
        <f t="shared" si="27"/>
        <v>27.6</v>
      </c>
      <c r="L134" s="9" t="str">
        <f t="shared" si="28"/>
        <v>21.2</v>
      </c>
      <c r="M134" s="9" t="str">
        <f t="shared" si="29"/>
        <v>27.1</v>
      </c>
      <c r="N134" s="9" t="str">
        <f t="shared" si="30"/>
        <v>29.0</v>
      </c>
      <c r="O134" s="9" t="str">
        <f t="shared" si="31"/>
        <v>23.5</v>
      </c>
      <c r="Q134" s="9">
        <v>131</v>
      </c>
      <c r="R134" s="9" t="str">
        <f>FIXED(_xlfn.NUMBERVALUE(J134*humidity!B134/100),1)</f>
        <v>17.8</v>
      </c>
      <c r="S134" s="9" t="str">
        <f>FIXED(_xlfn.NUMBERVALUE(K134*humidity!C134/100),1)</f>
        <v>12.6</v>
      </c>
      <c r="T134" s="9" t="str">
        <f>FIXED(_xlfn.NUMBERVALUE(L134*humidity!D134/100),1)</f>
        <v>13.8</v>
      </c>
      <c r="U134" s="9" t="str">
        <f>FIXED(_xlfn.NUMBERVALUE(M134*humidity!E134/100),1)</f>
        <v>14.3</v>
      </c>
      <c r="V134" s="9" t="str">
        <f>FIXED(_xlfn.NUMBERVALUE(N134*humidity!F134/100),1)</f>
        <v>10.2</v>
      </c>
      <c r="W134" s="9" t="str">
        <f>FIXED(_xlfn.NUMBERVALUE(O134*humidity!G134/100),1)</f>
        <v>15.8</v>
      </c>
      <c r="Y134" s="9">
        <v>131</v>
      </c>
      <c r="Z134" s="9" t="str">
        <f>FIXED(_xlfn.NUMBERVALUE(0.35*(J134-R134)*(1+wind!B133/160)),1)</f>
        <v>4.2</v>
      </c>
      <c r="AA134" s="9" t="str">
        <f>FIXED(_xlfn.NUMBERVALUE(0.35*(K134-S134)*(1+wind!C133/160)),1)</f>
        <v>5.3</v>
      </c>
      <c r="AB134" s="9" t="str">
        <f>FIXED(_xlfn.NUMBERVALUE(0.35*(L134-T134)*(1+wind!D133/160)),1)</f>
        <v>2.6</v>
      </c>
      <c r="AC134" s="9" t="str">
        <f>FIXED(_xlfn.NUMBERVALUE(0.35*(M134-U134)*(1+wind!E133/160)),1)</f>
        <v>4.6</v>
      </c>
      <c r="AD134" s="9" t="str">
        <f>FIXED(_xlfn.NUMBERVALUE(0.35*(N134-V134)*(1+wind!F133/160)),1)</f>
        <v>6.7</v>
      </c>
      <c r="AE134" s="9" t="str">
        <f>FIXED(_xlfn.NUMBERVALUE(0.35*(O134-W134)*(1+wind!G133/160)),1)</f>
        <v>2.7</v>
      </c>
      <c r="AG134" s="9">
        <v>131</v>
      </c>
      <c r="AH134" s="9" t="str">
        <f t="shared" si="32"/>
        <v>1.7</v>
      </c>
      <c r="AI134" s="9" t="str">
        <f t="shared" si="33"/>
        <v>1.6</v>
      </c>
      <c r="AJ134" s="9" t="str">
        <f t="shared" si="34"/>
        <v>1.3</v>
      </c>
      <c r="AK134" s="9" t="str">
        <f t="shared" si="35"/>
        <v>1.6</v>
      </c>
      <c r="AL134" s="9" t="str">
        <f t="shared" si="36"/>
        <v>1.7</v>
      </c>
      <c r="AM134" s="9" t="str">
        <f t="shared" si="37"/>
        <v>1.4</v>
      </c>
    </row>
    <row r="135" spans="1:39" x14ac:dyDescent="0.25">
      <c r="A135" s="9">
        <v>132</v>
      </c>
      <c r="B135" s="9">
        <v>29.4</v>
      </c>
      <c r="C135" s="9">
        <v>28.5</v>
      </c>
      <c r="D135" s="9">
        <v>24.5</v>
      </c>
      <c r="E135" s="9">
        <v>25.5</v>
      </c>
      <c r="F135" s="9">
        <v>28.7</v>
      </c>
      <c r="G135" s="9">
        <v>23.7</v>
      </c>
      <c r="I135" s="9">
        <v>132</v>
      </c>
      <c r="J135" s="9" t="str">
        <f t="shared" si="26"/>
        <v>30.8</v>
      </c>
      <c r="K135" s="9" t="str">
        <f t="shared" si="27"/>
        <v>29.2</v>
      </c>
      <c r="L135" s="9" t="str">
        <f t="shared" si="28"/>
        <v>23.1</v>
      </c>
      <c r="M135" s="9" t="str">
        <f t="shared" si="29"/>
        <v>24.5</v>
      </c>
      <c r="N135" s="9" t="str">
        <f t="shared" si="30"/>
        <v>29.5</v>
      </c>
      <c r="O135" s="9" t="str">
        <f t="shared" si="31"/>
        <v>22.0</v>
      </c>
      <c r="Q135" s="9">
        <v>132</v>
      </c>
      <c r="R135" s="9" t="str">
        <f>FIXED(_xlfn.NUMBERVALUE(J135*humidity!B135/100),1)</f>
        <v>16.8</v>
      </c>
      <c r="S135" s="9" t="str">
        <f>FIXED(_xlfn.NUMBERVALUE(K135*humidity!C135/100),1)</f>
        <v>15.1</v>
      </c>
      <c r="T135" s="9" t="str">
        <f>FIXED(_xlfn.NUMBERVALUE(L135*humidity!D135/100),1)</f>
        <v>12.4</v>
      </c>
      <c r="U135" s="9" t="str">
        <f>FIXED(_xlfn.NUMBERVALUE(M135*humidity!E135/100),1)</f>
        <v>12.6</v>
      </c>
      <c r="V135" s="9" t="str">
        <f>FIXED(_xlfn.NUMBERVALUE(N135*humidity!F135/100),1)</f>
        <v>10.4</v>
      </c>
      <c r="W135" s="9" t="str">
        <f>FIXED(_xlfn.NUMBERVALUE(O135*humidity!G135/100),1)</f>
        <v>10.8</v>
      </c>
      <c r="Y135" s="9">
        <v>132</v>
      </c>
      <c r="Z135" s="9" t="str">
        <f>FIXED(_xlfn.NUMBERVALUE(0.35*(J135-R135)*(1+wind!B134/160)),1)</f>
        <v>5.0</v>
      </c>
      <c r="AA135" s="9" t="str">
        <f>FIXED(_xlfn.NUMBERVALUE(0.35*(K135-S135)*(1+wind!C134/160)),1)</f>
        <v>5.0</v>
      </c>
      <c r="AB135" s="9" t="str">
        <f>FIXED(_xlfn.NUMBERVALUE(0.35*(L135-T135)*(1+wind!D134/160)),1)</f>
        <v>3.8</v>
      </c>
      <c r="AC135" s="9" t="str">
        <f>FIXED(_xlfn.NUMBERVALUE(0.35*(M135-U135)*(1+wind!E134/160)),1)</f>
        <v>4.2</v>
      </c>
      <c r="AD135" s="9" t="str">
        <f>FIXED(_xlfn.NUMBERVALUE(0.35*(N135-V135)*(1+wind!F134/160)),1)</f>
        <v>6.8</v>
      </c>
      <c r="AE135" s="9" t="str">
        <f>FIXED(_xlfn.NUMBERVALUE(0.35*(O135-W135)*(1+wind!G134/160)),1)</f>
        <v>4.0</v>
      </c>
      <c r="AG135" s="9">
        <v>132</v>
      </c>
      <c r="AH135" s="9" t="str">
        <f t="shared" si="32"/>
        <v>1.8</v>
      </c>
      <c r="AI135" s="9" t="str">
        <f t="shared" si="33"/>
        <v>1.7</v>
      </c>
      <c r="AJ135" s="9" t="str">
        <f t="shared" si="34"/>
        <v>1.4</v>
      </c>
      <c r="AK135" s="9" t="str">
        <f t="shared" si="35"/>
        <v>1.5</v>
      </c>
      <c r="AL135" s="9" t="str">
        <f t="shared" si="36"/>
        <v>1.7</v>
      </c>
      <c r="AM135" s="9" t="str">
        <f t="shared" si="37"/>
        <v>1.3</v>
      </c>
    </row>
    <row r="136" spans="1:39" x14ac:dyDescent="0.25">
      <c r="A136" s="9">
        <v>133</v>
      </c>
      <c r="B136" s="9">
        <v>29.8</v>
      </c>
      <c r="C136" s="9">
        <v>27</v>
      </c>
      <c r="D136" s="9">
        <v>24.6</v>
      </c>
      <c r="E136" s="9">
        <v>27.4</v>
      </c>
      <c r="F136" s="9">
        <v>29.5</v>
      </c>
      <c r="G136" s="9">
        <v>25.6</v>
      </c>
      <c r="I136" s="9">
        <v>133</v>
      </c>
      <c r="J136" s="9" t="str">
        <f t="shared" si="26"/>
        <v>31.5</v>
      </c>
      <c r="K136" s="9" t="str">
        <f t="shared" si="27"/>
        <v>26.8</v>
      </c>
      <c r="L136" s="9" t="str">
        <f t="shared" si="28"/>
        <v>23.2</v>
      </c>
      <c r="M136" s="9" t="str">
        <f t="shared" si="29"/>
        <v>27.4</v>
      </c>
      <c r="N136" s="9" t="str">
        <f t="shared" si="30"/>
        <v>30.9</v>
      </c>
      <c r="O136" s="9" t="str">
        <f t="shared" si="31"/>
        <v>24.6</v>
      </c>
      <c r="Q136" s="9">
        <v>133</v>
      </c>
      <c r="R136" s="9" t="str">
        <f>FIXED(_xlfn.NUMBERVALUE(J136*humidity!B136/100),1)</f>
        <v>20.8</v>
      </c>
      <c r="S136" s="9" t="str">
        <f>FIXED(_xlfn.NUMBERVALUE(K136*humidity!C136/100),1)</f>
        <v>16.1</v>
      </c>
      <c r="T136" s="9" t="str">
        <f>FIXED(_xlfn.NUMBERVALUE(L136*humidity!D136/100),1)</f>
        <v>12.6</v>
      </c>
      <c r="U136" s="9" t="str">
        <f>FIXED(_xlfn.NUMBERVALUE(M136*humidity!E136/100),1)</f>
        <v>14.4</v>
      </c>
      <c r="V136" s="9" t="str">
        <f>FIXED(_xlfn.NUMBERVALUE(N136*humidity!F136/100),1)</f>
        <v>12.2</v>
      </c>
      <c r="W136" s="9" t="str">
        <f>FIXED(_xlfn.NUMBERVALUE(O136*humidity!G136/100),1)</f>
        <v>10.3</v>
      </c>
      <c r="Y136" s="9">
        <v>133</v>
      </c>
      <c r="Z136" s="9" t="str">
        <f>FIXED(_xlfn.NUMBERVALUE(0.35*(J136-R136)*(1+wind!B135/160)),1)</f>
        <v>3.8</v>
      </c>
      <c r="AA136" s="9" t="str">
        <f>FIXED(_xlfn.NUMBERVALUE(0.35*(K136-S136)*(1+wind!C135/160)),1)</f>
        <v>3.8</v>
      </c>
      <c r="AB136" s="9" t="str">
        <f>FIXED(_xlfn.NUMBERVALUE(0.35*(L136-T136)*(1+wind!D135/160)),1)</f>
        <v>3.8</v>
      </c>
      <c r="AC136" s="9" t="str">
        <f>FIXED(_xlfn.NUMBERVALUE(0.35*(M136-U136)*(1+wind!E135/160)),1)</f>
        <v>4.6</v>
      </c>
      <c r="AD136" s="9" t="str">
        <f>FIXED(_xlfn.NUMBERVALUE(0.35*(N136-V136)*(1+wind!F135/160)),1)</f>
        <v>6.6</v>
      </c>
      <c r="AE136" s="9" t="str">
        <f>FIXED(_xlfn.NUMBERVALUE(0.35*(O136-W136)*(1+wind!G135/160)),1)</f>
        <v>5.1</v>
      </c>
      <c r="AG136" s="9">
        <v>133</v>
      </c>
      <c r="AH136" s="9" t="str">
        <f t="shared" si="32"/>
        <v>1.8</v>
      </c>
      <c r="AI136" s="9" t="str">
        <f t="shared" si="33"/>
        <v>1.6</v>
      </c>
      <c r="AJ136" s="9" t="str">
        <f t="shared" si="34"/>
        <v>1.4</v>
      </c>
      <c r="AK136" s="9" t="str">
        <f t="shared" si="35"/>
        <v>1.6</v>
      </c>
      <c r="AL136" s="9" t="str">
        <f t="shared" si="36"/>
        <v>1.8</v>
      </c>
      <c r="AM136" s="9" t="str">
        <f t="shared" si="37"/>
        <v>1.5</v>
      </c>
    </row>
    <row r="137" spans="1:39" x14ac:dyDescent="0.25">
      <c r="A137" s="9">
        <v>134</v>
      </c>
      <c r="B137" s="9">
        <v>26.7</v>
      </c>
      <c r="C137" s="9">
        <v>25</v>
      </c>
      <c r="D137" s="9">
        <v>27.3</v>
      </c>
      <c r="E137" s="9">
        <v>29.2</v>
      </c>
      <c r="F137" s="9">
        <v>30.8</v>
      </c>
      <c r="G137" s="9">
        <v>28</v>
      </c>
      <c r="I137" s="9">
        <v>134</v>
      </c>
      <c r="J137" s="9" t="str">
        <f t="shared" si="26"/>
        <v>26.3</v>
      </c>
      <c r="K137" s="9" t="str">
        <f t="shared" si="27"/>
        <v>23.8</v>
      </c>
      <c r="L137" s="9" t="str">
        <f t="shared" si="28"/>
        <v>27.2</v>
      </c>
      <c r="M137" s="9" t="str">
        <f t="shared" si="29"/>
        <v>30.4</v>
      </c>
      <c r="N137" s="9" t="str">
        <f t="shared" si="30"/>
        <v>33.3</v>
      </c>
      <c r="O137" s="9" t="str">
        <f t="shared" si="31"/>
        <v>28.4</v>
      </c>
      <c r="Q137" s="9">
        <v>134</v>
      </c>
      <c r="R137" s="9" t="str">
        <f>FIXED(_xlfn.NUMBERVALUE(J137*humidity!B137/100),1)</f>
        <v>14.9</v>
      </c>
      <c r="S137" s="9" t="str">
        <f>FIXED(_xlfn.NUMBERVALUE(K137*humidity!C137/100),1)</f>
        <v>15.7</v>
      </c>
      <c r="T137" s="9" t="str">
        <f>FIXED(_xlfn.NUMBERVALUE(L137*humidity!D137/100),1)</f>
        <v>9.5</v>
      </c>
      <c r="U137" s="9" t="str">
        <f>FIXED(_xlfn.NUMBERVALUE(M137*humidity!E137/100),1)</f>
        <v>15.7</v>
      </c>
      <c r="V137" s="9" t="str">
        <f>FIXED(_xlfn.NUMBERVALUE(N137*humidity!F137/100),1)</f>
        <v>15.1</v>
      </c>
      <c r="W137" s="9" t="str">
        <f>FIXED(_xlfn.NUMBERVALUE(O137*humidity!G137/100),1)</f>
        <v>13.8</v>
      </c>
      <c r="Y137" s="9">
        <v>134</v>
      </c>
      <c r="Z137" s="9" t="str">
        <f>FIXED(_xlfn.NUMBERVALUE(0.35*(J137-R137)*(1+wind!B136/160)),1)</f>
        <v>4.0</v>
      </c>
      <c r="AA137" s="9" t="str">
        <f>FIXED(_xlfn.NUMBERVALUE(0.35*(K137-S137)*(1+wind!C136/160)),1)</f>
        <v>2.9</v>
      </c>
      <c r="AB137" s="9" t="str">
        <f>FIXED(_xlfn.NUMBERVALUE(0.35*(L137-T137)*(1+wind!D136/160)),1)</f>
        <v>6.3</v>
      </c>
      <c r="AC137" s="9" t="str">
        <f>FIXED(_xlfn.NUMBERVALUE(0.35*(M137-U137)*(1+wind!E136/160)),1)</f>
        <v>5.2</v>
      </c>
      <c r="AD137" s="9" t="str">
        <f>FIXED(_xlfn.NUMBERVALUE(0.35*(N137-V137)*(1+wind!F136/160)),1)</f>
        <v>6.4</v>
      </c>
      <c r="AE137" s="9" t="str">
        <f>FIXED(_xlfn.NUMBERVALUE(0.35*(O137-W137)*(1+wind!G136/160)),1)</f>
        <v>5.2</v>
      </c>
      <c r="AG137" s="9">
        <v>134</v>
      </c>
      <c r="AH137" s="9" t="str">
        <f t="shared" si="32"/>
        <v>1.5</v>
      </c>
      <c r="AI137" s="9" t="str">
        <f t="shared" si="33"/>
        <v>1.4</v>
      </c>
      <c r="AJ137" s="9" t="str">
        <f t="shared" si="34"/>
        <v>1.6</v>
      </c>
      <c r="AK137" s="9" t="str">
        <f t="shared" si="35"/>
        <v>1.8</v>
      </c>
      <c r="AL137" s="9" t="str">
        <f t="shared" si="36"/>
        <v>1.9</v>
      </c>
      <c r="AM137" s="9" t="str">
        <f t="shared" si="37"/>
        <v>1.7</v>
      </c>
    </row>
    <row r="138" spans="1:39" x14ac:dyDescent="0.25">
      <c r="A138" s="9">
        <v>135</v>
      </c>
      <c r="B138" s="9">
        <v>29</v>
      </c>
      <c r="C138" s="9">
        <v>21.6</v>
      </c>
      <c r="D138" s="9">
        <v>26.3</v>
      </c>
      <c r="E138" s="9">
        <v>28.1</v>
      </c>
      <c r="F138" s="9">
        <v>21.2</v>
      </c>
      <c r="G138" s="9">
        <v>25.2</v>
      </c>
      <c r="I138" s="9">
        <v>135</v>
      </c>
      <c r="J138" s="9" t="str">
        <f t="shared" si="26"/>
        <v>30.1</v>
      </c>
      <c r="K138" s="9" t="str">
        <f t="shared" si="27"/>
        <v>19.4</v>
      </c>
      <c r="L138" s="9" t="str">
        <f t="shared" si="28"/>
        <v>25.7</v>
      </c>
      <c r="M138" s="9" t="str">
        <f t="shared" si="29"/>
        <v>28.5</v>
      </c>
      <c r="N138" s="9" t="str">
        <f t="shared" si="30"/>
        <v>18.9</v>
      </c>
      <c r="O138" s="9" t="str">
        <f t="shared" si="31"/>
        <v>24.1</v>
      </c>
      <c r="Q138" s="9">
        <v>135</v>
      </c>
      <c r="R138" s="9" t="str">
        <f>FIXED(_xlfn.NUMBERVALUE(J138*humidity!B138/100),1)</f>
        <v>22.5</v>
      </c>
      <c r="S138" s="9" t="str">
        <f>FIXED(_xlfn.NUMBERVALUE(K138*humidity!C138/100),1)</f>
        <v>16.0</v>
      </c>
      <c r="T138" s="9" t="str">
        <f>FIXED(_xlfn.NUMBERVALUE(L138*humidity!D138/100),1)</f>
        <v>7.5</v>
      </c>
      <c r="U138" s="9" t="str">
        <f>FIXED(_xlfn.NUMBERVALUE(M138*humidity!E138/100),1)</f>
        <v>13.3</v>
      </c>
      <c r="V138" s="9" t="str">
        <f>FIXED(_xlfn.NUMBERVALUE(N138*humidity!F138/100),1)</f>
        <v>17.5</v>
      </c>
      <c r="W138" s="9" t="str">
        <f>FIXED(_xlfn.NUMBERVALUE(O138*humidity!G138/100),1)</f>
        <v>13.6</v>
      </c>
      <c r="Y138" s="9">
        <v>135</v>
      </c>
      <c r="Z138" s="9" t="str">
        <f>FIXED(_xlfn.NUMBERVALUE(0.35*(J138-R138)*(1+wind!B137/160)),1)</f>
        <v>2.7</v>
      </c>
      <c r="AA138" s="9" t="str">
        <f>FIXED(_xlfn.NUMBERVALUE(0.35*(K138-S138)*(1+wind!C137/160)),1)</f>
        <v>1.2</v>
      </c>
      <c r="AB138" s="9" t="str">
        <f>FIXED(_xlfn.NUMBERVALUE(0.35*(L138-T138)*(1+wind!D137/160)),1)</f>
        <v>6.4</v>
      </c>
      <c r="AC138" s="9" t="str">
        <f>FIXED(_xlfn.NUMBERVALUE(0.35*(M138-U138)*(1+wind!E137/160)),1)</f>
        <v>5.4</v>
      </c>
      <c r="AD138" s="9" t="str">
        <f>FIXED(_xlfn.NUMBERVALUE(0.35*(N138-V138)*(1+wind!F137/160)),1)</f>
        <v>0.5</v>
      </c>
      <c r="AE138" s="9" t="str">
        <f>FIXED(_xlfn.NUMBERVALUE(0.35*(O138-W138)*(1+wind!G137/160)),1)</f>
        <v>3.7</v>
      </c>
      <c r="AG138" s="9">
        <v>135</v>
      </c>
      <c r="AH138" s="9" t="str">
        <f t="shared" si="32"/>
        <v>1.7</v>
      </c>
      <c r="AI138" s="9" t="str">
        <f t="shared" si="33"/>
        <v>1.2</v>
      </c>
      <c r="AJ138" s="9" t="str">
        <f t="shared" si="34"/>
        <v>1.5</v>
      </c>
      <c r="AK138" s="9" t="str">
        <f t="shared" si="35"/>
        <v>1.7</v>
      </c>
      <c r="AL138" s="9" t="str">
        <f t="shared" si="36"/>
        <v>1.2</v>
      </c>
      <c r="AM138" s="9" t="str">
        <f t="shared" si="37"/>
        <v>1.4</v>
      </c>
    </row>
    <row r="139" spans="1:39" x14ac:dyDescent="0.25">
      <c r="A139" s="9">
        <v>136</v>
      </c>
      <c r="B139" s="9">
        <v>26.1</v>
      </c>
      <c r="C139" s="9">
        <v>23.9</v>
      </c>
      <c r="D139" s="9">
        <v>25.5</v>
      </c>
      <c r="E139" s="9">
        <v>29.2</v>
      </c>
      <c r="F139" s="9">
        <v>25.6</v>
      </c>
      <c r="G139" s="9">
        <v>29.5</v>
      </c>
      <c r="I139" s="9">
        <v>136</v>
      </c>
      <c r="J139" s="9" t="str">
        <f t="shared" si="26"/>
        <v>25.4</v>
      </c>
      <c r="K139" s="9" t="str">
        <f t="shared" si="27"/>
        <v>22.3</v>
      </c>
      <c r="L139" s="9" t="str">
        <f t="shared" si="28"/>
        <v>24.5</v>
      </c>
      <c r="M139" s="9" t="str">
        <f t="shared" si="29"/>
        <v>30.4</v>
      </c>
      <c r="N139" s="9" t="str">
        <f t="shared" si="30"/>
        <v>24.6</v>
      </c>
      <c r="O139" s="9" t="str">
        <f t="shared" si="31"/>
        <v>30.9</v>
      </c>
      <c r="Q139" s="9">
        <v>136</v>
      </c>
      <c r="R139" s="9" t="str">
        <f>FIXED(_xlfn.NUMBERVALUE(J139*humidity!B139/100),1)</f>
        <v>19.3</v>
      </c>
      <c r="S139" s="9" t="str">
        <f>FIXED(_xlfn.NUMBERVALUE(K139*humidity!C139/100),1)</f>
        <v>16.5</v>
      </c>
      <c r="T139" s="9" t="str">
        <f>FIXED(_xlfn.NUMBERVALUE(L139*humidity!D139/100),1)</f>
        <v>9.2</v>
      </c>
      <c r="U139" s="9" t="str">
        <f>FIXED(_xlfn.NUMBERVALUE(M139*humidity!E139/100),1)</f>
        <v>14.4</v>
      </c>
      <c r="V139" s="9" t="str">
        <f>FIXED(_xlfn.NUMBERVALUE(N139*humidity!F139/100),1)</f>
        <v>18.4</v>
      </c>
      <c r="W139" s="9" t="str">
        <f>FIXED(_xlfn.NUMBERVALUE(O139*humidity!G139/100),1)</f>
        <v>14.7</v>
      </c>
      <c r="Y139" s="9">
        <v>136</v>
      </c>
      <c r="Z139" s="9" t="str">
        <f>FIXED(_xlfn.NUMBERVALUE(0.35*(J139-R139)*(1+wind!B138/160)),1)</f>
        <v>2.2</v>
      </c>
      <c r="AA139" s="9" t="str">
        <f>FIXED(_xlfn.NUMBERVALUE(0.35*(K139-S139)*(1+wind!C138/160)),1)</f>
        <v>2.1</v>
      </c>
      <c r="AB139" s="9" t="str">
        <f>FIXED(_xlfn.NUMBERVALUE(0.35*(L139-T139)*(1+wind!D138/160)),1)</f>
        <v>5.4</v>
      </c>
      <c r="AC139" s="9" t="str">
        <f>FIXED(_xlfn.NUMBERVALUE(0.35*(M139-U139)*(1+wind!E138/160)),1)</f>
        <v>5.7</v>
      </c>
      <c r="AD139" s="9" t="str">
        <f>FIXED(_xlfn.NUMBERVALUE(0.35*(N139-V139)*(1+wind!F138/160)),1)</f>
        <v>2.2</v>
      </c>
      <c r="AE139" s="9" t="str">
        <f>FIXED(_xlfn.NUMBERVALUE(0.35*(O139-W139)*(1+wind!G138/160)),1)</f>
        <v>5.7</v>
      </c>
      <c r="AG139" s="9">
        <v>136</v>
      </c>
      <c r="AH139" s="9" t="str">
        <f t="shared" si="32"/>
        <v>1.5</v>
      </c>
      <c r="AI139" s="9" t="str">
        <f t="shared" si="33"/>
        <v>1.3</v>
      </c>
      <c r="AJ139" s="9" t="str">
        <f t="shared" si="34"/>
        <v>1.5</v>
      </c>
      <c r="AK139" s="9" t="str">
        <f t="shared" si="35"/>
        <v>1.8</v>
      </c>
      <c r="AL139" s="9" t="str">
        <f t="shared" si="36"/>
        <v>1.5</v>
      </c>
      <c r="AM139" s="9" t="str">
        <f t="shared" si="37"/>
        <v>1.8</v>
      </c>
    </row>
    <row r="140" spans="1:39" x14ac:dyDescent="0.25">
      <c r="A140" s="9">
        <v>137</v>
      </c>
      <c r="B140" s="9">
        <v>29.9</v>
      </c>
      <c r="C140" s="9">
        <v>23.2</v>
      </c>
      <c r="D140" s="9">
        <v>24.3</v>
      </c>
      <c r="E140" s="9">
        <v>28.5</v>
      </c>
      <c r="F140" s="9">
        <v>26.8</v>
      </c>
      <c r="G140" s="9">
        <v>28.4</v>
      </c>
      <c r="I140" s="9">
        <v>137</v>
      </c>
      <c r="J140" s="9" t="str">
        <f t="shared" si="26"/>
        <v>31.7</v>
      </c>
      <c r="K140" s="9" t="str">
        <f t="shared" si="27"/>
        <v>21.3</v>
      </c>
      <c r="L140" s="9" t="str">
        <f t="shared" si="28"/>
        <v>22.8</v>
      </c>
      <c r="M140" s="9" t="str">
        <f t="shared" si="29"/>
        <v>29.2</v>
      </c>
      <c r="N140" s="9" t="str">
        <f t="shared" si="30"/>
        <v>26.4</v>
      </c>
      <c r="O140" s="9" t="str">
        <f t="shared" si="31"/>
        <v>29.0</v>
      </c>
      <c r="Q140" s="9">
        <v>137</v>
      </c>
      <c r="R140" s="9" t="str">
        <f>FIXED(_xlfn.NUMBERVALUE(J140*humidity!B140/100),1)</f>
        <v>21.1</v>
      </c>
      <c r="S140" s="9" t="str">
        <f>FIXED(_xlfn.NUMBERVALUE(K140*humidity!C140/100),1)</f>
        <v>13.4</v>
      </c>
      <c r="T140" s="9" t="str">
        <f>FIXED(_xlfn.NUMBERVALUE(L140*humidity!D140/100),1)</f>
        <v>8.6</v>
      </c>
      <c r="U140" s="9" t="str">
        <f>FIXED(_xlfn.NUMBERVALUE(M140*humidity!E140/100),1)</f>
        <v>13.0</v>
      </c>
      <c r="V140" s="9" t="str">
        <f>FIXED(_xlfn.NUMBERVALUE(N140*humidity!F140/100),1)</f>
        <v>17.1</v>
      </c>
      <c r="W140" s="9" t="str">
        <f>FIXED(_xlfn.NUMBERVALUE(O140*humidity!G140/100),1)</f>
        <v>17.3</v>
      </c>
      <c r="Y140" s="9">
        <v>137</v>
      </c>
      <c r="Z140" s="9" t="str">
        <f>FIXED(_xlfn.NUMBERVALUE(0.35*(J140-R140)*(1+wind!B139/160)),1)</f>
        <v>3.8</v>
      </c>
      <c r="AA140" s="9" t="str">
        <f>FIXED(_xlfn.NUMBERVALUE(0.35*(K140-S140)*(1+wind!C139/160)),1)</f>
        <v>2.8</v>
      </c>
      <c r="AB140" s="9" t="str">
        <f>FIXED(_xlfn.NUMBERVALUE(0.35*(L140-T140)*(1+wind!D139/160)),1)</f>
        <v>5.0</v>
      </c>
      <c r="AC140" s="9" t="str">
        <f>FIXED(_xlfn.NUMBERVALUE(0.35*(M140-U140)*(1+wind!E139/160)),1)</f>
        <v>5.7</v>
      </c>
      <c r="AD140" s="9" t="str">
        <f>FIXED(_xlfn.NUMBERVALUE(0.35*(N140-V140)*(1+wind!F139/160)),1)</f>
        <v>3.3</v>
      </c>
      <c r="AE140" s="9" t="str">
        <f>FIXED(_xlfn.NUMBERVALUE(0.35*(O140-W140)*(1+wind!G139/160)),1)</f>
        <v>4.1</v>
      </c>
      <c r="AG140" s="9">
        <v>137</v>
      </c>
      <c r="AH140" s="9" t="str">
        <f t="shared" si="32"/>
        <v>1.8</v>
      </c>
      <c r="AI140" s="9" t="str">
        <f t="shared" si="33"/>
        <v>1.3</v>
      </c>
      <c r="AJ140" s="9" t="str">
        <f t="shared" si="34"/>
        <v>1.4</v>
      </c>
      <c r="AK140" s="9" t="str">
        <f t="shared" si="35"/>
        <v>1.7</v>
      </c>
      <c r="AL140" s="9" t="str">
        <f t="shared" si="36"/>
        <v>1.6</v>
      </c>
      <c r="AM140" s="9" t="str">
        <f t="shared" si="37"/>
        <v>1.7</v>
      </c>
    </row>
    <row r="141" spans="1:39" x14ac:dyDescent="0.25">
      <c r="A141" s="9">
        <v>138</v>
      </c>
      <c r="B141" s="9">
        <v>28.7</v>
      </c>
      <c r="C141" s="9">
        <v>24.6</v>
      </c>
      <c r="D141" s="9">
        <v>26.1</v>
      </c>
      <c r="E141" s="9">
        <v>29.1</v>
      </c>
      <c r="F141" s="9">
        <v>26.4</v>
      </c>
      <c r="G141" s="9">
        <v>26.6</v>
      </c>
      <c r="I141" s="9">
        <v>138</v>
      </c>
      <c r="J141" s="9" t="str">
        <f t="shared" si="26"/>
        <v>29.5</v>
      </c>
      <c r="K141" s="9" t="str">
        <f t="shared" si="27"/>
        <v>23.2</v>
      </c>
      <c r="L141" s="9" t="str">
        <f t="shared" si="28"/>
        <v>25.4</v>
      </c>
      <c r="M141" s="9" t="str">
        <f t="shared" si="29"/>
        <v>30.2</v>
      </c>
      <c r="N141" s="9" t="str">
        <f t="shared" si="30"/>
        <v>25.8</v>
      </c>
      <c r="O141" s="9" t="str">
        <f t="shared" si="31"/>
        <v>26.1</v>
      </c>
      <c r="Q141" s="9">
        <v>138</v>
      </c>
      <c r="R141" s="9" t="str">
        <f>FIXED(_xlfn.NUMBERVALUE(J141*humidity!B141/100),1)</f>
        <v>15.1</v>
      </c>
      <c r="S141" s="9" t="str">
        <f>FIXED(_xlfn.NUMBERVALUE(K141*humidity!C141/100),1)</f>
        <v>18.0</v>
      </c>
      <c r="T141" s="9" t="str">
        <f>FIXED(_xlfn.NUMBERVALUE(L141*humidity!D141/100),1)</f>
        <v>8.3</v>
      </c>
      <c r="U141" s="9" t="str">
        <f>FIXED(_xlfn.NUMBERVALUE(M141*humidity!E141/100),1)</f>
        <v>12.4</v>
      </c>
      <c r="V141" s="9" t="str">
        <f>FIXED(_xlfn.NUMBERVALUE(N141*humidity!F141/100),1)</f>
        <v>13.1</v>
      </c>
      <c r="W141" s="9" t="str">
        <f>FIXED(_xlfn.NUMBERVALUE(O141*humidity!G141/100),1)</f>
        <v>11.1</v>
      </c>
      <c r="Y141" s="9">
        <v>138</v>
      </c>
      <c r="Z141" s="9" t="str">
        <f>FIXED(_xlfn.NUMBERVALUE(0.35*(J141-R141)*(1+wind!B140/160)),1)</f>
        <v>5.1</v>
      </c>
      <c r="AA141" s="9" t="str">
        <f>FIXED(_xlfn.NUMBERVALUE(0.35*(K141-S141)*(1+wind!C140/160)),1)</f>
        <v>1.8</v>
      </c>
      <c r="AB141" s="9" t="str">
        <f>FIXED(_xlfn.NUMBERVALUE(0.35*(L141-T141)*(1+wind!D140/160)),1)</f>
        <v>6.1</v>
      </c>
      <c r="AC141" s="9" t="str">
        <f>FIXED(_xlfn.NUMBERVALUE(0.35*(M141-U141)*(1+wind!E140/160)),1)</f>
        <v>6.3</v>
      </c>
      <c r="AD141" s="9" t="str">
        <f>FIXED(_xlfn.NUMBERVALUE(0.35*(N141-V141)*(1+wind!F140/160)),1)</f>
        <v>4.5</v>
      </c>
      <c r="AE141" s="9" t="str">
        <f>FIXED(_xlfn.NUMBERVALUE(0.35*(O141-W141)*(1+wind!G140/160)),1)</f>
        <v>5.3</v>
      </c>
      <c r="AG141" s="9">
        <v>138</v>
      </c>
      <c r="AH141" s="9" t="str">
        <f t="shared" si="32"/>
        <v>1.7</v>
      </c>
      <c r="AI141" s="9" t="str">
        <f t="shared" si="33"/>
        <v>1.4</v>
      </c>
      <c r="AJ141" s="9" t="str">
        <f t="shared" si="34"/>
        <v>1.5</v>
      </c>
      <c r="AK141" s="9" t="str">
        <f t="shared" si="35"/>
        <v>1.7</v>
      </c>
      <c r="AL141" s="9" t="str">
        <f t="shared" si="36"/>
        <v>1.5</v>
      </c>
      <c r="AM141" s="9" t="str">
        <f t="shared" si="37"/>
        <v>1.5</v>
      </c>
    </row>
    <row r="142" spans="1:39" x14ac:dyDescent="0.25">
      <c r="A142" s="9">
        <v>139</v>
      </c>
      <c r="B142" s="9">
        <v>27.4</v>
      </c>
      <c r="C142" s="9">
        <v>26.3</v>
      </c>
      <c r="D142" s="9">
        <v>28.2</v>
      </c>
      <c r="E142" s="9">
        <v>29.9</v>
      </c>
      <c r="F142" s="9">
        <v>26.5</v>
      </c>
      <c r="G142" s="9">
        <v>28.6</v>
      </c>
      <c r="I142" s="9">
        <v>139</v>
      </c>
      <c r="J142" s="9" t="str">
        <f t="shared" si="26"/>
        <v>27.4</v>
      </c>
      <c r="K142" s="9" t="str">
        <f t="shared" si="27"/>
        <v>25.7</v>
      </c>
      <c r="L142" s="9" t="str">
        <f t="shared" si="28"/>
        <v>28.7</v>
      </c>
      <c r="M142" s="9" t="str">
        <f t="shared" si="29"/>
        <v>31.7</v>
      </c>
      <c r="N142" s="9" t="str">
        <f t="shared" si="30"/>
        <v>26.0</v>
      </c>
      <c r="O142" s="9" t="str">
        <f t="shared" si="31"/>
        <v>29.4</v>
      </c>
      <c r="Q142" s="9">
        <v>139</v>
      </c>
      <c r="R142" s="9" t="str">
        <f>FIXED(_xlfn.NUMBERVALUE(J142*humidity!B142/100),1)</f>
        <v>13.7</v>
      </c>
      <c r="S142" s="9" t="str">
        <f>FIXED(_xlfn.NUMBERVALUE(K142*humidity!C142/100),1)</f>
        <v>15.7</v>
      </c>
      <c r="T142" s="9" t="str">
        <f>FIXED(_xlfn.NUMBERVALUE(L142*humidity!D142/100),1)</f>
        <v>10.1</v>
      </c>
      <c r="U142" s="9" t="str">
        <f>FIXED(_xlfn.NUMBERVALUE(M142*humidity!E142/100),1)</f>
        <v>9.9</v>
      </c>
      <c r="V142" s="9" t="str">
        <f>FIXED(_xlfn.NUMBERVALUE(N142*humidity!F142/100),1)</f>
        <v>11.3</v>
      </c>
      <c r="W142" s="9" t="str">
        <f>FIXED(_xlfn.NUMBERVALUE(O142*humidity!G142/100),1)</f>
        <v>10.5</v>
      </c>
      <c r="Y142" s="9">
        <v>139</v>
      </c>
      <c r="Z142" s="9" t="str">
        <f>FIXED(_xlfn.NUMBERVALUE(0.35*(J142-R142)*(1+wind!B141/160)),1)</f>
        <v>4.9</v>
      </c>
      <c r="AA142" s="9" t="str">
        <f>FIXED(_xlfn.NUMBERVALUE(0.35*(K142-S142)*(1+wind!C141/160)),1)</f>
        <v>3.5</v>
      </c>
      <c r="AB142" s="9" t="str">
        <f>FIXED(_xlfn.NUMBERVALUE(0.35*(L142-T142)*(1+wind!D141/160)),1)</f>
        <v>6.6</v>
      </c>
      <c r="AC142" s="9" t="str">
        <f>FIXED(_xlfn.NUMBERVALUE(0.35*(M142-U142)*(1+wind!E141/160)),1)</f>
        <v>7.7</v>
      </c>
      <c r="AD142" s="9" t="str">
        <f>FIXED(_xlfn.NUMBERVALUE(0.35*(N142-V142)*(1+wind!F141/160)),1)</f>
        <v>5.2</v>
      </c>
      <c r="AE142" s="9" t="str">
        <f>FIXED(_xlfn.NUMBERVALUE(0.35*(O142-W142)*(1+wind!G141/160)),1)</f>
        <v>6.7</v>
      </c>
      <c r="AG142" s="9">
        <v>139</v>
      </c>
      <c r="AH142" s="9" t="str">
        <f t="shared" si="32"/>
        <v>1.6</v>
      </c>
      <c r="AI142" s="9" t="str">
        <f t="shared" si="33"/>
        <v>1.5</v>
      </c>
      <c r="AJ142" s="9" t="str">
        <f t="shared" si="34"/>
        <v>1.7</v>
      </c>
      <c r="AK142" s="9" t="str">
        <f t="shared" si="35"/>
        <v>1.8</v>
      </c>
      <c r="AL142" s="9" t="str">
        <f t="shared" si="36"/>
        <v>1.5</v>
      </c>
      <c r="AM142" s="9" t="str">
        <f t="shared" si="37"/>
        <v>1.7</v>
      </c>
    </row>
    <row r="143" spans="1:39" x14ac:dyDescent="0.25">
      <c r="A143" s="9">
        <v>140</v>
      </c>
      <c r="B143" s="9">
        <v>28.2</v>
      </c>
      <c r="C143" s="9">
        <v>26.3</v>
      </c>
      <c r="D143" s="9">
        <v>27.7</v>
      </c>
      <c r="E143" s="9">
        <v>30.8</v>
      </c>
      <c r="F143" s="9">
        <v>28.3</v>
      </c>
      <c r="G143" s="9">
        <v>29.2</v>
      </c>
      <c r="I143" s="9">
        <v>140</v>
      </c>
      <c r="J143" s="9" t="str">
        <f t="shared" si="26"/>
        <v>28.7</v>
      </c>
      <c r="K143" s="9" t="str">
        <f t="shared" si="27"/>
        <v>25.7</v>
      </c>
      <c r="L143" s="9" t="str">
        <f t="shared" si="28"/>
        <v>27.9</v>
      </c>
      <c r="M143" s="9" t="str">
        <f t="shared" si="29"/>
        <v>33.3</v>
      </c>
      <c r="N143" s="9" t="str">
        <f t="shared" si="30"/>
        <v>28.9</v>
      </c>
      <c r="O143" s="9" t="str">
        <f t="shared" si="31"/>
        <v>30.4</v>
      </c>
      <c r="Q143" s="9">
        <v>140</v>
      </c>
      <c r="R143" s="9" t="str">
        <f>FIXED(_xlfn.NUMBERVALUE(J143*humidity!B143/100),1)</f>
        <v>5.8</v>
      </c>
      <c r="S143" s="9" t="str">
        <f>FIXED(_xlfn.NUMBERVALUE(K143*humidity!C143/100),1)</f>
        <v>18.1</v>
      </c>
      <c r="T143" s="9" t="str">
        <f>FIXED(_xlfn.NUMBERVALUE(L143*humidity!D143/100),1)</f>
        <v>11.7</v>
      </c>
      <c r="U143" s="9" t="str">
        <f>FIXED(_xlfn.NUMBERVALUE(M143*humidity!E143/100),1)</f>
        <v>8.2</v>
      </c>
      <c r="V143" s="9" t="str">
        <f>FIXED(_xlfn.NUMBERVALUE(N143*humidity!F143/100),1)</f>
        <v>12.9</v>
      </c>
      <c r="W143" s="9" t="str">
        <f>FIXED(_xlfn.NUMBERVALUE(O143*humidity!G143/100),1)</f>
        <v>13.4</v>
      </c>
      <c r="Y143" s="9">
        <v>140</v>
      </c>
      <c r="Z143" s="9" t="str">
        <f>FIXED(_xlfn.NUMBERVALUE(0.35*(J143-R143)*(1+wind!B142/160)),1)</f>
        <v>8.1</v>
      </c>
      <c r="AA143" s="9" t="str">
        <f>FIXED(_xlfn.NUMBERVALUE(0.35*(K143-S143)*(1+wind!C142/160)),1)</f>
        <v>2.7</v>
      </c>
      <c r="AB143" s="9" t="str">
        <f>FIXED(_xlfn.NUMBERVALUE(0.35*(L143-T143)*(1+wind!D142/160)),1)</f>
        <v>5.7</v>
      </c>
      <c r="AC143" s="9" t="str">
        <f>FIXED(_xlfn.NUMBERVALUE(0.35*(M143-U143)*(1+wind!E142/160)),1)</f>
        <v>8.9</v>
      </c>
      <c r="AD143" s="9" t="str">
        <f>FIXED(_xlfn.NUMBERVALUE(0.35*(N143-V143)*(1+wind!F142/160)),1)</f>
        <v>5.7</v>
      </c>
      <c r="AE143" s="9" t="str">
        <f>FIXED(_xlfn.NUMBERVALUE(0.35*(O143-W143)*(1+wind!G142/160)),1)</f>
        <v>6.0</v>
      </c>
      <c r="AG143" s="9">
        <v>140</v>
      </c>
      <c r="AH143" s="9" t="str">
        <f t="shared" si="32"/>
        <v>1.7</v>
      </c>
      <c r="AI143" s="9" t="str">
        <f t="shared" si="33"/>
        <v>1.5</v>
      </c>
      <c r="AJ143" s="9" t="str">
        <f t="shared" si="34"/>
        <v>1.6</v>
      </c>
      <c r="AK143" s="9" t="str">
        <f t="shared" si="35"/>
        <v>1.9</v>
      </c>
      <c r="AL143" s="9" t="str">
        <f t="shared" si="36"/>
        <v>1.7</v>
      </c>
      <c r="AM143" s="9" t="str">
        <f t="shared" si="37"/>
        <v>1.8</v>
      </c>
    </row>
    <row r="144" spans="1:39" x14ac:dyDescent="0.25">
      <c r="A144" s="9">
        <v>141</v>
      </c>
      <c r="B144" s="9">
        <v>28.6</v>
      </c>
      <c r="C144" s="9">
        <v>24.6</v>
      </c>
      <c r="D144" s="9">
        <v>27.3</v>
      </c>
      <c r="E144" s="9">
        <v>31.8</v>
      </c>
      <c r="F144" s="9">
        <v>27.9</v>
      </c>
      <c r="G144" s="9">
        <v>28.3</v>
      </c>
      <c r="I144" s="9">
        <v>141</v>
      </c>
      <c r="J144" s="9" t="str">
        <f t="shared" si="26"/>
        <v>29.4</v>
      </c>
      <c r="K144" s="9" t="str">
        <f t="shared" si="27"/>
        <v>23.2</v>
      </c>
      <c r="L144" s="9" t="str">
        <f t="shared" si="28"/>
        <v>27.2</v>
      </c>
      <c r="M144" s="9" t="str">
        <f t="shared" si="29"/>
        <v>35.3</v>
      </c>
      <c r="N144" s="9" t="str">
        <f t="shared" si="30"/>
        <v>28.2</v>
      </c>
      <c r="O144" s="9" t="str">
        <f t="shared" si="31"/>
        <v>28.9</v>
      </c>
      <c r="Q144" s="9">
        <v>141</v>
      </c>
      <c r="R144" s="9" t="str">
        <f>FIXED(_xlfn.NUMBERVALUE(J144*humidity!B144/100),1)</f>
        <v>18.6</v>
      </c>
      <c r="S144" s="9" t="str">
        <f>FIXED(_xlfn.NUMBERVALUE(K144*humidity!C144/100),1)</f>
        <v>13.6</v>
      </c>
      <c r="T144" s="9" t="str">
        <f>FIXED(_xlfn.NUMBERVALUE(L144*humidity!D144/100),1)</f>
        <v>11.5</v>
      </c>
      <c r="U144" s="9" t="str">
        <f>FIXED(_xlfn.NUMBERVALUE(M144*humidity!E144/100),1)</f>
        <v>10.8</v>
      </c>
      <c r="V144" s="9" t="str">
        <f>FIXED(_xlfn.NUMBERVALUE(N144*humidity!F144/100),1)</f>
        <v>10.5</v>
      </c>
      <c r="W144" s="9" t="str">
        <f>FIXED(_xlfn.NUMBERVALUE(O144*humidity!G144/100),1)</f>
        <v>11.6</v>
      </c>
      <c r="Y144" s="9">
        <v>141</v>
      </c>
      <c r="Z144" s="9" t="str">
        <f>FIXED(_xlfn.NUMBERVALUE(0.35*(J144-R144)*(1+wind!B143/160)),1)</f>
        <v>3.8</v>
      </c>
      <c r="AA144" s="9" t="str">
        <f>FIXED(_xlfn.NUMBERVALUE(0.35*(K144-S144)*(1+wind!C143/160)),1)</f>
        <v>3.4</v>
      </c>
      <c r="AB144" s="9" t="str">
        <f>FIXED(_xlfn.NUMBERVALUE(0.35*(L144-T144)*(1+wind!D143/160)),1)</f>
        <v>5.6</v>
      </c>
      <c r="AC144" s="9" t="str">
        <f>FIXED(_xlfn.NUMBERVALUE(0.35*(M144-U144)*(1+wind!E143/160)),1)</f>
        <v>8.7</v>
      </c>
      <c r="AD144" s="9" t="str">
        <f>FIXED(_xlfn.NUMBERVALUE(0.35*(N144-V144)*(1+wind!F143/160)),1)</f>
        <v>6.3</v>
      </c>
      <c r="AE144" s="9" t="str">
        <f>FIXED(_xlfn.NUMBERVALUE(0.35*(O144-W144)*(1+wind!G143/160)),1)</f>
        <v>6.1</v>
      </c>
      <c r="AG144" s="9">
        <v>141</v>
      </c>
      <c r="AH144" s="9" t="str">
        <f t="shared" si="32"/>
        <v>1.7</v>
      </c>
      <c r="AI144" s="9" t="str">
        <f t="shared" si="33"/>
        <v>1.4</v>
      </c>
      <c r="AJ144" s="9" t="str">
        <f t="shared" si="34"/>
        <v>1.6</v>
      </c>
      <c r="AK144" s="9" t="str">
        <f t="shared" si="35"/>
        <v>2.0</v>
      </c>
      <c r="AL144" s="9" t="str">
        <f t="shared" si="36"/>
        <v>1.6</v>
      </c>
      <c r="AM144" s="9" t="str">
        <f t="shared" si="37"/>
        <v>1.7</v>
      </c>
    </row>
    <row r="145" spans="1:39" x14ac:dyDescent="0.25">
      <c r="A145" s="9">
        <v>142</v>
      </c>
      <c r="B145" s="9">
        <v>26.9</v>
      </c>
      <c r="C145" s="9">
        <v>27.1</v>
      </c>
      <c r="D145" s="9">
        <v>28</v>
      </c>
      <c r="E145" s="9">
        <v>31.6</v>
      </c>
      <c r="F145" s="9">
        <v>26.7</v>
      </c>
      <c r="G145" s="9">
        <v>29.5</v>
      </c>
      <c r="I145" s="9">
        <v>142</v>
      </c>
      <c r="J145" s="9" t="str">
        <f t="shared" si="26"/>
        <v>26.6</v>
      </c>
      <c r="K145" s="9" t="str">
        <f t="shared" si="27"/>
        <v>26.9</v>
      </c>
      <c r="L145" s="9" t="str">
        <f t="shared" si="28"/>
        <v>28.4</v>
      </c>
      <c r="M145" s="9" t="str">
        <f t="shared" si="29"/>
        <v>34.9</v>
      </c>
      <c r="N145" s="9" t="str">
        <f t="shared" si="30"/>
        <v>26.3</v>
      </c>
      <c r="O145" s="9" t="str">
        <f t="shared" si="31"/>
        <v>30.9</v>
      </c>
      <c r="Q145" s="9">
        <v>142</v>
      </c>
      <c r="R145" s="9" t="str">
        <f>FIXED(_xlfn.NUMBERVALUE(J145*humidity!B145/100),1)</f>
        <v>15.1</v>
      </c>
      <c r="S145" s="9" t="str">
        <f>FIXED(_xlfn.NUMBERVALUE(K145*humidity!C145/100),1)</f>
        <v>13.0</v>
      </c>
      <c r="T145" s="9" t="str">
        <f>FIXED(_xlfn.NUMBERVALUE(L145*humidity!D145/100),1)</f>
        <v>11.0</v>
      </c>
      <c r="U145" s="9" t="str">
        <f>FIXED(_xlfn.NUMBERVALUE(M145*humidity!E145/100),1)</f>
        <v>12.1</v>
      </c>
      <c r="V145" s="9" t="str">
        <f>FIXED(_xlfn.NUMBERVALUE(N145*humidity!F145/100),1)</f>
        <v>10.1</v>
      </c>
      <c r="W145" s="9" t="str">
        <f>FIXED(_xlfn.NUMBERVALUE(O145*humidity!G145/100),1)</f>
        <v>10.4</v>
      </c>
      <c r="Y145" s="9">
        <v>142</v>
      </c>
      <c r="Z145" s="9" t="str">
        <f>FIXED(_xlfn.NUMBERVALUE(0.35*(J145-R145)*(1+wind!B144/160)),1)</f>
        <v>4.1</v>
      </c>
      <c r="AA145" s="9" t="str">
        <f>FIXED(_xlfn.NUMBERVALUE(0.35*(K145-S145)*(1+wind!C144/160)),1)</f>
        <v>4.9</v>
      </c>
      <c r="AB145" s="9" t="str">
        <f>FIXED(_xlfn.NUMBERVALUE(0.35*(L145-T145)*(1+wind!D144/160)),1)</f>
        <v>6.2</v>
      </c>
      <c r="AC145" s="9" t="str">
        <f>FIXED(_xlfn.NUMBERVALUE(0.35*(M145-U145)*(1+wind!E144/160)),1)</f>
        <v>8.1</v>
      </c>
      <c r="AD145" s="9" t="str">
        <f>FIXED(_xlfn.NUMBERVALUE(0.35*(N145-V145)*(1+wind!F144/160)),1)</f>
        <v>5.7</v>
      </c>
      <c r="AE145" s="9" t="str">
        <f>FIXED(_xlfn.NUMBERVALUE(0.35*(O145-W145)*(1+wind!G144/160)),1)</f>
        <v>7.3</v>
      </c>
      <c r="AG145" s="9">
        <v>142</v>
      </c>
      <c r="AH145" s="9" t="str">
        <f t="shared" si="32"/>
        <v>1.6</v>
      </c>
      <c r="AI145" s="9" t="str">
        <f t="shared" si="33"/>
        <v>1.6</v>
      </c>
      <c r="AJ145" s="9" t="str">
        <f t="shared" si="34"/>
        <v>1.7</v>
      </c>
      <c r="AK145" s="9" t="str">
        <f t="shared" si="35"/>
        <v>2.0</v>
      </c>
      <c r="AL145" s="9" t="str">
        <f t="shared" si="36"/>
        <v>1.5</v>
      </c>
      <c r="AM145" s="9" t="str">
        <f t="shared" si="37"/>
        <v>1.8</v>
      </c>
    </row>
    <row r="146" spans="1:39" x14ac:dyDescent="0.25">
      <c r="A146" s="9">
        <v>143</v>
      </c>
      <c r="B146" s="9">
        <v>25.4</v>
      </c>
      <c r="C146" s="9">
        <v>28.4</v>
      </c>
      <c r="D146" s="9">
        <v>29</v>
      </c>
      <c r="E146" s="9">
        <v>30.9</v>
      </c>
      <c r="F146" s="9">
        <v>25.8</v>
      </c>
      <c r="G146" s="9">
        <v>27.8</v>
      </c>
      <c r="I146" s="9">
        <v>143</v>
      </c>
      <c r="J146" s="9" t="str">
        <f t="shared" si="26"/>
        <v>24.3</v>
      </c>
      <c r="K146" s="9" t="str">
        <f t="shared" si="27"/>
        <v>29.0</v>
      </c>
      <c r="L146" s="9" t="str">
        <f t="shared" si="28"/>
        <v>30.1</v>
      </c>
      <c r="M146" s="9" t="str">
        <f t="shared" si="29"/>
        <v>33.5</v>
      </c>
      <c r="N146" s="9" t="str">
        <f t="shared" si="30"/>
        <v>24.9</v>
      </c>
      <c r="O146" s="9" t="str">
        <f t="shared" si="31"/>
        <v>28.0</v>
      </c>
      <c r="Q146" s="9">
        <v>143</v>
      </c>
      <c r="R146" s="9" t="str">
        <f>FIXED(_xlfn.NUMBERVALUE(J146*humidity!B146/100),1)</f>
        <v>12.9</v>
      </c>
      <c r="S146" s="9" t="str">
        <f>FIXED(_xlfn.NUMBERVALUE(K146*humidity!C146/100),1)</f>
        <v>14.6</v>
      </c>
      <c r="T146" s="9" t="str">
        <f>FIXED(_xlfn.NUMBERVALUE(L146*humidity!D146/100),1)</f>
        <v>14.7</v>
      </c>
      <c r="U146" s="9" t="str">
        <f>FIXED(_xlfn.NUMBERVALUE(M146*humidity!E146/100),1)</f>
        <v>15.4</v>
      </c>
      <c r="V146" s="9" t="str">
        <f>FIXED(_xlfn.NUMBERVALUE(N146*humidity!F146/100),1)</f>
        <v>11.6</v>
      </c>
      <c r="W146" s="9" t="str">
        <f>FIXED(_xlfn.NUMBERVALUE(O146*humidity!G146/100),1)</f>
        <v>8.5</v>
      </c>
      <c r="Y146" s="9">
        <v>143</v>
      </c>
      <c r="Z146" s="9" t="str">
        <f>FIXED(_xlfn.NUMBERVALUE(0.35*(J146-R146)*(1+wind!B145/160)),1)</f>
        <v>4.0</v>
      </c>
      <c r="AA146" s="9" t="str">
        <f>FIXED(_xlfn.NUMBERVALUE(0.35*(K146-S146)*(1+wind!C145/160)),1)</f>
        <v>5.1</v>
      </c>
      <c r="AB146" s="9" t="str">
        <f>FIXED(_xlfn.NUMBERVALUE(0.35*(L146-T146)*(1+wind!D145/160)),1)</f>
        <v>5.5</v>
      </c>
      <c r="AC146" s="9" t="str">
        <f>FIXED(_xlfn.NUMBERVALUE(0.35*(M146-U146)*(1+wind!E145/160)),1)</f>
        <v>6.4</v>
      </c>
      <c r="AD146" s="9" t="str">
        <f>FIXED(_xlfn.NUMBERVALUE(0.35*(N146-V146)*(1+wind!F145/160)),1)</f>
        <v>4.7</v>
      </c>
      <c r="AE146" s="9" t="str">
        <f>FIXED(_xlfn.NUMBERVALUE(0.35*(O146-W146)*(1+wind!G145/160)),1)</f>
        <v>6.9</v>
      </c>
      <c r="AG146" s="9">
        <v>143</v>
      </c>
      <c r="AH146" s="9" t="str">
        <f t="shared" si="32"/>
        <v>1.4</v>
      </c>
      <c r="AI146" s="9" t="str">
        <f t="shared" si="33"/>
        <v>1.7</v>
      </c>
      <c r="AJ146" s="9" t="str">
        <f t="shared" si="34"/>
        <v>1.7</v>
      </c>
      <c r="AK146" s="9" t="str">
        <f t="shared" si="35"/>
        <v>1.9</v>
      </c>
      <c r="AL146" s="9" t="str">
        <f t="shared" si="36"/>
        <v>1.5</v>
      </c>
      <c r="AM146" s="9" t="str">
        <f t="shared" si="37"/>
        <v>1.6</v>
      </c>
    </row>
    <row r="147" spans="1:39" x14ac:dyDescent="0.25">
      <c r="A147" s="9">
        <v>144</v>
      </c>
      <c r="B147" s="9">
        <v>27</v>
      </c>
      <c r="C147" s="9">
        <v>28.3</v>
      </c>
      <c r="D147" s="9">
        <v>27.2</v>
      </c>
      <c r="E147" s="9">
        <v>28.9</v>
      </c>
      <c r="F147" s="9">
        <v>24.1</v>
      </c>
      <c r="G147" s="9">
        <v>29</v>
      </c>
      <c r="I147" s="9">
        <v>144</v>
      </c>
      <c r="J147" s="9" t="str">
        <f t="shared" si="26"/>
        <v>26.8</v>
      </c>
      <c r="K147" s="9" t="str">
        <f t="shared" si="27"/>
        <v>28.9</v>
      </c>
      <c r="L147" s="9" t="str">
        <f t="shared" si="28"/>
        <v>27.1</v>
      </c>
      <c r="M147" s="9" t="str">
        <f t="shared" si="29"/>
        <v>29.9</v>
      </c>
      <c r="N147" s="9" t="str">
        <f t="shared" si="30"/>
        <v>22.5</v>
      </c>
      <c r="O147" s="9" t="str">
        <f t="shared" si="31"/>
        <v>30.1</v>
      </c>
      <c r="Q147" s="9">
        <v>144</v>
      </c>
      <c r="R147" s="9" t="str">
        <f>FIXED(_xlfn.NUMBERVALUE(J147*humidity!B147/100),1)</f>
        <v>17.0</v>
      </c>
      <c r="S147" s="9" t="str">
        <f>FIXED(_xlfn.NUMBERVALUE(K147*humidity!C147/100),1)</f>
        <v>14.1</v>
      </c>
      <c r="T147" s="9" t="str">
        <f>FIXED(_xlfn.NUMBERVALUE(L147*humidity!D147/100),1)</f>
        <v>12.7</v>
      </c>
      <c r="U147" s="9" t="str">
        <f>FIXED(_xlfn.NUMBERVALUE(M147*humidity!E147/100),1)</f>
        <v>16.2</v>
      </c>
      <c r="V147" s="9" t="str">
        <f>FIXED(_xlfn.NUMBERVALUE(N147*humidity!F147/100),1)</f>
        <v>9.0</v>
      </c>
      <c r="W147" s="9" t="str">
        <f>FIXED(_xlfn.NUMBERVALUE(O147*humidity!G147/100),1)</f>
        <v>8.2</v>
      </c>
      <c r="Y147" s="9">
        <v>144</v>
      </c>
      <c r="Z147" s="9" t="str">
        <f>FIXED(_xlfn.NUMBERVALUE(0.35*(J147-R147)*(1+wind!B146/160)),1)</f>
        <v>3.5</v>
      </c>
      <c r="AA147" s="9" t="str">
        <f>FIXED(_xlfn.NUMBERVALUE(0.35*(K147-S147)*(1+wind!C146/160)),1)</f>
        <v>5.3</v>
      </c>
      <c r="AB147" s="9" t="str">
        <f>FIXED(_xlfn.NUMBERVALUE(0.35*(L147-T147)*(1+wind!D146/160)),1)</f>
        <v>5.1</v>
      </c>
      <c r="AC147" s="9" t="str">
        <f>FIXED(_xlfn.NUMBERVALUE(0.35*(M147-U147)*(1+wind!E146/160)),1)</f>
        <v>4.9</v>
      </c>
      <c r="AD147" s="9" t="str">
        <f>FIXED(_xlfn.NUMBERVALUE(0.35*(N147-V147)*(1+wind!F146/160)),1)</f>
        <v>4.8</v>
      </c>
      <c r="AE147" s="9" t="str">
        <f>FIXED(_xlfn.NUMBERVALUE(0.35*(O147-W147)*(1+wind!G146/160)),1)</f>
        <v>7.8</v>
      </c>
      <c r="AG147" s="9">
        <v>144</v>
      </c>
      <c r="AH147" s="9" t="str">
        <f t="shared" si="32"/>
        <v>1.6</v>
      </c>
      <c r="AI147" s="9" t="str">
        <f t="shared" si="33"/>
        <v>1.7</v>
      </c>
      <c r="AJ147" s="9" t="str">
        <f t="shared" si="34"/>
        <v>1.6</v>
      </c>
      <c r="AK147" s="9" t="str">
        <f t="shared" si="35"/>
        <v>1.7</v>
      </c>
      <c r="AL147" s="9" t="str">
        <f t="shared" si="36"/>
        <v>1.3</v>
      </c>
      <c r="AM147" s="9" t="str">
        <f t="shared" si="37"/>
        <v>1.7</v>
      </c>
    </row>
    <row r="148" spans="1:39" x14ac:dyDescent="0.25">
      <c r="A148" s="9">
        <v>145</v>
      </c>
      <c r="B148" s="9">
        <v>27.7</v>
      </c>
      <c r="C148" s="9">
        <v>26.7</v>
      </c>
      <c r="D148" s="9">
        <v>27.7</v>
      </c>
      <c r="E148" s="9">
        <v>27.4</v>
      </c>
      <c r="F148" s="9">
        <v>25.9</v>
      </c>
      <c r="G148" s="9">
        <v>30</v>
      </c>
      <c r="I148" s="9">
        <v>145</v>
      </c>
      <c r="J148" s="9" t="str">
        <f t="shared" si="26"/>
        <v>27.9</v>
      </c>
      <c r="K148" s="9" t="str">
        <f t="shared" si="27"/>
        <v>26.3</v>
      </c>
      <c r="L148" s="9" t="str">
        <f t="shared" si="28"/>
        <v>27.9</v>
      </c>
      <c r="M148" s="9" t="str">
        <f t="shared" si="29"/>
        <v>27.4</v>
      </c>
      <c r="N148" s="9" t="str">
        <f t="shared" si="30"/>
        <v>25.1</v>
      </c>
      <c r="O148" s="9" t="str">
        <f t="shared" si="31"/>
        <v>31.8</v>
      </c>
      <c r="Q148" s="9">
        <v>145</v>
      </c>
      <c r="R148" s="9" t="str">
        <f>FIXED(_xlfn.NUMBERVALUE(J148*humidity!B148/100),1)</f>
        <v>19.0</v>
      </c>
      <c r="S148" s="9" t="str">
        <f>FIXED(_xlfn.NUMBERVALUE(K148*humidity!C148/100),1)</f>
        <v>12.8</v>
      </c>
      <c r="T148" s="9" t="str">
        <f>FIXED(_xlfn.NUMBERVALUE(L148*humidity!D148/100),1)</f>
        <v>19.6</v>
      </c>
      <c r="U148" s="9" t="str">
        <f>FIXED(_xlfn.NUMBERVALUE(M148*humidity!E148/100),1)</f>
        <v>17.9</v>
      </c>
      <c r="V148" s="9" t="str">
        <f>FIXED(_xlfn.NUMBERVALUE(N148*humidity!F148/100),1)</f>
        <v>9.1</v>
      </c>
      <c r="W148" s="9" t="str">
        <f>FIXED(_xlfn.NUMBERVALUE(O148*humidity!G148/100),1)</f>
        <v>5.5</v>
      </c>
      <c r="Y148" s="9">
        <v>145</v>
      </c>
      <c r="Z148" s="9" t="str">
        <f>FIXED(_xlfn.NUMBERVALUE(0.35*(J148-R148)*(1+wind!B147/160)),1)</f>
        <v>3.2</v>
      </c>
      <c r="AA148" s="9" t="str">
        <f>FIXED(_xlfn.NUMBERVALUE(0.35*(K148-S148)*(1+wind!C147/160)),1)</f>
        <v>4.8</v>
      </c>
      <c r="AB148" s="9" t="str">
        <f>FIXED(_xlfn.NUMBERVALUE(0.35*(L148-T148)*(1+wind!D147/160)),1)</f>
        <v>2.9</v>
      </c>
      <c r="AC148" s="9" t="str">
        <f>FIXED(_xlfn.NUMBERVALUE(0.35*(M148-U148)*(1+wind!E147/160)),1)</f>
        <v>3.4</v>
      </c>
      <c r="AD148" s="9" t="str">
        <f>FIXED(_xlfn.NUMBERVALUE(0.35*(N148-V148)*(1+wind!F147/160)),1)</f>
        <v>5.7</v>
      </c>
      <c r="AE148" s="9" t="str">
        <f>FIXED(_xlfn.NUMBERVALUE(0.35*(O148-W148)*(1+wind!G147/160)),1)</f>
        <v>9.3</v>
      </c>
      <c r="AG148" s="9">
        <v>145</v>
      </c>
      <c r="AH148" s="9" t="str">
        <f t="shared" si="32"/>
        <v>1.6</v>
      </c>
      <c r="AI148" s="9" t="str">
        <f t="shared" si="33"/>
        <v>1.5</v>
      </c>
      <c r="AJ148" s="9" t="str">
        <f t="shared" si="34"/>
        <v>1.6</v>
      </c>
      <c r="AK148" s="9" t="str">
        <f t="shared" si="35"/>
        <v>1.6</v>
      </c>
      <c r="AL148" s="9" t="str">
        <f t="shared" si="36"/>
        <v>1.5</v>
      </c>
      <c r="AM148" s="9" t="str">
        <f t="shared" si="37"/>
        <v>1.8</v>
      </c>
    </row>
    <row r="149" spans="1:39" x14ac:dyDescent="0.25">
      <c r="A149" s="9">
        <v>146</v>
      </c>
      <c r="B149" s="9">
        <v>28.5</v>
      </c>
      <c r="C149" s="9">
        <v>28.3</v>
      </c>
      <c r="D149" s="9">
        <v>26.5</v>
      </c>
      <c r="E149" s="9">
        <v>27.3</v>
      </c>
      <c r="F149" s="9">
        <v>26.5</v>
      </c>
      <c r="G149" s="9">
        <v>29.6</v>
      </c>
      <c r="I149" s="9">
        <v>146</v>
      </c>
      <c r="J149" s="9" t="str">
        <f t="shared" si="26"/>
        <v>29.2</v>
      </c>
      <c r="K149" s="9" t="str">
        <f t="shared" si="27"/>
        <v>28.9</v>
      </c>
      <c r="L149" s="9" t="str">
        <f t="shared" si="28"/>
        <v>26.0</v>
      </c>
      <c r="M149" s="9" t="str">
        <f t="shared" si="29"/>
        <v>27.2</v>
      </c>
      <c r="N149" s="9" t="str">
        <f t="shared" si="30"/>
        <v>26.0</v>
      </c>
      <c r="O149" s="9" t="str">
        <f t="shared" si="31"/>
        <v>31.1</v>
      </c>
      <c r="Q149" s="9">
        <v>146</v>
      </c>
      <c r="R149" s="9" t="str">
        <f>FIXED(_xlfn.NUMBERVALUE(J149*humidity!B149/100),1)</f>
        <v>15.3</v>
      </c>
      <c r="S149" s="9" t="str">
        <f>FIXED(_xlfn.NUMBERVALUE(K149*humidity!C149/100),1)</f>
        <v>14.7</v>
      </c>
      <c r="T149" s="9" t="str">
        <f>FIXED(_xlfn.NUMBERVALUE(L149*humidity!D149/100),1)</f>
        <v>14.2</v>
      </c>
      <c r="U149" s="9" t="str">
        <f>FIXED(_xlfn.NUMBERVALUE(M149*humidity!E149/100),1)</f>
        <v>16.4</v>
      </c>
      <c r="V149" s="9" t="str">
        <f>FIXED(_xlfn.NUMBERVALUE(N149*humidity!F149/100),1)</f>
        <v>12.7</v>
      </c>
      <c r="W149" s="9" t="str">
        <f>FIXED(_xlfn.NUMBERVALUE(O149*humidity!G149/100),1)</f>
        <v>7.1</v>
      </c>
      <c r="Y149" s="9">
        <v>146</v>
      </c>
      <c r="Z149" s="9" t="str">
        <f>FIXED(_xlfn.NUMBERVALUE(0.35*(J149-R149)*(1+wind!B148/160)),1)</f>
        <v>4.9</v>
      </c>
      <c r="AA149" s="9" t="str">
        <f>FIXED(_xlfn.NUMBERVALUE(0.35*(K149-S149)*(1+wind!C148/160)),1)</f>
        <v>5.0</v>
      </c>
      <c r="AB149" s="9" t="str">
        <f>FIXED(_xlfn.NUMBERVALUE(0.35*(L149-T149)*(1+wind!D148/160)),1)</f>
        <v>4.2</v>
      </c>
      <c r="AC149" s="9" t="str">
        <f>FIXED(_xlfn.NUMBERVALUE(0.35*(M149-U149)*(1+wind!E148/160)),1)</f>
        <v>3.8</v>
      </c>
      <c r="AD149" s="9" t="str">
        <f>FIXED(_xlfn.NUMBERVALUE(0.35*(N149-V149)*(1+wind!F148/160)),1)</f>
        <v>4.7</v>
      </c>
      <c r="AE149" s="9" t="str">
        <f>FIXED(_xlfn.NUMBERVALUE(0.35*(O149-W149)*(1+wind!G148/160)),1)</f>
        <v>8.5</v>
      </c>
      <c r="AG149" s="9">
        <v>146</v>
      </c>
      <c r="AH149" s="9" t="str">
        <f t="shared" si="32"/>
        <v>1.7</v>
      </c>
      <c r="AI149" s="9" t="str">
        <f t="shared" si="33"/>
        <v>1.7</v>
      </c>
      <c r="AJ149" s="9" t="str">
        <f t="shared" si="34"/>
        <v>1.5</v>
      </c>
      <c r="AK149" s="9" t="str">
        <f t="shared" si="35"/>
        <v>1.6</v>
      </c>
      <c r="AL149" s="9" t="str">
        <f t="shared" si="36"/>
        <v>1.5</v>
      </c>
      <c r="AM149" s="9" t="str">
        <f t="shared" si="37"/>
        <v>1.8</v>
      </c>
    </row>
    <row r="150" spans="1:39" x14ac:dyDescent="0.25">
      <c r="A150" s="9">
        <v>147</v>
      </c>
      <c r="B150" s="9">
        <v>30.6</v>
      </c>
      <c r="C150" s="9">
        <v>28.3</v>
      </c>
      <c r="D150" s="9">
        <v>28.3</v>
      </c>
      <c r="E150" s="9">
        <v>27</v>
      </c>
      <c r="F150" s="9">
        <v>26.6</v>
      </c>
      <c r="G150" s="9">
        <v>27.6</v>
      </c>
      <c r="I150" s="9">
        <v>147</v>
      </c>
      <c r="J150" s="9" t="str">
        <f t="shared" si="26"/>
        <v>33.0</v>
      </c>
      <c r="K150" s="9" t="str">
        <f t="shared" si="27"/>
        <v>28.9</v>
      </c>
      <c r="L150" s="9" t="str">
        <f t="shared" si="28"/>
        <v>28.9</v>
      </c>
      <c r="M150" s="9" t="str">
        <f t="shared" si="29"/>
        <v>26.8</v>
      </c>
      <c r="N150" s="9" t="str">
        <f t="shared" si="30"/>
        <v>26.1</v>
      </c>
      <c r="O150" s="9" t="str">
        <f t="shared" si="31"/>
        <v>27.7</v>
      </c>
      <c r="Q150" s="9">
        <v>147</v>
      </c>
      <c r="R150" s="9" t="str">
        <f>FIXED(_xlfn.NUMBERVALUE(J150*humidity!B150/100),1)</f>
        <v>22.6</v>
      </c>
      <c r="S150" s="9" t="str">
        <f>FIXED(_xlfn.NUMBERVALUE(K150*humidity!C150/100),1)</f>
        <v>13.4</v>
      </c>
      <c r="T150" s="9" t="str">
        <f>FIXED(_xlfn.NUMBERVALUE(L150*humidity!D150/100),1)</f>
        <v>14.2</v>
      </c>
      <c r="U150" s="9" t="str">
        <f>FIXED(_xlfn.NUMBERVALUE(M150*humidity!E150/100),1)</f>
        <v>12.3</v>
      </c>
      <c r="V150" s="9" t="str">
        <f>FIXED(_xlfn.NUMBERVALUE(N150*humidity!F150/100),1)</f>
        <v>10.2</v>
      </c>
      <c r="W150" s="9" t="str">
        <f>FIXED(_xlfn.NUMBERVALUE(O150*humidity!G150/100),1)</f>
        <v>12.8</v>
      </c>
      <c r="Y150" s="9">
        <v>147</v>
      </c>
      <c r="Z150" s="9" t="str">
        <f>FIXED(_xlfn.NUMBERVALUE(0.35*(J150-R150)*(1+wind!B149/160)),1)</f>
        <v>3.7</v>
      </c>
      <c r="AA150" s="9" t="str">
        <f>FIXED(_xlfn.NUMBERVALUE(0.35*(K150-S150)*(1+wind!C149/160)),1)</f>
        <v>5.5</v>
      </c>
      <c r="AB150" s="9" t="str">
        <f>FIXED(_xlfn.NUMBERVALUE(0.35*(L150-T150)*(1+wind!D149/160)),1)</f>
        <v>5.2</v>
      </c>
      <c r="AC150" s="9" t="str">
        <f>FIXED(_xlfn.NUMBERVALUE(0.35*(M150-U150)*(1+wind!E149/160)),1)</f>
        <v>5.1</v>
      </c>
      <c r="AD150" s="9" t="str">
        <f>FIXED(_xlfn.NUMBERVALUE(0.35*(N150-V150)*(1+wind!F149/160)),1)</f>
        <v>5.6</v>
      </c>
      <c r="AE150" s="9" t="str">
        <f>FIXED(_xlfn.NUMBERVALUE(0.35*(O150-W150)*(1+wind!G149/160)),1)</f>
        <v>5.3</v>
      </c>
      <c r="AG150" s="9">
        <v>147</v>
      </c>
      <c r="AH150" s="9" t="str">
        <f t="shared" si="32"/>
        <v>1.9</v>
      </c>
      <c r="AI150" s="9" t="str">
        <f t="shared" si="33"/>
        <v>1.7</v>
      </c>
      <c r="AJ150" s="9" t="str">
        <f t="shared" si="34"/>
        <v>1.7</v>
      </c>
      <c r="AK150" s="9" t="str">
        <f t="shared" si="35"/>
        <v>1.6</v>
      </c>
      <c r="AL150" s="9" t="str">
        <f t="shared" si="36"/>
        <v>1.5</v>
      </c>
      <c r="AM150" s="9" t="str">
        <f t="shared" si="37"/>
        <v>1.6</v>
      </c>
    </row>
    <row r="151" spans="1:39" x14ac:dyDescent="0.25">
      <c r="A151" s="9">
        <v>148</v>
      </c>
      <c r="B151" s="9">
        <v>29.8</v>
      </c>
      <c r="C151" s="9">
        <v>29.4</v>
      </c>
      <c r="D151" s="9">
        <v>29.6</v>
      </c>
      <c r="E151" s="9">
        <v>28.4</v>
      </c>
      <c r="F151" s="9">
        <v>26.5</v>
      </c>
      <c r="G151" s="9">
        <v>26.8</v>
      </c>
      <c r="I151" s="9">
        <v>148</v>
      </c>
      <c r="J151" s="9" t="str">
        <f t="shared" si="26"/>
        <v>31.5</v>
      </c>
      <c r="K151" s="9" t="str">
        <f t="shared" si="27"/>
        <v>30.8</v>
      </c>
      <c r="L151" s="9" t="str">
        <f t="shared" si="28"/>
        <v>31.1</v>
      </c>
      <c r="M151" s="9" t="str">
        <f t="shared" si="29"/>
        <v>29.0</v>
      </c>
      <c r="N151" s="9" t="str">
        <f t="shared" si="30"/>
        <v>26.0</v>
      </c>
      <c r="O151" s="9" t="str">
        <f t="shared" si="31"/>
        <v>26.4</v>
      </c>
      <c r="Q151" s="9">
        <v>148</v>
      </c>
      <c r="R151" s="9" t="str">
        <f>FIXED(_xlfn.NUMBERVALUE(J151*humidity!B151/100),1)</f>
        <v>23.0</v>
      </c>
      <c r="S151" s="9" t="str">
        <f>FIXED(_xlfn.NUMBERVALUE(K151*humidity!C151/100),1)</f>
        <v>11.0</v>
      </c>
      <c r="T151" s="9" t="str">
        <f>FIXED(_xlfn.NUMBERVALUE(L151*humidity!D151/100),1)</f>
        <v>13.7</v>
      </c>
      <c r="U151" s="9" t="str">
        <f>FIXED(_xlfn.NUMBERVALUE(M151*humidity!E151/100),1)</f>
        <v>10.8</v>
      </c>
      <c r="V151" s="9" t="str">
        <f>FIXED(_xlfn.NUMBERVALUE(N151*humidity!F151/100),1)</f>
        <v>8.2</v>
      </c>
      <c r="W151" s="9" t="str">
        <f>FIXED(_xlfn.NUMBERVALUE(O151*humidity!G151/100),1)</f>
        <v>12.2</v>
      </c>
      <c r="Y151" s="9">
        <v>148</v>
      </c>
      <c r="Z151" s="9" t="str">
        <f>FIXED(_xlfn.NUMBERVALUE(0.35*(J151-R151)*(1+wind!B150/160)),1)</f>
        <v>3.0</v>
      </c>
      <c r="AA151" s="9" t="str">
        <f>FIXED(_xlfn.NUMBERVALUE(0.35*(K151-S151)*(1+wind!C150/160)),1)</f>
        <v>7.0</v>
      </c>
      <c r="AB151" s="9" t="str">
        <f>FIXED(_xlfn.NUMBERVALUE(0.35*(L151-T151)*(1+wind!D150/160)),1)</f>
        <v>6.2</v>
      </c>
      <c r="AC151" s="9" t="str">
        <f>FIXED(_xlfn.NUMBERVALUE(0.35*(M151-U151)*(1+wind!E150/160)),1)</f>
        <v>6.5</v>
      </c>
      <c r="AD151" s="9" t="str">
        <f>FIXED(_xlfn.NUMBERVALUE(0.35*(N151-V151)*(1+wind!F150/160)),1)</f>
        <v>6.3</v>
      </c>
      <c r="AE151" s="9" t="str">
        <f>FIXED(_xlfn.NUMBERVALUE(0.35*(O151-W151)*(1+wind!G150/160)),1)</f>
        <v>5.0</v>
      </c>
      <c r="AG151" s="9">
        <v>148</v>
      </c>
      <c r="AH151" s="9" t="str">
        <f t="shared" si="32"/>
        <v>1.8</v>
      </c>
      <c r="AI151" s="9" t="str">
        <f t="shared" si="33"/>
        <v>1.8</v>
      </c>
      <c r="AJ151" s="9" t="str">
        <f t="shared" si="34"/>
        <v>1.8</v>
      </c>
      <c r="AK151" s="9" t="str">
        <f t="shared" si="35"/>
        <v>1.7</v>
      </c>
      <c r="AL151" s="9" t="str">
        <f t="shared" si="36"/>
        <v>1.5</v>
      </c>
      <c r="AM151" s="9" t="str">
        <f t="shared" si="37"/>
        <v>1.6</v>
      </c>
    </row>
    <row r="152" spans="1:39" x14ac:dyDescent="0.25">
      <c r="A152" s="9">
        <v>149</v>
      </c>
      <c r="B152" s="9">
        <v>30.8</v>
      </c>
      <c r="C152" s="9">
        <v>28.8</v>
      </c>
      <c r="D152" s="9">
        <v>28.6</v>
      </c>
      <c r="E152" s="9">
        <v>29.4</v>
      </c>
      <c r="F152" s="9">
        <v>26.5</v>
      </c>
      <c r="G152" s="9">
        <v>27.7</v>
      </c>
      <c r="I152" s="9">
        <v>149</v>
      </c>
      <c r="J152" s="9" t="str">
        <f t="shared" si="26"/>
        <v>33.3</v>
      </c>
      <c r="K152" s="9" t="str">
        <f t="shared" si="27"/>
        <v>29.7</v>
      </c>
      <c r="L152" s="9" t="str">
        <f t="shared" si="28"/>
        <v>29.4</v>
      </c>
      <c r="M152" s="9" t="str">
        <f t="shared" si="29"/>
        <v>30.8</v>
      </c>
      <c r="N152" s="9" t="str">
        <f t="shared" si="30"/>
        <v>26.0</v>
      </c>
      <c r="O152" s="9" t="str">
        <f t="shared" si="31"/>
        <v>27.9</v>
      </c>
      <c r="Q152" s="9">
        <v>149</v>
      </c>
      <c r="R152" s="9" t="str">
        <f>FIXED(_xlfn.NUMBERVALUE(J152*humidity!B152/100),1)</f>
        <v>19.9</v>
      </c>
      <c r="S152" s="9" t="str">
        <f>FIXED(_xlfn.NUMBERVALUE(K152*humidity!C152/100),1)</f>
        <v>10.5</v>
      </c>
      <c r="T152" s="9" t="str">
        <f>FIXED(_xlfn.NUMBERVALUE(L152*humidity!D152/100),1)</f>
        <v>13.7</v>
      </c>
      <c r="U152" s="9" t="str">
        <f>FIXED(_xlfn.NUMBERVALUE(M152*humidity!E152/100),1)</f>
        <v>1.5</v>
      </c>
      <c r="V152" s="9" t="str">
        <f>FIXED(_xlfn.NUMBERVALUE(N152*humidity!F152/100),1)</f>
        <v>9.3</v>
      </c>
      <c r="W152" s="9" t="str">
        <f>FIXED(_xlfn.NUMBERVALUE(O152*humidity!G152/100),1)</f>
        <v>13.8</v>
      </c>
      <c r="Y152" s="9">
        <v>149</v>
      </c>
      <c r="Z152" s="9" t="str">
        <f>FIXED(_xlfn.NUMBERVALUE(0.35*(J152-R152)*(1+wind!B151/160)),1)</f>
        <v>4.8</v>
      </c>
      <c r="AA152" s="9" t="str">
        <f>FIXED(_xlfn.NUMBERVALUE(0.35*(K152-S152)*(1+wind!C151/160)),1)</f>
        <v>6.8</v>
      </c>
      <c r="AB152" s="9" t="str">
        <f>FIXED(_xlfn.NUMBERVALUE(0.35*(L152-T152)*(1+wind!D151/160)),1)</f>
        <v>5.6</v>
      </c>
      <c r="AC152" s="9" t="str">
        <f>FIXED(_xlfn.NUMBERVALUE(0.35*(M152-U152)*(1+wind!E151/160)),1)</f>
        <v>10.4</v>
      </c>
      <c r="AD152" s="9" t="str">
        <f>FIXED(_xlfn.NUMBERVALUE(0.35*(N152-V152)*(1+wind!F151/160)),1)</f>
        <v>5.9</v>
      </c>
      <c r="AE152" s="9" t="str">
        <f>FIXED(_xlfn.NUMBERVALUE(0.35*(O152-W152)*(1+wind!G151/160)),1)</f>
        <v>5.0</v>
      </c>
      <c r="AG152" s="9">
        <v>149</v>
      </c>
      <c r="AH152" s="9" t="str">
        <f t="shared" si="32"/>
        <v>1.9</v>
      </c>
      <c r="AI152" s="9" t="str">
        <f t="shared" si="33"/>
        <v>1.7</v>
      </c>
      <c r="AJ152" s="9" t="str">
        <f t="shared" si="34"/>
        <v>1.7</v>
      </c>
      <c r="AK152" s="9" t="str">
        <f t="shared" si="35"/>
        <v>1.8</v>
      </c>
      <c r="AL152" s="9" t="str">
        <f t="shared" si="36"/>
        <v>1.5</v>
      </c>
      <c r="AM152" s="9" t="str">
        <f t="shared" si="37"/>
        <v>1.6</v>
      </c>
    </row>
    <row r="153" spans="1:39" x14ac:dyDescent="0.25">
      <c r="A153" s="9">
        <v>150</v>
      </c>
      <c r="B153" s="9">
        <v>30.5</v>
      </c>
      <c r="C153" s="9">
        <v>28.9</v>
      </c>
      <c r="D153" s="9">
        <v>29.8</v>
      </c>
      <c r="E153" s="9">
        <v>30</v>
      </c>
      <c r="F153" s="9">
        <v>25.8</v>
      </c>
      <c r="G153" s="9">
        <v>25.4</v>
      </c>
      <c r="I153" s="9">
        <v>150</v>
      </c>
      <c r="J153" s="9" t="str">
        <f t="shared" si="26"/>
        <v>32.8</v>
      </c>
      <c r="K153" s="9" t="str">
        <f t="shared" si="27"/>
        <v>29.9</v>
      </c>
      <c r="L153" s="9" t="str">
        <f t="shared" si="28"/>
        <v>31.5</v>
      </c>
      <c r="M153" s="9" t="str">
        <f t="shared" si="29"/>
        <v>31.8</v>
      </c>
      <c r="N153" s="9" t="str">
        <f t="shared" si="30"/>
        <v>24.9</v>
      </c>
      <c r="O153" s="9" t="str">
        <f t="shared" si="31"/>
        <v>24.3</v>
      </c>
      <c r="Q153" s="9">
        <v>150</v>
      </c>
      <c r="R153" s="9" t="str">
        <f>FIXED(_xlfn.NUMBERVALUE(J153*humidity!B153/100),1)</f>
        <v>24.5</v>
      </c>
      <c r="S153" s="9" t="str">
        <f>FIXED(_xlfn.NUMBERVALUE(K153*humidity!C153/100),1)</f>
        <v>6.8</v>
      </c>
      <c r="T153" s="9" t="str">
        <f>FIXED(_xlfn.NUMBERVALUE(L153*humidity!D153/100),1)</f>
        <v>11.9</v>
      </c>
      <c r="U153" s="9" t="str">
        <f>FIXED(_xlfn.NUMBERVALUE(M153*humidity!E153/100),1)</f>
        <v>11.4</v>
      </c>
      <c r="V153" s="9" t="str">
        <f>FIXED(_xlfn.NUMBERVALUE(N153*humidity!F153/100),1)</f>
        <v>7.5</v>
      </c>
      <c r="W153" s="9" t="str">
        <f>FIXED(_xlfn.NUMBERVALUE(O153*humidity!G153/100),1)</f>
        <v>14.4</v>
      </c>
      <c r="Y153" s="9">
        <v>150</v>
      </c>
      <c r="Z153" s="9" t="str">
        <f>FIXED(_xlfn.NUMBERVALUE(0.35*(J153-R153)*(1+wind!B152/160)),1)</f>
        <v>2.9</v>
      </c>
      <c r="AA153" s="9" t="str">
        <f>FIXED(_xlfn.NUMBERVALUE(0.35*(K153-S153)*(1+wind!C152/160)),1)</f>
        <v>8.2</v>
      </c>
      <c r="AB153" s="9" t="str">
        <f>FIXED(_xlfn.NUMBERVALUE(0.35*(L153-T153)*(1+wind!D152/160)),1)</f>
        <v>6.9</v>
      </c>
      <c r="AC153" s="9" t="str">
        <f>FIXED(_xlfn.NUMBERVALUE(0.35*(M153-U153)*(1+wind!E152/160)),1)</f>
        <v>7.2</v>
      </c>
      <c r="AD153" s="9" t="str">
        <f>FIXED(_xlfn.NUMBERVALUE(0.35*(N153-V153)*(1+wind!F152/160)),1)</f>
        <v>6.2</v>
      </c>
      <c r="AE153" s="9" t="str">
        <f>FIXED(_xlfn.NUMBERVALUE(0.35*(O153-W153)*(1+wind!G152/160)),1)</f>
        <v>3.5</v>
      </c>
      <c r="AG153" s="9">
        <v>150</v>
      </c>
      <c r="AH153" s="9" t="str">
        <f t="shared" si="32"/>
        <v>1.9</v>
      </c>
      <c r="AI153" s="9" t="str">
        <f t="shared" si="33"/>
        <v>1.7</v>
      </c>
      <c r="AJ153" s="9" t="str">
        <f t="shared" si="34"/>
        <v>1.8</v>
      </c>
      <c r="AK153" s="9" t="str">
        <f t="shared" si="35"/>
        <v>1.8</v>
      </c>
      <c r="AL153" s="9" t="str">
        <f t="shared" si="36"/>
        <v>1.5</v>
      </c>
      <c r="AM153" s="9" t="str">
        <f t="shared" si="37"/>
        <v>1.4</v>
      </c>
    </row>
    <row r="154" spans="1:39" x14ac:dyDescent="0.25">
      <c r="A154" s="9">
        <v>151</v>
      </c>
      <c r="B154" s="9">
        <v>29.7</v>
      </c>
      <c r="C154" s="9">
        <v>29.6</v>
      </c>
      <c r="D154" s="9">
        <v>29.9</v>
      </c>
      <c r="E154" s="9">
        <v>30.1</v>
      </c>
      <c r="F154" s="9">
        <v>26.4</v>
      </c>
      <c r="G154" s="9">
        <v>27.7</v>
      </c>
      <c r="I154" s="9">
        <v>151</v>
      </c>
      <c r="J154" s="9" t="str">
        <f t="shared" si="26"/>
        <v>31.3</v>
      </c>
      <c r="K154" s="9" t="str">
        <f t="shared" si="27"/>
        <v>31.1</v>
      </c>
      <c r="L154" s="9" t="str">
        <f t="shared" si="28"/>
        <v>31.7</v>
      </c>
      <c r="M154" s="9" t="str">
        <f t="shared" si="29"/>
        <v>32.0</v>
      </c>
      <c r="N154" s="9" t="str">
        <f t="shared" si="30"/>
        <v>25.8</v>
      </c>
      <c r="O154" s="9" t="str">
        <f t="shared" si="31"/>
        <v>27.9</v>
      </c>
      <c r="Q154" s="9">
        <v>151</v>
      </c>
      <c r="R154" s="9" t="str">
        <f>FIXED(_xlfn.NUMBERVALUE(J154*humidity!B154/100),1)</f>
        <v>21.9</v>
      </c>
      <c r="S154" s="9" t="str">
        <f>FIXED(_xlfn.NUMBERVALUE(K154*humidity!C154/100),1)</f>
        <v>10.9</v>
      </c>
      <c r="T154" s="9" t="str">
        <f>FIXED(_xlfn.NUMBERVALUE(L154*humidity!D154/100),1)</f>
        <v>10.1</v>
      </c>
      <c r="U154" s="9" t="str">
        <f>FIXED(_xlfn.NUMBERVALUE(M154*humidity!E154/100),1)</f>
        <v>12.4</v>
      </c>
      <c r="V154" s="9" t="str">
        <f>FIXED(_xlfn.NUMBERVALUE(N154*humidity!F154/100),1)</f>
        <v>7.3</v>
      </c>
      <c r="W154" s="9" t="str">
        <f>FIXED(_xlfn.NUMBERVALUE(O154*humidity!G154/100),1)</f>
        <v>18.6</v>
      </c>
      <c r="Y154" s="9">
        <v>151</v>
      </c>
      <c r="Z154" s="9" t="str">
        <f>FIXED(_xlfn.NUMBERVALUE(0.35*(J154-R154)*(1+wind!B153/160)),1)</f>
        <v>3.3</v>
      </c>
      <c r="AA154" s="9" t="str">
        <f>FIXED(_xlfn.NUMBERVALUE(0.35*(K154-S154)*(1+wind!C153/160)),1)</f>
        <v>7.2</v>
      </c>
      <c r="AB154" s="9" t="str">
        <f>FIXED(_xlfn.NUMBERVALUE(0.35*(L154-T154)*(1+wind!D153/160)),1)</f>
        <v>7.7</v>
      </c>
      <c r="AC154" s="9" t="str">
        <f>FIXED(_xlfn.NUMBERVALUE(0.35*(M154-U154)*(1+wind!E153/160)),1)</f>
        <v>6.9</v>
      </c>
      <c r="AD154" s="9" t="str">
        <f>FIXED(_xlfn.NUMBERVALUE(0.35*(N154-V154)*(1+wind!F153/160)),1)</f>
        <v>6.6</v>
      </c>
      <c r="AE154" s="9" t="str">
        <f>FIXED(_xlfn.NUMBERVALUE(0.35*(O154-W154)*(1+wind!G153/160)),1)</f>
        <v>3.3</v>
      </c>
      <c r="AG154" s="9">
        <v>151</v>
      </c>
      <c r="AH154" s="9" t="str">
        <f t="shared" si="32"/>
        <v>1.8</v>
      </c>
      <c r="AI154" s="9" t="str">
        <f t="shared" si="33"/>
        <v>1.8</v>
      </c>
      <c r="AJ154" s="9" t="str">
        <f t="shared" si="34"/>
        <v>1.8</v>
      </c>
      <c r="AK154" s="9" t="str">
        <f t="shared" si="35"/>
        <v>1.8</v>
      </c>
      <c r="AL154" s="9" t="str">
        <f t="shared" si="36"/>
        <v>1.5</v>
      </c>
      <c r="AM154" s="9" t="str">
        <f t="shared" si="37"/>
        <v>1.6</v>
      </c>
    </row>
    <row r="155" spans="1:39" x14ac:dyDescent="0.25">
      <c r="A155" s="9">
        <v>152</v>
      </c>
      <c r="B155" s="9">
        <v>28.5</v>
      </c>
      <c r="C155" s="9">
        <v>30.6</v>
      </c>
      <c r="D155" s="9">
        <v>30.1</v>
      </c>
      <c r="E155" s="9">
        <v>28.6</v>
      </c>
      <c r="F155" s="9">
        <v>28</v>
      </c>
      <c r="G155" s="9">
        <v>24.2</v>
      </c>
      <c r="I155" s="9">
        <v>152</v>
      </c>
      <c r="J155" s="9" t="str">
        <f t="shared" si="26"/>
        <v>29.2</v>
      </c>
      <c r="K155" s="9" t="str">
        <f t="shared" si="27"/>
        <v>33.0</v>
      </c>
      <c r="L155" s="9" t="str">
        <f t="shared" si="28"/>
        <v>32.0</v>
      </c>
      <c r="M155" s="9" t="str">
        <f t="shared" si="29"/>
        <v>29.4</v>
      </c>
      <c r="N155" s="9" t="str">
        <f t="shared" si="30"/>
        <v>28.4</v>
      </c>
      <c r="O155" s="9" t="str">
        <f t="shared" si="31"/>
        <v>22.7</v>
      </c>
      <c r="Q155" s="9">
        <v>152</v>
      </c>
      <c r="R155" s="9" t="str">
        <f>FIXED(_xlfn.NUMBERVALUE(J155*humidity!B155/100),1)</f>
        <v>22.2</v>
      </c>
      <c r="S155" s="9" t="str">
        <f>FIXED(_xlfn.NUMBERVALUE(K155*humidity!C155/100),1)</f>
        <v>12.6</v>
      </c>
      <c r="T155" s="9" t="str">
        <f>FIXED(_xlfn.NUMBERVALUE(L155*humidity!D155/100),1)</f>
        <v>7.7</v>
      </c>
      <c r="U155" s="9" t="str">
        <f>FIXED(_xlfn.NUMBERVALUE(M155*humidity!E155/100),1)</f>
        <v>12.7</v>
      </c>
      <c r="V155" s="9" t="str">
        <f>FIXED(_xlfn.NUMBERVALUE(N155*humidity!F155/100),1)</f>
        <v>12.9</v>
      </c>
      <c r="W155" s="9" t="str">
        <f>FIXED(_xlfn.NUMBERVALUE(O155*humidity!G155/100),1)</f>
        <v>17.7</v>
      </c>
      <c r="Y155" s="9">
        <v>152</v>
      </c>
      <c r="Z155" s="9" t="str">
        <f>FIXED(_xlfn.NUMBERVALUE(0.35*(J155-R155)*(1+wind!B154/160)),1)</f>
        <v>2.5</v>
      </c>
      <c r="AA155" s="9" t="str">
        <f>FIXED(_xlfn.NUMBERVALUE(0.35*(K155-S155)*(1+wind!C154/160)),1)</f>
        <v>7.2</v>
      </c>
      <c r="AB155" s="9" t="str">
        <f>FIXED(_xlfn.NUMBERVALUE(0.35*(L155-T155)*(1+wind!D154/160)),1)</f>
        <v>8.6</v>
      </c>
      <c r="AC155" s="9" t="str">
        <f>FIXED(_xlfn.NUMBERVALUE(0.35*(M155-U155)*(1+wind!E154/160)),1)</f>
        <v>5.9</v>
      </c>
      <c r="AD155" s="9" t="str">
        <f>FIXED(_xlfn.NUMBERVALUE(0.35*(N155-V155)*(1+wind!F154/160)),1)</f>
        <v>5.5</v>
      </c>
      <c r="AE155" s="9" t="str">
        <f>FIXED(_xlfn.NUMBERVALUE(0.35*(O155-W155)*(1+wind!G154/160)),1)</f>
        <v>1.8</v>
      </c>
      <c r="AG155" s="9">
        <v>152</v>
      </c>
      <c r="AH155" s="9" t="str">
        <f t="shared" si="32"/>
        <v>1.7</v>
      </c>
      <c r="AI155" s="9" t="str">
        <f t="shared" si="33"/>
        <v>1.9</v>
      </c>
      <c r="AJ155" s="9" t="str">
        <f t="shared" si="34"/>
        <v>1.8</v>
      </c>
      <c r="AK155" s="9" t="str">
        <f t="shared" si="35"/>
        <v>1.7</v>
      </c>
      <c r="AL155" s="9" t="str">
        <f t="shared" si="36"/>
        <v>1.7</v>
      </c>
      <c r="AM155" s="9" t="str">
        <f t="shared" si="37"/>
        <v>1.4</v>
      </c>
    </row>
    <row r="156" spans="1:39" x14ac:dyDescent="0.25">
      <c r="A156" s="9">
        <v>153</v>
      </c>
      <c r="B156" s="9">
        <v>27.4</v>
      </c>
      <c r="C156" s="9">
        <v>31.5</v>
      </c>
      <c r="D156" s="9">
        <v>30.1</v>
      </c>
      <c r="E156" s="9">
        <v>30.3</v>
      </c>
      <c r="F156" s="9">
        <v>28</v>
      </c>
      <c r="G156" s="9">
        <v>26.9</v>
      </c>
      <c r="I156" s="9">
        <v>153</v>
      </c>
      <c r="J156" s="9" t="str">
        <f t="shared" si="26"/>
        <v>27.4</v>
      </c>
      <c r="K156" s="9" t="str">
        <f t="shared" si="27"/>
        <v>34.7</v>
      </c>
      <c r="L156" s="9" t="str">
        <f t="shared" si="28"/>
        <v>32.0</v>
      </c>
      <c r="M156" s="9" t="str">
        <f t="shared" si="29"/>
        <v>32.4</v>
      </c>
      <c r="N156" s="9" t="str">
        <f t="shared" si="30"/>
        <v>28.4</v>
      </c>
      <c r="O156" s="9" t="str">
        <f t="shared" si="31"/>
        <v>26.6</v>
      </c>
      <c r="Q156" s="9">
        <v>153</v>
      </c>
      <c r="R156" s="9" t="str">
        <f>FIXED(_xlfn.NUMBERVALUE(J156*humidity!B156/100),1)</f>
        <v>19.9</v>
      </c>
      <c r="S156" s="9" t="str">
        <f>FIXED(_xlfn.NUMBERVALUE(K156*humidity!C156/100),1)</f>
        <v>14.6</v>
      </c>
      <c r="T156" s="9" t="str">
        <f>FIXED(_xlfn.NUMBERVALUE(L156*humidity!D156/100),1)</f>
        <v>7.9</v>
      </c>
      <c r="U156" s="9" t="str">
        <f>FIXED(_xlfn.NUMBERVALUE(M156*humidity!E156/100),1)</f>
        <v>13.0</v>
      </c>
      <c r="V156" s="9" t="str">
        <f>FIXED(_xlfn.NUMBERVALUE(N156*humidity!F156/100),1)</f>
        <v>8.9</v>
      </c>
      <c r="W156" s="9" t="str">
        <f>FIXED(_xlfn.NUMBERVALUE(O156*humidity!G156/100),1)</f>
        <v>22.2</v>
      </c>
      <c r="Y156" s="9">
        <v>153</v>
      </c>
      <c r="Z156" s="9" t="str">
        <f>FIXED(_xlfn.NUMBERVALUE(0.35*(J156-R156)*(1+wind!B155/160)),1)</f>
        <v>2.7</v>
      </c>
      <c r="AA156" s="9" t="str">
        <f>FIXED(_xlfn.NUMBERVALUE(0.35*(K156-S156)*(1+wind!C155/160)),1)</f>
        <v>7.1</v>
      </c>
      <c r="AB156" s="9" t="str">
        <f>FIXED(_xlfn.NUMBERVALUE(0.35*(L156-T156)*(1+wind!D155/160)),1)</f>
        <v>8.5</v>
      </c>
      <c r="AC156" s="9" t="str">
        <f>FIXED(_xlfn.NUMBERVALUE(0.35*(M156-U156)*(1+wind!E155/160)),1)</f>
        <v>6.9</v>
      </c>
      <c r="AD156" s="9" t="str">
        <f>FIXED(_xlfn.NUMBERVALUE(0.35*(N156-V156)*(1+wind!F155/160)),1)</f>
        <v>6.9</v>
      </c>
      <c r="AE156" s="9" t="str">
        <f>FIXED(_xlfn.NUMBERVALUE(0.35*(O156-W156)*(1+wind!G155/160)),1)</f>
        <v>1.6</v>
      </c>
      <c r="AG156" s="9">
        <v>153</v>
      </c>
      <c r="AH156" s="9" t="str">
        <f t="shared" si="32"/>
        <v>1.6</v>
      </c>
      <c r="AI156" s="9" t="str">
        <f t="shared" si="33"/>
        <v>2.0</v>
      </c>
      <c r="AJ156" s="9" t="str">
        <f t="shared" si="34"/>
        <v>1.8</v>
      </c>
      <c r="AK156" s="9" t="str">
        <f t="shared" si="35"/>
        <v>1.9</v>
      </c>
      <c r="AL156" s="9" t="str">
        <f t="shared" si="36"/>
        <v>1.7</v>
      </c>
      <c r="AM156" s="9" t="str">
        <f t="shared" si="37"/>
        <v>1.6</v>
      </c>
    </row>
    <row r="157" spans="1:39" x14ac:dyDescent="0.25">
      <c r="A157" s="9">
        <v>154</v>
      </c>
      <c r="B157" s="9">
        <v>24.7</v>
      </c>
      <c r="C157" s="9">
        <v>32.1</v>
      </c>
      <c r="D157" s="9">
        <v>30.3</v>
      </c>
      <c r="E157" s="9">
        <v>30.6</v>
      </c>
      <c r="F157" s="9">
        <v>28.5</v>
      </c>
      <c r="G157" s="9">
        <v>26.6</v>
      </c>
      <c r="I157" s="9">
        <v>154</v>
      </c>
      <c r="J157" s="9" t="str">
        <f t="shared" si="26"/>
        <v>23.4</v>
      </c>
      <c r="K157" s="9" t="str">
        <f t="shared" si="27"/>
        <v>35.9</v>
      </c>
      <c r="L157" s="9" t="str">
        <f t="shared" si="28"/>
        <v>32.4</v>
      </c>
      <c r="M157" s="9" t="str">
        <f t="shared" si="29"/>
        <v>33.0</v>
      </c>
      <c r="N157" s="9" t="str">
        <f t="shared" si="30"/>
        <v>29.2</v>
      </c>
      <c r="O157" s="9" t="str">
        <f t="shared" si="31"/>
        <v>26.1</v>
      </c>
      <c r="Q157" s="9">
        <v>154</v>
      </c>
      <c r="R157" s="9" t="str">
        <f>FIXED(_xlfn.NUMBERVALUE(J157*humidity!B157/100),1)</f>
        <v>15.6</v>
      </c>
      <c r="S157" s="9" t="str">
        <f>FIXED(_xlfn.NUMBERVALUE(K157*humidity!C157/100),1)</f>
        <v>14.6</v>
      </c>
      <c r="T157" s="9" t="str">
        <f>FIXED(_xlfn.NUMBERVALUE(L157*humidity!D157/100),1)</f>
        <v>10.0</v>
      </c>
      <c r="U157" s="9" t="str">
        <f>FIXED(_xlfn.NUMBERVALUE(M157*humidity!E157/100),1)</f>
        <v>12.7</v>
      </c>
      <c r="V157" s="9" t="str">
        <f>FIXED(_xlfn.NUMBERVALUE(N157*humidity!F157/100),1)</f>
        <v>9.0</v>
      </c>
      <c r="W157" s="9" t="str">
        <f>FIXED(_xlfn.NUMBERVALUE(O157*humidity!G157/100),1)</f>
        <v>19.3</v>
      </c>
      <c r="Y157" s="9">
        <v>154</v>
      </c>
      <c r="Z157" s="9" t="str">
        <f>FIXED(_xlfn.NUMBERVALUE(0.35*(J157-R157)*(1+wind!B156/160)),1)</f>
        <v>2.8</v>
      </c>
      <c r="AA157" s="9" t="str">
        <f>FIXED(_xlfn.NUMBERVALUE(0.35*(K157-S157)*(1+wind!C156/160)),1)</f>
        <v>7.5</v>
      </c>
      <c r="AB157" s="9" t="str">
        <f>FIXED(_xlfn.NUMBERVALUE(0.35*(L157-T157)*(1+wind!D156/160)),1)</f>
        <v>7.9</v>
      </c>
      <c r="AC157" s="9" t="str">
        <f>FIXED(_xlfn.NUMBERVALUE(0.35*(M157-U157)*(1+wind!E156/160)),1)</f>
        <v>7.2</v>
      </c>
      <c r="AD157" s="9" t="str">
        <f>FIXED(_xlfn.NUMBERVALUE(0.35*(N157-V157)*(1+wind!F156/160)),1)</f>
        <v>7.1</v>
      </c>
      <c r="AE157" s="9" t="str">
        <f>FIXED(_xlfn.NUMBERVALUE(0.35*(O157-W157)*(1+wind!G156/160)),1)</f>
        <v>2.4</v>
      </c>
      <c r="AG157" s="9">
        <v>154</v>
      </c>
      <c r="AH157" s="9" t="str">
        <f t="shared" si="32"/>
        <v>1.4</v>
      </c>
      <c r="AI157" s="9" t="str">
        <f t="shared" si="33"/>
        <v>2.0</v>
      </c>
      <c r="AJ157" s="9" t="str">
        <f t="shared" si="34"/>
        <v>1.9</v>
      </c>
      <c r="AK157" s="9" t="str">
        <f t="shared" si="35"/>
        <v>1.9</v>
      </c>
      <c r="AL157" s="9" t="str">
        <f t="shared" si="36"/>
        <v>1.7</v>
      </c>
      <c r="AM157" s="9" t="str">
        <f t="shared" si="37"/>
        <v>1.5</v>
      </c>
    </row>
    <row r="158" spans="1:39" x14ac:dyDescent="0.25">
      <c r="A158" s="9">
        <v>155</v>
      </c>
      <c r="B158" s="9">
        <v>27.3</v>
      </c>
      <c r="C158" s="9">
        <v>32.1</v>
      </c>
      <c r="D158" s="9">
        <v>29</v>
      </c>
      <c r="E158" s="9">
        <v>30.4</v>
      </c>
      <c r="F158" s="9">
        <v>28.2</v>
      </c>
      <c r="G158" s="9">
        <v>24.3</v>
      </c>
      <c r="I158" s="9">
        <v>155</v>
      </c>
      <c r="J158" s="9" t="str">
        <f t="shared" si="26"/>
        <v>27.2</v>
      </c>
      <c r="K158" s="9" t="str">
        <f t="shared" si="27"/>
        <v>35.9</v>
      </c>
      <c r="L158" s="9" t="str">
        <f t="shared" si="28"/>
        <v>30.1</v>
      </c>
      <c r="M158" s="9" t="str">
        <f t="shared" si="29"/>
        <v>32.6</v>
      </c>
      <c r="N158" s="9" t="str">
        <f t="shared" si="30"/>
        <v>28.7</v>
      </c>
      <c r="O158" s="9" t="str">
        <f t="shared" si="31"/>
        <v>22.8</v>
      </c>
      <c r="Q158" s="9">
        <v>155</v>
      </c>
      <c r="R158" s="9" t="str">
        <f>FIXED(_xlfn.NUMBERVALUE(J158*humidity!B158/100),1)</f>
        <v>17.4</v>
      </c>
      <c r="S158" s="9" t="str">
        <f>FIXED(_xlfn.NUMBERVALUE(K158*humidity!C158/100),1)</f>
        <v>15.4</v>
      </c>
      <c r="T158" s="9" t="str">
        <f>FIXED(_xlfn.NUMBERVALUE(L158*humidity!D158/100),1)</f>
        <v>11.0</v>
      </c>
      <c r="U158" s="9" t="str">
        <f>FIXED(_xlfn.NUMBERVALUE(M158*humidity!E158/100),1)</f>
        <v>14.9</v>
      </c>
      <c r="V158" s="9" t="str">
        <f>FIXED(_xlfn.NUMBERVALUE(N158*humidity!F158/100),1)</f>
        <v>8.3</v>
      </c>
      <c r="W158" s="9" t="str">
        <f>FIXED(_xlfn.NUMBERVALUE(O158*humidity!G158/100),1)</f>
        <v>15.1</v>
      </c>
      <c r="Y158" s="9">
        <v>155</v>
      </c>
      <c r="Z158" s="9" t="str">
        <f>FIXED(_xlfn.NUMBERVALUE(0.35*(J158-R158)*(1+wind!B157/160)),1)</f>
        <v>3.5</v>
      </c>
      <c r="AA158" s="9" t="str">
        <f>FIXED(_xlfn.NUMBERVALUE(0.35*(K158-S158)*(1+wind!C157/160)),1)</f>
        <v>7.3</v>
      </c>
      <c r="AB158" s="9" t="str">
        <f>FIXED(_xlfn.NUMBERVALUE(0.35*(L158-T158)*(1+wind!D157/160)),1)</f>
        <v>6.8</v>
      </c>
      <c r="AC158" s="9" t="str">
        <f>FIXED(_xlfn.NUMBERVALUE(0.35*(M158-U158)*(1+wind!E157/160)),1)</f>
        <v>6.3</v>
      </c>
      <c r="AD158" s="9" t="str">
        <f>FIXED(_xlfn.NUMBERVALUE(0.35*(N158-V158)*(1+wind!F157/160)),1)</f>
        <v>7.2</v>
      </c>
      <c r="AE158" s="9" t="str">
        <f>FIXED(_xlfn.NUMBERVALUE(0.35*(O158-W158)*(1+wind!G157/160)),1)</f>
        <v>2.7</v>
      </c>
      <c r="AG158" s="9">
        <v>155</v>
      </c>
      <c r="AH158" s="9" t="str">
        <f t="shared" si="32"/>
        <v>1.6</v>
      </c>
      <c r="AI158" s="9" t="str">
        <f t="shared" si="33"/>
        <v>2.0</v>
      </c>
      <c r="AJ158" s="9" t="str">
        <f t="shared" si="34"/>
        <v>1.7</v>
      </c>
      <c r="AK158" s="9" t="str">
        <f t="shared" si="35"/>
        <v>1.9</v>
      </c>
      <c r="AL158" s="9" t="str">
        <f t="shared" si="36"/>
        <v>1.7</v>
      </c>
      <c r="AM158" s="9" t="str">
        <f t="shared" si="37"/>
        <v>1.4</v>
      </c>
    </row>
    <row r="159" spans="1:39" x14ac:dyDescent="0.25">
      <c r="A159" s="9">
        <v>156</v>
      </c>
      <c r="B159" s="9">
        <v>29.4</v>
      </c>
      <c r="C159" s="9">
        <v>31.8</v>
      </c>
      <c r="D159" s="9">
        <v>29</v>
      </c>
      <c r="E159" s="9">
        <v>30.9</v>
      </c>
      <c r="F159" s="9">
        <v>29.7</v>
      </c>
      <c r="G159" s="9">
        <v>26.3</v>
      </c>
      <c r="I159" s="9">
        <v>156</v>
      </c>
      <c r="J159" s="9" t="str">
        <f t="shared" si="26"/>
        <v>30.8</v>
      </c>
      <c r="K159" s="9" t="str">
        <f t="shared" si="27"/>
        <v>35.3</v>
      </c>
      <c r="L159" s="9" t="str">
        <f t="shared" si="28"/>
        <v>30.1</v>
      </c>
      <c r="M159" s="9" t="str">
        <f t="shared" si="29"/>
        <v>33.5</v>
      </c>
      <c r="N159" s="9" t="str">
        <f t="shared" si="30"/>
        <v>31.3</v>
      </c>
      <c r="O159" s="9" t="str">
        <f t="shared" si="31"/>
        <v>25.7</v>
      </c>
      <c r="Q159" s="9">
        <v>156</v>
      </c>
      <c r="R159" s="9" t="str">
        <f>FIXED(_xlfn.NUMBERVALUE(J159*humidity!B159/100),1)</f>
        <v>18.4</v>
      </c>
      <c r="S159" s="9" t="str">
        <f>FIXED(_xlfn.NUMBERVALUE(K159*humidity!C159/100),1)</f>
        <v>19.2</v>
      </c>
      <c r="T159" s="9" t="str">
        <f>FIXED(_xlfn.NUMBERVALUE(L159*humidity!D159/100),1)</f>
        <v>13.5</v>
      </c>
      <c r="U159" s="9" t="str">
        <f>FIXED(_xlfn.NUMBERVALUE(M159*humidity!E159/100),1)</f>
        <v>17.4</v>
      </c>
      <c r="V159" s="9" t="str">
        <f>FIXED(_xlfn.NUMBERVALUE(N159*humidity!F159/100),1)</f>
        <v>9.1</v>
      </c>
      <c r="W159" s="9" t="str">
        <f>FIXED(_xlfn.NUMBERVALUE(O159*humidity!G159/100),1)</f>
        <v>16.9</v>
      </c>
      <c r="Y159" s="9">
        <v>156</v>
      </c>
      <c r="Z159" s="9" t="str">
        <f>FIXED(_xlfn.NUMBERVALUE(0.35*(J159-R159)*(1+wind!B158/160)),1)</f>
        <v>4.4</v>
      </c>
      <c r="AA159" s="9" t="str">
        <f>FIXED(_xlfn.NUMBERVALUE(0.35*(K159-S159)*(1+wind!C158/160)),1)</f>
        <v>5.7</v>
      </c>
      <c r="AB159" s="9" t="str">
        <f>FIXED(_xlfn.NUMBERVALUE(0.35*(L159-T159)*(1+wind!D158/160)),1)</f>
        <v>5.9</v>
      </c>
      <c r="AC159" s="9" t="str">
        <f>FIXED(_xlfn.NUMBERVALUE(0.35*(M159-U159)*(1+wind!E158/160)),1)</f>
        <v>5.7</v>
      </c>
      <c r="AD159" s="9" t="str">
        <f>FIXED(_xlfn.NUMBERVALUE(0.35*(N159-V159)*(1+wind!F158/160)),1)</f>
        <v>7.9</v>
      </c>
      <c r="AE159" s="9" t="str">
        <f>FIXED(_xlfn.NUMBERVALUE(0.35*(O159-W159)*(1+wind!G158/160)),1)</f>
        <v>3.1</v>
      </c>
      <c r="AG159" s="9">
        <v>156</v>
      </c>
      <c r="AH159" s="9" t="str">
        <f t="shared" si="32"/>
        <v>1.8</v>
      </c>
      <c r="AI159" s="9" t="str">
        <f t="shared" si="33"/>
        <v>2.0</v>
      </c>
      <c r="AJ159" s="9" t="str">
        <f t="shared" si="34"/>
        <v>1.7</v>
      </c>
      <c r="AK159" s="9" t="str">
        <f t="shared" si="35"/>
        <v>1.9</v>
      </c>
      <c r="AL159" s="9" t="str">
        <f t="shared" si="36"/>
        <v>1.8</v>
      </c>
      <c r="AM159" s="9" t="str">
        <f t="shared" si="37"/>
        <v>1.5</v>
      </c>
    </row>
    <row r="160" spans="1:39" x14ac:dyDescent="0.25">
      <c r="A160" s="9">
        <v>157</v>
      </c>
      <c r="B160" s="9">
        <v>30</v>
      </c>
      <c r="C160" s="9">
        <v>27.6</v>
      </c>
      <c r="D160" s="9">
        <v>27.5</v>
      </c>
      <c r="E160" s="9">
        <v>28.8</v>
      </c>
      <c r="F160" s="9">
        <v>30.3</v>
      </c>
      <c r="G160" s="9">
        <v>26.8</v>
      </c>
      <c r="I160" s="9">
        <v>157</v>
      </c>
      <c r="J160" s="9" t="str">
        <f t="shared" si="26"/>
        <v>31.8</v>
      </c>
      <c r="K160" s="9" t="str">
        <f t="shared" si="27"/>
        <v>27.7</v>
      </c>
      <c r="L160" s="9" t="str">
        <f t="shared" si="28"/>
        <v>27.6</v>
      </c>
      <c r="M160" s="9" t="str">
        <f t="shared" si="29"/>
        <v>29.7</v>
      </c>
      <c r="N160" s="9" t="str">
        <f t="shared" si="30"/>
        <v>32.4</v>
      </c>
      <c r="O160" s="9" t="str">
        <f t="shared" si="31"/>
        <v>26.4</v>
      </c>
      <c r="Q160" s="9">
        <v>157</v>
      </c>
      <c r="R160" s="9" t="str">
        <f>FIXED(_xlfn.NUMBERVALUE(J160*humidity!B160/100),1)</f>
        <v>19.3</v>
      </c>
      <c r="S160" s="9" t="str">
        <f>FIXED(_xlfn.NUMBERVALUE(K160*humidity!C160/100),1)</f>
        <v>17.8</v>
      </c>
      <c r="T160" s="9" t="str">
        <f>FIXED(_xlfn.NUMBERVALUE(L160*humidity!D160/100),1)</f>
        <v>10.1</v>
      </c>
      <c r="U160" s="9" t="str">
        <f>FIXED(_xlfn.NUMBERVALUE(M160*humidity!E160/100),1)</f>
        <v>19.8</v>
      </c>
      <c r="V160" s="9" t="str">
        <f>FIXED(_xlfn.NUMBERVALUE(N160*humidity!F160/100),1)</f>
        <v>9.1</v>
      </c>
      <c r="W160" s="9" t="str">
        <f>FIXED(_xlfn.NUMBERVALUE(O160*humidity!G160/100),1)</f>
        <v>15.2</v>
      </c>
      <c r="Y160" s="9">
        <v>157</v>
      </c>
      <c r="Z160" s="9" t="str">
        <f>FIXED(_xlfn.NUMBERVALUE(0.35*(J160-R160)*(1+wind!B159/160)),1)</f>
        <v>4.4</v>
      </c>
      <c r="AA160" s="9" t="str">
        <f>FIXED(_xlfn.NUMBERVALUE(0.35*(K160-S160)*(1+wind!C159/160)),1)</f>
        <v>3.5</v>
      </c>
      <c r="AB160" s="9" t="str">
        <f>FIXED(_xlfn.NUMBERVALUE(0.35*(L160-T160)*(1+wind!D159/160)),1)</f>
        <v>6.2</v>
      </c>
      <c r="AC160" s="9" t="str">
        <f>FIXED(_xlfn.NUMBERVALUE(0.35*(M160-U160)*(1+wind!E159/160)),1)</f>
        <v>3.5</v>
      </c>
      <c r="AD160" s="9" t="str">
        <f>FIXED(_xlfn.NUMBERVALUE(0.35*(N160-V160)*(1+wind!F159/160)),1)</f>
        <v>8.2</v>
      </c>
      <c r="AE160" s="9" t="str">
        <f>FIXED(_xlfn.NUMBERVALUE(0.35*(O160-W160)*(1+wind!G159/160)),1)</f>
        <v>4.0</v>
      </c>
      <c r="AG160" s="9">
        <v>157</v>
      </c>
      <c r="AH160" s="9" t="str">
        <f t="shared" si="32"/>
        <v>1.8</v>
      </c>
      <c r="AI160" s="9" t="str">
        <f t="shared" si="33"/>
        <v>1.6</v>
      </c>
      <c r="AJ160" s="9" t="str">
        <f t="shared" si="34"/>
        <v>1.6</v>
      </c>
      <c r="AK160" s="9" t="str">
        <f t="shared" si="35"/>
        <v>1.7</v>
      </c>
      <c r="AL160" s="9" t="str">
        <f t="shared" si="36"/>
        <v>1.9</v>
      </c>
      <c r="AM160" s="9" t="str">
        <f t="shared" si="37"/>
        <v>1.6</v>
      </c>
    </row>
    <row r="161" spans="1:39" x14ac:dyDescent="0.25">
      <c r="A161" s="9">
        <v>158</v>
      </c>
      <c r="B161" s="9">
        <v>30.1</v>
      </c>
      <c r="C161" s="9">
        <v>23.4</v>
      </c>
      <c r="D161" s="9">
        <v>29.5</v>
      </c>
      <c r="E161" s="9">
        <v>28.6</v>
      </c>
      <c r="F161" s="9">
        <v>30.6</v>
      </c>
      <c r="G161" s="9">
        <v>27.9</v>
      </c>
      <c r="I161" s="9">
        <v>158</v>
      </c>
      <c r="J161" s="9" t="str">
        <f t="shared" si="26"/>
        <v>32.0</v>
      </c>
      <c r="K161" s="9" t="str">
        <f t="shared" si="27"/>
        <v>21.6</v>
      </c>
      <c r="L161" s="9" t="str">
        <f t="shared" si="28"/>
        <v>30.9</v>
      </c>
      <c r="M161" s="9" t="str">
        <f t="shared" si="29"/>
        <v>29.4</v>
      </c>
      <c r="N161" s="9" t="str">
        <f t="shared" si="30"/>
        <v>33.0</v>
      </c>
      <c r="O161" s="9" t="str">
        <f t="shared" si="31"/>
        <v>28.2</v>
      </c>
      <c r="Q161" s="9">
        <v>158</v>
      </c>
      <c r="R161" s="9" t="str">
        <f>FIXED(_xlfn.NUMBERVALUE(J161*humidity!B161/100),1)</f>
        <v>19.7</v>
      </c>
      <c r="S161" s="9" t="str">
        <f>FIXED(_xlfn.NUMBERVALUE(K161*humidity!C161/100),1)</f>
        <v>18.9</v>
      </c>
      <c r="T161" s="9" t="str">
        <f>FIXED(_xlfn.NUMBERVALUE(L161*humidity!D161/100),1)</f>
        <v>13.6</v>
      </c>
      <c r="U161" s="9" t="str">
        <f>FIXED(_xlfn.NUMBERVALUE(M161*humidity!E161/100),1)</f>
        <v>20.8</v>
      </c>
      <c r="V161" s="9" t="str">
        <f>FIXED(_xlfn.NUMBERVALUE(N161*humidity!F161/100),1)</f>
        <v>9.2</v>
      </c>
      <c r="W161" s="9" t="str">
        <f>FIXED(_xlfn.NUMBERVALUE(O161*humidity!G161/100),1)</f>
        <v>15.7</v>
      </c>
      <c r="Y161" s="9">
        <v>158</v>
      </c>
      <c r="Z161" s="9" t="str">
        <f>FIXED(_xlfn.NUMBERVALUE(0.35*(J161-R161)*(1+wind!B160/160)),1)</f>
        <v>4.4</v>
      </c>
      <c r="AA161" s="9" t="str">
        <f>FIXED(_xlfn.NUMBERVALUE(0.35*(K161-S161)*(1+wind!C160/160)),1)</f>
        <v>1.0</v>
      </c>
      <c r="AB161" s="9" t="str">
        <f>FIXED(_xlfn.NUMBERVALUE(0.35*(L161-T161)*(1+wind!D160/160)),1)</f>
        <v>6.1</v>
      </c>
      <c r="AC161" s="9" t="str">
        <f>FIXED(_xlfn.NUMBERVALUE(0.35*(M161-U161)*(1+wind!E160/160)),1)</f>
        <v>3.0</v>
      </c>
      <c r="AD161" s="9" t="str">
        <f>FIXED(_xlfn.NUMBERVALUE(0.35*(N161-V161)*(1+wind!F160/160)),1)</f>
        <v>8.4</v>
      </c>
      <c r="AE161" s="9" t="str">
        <f>FIXED(_xlfn.NUMBERVALUE(0.35*(O161-W161)*(1+wind!G160/160)),1)</f>
        <v>4.4</v>
      </c>
      <c r="AG161" s="9">
        <v>158</v>
      </c>
      <c r="AH161" s="9" t="str">
        <f t="shared" si="32"/>
        <v>1.8</v>
      </c>
      <c r="AI161" s="9" t="str">
        <f t="shared" si="33"/>
        <v>1.3</v>
      </c>
      <c r="AJ161" s="9" t="str">
        <f t="shared" si="34"/>
        <v>1.8</v>
      </c>
      <c r="AK161" s="9" t="str">
        <f t="shared" si="35"/>
        <v>1.7</v>
      </c>
      <c r="AL161" s="9" t="str">
        <f t="shared" si="36"/>
        <v>1.9</v>
      </c>
      <c r="AM161" s="9" t="str">
        <f t="shared" si="37"/>
        <v>1.6</v>
      </c>
    </row>
    <row r="162" spans="1:39" x14ac:dyDescent="0.25">
      <c r="A162" s="9">
        <v>159</v>
      </c>
      <c r="B162" s="9">
        <v>27.8</v>
      </c>
      <c r="C162" s="9">
        <v>25.3</v>
      </c>
      <c r="D162" s="9">
        <v>24.6</v>
      </c>
      <c r="E162" s="9">
        <v>30.1</v>
      </c>
      <c r="F162" s="9">
        <v>30.3</v>
      </c>
      <c r="G162" s="9">
        <v>26.4</v>
      </c>
      <c r="I162" s="9">
        <v>159</v>
      </c>
      <c r="J162" s="9" t="str">
        <f t="shared" si="26"/>
        <v>28.0</v>
      </c>
      <c r="K162" s="9" t="str">
        <f t="shared" si="27"/>
        <v>24.2</v>
      </c>
      <c r="L162" s="9" t="str">
        <f t="shared" si="28"/>
        <v>23.2</v>
      </c>
      <c r="M162" s="9" t="str">
        <f t="shared" si="29"/>
        <v>32.0</v>
      </c>
      <c r="N162" s="9" t="str">
        <f t="shared" si="30"/>
        <v>32.4</v>
      </c>
      <c r="O162" s="9" t="str">
        <f t="shared" si="31"/>
        <v>25.8</v>
      </c>
      <c r="Q162" s="9">
        <v>159</v>
      </c>
      <c r="R162" s="9" t="str">
        <f>FIXED(_xlfn.NUMBERVALUE(J162*humidity!B162/100),1)</f>
        <v>15.5</v>
      </c>
      <c r="S162" s="9" t="str">
        <f>FIXED(_xlfn.NUMBERVALUE(K162*humidity!C162/100),1)</f>
        <v>20.0</v>
      </c>
      <c r="T162" s="9" t="str">
        <f>FIXED(_xlfn.NUMBERVALUE(L162*humidity!D162/100),1)</f>
        <v>13.3</v>
      </c>
      <c r="U162" s="9" t="str">
        <f>FIXED(_xlfn.NUMBERVALUE(M162*humidity!E162/100),1)</f>
        <v>21.0</v>
      </c>
      <c r="V162" s="9" t="str">
        <f>FIXED(_xlfn.NUMBERVALUE(N162*humidity!F162/100),1)</f>
        <v>12.1</v>
      </c>
      <c r="W162" s="9" t="str">
        <f>FIXED(_xlfn.NUMBERVALUE(O162*humidity!G162/100),1)</f>
        <v>16.4</v>
      </c>
      <c r="Y162" s="9">
        <v>159</v>
      </c>
      <c r="Z162" s="9" t="str">
        <f>FIXED(_xlfn.NUMBERVALUE(0.35*(J162-R162)*(1+wind!B161/160)),1)</f>
        <v>4.4</v>
      </c>
      <c r="AA162" s="9" t="str">
        <f>FIXED(_xlfn.NUMBERVALUE(0.35*(K162-S162)*(1+wind!C161/160)),1)</f>
        <v>1.5</v>
      </c>
      <c r="AB162" s="9" t="str">
        <f>FIXED(_xlfn.NUMBERVALUE(0.35*(L162-T162)*(1+wind!D161/160)),1)</f>
        <v>3.5</v>
      </c>
      <c r="AC162" s="9" t="str">
        <f>FIXED(_xlfn.NUMBERVALUE(0.35*(M162-U162)*(1+wind!E161/160)),1)</f>
        <v>3.9</v>
      </c>
      <c r="AD162" s="9" t="str">
        <f>FIXED(_xlfn.NUMBERVALUE(0.35*(N162-V162)*(1+wind!F161/160)),1)</f>
        <v>7.2</v>
      </c>
      <c r="AE162" s="9" t="str">
        <f>FIXED(_xlfn.NUMBERVALUE(0.35*(O162-W162)*(1+wind!G161/160)),1)</f>
        <v>3.3</v>
      </c>
      <c r="AG162" s="9">
        <v>159</v>
      </c>
      <c r="AH162" s="9" t="str">
        <f t="shared" si="32"/>
        <v>1.6</v>
      </c>
      <c r="AI162" s="9" t="str">
        <f t="shared" si="33"/>
        <v>1.4</v>
      </c>
      <c r="AJ162" s="9" t="str">
        <f t="shared" si="34"/>
        <v>1.4</v>
      </c>
      <c r="AK162" s="9" t="str">
        <f t="shared" si="35"/>
        <v>1.8</v>
      </c>
      <c r="AL162" s="9" t="str">
        <f t="shared" si="36"/>
        <v>1.9</v>
      </c>
      <c r="AM162" s="9" t="str">
        <f t="shared" si="37"/>
        <v>1.5</v>
      </c>
    </row>
    <row r="163" spans="1:39" x14ac:dyDescent="0.25">
      <c r="A163" s="9">
        <v>160</v>
      </c>
      <c r="B163" s="9">
        <v>29.6</v>
      </c>
      <c r="C163" s="9">
        <v>26.9</v>
      </c>
      <c r="D163" s="9">
        <v>28</v>
      </c>
      <c r="E163" s="9">
        <v>27.8</v>
      </c>
      <c r="F163" s="9">
        <v>26.7</v>
      </c>
      <c r="G163" s="9">
        <v>25.5</v>
      </c>
      <c r="I163" s="9">
        <v>160</v>
      </c>
      <c r="J163" s="9" t="str">
        <f t="shared" si="26"/>
        <v>31.1</v>
      </c>
      <c r="K163" s="9" t="str">
        <f t="shared" si="27"/>
        <v>26.6</v>
      </c>
      <c r="L163" s="9" t="str">
        <f t="shared" si="28"/>
        <v>28.4</v>
      </c>
      <c r="M163" s="9" t="str">
        <f t="shared" si="29"/>
        <v>28.0</v>
      </c>
      <c r="N163" s="9" t="str">
        <f t="shared" si="30"/>
        <v>26.3</v>
      </c>
      <c r="O163" s="9" t="str">
        <f t="shared" si="31"/>
        <v>24.5</v>
      </c>
      <c r="Q163" s="9">
        <v>160</v>
      </c>
      <c r="R163" s="9" t="str">
        <f>FIXED(_xlfn.NUMBERVALUE(J163*humidity!B163/100),1)</f>
        <v>17.1</v>
      </c>
      <c r="S163" s="9" t="str">
        <f>FIXED(_xlfn.NUMBERVALUE(K163*humidity!C163/100),1)</f>
        <v>18.4</v>
      </c>
      <c r="T163" s="9" t="str">
        <f>FIXED(_xlfn.NUMBERVALUE(L163*humidity!D163/100),1)</f>
        <v>12.8</v>
      </c>
      <c r="U163" s="9" t="str">
        <f>FIXED(_xlfn.NUMBERVALUE(M163*humidity!E163/100),1)</f>
        <v>18.8</v>
      </c>
      <c r="V163" s="9" t="str">
        <f>FIXED(_xlfn.NUMBERVALUE(N163*humidity!F163/100),1)</f>
        <v>14.3</v>
      </c>
      <c r="W163" s="9" t="str">
        <f>FIXED(_xlfn.NUMBERVALUE(O163*humidity!G163/100),1)</f>
        <v>16.7</v>
      </c>
      <c r="Y163" s="9">
        <v>160</v>
      </c>
      <c r="Z163" s="9" t="str">
        <f>FIXED(_xlfn.NUMBERVALUE(0.35*(J163-R163)*(1+wind!B162/160)),1)</f>
        <v>5.0</v>
      </c>
      <c r="AA163" s="9" t="str">
        <f>FIXED(_xlfn.NUMBERVALUE(0.35*(K163-S163)*(1+wind!C162/160)),1)</f>
        <v>2.9</v>
      </c>
      <c r="AB163" s="9" t="str">
        <f>FIXED(_xlfn.NUMBERVALUE(0.35*(L163-T163)*(1+wind!D162/160)),1)</f>
        <v>5.5</v>
      </c>
      <c r="AC163" s="9" t="str">
        <f>FIXED(_xlfn.NUMBERVALUE(0.35*(M163-U163)*(1+wind!E162/160)),1)</f>
        <v>3.3</v>
      </c>
      <c r="AD163" s="9" t="str">
        <f>FIXED(_xlfn.NUMBERVALUE(0.35*(N163-V163)*(1+wind!F162/160)),1)</f>
        <v>4.2</v>
      </c>
      <c r="AE163" s="9" t="str">
        <f>FIXED(_xlfn.NUMBERVALUE(0.35*(O163-W163)*(1+wind!G162/160)),1)</f>
        <v>2.8</v>
      </c>
      <c r="AG163" s="9">
        <v>160</v>
      </c>
      <c r="AH163" s="9" t="str">
        <f t="shared" si="32"/>
        <v>1.8</v>
      </c>
      <c r="AI163" s="9" t="str">
        <f t="shared" si="33"/>
        <v>1.6</v>
      </c>
      <c r="AJ163" s="9" t="str">
        <f t="shared" si="34"/>
        <v>1.7</v>
      </c>
      <c r="AK163" s="9" t="str">
        <f t="shared" si="35"/>
        <v>1.6</v>
      </c>
      <c r="AL163" s="9" t="str">
        <f t="shared" si="36"/>
        <v>1.5</v>
      </c>
      <c r="AM163" s="9" t="str">
        <f t="shared" si="37"/>
        <v>1.5</v>
      </c>
    </row>
    <row r="164" spans="1:39" x14ac:dyDescent="0.25">
      <c r="A164" s="9">
        <v>161</v>
      </c>
      <c r="B164" s="9">
        <v>29.8</v>
      </c>
      <c r="C164" s="9">
        <v>28</v>
      </c>
      <c r="D164" s="9">
        <v>26.8</v>
      </c>
      <c r="E164" s="12">
        <v>28.2</v>
      </c>
      <c r="F164" s="9">
        <v>29.4</v>
      </c>
      <c r="G164" s="9">
        <v>25.6</v>
      </c>
      <c r="I164" s="9">
        <v>161</v>
      </c>
      <c r="J164" s="9" t="str">
        <f t="shared" si="26"/>
        <v>31.5</v>
      </c>
      <c r="K164" s="9" t="str">
        <f t="shared" si="27"/>
        <v>28.4</v>
      </c>
      <c r="L164" s="9" t="str">
        <f t="shared" si="28"/>
        <v>26.4</v>
      </c>
      <c r="M164" s="9" t="str">
        <f t="shared" si="29"/>
        <v>28.7</v>
      </c>
      <c r="N164" s="9" t="str">
        <f t="shared" si="30"/>
        <v>30.8</v>
      </c>
      <c r="O164" s="9" t="str">
        <f t="shared" si="31"/>
        <v>24.6</v>
      </c>
      <c r="Q164" s="9">
        <v>161</v>
      </c>
      <c r="R164" s="9" t="str">
        <f>FIXED(_xlfn.NUMBERVALUE(J164*humidity!B164/100),1)</f>
        <v>16.2</v>
      </c>
      <c r="S164" s="9" t="str">
        <f>FIXED(_xlfn.NUMBERVALUE(K164*humidity!C164/100),1)</f>
        <v>23.1</v>
      </c>
      <c r="T164" s="9" t="str">
        <f>FIXED(_xlfn.NUMBERVALUE(L164*humidity!D164/100),1)</f>
        <v>11.5</v>
      </c>
      <c r="U164" s="9" t="str">
        <f>FIXED(_xlfn.NUMBERVALUE(M164*humidity!E164/100),1)</f>
        <v>21.2</v>
      </c>
      <c r="V164" s="9" t="str">
        <f>FIXED(_xlfn.NUMBERVALUE(N164*humidity!F164/100),1)</f>
        <v>18.9</v>
      </c>
      <c r="W164" s="9" t="str">
        <f>FIXED(_xlfn.NUMBERVALUE(O164*humidity!G164/100),1)</f>
        <v>19.2</v>
      </c>
      <c r="Y164" s="9">
        <v>161</v>
      </c>
      <c r="Z164" s="9" t="str">
        <f>FIXED(_xlfn.NUMBERVALUE(0.35*(J164-R164)*(1+wind!B163/160)),1)</f>
        <v>5.4</v>
      </c>
      <c r="AA164" s="9" t="str">
        <f>FIXED(_xlfn.NUMBERVALUE(0.35*(K164-S164)*(1+wind!C163/160)),1)</f>
        <v>1.9</v>
      </c>
      <c r="AB164" s="9" t="str">
        <f>FIXED(_xlfn.NUMBERVALUE(0.35*(L164-T164)*(1+wind!D163/160)),1)</f>
        <v>5.3</v>
      </c>
      <c r="AC164" s="9" t="str">
        <f>FIXED(_xlfn.NUMBERVALUE(0.35*(M164-U164)*(1+wind!E163/160)),1)</f>
        <v>2.7</v>
      </c>
      <c r="AD164" s="9" t="str">
        <f>FIXED(_xlfn.NUMBERVALUE(0.35*(N164-V164)*(1+wind!F163/160)),1)</f>
        <v>4.2</v>
      </c>
      <c r="AE164" s="9" t="str">
        <f>FIXED(_xlfn.NUMBERVALUE(0.35*(O164-W164)*(1+wind!G163/160)),1)</f>
        <v>1.9</v>
      </c>
      <c r="AG164" s="9">
        <v>161</v>
      </c>
      <c r="AH164" s="9" t="str">
        <f t="shared" si="32"/>
        <v>1.8</v>
      </c>
      <c r="AI164" s="9" t="str">
        <f t="shared" si="33"/>
        <v>1.7</v>
      </c>
      <c r="AJ164" s="9" t="str">
        <f t="shared" si="34"/>
        <v>1.6</v>
      </c>
      <c r="AK164" s="9" t="str">
        <f t="shared" si="35"/>
        <v>1.7</v>
      </c>
      <c r="AL164" s="9" t="str">
        <f t="shared" si="36"/>
        <v>1.8</v>
      </c>
      <c r="AM164" s="9" t="str">
        <f t="shared" si="37"/>
        <v>1.5</v>
      </c>
    </row>
    <row r="165" spans="1:39" x14ac:dyDescent="0.25">
      <c r="A165" s="9">
        <v>162</v>
      </c>
      <c r="B165" s="9">
        <v>31.8</v>
      </c>
      <c r="C165" s="9">
        <v>28</v>
      </c>
      <c r="D165" s="9">
        <v>26.9</v>
      </c>
      <c r="E165" s="9">
        <v>25.9</v>
      </c>
      <c r="F165" s="9">
        <v>27.6</v>
      </c>
      <c r="G165" s="9">
        <v>26.9</v>
      </c>
      <c r="I165" s="9">
        <v>162</v>
      </c>
      <c r="J165" s="9" t="str">
        <f t="shared" si="26"/>
        <v>35.3</v>
      </c>
      <c r="K165" s="9" t="str">
        <f t="shared" si="27"/>
        <v>28.4</v>
      </c>
      <c r="L165" s="9" t="str">
        <f t="shared" si="28"/>
        <v>26.6</v>
      </c>
      <c r="M165" s="9" t="str">
        <f t="shared" si="29"/>
        <v>25.1</v>
      </c>
      <c r="N165" s="9" t="str">
        <f t="shared" si="30"/>
        <v>27.7</v>
      </c>
      <c r="O165" s="9" t="str">
        <f t="shared" si="31"/>
        <v>26.6</v>
      </c>
      <c r="Q165" s="9">
        <v>162</v>
      </c>
      <c r="R165" s="9" t="str">
        <f>FIXED(_xlfn.NUMBERVALUE(J165*humidity!B165/100),1)</f>
        <v>21.1</v>
      </c>
      <c r="S165" s="9" t="str">
        <f>FIXED(_xlfn.NUMBERVALUE(K165*humidity!C165/100),1)</f>
        <v>20.4</v>
      </c>
      <c r="T165" s="9" t="str">
        <f>FIXED(_xlfn.NUMBERVALUE(L165*humidity!D165/100),1)</f>
        <v>14.9</v>
      </c>
      <c r="U165" s="9" t="str">
        <f>FIXED(_xlfn.NUMBERVALUE(M165*humidity!E165/100),1)</f>
        <v>17.6</v>
      </c>
      <c r="V165" s="9" t="str">
        <f>FIXED(_xlfn.NUMBERVALUE(N165*humidity!F165/100),1)</f>
        <v>21.2</v>
      </c>
      <c r="W165" s="9" t="str">
        <f>FIXED(_xlfn.NUMBERVALUE(O165*humidity!G165/100),1)</f>
        <v>15.7</v>
      </c>
      <c r="Y165" s="9">
        <v>162</v>
      </c>
      <c r="Z165" s="9" t="str">
        <f>FIXED(_xlfn.NUMBERVALUE(0.35*(J165-R165)*(1+wind!B164/160)),1)</f>
        <v>5.0</v>
      </c>
      <c r="AA165" s="9" t="str">
        <f>FIXED(_xlfn.NUMBERVALUE(0.35*(K165-S165)*(1+wind!C164/160)),1)</f>
        <v>2.8</v>
      </c>
      <c r="AB165" s="9" t="str">
        <f>FIXED(_xlfn.NUMBERVALUE(0.35*(L165-T165)*(1+wind!D164/160)),1)</f>
        <v>4.1</v>
      </c>
      <c r="AC165" s="9" t="str">
        <f>FIXED(_xlfn.NUMBERVALUE(0.35*(M165-U165)*(1+wind!E164/160)),1)</f>
        <v>2.7</v>
      </c>
      <c r="AD165" s="9" t="str">
        <f>FIXED(_xlfn.NUMBERVALUE(0.35*(N165-V165)*(1+wind!F164/160)),1)</f>
        <v>2.3</v>
      </c>
      <c r="AE165" s="9" t="str">
        <f>FIXED(_xlfn.NUMBERVALUE(0.35*(O165-W165)*(1+wind!G164/160)),1)</f>
        <v>3.9</v>
      </c>
      <c r="AG165" s="9">
        <v>162</v>
      </c>
      <c r="AH165" s="9" t="str">
        <f t="shared" si="32"/>
        <v>2.0</v>
      </c>
      <c r="AI165" s="9" t="str">
        <f t="shared" si="33"/>
        <v>1.7</v>
      </c>
      <c r="AJ165" s="9" t="str">
        <f t="shared" si="34"/>
        <v>1.6</v>
      </c>
      <c r="AK165" s="9" t="str">
        <f t="shared" si="35"/>
        <v>1.5</v>
      </c>
      <c r="AL165" s="9" t="str">
        <f t="shared" si="36"/>
        <v>1.6</v>
      </c>
      <c r="AM165" s="9" t="str">
        <f t="shared" si="37"/>
        <v>1.6</v>
      </c>
    </row>
    <row r="166" spans="1:39" x14ac:dyDescent="0.25">
      <c r="A166" s="9">
        <v>163</v>
      </c>
      <c r="B166" s="9">
        <v>31.6</v>
      </c>
      <c r="C166" s="9">
        <v>27.6</v>
      </c>
      <c r="D166" s="9">
        <v>26.9</v>
      </c>
      <c r="E166" s="9">
        <v>27.3</v>
      </c>
      <c r="F166" s="9">
        <v>23.1</v>
      </c>
      <c r="G166" s="9">
        <v>28.2</v>
      </c>
      <c r="I166" s="9">
        <v>163</v>
      </c>
      <c r="J166" s="9" t="str">
        <f t="shared" si="26"/>
        <v>34.9</v>
      </c>
      <c r="K166" s="9" t="str">
        <f t="shared" si="27"/>
        <v>27.7</v>
      </c>
      <c r="L166" s="9" t="str">
        <f t="shared" si="28"/>
        <v>26.6</v>
      </c>
      <c r="M166" s="9" t="str">
        <f t="shared" si="29"/>
        <v>27.2</v>
      </c>
      <c r="N166" s="9" t="str">
        <f t="shared" si="30"/>
        <v>21.2</v>
      </c>
      <c r="O166" s="9" t="str">
        <f t="shared" si="31"/>
        <v>28.7</v>
      </c>
      <c r="Q166" s="9">
        <v>163</v>
      </c>
      <c r="R166" s="9" t="str">
        <f>FIXED(_xlfn.NUMBERVALUE(J166*humidity!B166/100),1)</f>
        <v>21.3</v>
      </c>
      <c r="S166" s="9" t="str">
        <f>FIXED(_xlfn.NUMBERVALUE(K166*humidity!C166/100),1)</f>
        <v>18.9</v>
      </c>
      <c r="T166" s="9" t="str">
        <f>FIXED(_xlfn.NUMBERVALUE(L166*humidity!D166/100),1)</f>
        <v>12.3</v>
      </c>
      <c r="U166" s="9" t="str">
        <f>FIXED(_xlfn.NUMBERVALUE(M166*humidity!E166/100),1)</f>
        <v>16.9</v>
      </c>
      <c r="V166" s="9" t="str">
        <f>FIXED(_xlfn.NUMBERVALUE(N166*humidity!F166/100),1)</f>
        <v>18.2</v>
      </c>
      <c r="W166" s="9" t="str">
        <f>FIXED(_xlfn.NUMBERVALUE(O166*humidity!G166/100),1)</f>
        <v>19.2</v>
      </c>
      <c r="Y166" s="9">
        <v>163</v>
      </c>
      <c r="Z166" s="9" t="str">
        <f>FIXED(_xlfn.NUMBERVALUE(0.35*(J166-R166)*(1+wind!B165/160)),1)</f>
        <v>4.8</v>
      </c>
      <c r="AA166" s="9" t="str">
        <f>FIXED(_xlfn.NUMBERVALUE(0.35*(K166-S166)*(1+wind!C165/160)),1)</f>
        <v>3.1</v>
      </c>
      <c r="AB166" s="9" t="str">
        <f>FIXED(_xlfn.NUMBERVALUE(0.35*(L166-T166)*(1+wind!D165/160)),1)</f>
        <v>5.1</v>
      </c>
      <c r="AC166" s="9" t="str">
        <f>FIXED(_xlfn.NUMBERVALUE(0.35*(M166-U166)*(1+wind!E165/160)),1)</f>
        <v>3.6</v>
      </c>
      <c r="AD166" s="9" t="str">
        <f>FIXED(_xlfn.NUMBERVALUE(0.35*(N166-V166)*(1+wind!F165/160)),1)</f>
        <v>1.1</v>
      </c>
      <c r="AE166" s="9" t="str">
        <f>FIXED(_xlfn.NUMBERVALUE(0.35*(O166-W166)*(1+wind!G165/160)),1)</f>
        <v>3.4</v>
      </c>
      <c r="AG166" s="9">
        <v>163</v>
      </c>
      <c r="AH166" s="9" t="str">
        <f t="shared" si="32"/>
        <v>2.0</v>
      </c>
      <c r="AI166" s="9" t="str">
        <f t="shared" si="33"/>
        <v>1.6</v>
      </c>
      <c r="AJ166" s="9" t="str">
        <f t="shared" si="34"/>
        <v>1.6</v>
      </c>
      <c r="AK166" s="9" t="str">
        <f t="shared" si="35"/>
        <v>1.6</v>
      </c>
      <c r="AL166" s="9" t="str">
        <f t="shared" si="36"/>
        <v>1.3</v>
      </c>
      <c r="AM166" s="9" t="str">
        <f t="shared" si="37"/>
        <v>1.7</v>
      </c>
    </row>
    <row r="167" spans="1:39" x14ac:dyDescent="0.25">
      <c r="A167" s="9">
        <v>164</v>
      </c>
      <c r="B167" s="9">
        <v>32.1</v>
      </c>
      <c r="C167" s="9">
        <v>25.8</v>
      </c>
      <c r="D167" s="9">
        <v>29.9</v>
      </c>
      <c r="E167" s="9">
        <v>28</v>
      </c>
      <c r="F167" s="9">
        <v>25.8</v>
      </c>
      <c r="G167" s="9">
        <v>23.7</v>
      </c>
      <c r="I167" s="9">
        <v>164</v>
      </c>
      <c r="J167" s="9" t="str">
        <f t="shared" si="26"/>
        <v>35.9</v>
      </c>
      <c r="K167" s="9" t="str">
        <f t="shared" si="27"/>
        <v>24.9</v>
      </c>
      <c r="L167" s="9" t="str">
        <f t="shared" si="28"/>
        <v>31.7</v>
      </c>
      <c r="M167" s="9" t="str">
        <f t="shared" si="29"/>
        <v>28.4</v>
      </c>
      <c r="N167" s="9" t="str">
        <f t="shared" si="30"/>
        <v>24.9</v>
      </c>
      <c r="O167" s="9" t="str">
        <f t="shared" si="31"/>
        <v>22.0</v>
      </c>
      <c r="Q167" s="9">
        <v>164</v>
      </c>
      <c r="R167" s="9" t="str">
        <f>FIXED(_xlfn.NUMBERVALUE(J167*humidity!B167/100),1)</f>
        <v>20.4</v>
      </c>
      <c r="S167" s="9" t="str">
        <f>FIXED(_xlfn.NUMBERVALUE(K167*humidity!C167/100),1)</f>
        <v>17.1</v>
      </c>
      <c r="T167" s="9" t="str">
        <f>FIXED(_xlfn.NUMBERVALUE(L167*humidity!D167/100),1)</f>
        <v>9.4</v>
      </c>
      <c r="U167" s="9" t="str">
        <f>FIXED(_xlfn.NUMBERVALUE(M167*humidity!E167/100),1)</f>
        <v>17.3</v>
      </c>
      <c r="V167" s="9" t="str">
        <f>FIXED(_xlfn.NUMBERVALUE(N167*humidity!F167/100),1)</f>
        <v>17.4</v>
      </c>
      <c r="W167" s="9" t="str">
        <f>FIXED(_xlfn.NUMBERVALUE(O167*humidity!G167/100),1)</f>
        <v>18.2</v>
      </c>
      <c r="Y167" s="9">
        <v>164</v>
      </c>
      <c r="Z167" s="9" t="str">
        <f>FIXED(_xlfn.NUMBERVALUE(0.35*(J167-R167)*(1+wind!B166/160)),1)</f>
        <v>5.5</v>
      </c>
      <c r="AA167" s="9" t="str">
        <f>FIXED(_xlfn.NUMBERVALUE(0.35*(K167-S167)*(1+wind!C166/160)),1)</f>
        <v>2.8</v>
      </c>
      <c r="AB167" s="9" t="str">
        <f>FIXED(_xlfn.NUMBERVALUE(0.35*(L167-T167)*(1+wind!D166/160)),1)</f>
        <v>7.9</v>
      </c>
      <c r="AC167" s="9" t="str">
        <f>FIXED(_xlfn.NUMBERVALUE(0.35*(M167-U167)*(1+wind!E166/160)),1)</f>
        <v>3.9</v>
      </c>
      <c r="AD167" s="9" t="str">
        <f>FIXED(_xlfn.NUMBERVALUE(0.35*(N167-V167)*(1+wind!F166/160)),1)</f>
        <v>2.7</v>
      </c>
      <c r="AE167" s="9" t="str">
        <f>FIXED(_xlfn.NUMBERVALUE(0.35*(O167-W167)*(1+wind!G166/160)),1)</f>
        <v>1.3</v>
      </c>
      <c r="AG167" s="9">
        <v>164</v>
      </c>
      <c r="AH167" s="9" t="str">
        <f t="shared" si="32"/>
        <v>2.0</v>
      </c>
      <c r="AI167" s="9" t="str">
        <f t="shared" si="33"/>
        <v>1.5</v>
      </c>
      <c r="AJ167" s="9" t="str">
        <f t="shared" si="34"/>
        <v>1.8</v>
      </c>
      <c r="AK167" s="9" t="str">
        <f t="shared" si="35"/>
        <v>1.7</v>
      </c>
      <c r="AL167" s="9" t="str">
        <f t="shared" si="36"/>
        <v>1.5</v>
      </c>
      <c r="AM167" s="9" t="str">
        <f t="shared" si="37"/>
        <v>1.3</v>
      </c>
    </row>
    <row r="168" spans="1:39" x14ac:dyDescent="0.25">
      <c r="A168" s="9">
        <v>165</v>
      </c>
      <c r="B168" s="9">
        <v>32.200000000000003</v>
      </c>
      <c r="C168" s="9">
        <v>25.9</v>
      </c>
      <c r="D168" s="9">
        <v>28.4</v>
      </c>
      <c r="E168" s="9">
        <v>28.1</v>
      </c>
      <c r="F168" s="9">
        <v>26.8</v>
      </c>
      <c r="G168" s="9">
        <v>27.3</v>
      </c>
      <c r="I168" s="9">
        <v>165</v>
      </c>
      <c r="J168" s="9" t="str">
        <f t="shared" si="26"/>
        <v>36.1</v>
      </c>
      <c r="K168" s="9" t="str">
        <f t="shared" si="27"/>
        <v>25.1</v>
      </c>
      <c r="L168" s="9" t="str">
        <f t="shared" si="28"/>
        <v>29.0</v>
      </c>
      <c r="M168" s="9" t="str">
        <f t="shared" si="29"/>
        <v>28.5</v>
      </c>
      <c r="N168" s="9" t="str">
        <f t="shared" si="30"/>
        <v>26.4</v>
      </c>
      <c r="O168" s="9" t="str">
        <f t="shared" si="31"/>
        <v>27.2</v>
      </c>
      <c r="Q168" s="9">
        <v>165</v>
      </c>
      <c r="R168" s="9" t="str">
        <f>FIXED(_xlfn.NUMBERVALUE(J168*humidity!B168/100),1)</f>
        <v>20.4</v>
      </c>
      <c r="S168" s="9" t="str">
        <f>FIXED(_xlfn.NUMBERVALUE(K168*humidity!C168/100),1)</f>
        <v>19.3</v>
      </c>
      <c r="T168" s="9" t="str">
        <f>FIXED(_xlfn.NUMBERVALUE(L168*humidity!D168/100),1)</f>
        <v>11.5</v>
      </c>
      <c r="U168" s="9" t="str">
        <f>FIXED(_xlfn.NUMBERVALUE(M168*humidity!E168/100),1)</f>
        <v>19.1</v>
      </c>
      <c r="V168" s="9" t="str">
        <f>FIXED(_xlfn.NUMBERVALUE(N168*humidity!F168/100),1)</f>
        <v>16.5</v>
      </c>
      <c r="W168" s="9" t="str">
        <f>FIXED(_xlfn.NUMBERVALUE(O168*humidity!G168/100),1)</f>
        <v>18.3</v>
      </c>
      <c r="Y168" s="9">
        <v>165</v>
      </c>
      <c r="Z168" s="9" t="str">
        <f>FIXED(_xlfn.NUMBERVALUE(0.35*(J168-R168)*(1+wind!B167/160)),1)</f>
        <v>5.6</v>
      </c>
      <c r="AA168" s="9" t="str">
        <f>FIXED(_xlfn.NUMBERVALUE(0.35*(K168-S168)*(1+wind!C167/160)),1)</f>
        <v>2.1</v>
      </c>
      <c r="AB168" s="9" t="str">
        <f>FIXED(_xlfn.NUMBERVALUE(0.35*(L168-T168)*(1+wind!D167/160)),1)</f>
        <v>6.2</v>
      </c>
      <c r="AC168" s="9" t="str">
        <f>FIXED(_xlfn.NUMBERVALUE(0.35*(M168-U168)*(1+wind!E167/160)),1)</f>
        <v>3.3</v>
      </c>
      <c r="AD168" s="9" t="str">
        <f>FIXED(_xlfn.NUMBERVALUE(0.35*(N168-V168)*(1+wind!F167/160)),1)</f>
        <v>3.5</v>
      </c>
      <c r="AE168" s="9" t="str">
        <f>FIXED(_xlfn.NUMBERVALUE(0.35*(O168-W168)*(1+wind!G167/160)),1)</f>
        <v>3.2</v>
      </c>
      <c r="AG168" s="9">
        <v>165</v>
      </c>
      <c r="AH168" s="9" t="str">
        <f t="shared" si="32"/>
        <v>2.0</v>
      </c>
      <c r="AI168" s="9" t="str">
        <f t="shared" si="33"/>
        <v>1.5</v>
      </c>
      <c r="AJ168" s="9" t="str">
        <f t="shared" si="34"/>
        <v>1.7</v>
      </c>
      <c r="AK168" s="9" t="str">
        <f t="shared" si="35"/>
        <v>1.7</v>
      </c>
      <c r="AL168" s="9" t="str">
        <f t="shared" si="36"/>
        <v>1.6</v>
      </c>
      <c r="AM168" s="9" t="str">
        <f t="shared" si="37"/>
        <v>1.6</v>
      </c>
    </row>
    <row r="169" spans="1:39" x14ac:dyDescent="0.25">
      <c r="A169" s="9">
        <v>166</v>
      </c>
      <c r="B169" s="9">
        <v>32.6</v>
      </c>
      <c r="C169" s="9">
        <v>23.5</v>
      </c>
      <c r="D169" s="9">
        <v>28.8</v>
      </c>
      <c r="E169" s="9">
        <v>24.8</v>
      </c>
      <c r="F169" s="9">
        <v>25.7</v>
      </c>
      <c r="G169" s="9">
        <v>28</v>
      </c>
      <c r="I169" s="9">
        <v>166</v>
      </c>
      <c r="J169" s="9" t="str">
        <f t="shared" si="26"/>
        <v>36.9</v>
      </c>
      <c r="K169" s="9" t="str">
        <f t="shared" si="27"/>
        <v>21.7</v>
      </c>
      <c r="L169" s="9" t="str">
        <f t="shared" si="28"/>
        <v>29.7</v>
      </c>
      <c r="M169" s="9" t="str">
        <f t="shared" si="29"/>
        <v>23.5</v>
      </c>
      <c r="N169" s="9" t="str">
        <f t="shared" si="30"/>
        <v>24.8</v>
      </c>
      <c r="O169" s="9" t="str">
        <f t="shared" si="31"/>
        <v>28.4</v>
      </c>
      <c r="Q169" s="9">
        <v>166</v>
      </c>
      <c r="R169" s="9" t="str">
        <f>FIXED(_xlfn.NUMBERVALUE(J169*humidity!B169/100),1)</f>
        <v>30.1</v>
      </c>
      <c r="S169" s="9" t="str">
        <f>FIXED(_xlfn.NUMBERVALUE(K169*humidity!C169/100),1)</f>
        <v>17.0</v>
      </c>
      <c r="T169" s="9" t="str">
        <f>FIXED(_xlfn.NUMBERVALUE(L169*humidity!D169/100),1)</f>
        <v>12.7</v>
      </c>
      <c r="U169" s="9" t="str">
        <f>FIXED(_xlfn.NUMBERVALUE(M169*humidity!E169/100),1)</f>
        <v>19.3</v>
      </c>
      <c r="V169" s="9" t="str">
        <f>FIXED(_xlfn.NUMBERVALUE(N169*humidity!F169/100),1)</f>
        <v>16.8</v>
      </c>
      <c r="W169" s="9" t="str">
        <f>FIXED(_xlfn.NUMBERVALUE(O169*humidity!G169/100),1)</f>
        <v>20.9</v>
      </c>
      <c r="Y169" s="9">
        <v>166</v>
      </c>
      <c r="Z169" s="9" t="str">
        <f>FIXED(_xlfn.NUMBERVALUE(0.35*(J169-R169)*(1+wind!B168/160)),1)</f>
        <v>2.4</v>
      </c>
      <c r="AA169" s="9" t="str">
        <f>FIXED(_xlfn.NUMBERVALUE(0.35*(K169-S169)*(1+wind!C168/160)),1)</f>
        <v>1.7</v>
      </c>
      <c r="AB169" s="9" t="str">
        <f>FIXED(_xlfn.NUMBERVALUE(0.35*(L169-T169)*(1+wind!D168/160)),1)</f>
        <v>6.0</v>
      </c>
      <c r="AC169" s="9" t="str">
        <f>FIXED(_xlfn.NUMBERVALUE(0.35*(M169-U169)*(1+wind!E168/160)),1)</f>
        <v>1.5</v>
      </c>
      <c r="AD169" s="9" t="str">
        <f>FIXED(_xlfn.NUMBERVALUE(0.35*(N169-V169)*(1+wind!F168/160)),1)</f>
        <v>2.8</v>
      </c>
      <c r="AE169" s="9" t="str">
        <f>FIXED(_xlfn.NUMBERVALUE(0.35*(O169-W169)*(1+wind!G168/160)),1)</f>
        <v>2.7</v>
      </c>
      <c r="AG169" s="9">
        <v>166</v>
      </c>
      <c r="AH169" s="9" t="str">
        <f t="shared" si="32"/>
        <v>2.1</v>
      </c>
      <c r="AI169" s="9" t="str">
        <f t="shared" si="33"/>
        <v>1.3</v>
      </c>
      <c r="AJ169" s="9" t="str">
        <f t="shared" si="34"/>
        <v>1.7</v>
      </c>
      <c r="AK169" s="9" t="str">
        <f t="shared" si="35"/>
        <v>1.4</v>
      </c>
      <c r="AL169" s="9" t="str">
        <f t="shared" si="36"/>
        <v>1.5</v>
      </c>
      <c r="AM169" s="9" t="str">
        <f t="shared" si="37"/>
        <v>1.7</v>
      </c>
    </row>
    <row r="170" spans="1:39" x14ac:dyDescent="0.25">
      <c r="A170" s="9">
        <v>167</v>
      </c>
      <c r="B170" s="9">
        <v>31.1</v>
      </c>
      <c r="C170" s="9">
        <v>25.1</v>
      </c>
      <c r="D170" s="9">
        <v>27.7</v>
      </c>
      <c r="E170" s="9">
        <v>27.2</v>
      </c>
      <c r="F170" s="9">
        <v>27.5</v>
      </c>
      <c r="G170" s="9">
        <v>28.9</v>
      </c>
      <c r="I170" s="9">
        <v>167</v>
      </c>
      <c r="J170" s="9" t="str">
        <f t="shared" si="26"/>
        <v>33.9</v>
      </c>
      <c r="K170" s="9" t="str">
        <f t="shared" si="27"/>
        <v>23.9</v>
      </c>
      <c r="L170" s="9" t="str">
        <f t="shared" si="28"/>
        <v>27.9</v>
      </c>
      <c r="M170" s="9" t="str">
        <f t="shared" si="29"/>
        <v>27.1</v>
      </c>
      <c r="N170" s="9" t="str">
        <f t="shared" si="30"/>
        <v>27.6</v>
      </c>
      <c r="O170" s="9" t="str">
        <f t="shared" si="31"/>
        <v>29.9</v>
      </c>
      <c r="Q170" s="9">
        <v>167</v>
      </c>
      <c r="R170" s="9" t="str">
        <f>FIXED(_xlfn.NUMBERVALUE(J170*humidity!B170/100),1)</f>
        <v>29.3</v>
      </c>
      <c r="S170" s="9" t="str">
        <f>FIXED(_xlfn.NUMBERVALUE(K170*humidity!C170/100),1)</f>
        <v>16.5</v>
      </c>
      <c r="T170" s="9" t="str">
        <f>FIXED(_xlfn.NUMBERVALUE(L170*humidity!D170/100),1)</f>
        <v>11.3</v>
      </c>
      <c r="U170" s="9" t="str">
        <f>FIXED(_xlfn.NUMBERVALUE(M170*humidity!E170/100),1)</f>
        <v>19.5</v>
      </c>
      <c r="V170" s="9" t="str">
        <f>FIXED(_xlfn.NUMBERVALUE(N170*humidity!F170/100),1)</f>
        <v>15.6</v>
      </c>
      <c r="W170" s="9" t="str">
        <f>FIXED(_xlfn.NUMBERVALUE(O170*humidity!G170/100),1)</f>
        <v>18.1</v>
      </c>
      <c r="Y170" s="9">
        <v>167</v>
      </c>
      <c r="Z170" s="9" t="str">
        <f>FIXED(_xlfn.NUMBERVALUE(0.35*(J170-R170)*(1+wind!B169/160)),1)</f>
        <v>1.6</v>
      </c>
      <c r="AA170" s="9" t="str">
        <f>FIXED(_xlfn.NUMBERVALUE(0.35*(K170-S170)*(1+wind!C169/160)),1)</f>
        <v>2.6</v>
      </c>
      <c r="AB170" s="9" t="str">
        <f>FIXED(_xlfn.NUMBERVALUE(0.35*(L170-T170)*(1+wind!D169/160)),1)</f>
        <v>5.9</v>
      </c>
      <c r="AC170" s="9" t="str">
        <f>FIXED(_xlfn.NUMBERVALUE(0.35*(M170-U170)*(1+wind!E169/160)),1)</f>
        <v>2.7</v>
      </c>
      <c r="AD170" s="9" t="str">
        <f>FIXED(_xlfn.NUMBERVALUE(0.35*(N170-V170)*(1+wind!F169/160)),1)</f>
        <v>4.3</v>
      </c>
      <c r="AE170" s="9" t="str">
        <f>FIXED(_xlfn.NUMBERVALUE(0.35*(O170-W170)*(1+wind!G169/160)),1)</f>
        <v>4.2</v>
      </c>
      <c r="AG170" s="9">
        <v>167</v>
      </c>
      <c r="AH170" s="9" t="str">
        <f t="shared" si="32"/>
        <v>1.9</v>
      </c>
      <c r="AI170" s="9" t="str">
        <f t="shared" si="33"/>
        <v>1.4</v>
      </c>
      <c r="AJ170" s="9" t="str">
        <f t="shared" si="34"/>
        <v>1.6</v>
      </c>
      <c r="AK170" s="9" t="str">
        <f t="shared" si="35"/>
        <v>1.6</v>
      </c>
      <c r="AL170" s="9" t="str">
        <f t="shared" si="36"/>
        <v>1.6</v>
      </c>
      <c r="AM170" s="9" t="str">
        <f t="shared" si="37"/>
        <v>1.7</v>
      </c>
    </row>
    <row r="171" spans="1:39" x14ac:dyDescent="0.25">
      <c r="A171" s="9">
        <v>168</v>
      </c>
      <c r="B171" s="9">
        <v>27.9</v>
      </c>
      <c r="C171" s="9">
        <v>24.2</v>
      </c>
      <c r="D171" s="9">
        <v>28.8</v>
      </c>
      <c r="E171" s="9">
        <v>28.6</v>
      </c>
      <c r="F171" s="9">
        <v>28.3</v>
      </c>
      <c r="G171" s="9">
        <v>28.3</v>
      </c>
      <c r="I171" s="9">
        <v>168</v>
      </c>
      <c r="J171" s="9" t="str">
        <f t="shared" si="26"/>
        <v>28.2</v>
      </c>
      <c r="K171" s="9" t="str">
        <f t="shared" si="27"/>
        <v>22.7</v>
      </c>
      <c r="L171" s="9" t="str">
        <f t="shared" si="28"/>
        <v>29.7</v>
      </c>
      <c r="M171" s="9" t="str">
        <f t="shared" si="29"/>
        <v>29.4</v>
      </c>
      <c r="N171" s="9" t="str">
        <f t="shared" si="30"/>
        <v>28.9</v>
      </c>
      <c r="O171" s="9" t="str">
        <f t="shared" si="31"/>
        <v>28.9</v>
      </c>
      <c r="Q171" s="9">
        <v>168</v>
      </c>
      <c r="R171" s="9" t="str">
        <f>FIXED(_xlfn.NUMBERVALUE(J171*humidity!B171/100),1)</f>
        <v>19.7</v>
      </c>
      <c r="S171" s="9" t="str">
        <f>FIXED(_xlfn.NUMBERVALUE(K171*humidity!C171/100),1)</f>
        <v>16.6</v>
      </c>
      <c r="T171" s="9" t="str">
        <f>FIXED(_xlfn.NUMBERVALUE(L171*humidity!D171/100),1)</f>
        <v>13.2</v>
      </c>
      <c r="U171" s="9" t="str">
        <f>FIXED(_xlfn.NUMBERVALUE(M171*humidity!E171/100),1)</f>
        <v>18.9</v>
      </c>
      <c r="V171" s="9" t="str">
        <f>FIXED(_xlfn.NUMBERVALUE(N171*humidity!F171/100),1)</f>
        <v>14.4</v>
      </c>
      <c r="W171" s="9" t="str">
        <f>FIXED(_xlfn.NUMBERVALUE(O171*humidity!G171/100),1)</f>
        <v>15.1</v>
      </c>
      <c r="Y171" s="9">
        <v>168</v>
      </c>
      <c r="Z171" s="9" t="str">
        <f>FIXED(_xlfn.NUMBERVALUE(0.35*(J171-R171)*(1+wind!B170/160)),1)</f>
        <v>3.0</v>
      </c>
      <c r="AA171" s="9" t="str">
        <f>FIXED(_xlfn.NUMBERVALUE(0.35*(K171-S171)*(1+wind!C170/160)),1)</f>
        <v>2.2</v>
      </c>
      <c r="AB171" s="9" t="str">
        <f>FIXED(_xlfn.NUMBERVALUE(0.35*(L171-T171)*(1+wind!D170/160)),1)</f>
        <v>5.8</v>
      </c>
      <c r="AC171" s="9" t="str">
        <f>FIXED(_xlfn.NUMBERVALUE(0.35*(M171-U171)*(1+wind!E170/160)),1)</f>
        <v>3.7</v>
      </c>
      <c r="AD171" s="9" t="str">
        <f>FIXED(_xlfn.NUMBERVALUE(0.35*(N171-V171)*(1+wind!F170/160)),1)</f>
        <v>5.1</v>
      </c>
      <c r="AE171" s="9" t="str">
        <f>FIXED(_xlfn.NUMBERVALUE(0.35*(O171-W171)*(1+wind!G170/160)),1)</f>
        <v>4.9</v>
      </c>
      <c r="AG171" s="9">
        <v>168</v>
      </c>
      <c r="AH171" s="9" t="str">
        <f t="shared" si="32"/>
        <v>1.6</v>
      </c>
      <c r="AI171" s="9" t="str">
        <f t="shared" si="33"/>
        <v>1.4</v>
      </c>
      <c r="AJ171" s="9" t="str">
        <f t="shared" si="34"/>
        <v>1.7</v>
      </c>
      <c r="AK171" s="9" t="str">
        <f t="shared" si="35"/>
        <v>1.7</v>
      </c>
      <c r="AL171" s="9" t="str">
        <f t="shared" si="36"/>
        <v>1.7</v>
      </c>
      <c r="AM171" s="9" t="str">
        <f t="shared" si="37"/>
        <v>1.7</v>
      </c>
    </row>
    <row r="172" spans="1:39" x14ac:dyDescent="0.25">
      <c r="A172" s="9">
        <v>169</v>
      </c>
      <c r="B172" s="9">
        <v>26.2</v>
      </c>
      <c r="C172" s="9">
        <v>23.7</v>
      </c>
      <c r="D172" s="9">
        <v>28.8</v>
      </c>
      <c r="E172" s="9">
        <v>28.4</v>
      </c>
      <c r="F172" s="9">
        <v>29.1</v>
      </c>
      <c r="G172" s="9">
        <v>27.2</v>
      </c>
      <c r="I172" s="9">
        <v>169</v>
      </c>
      <c r="J172" s="9" t="str">
        <f t="shared" si="26"/>
        <v>25.5</v>
      </c>
      <c r="K172" s="9" t="str">
        <f t="shared" si="27"/>
        <v>22.0</v>
      </c>
      <c r="L172" s="9" t="str">
        <f t="shared" si="28"/>
        <v>29.7</v>
      </c>
      <c r="M172" s="9" t="str">
        <f t="shared" si="29"/>
        <v>29.0</v>
      </c>
      <c r="N172" s="9" t="str">
        <f t="shared" si="30"/>
        <v>30.2</v>
      </c>
      <c r="O172" s="9" t="str">
        <f t="shared" si="31"/>
        <v>27.1</v>
      </c>
      <c r="Q172" s="9">
        <v>169</v>
      </c>
      <c r="R172" s="9" t="str">
        <f>FIXED(_xlfn.NUMBERVALUE(J172*humidity!B172/100),1)</f>
        <v>22.6</v>
      </c>
      <c r="S172" s="9" t="str">
        <f>FIXED(_xlfn.NUMBERVALUE(K172*humidity!C172/100),1)</f>
        <v>16.9</v>
      </c>
      <c r="T172" s="9" t="str">
        <f>FIXED(_xlfn.NUMBERVALUE(L172*humidity!D172/100),1)</f>
        <v>14.7</v>
      </c>
      <c r="U172" s="9" t="str">
        <f>FIXED(_xlfn.NUMBERVALUE(M172*humidity!E172/100),1)</f>
        <v>22.0</v>
      </c>
      <c r="V172" s="9" t="str">
        <f>FIXED(_xlfn.NUMBERVALUE(N172*humidity!F172/100),1)</f>
        <v>13.8</v>
      </c>
      <c r="W172" s="9" t="str">
        <f>FIXED(_xlfn.NUMBERVALUE(O172*humidity!G172/100),1)</f>
        <v>16.7</v>
      </c>
      <c r="Y172" s="9">
        <v>169</v>
      </c>
      <c r="Z172" s="9" t="str">
        <f>FIXED(_xlfn.NUMBERVALUE(0.35*(J172-R172)*(1+wind!B171/160)),1)</f>
        <v>1.0</v>
      </c>
      <c r="AA172" s="9" t="str">
        <f>FIXED(_xlfn.NUMBERVALUE(0.35*(K172-S172)*(1+wind!C171/160)),1)</f>
        <v>1.8</v>
      </c>
      <c r="AB172" s="9" t="str">
        <f>FIXED(_xlfn.NUMBERVALUE(0.35*(L172-T172)*(1+wind!D171/160)),1)</f>
        <v>5.3</v>
      </c>
      <c r="AC172" s="9" t="str">
        <f>FIXED(_xlfn.NUMBERVALUE(0.35*(M172-U172)*(1+wind!E171/160)),1)</f>
        <v>2.5</v>
      </c>
      <c r="AD172" s="9" t="str">
        <f>FIXED(_xlfn.NUMBERVALUE(0.35*(N172-V172)*(1+wind!F171/160)),1)</f>
        <v>5.8</v>
      </c>
      <c r="AE172" s="9" t="str">
        <f>FIXED(_xlfn.NUMBERVALUE(0.35*(O172-W172)*(1+wind!G171/160)),1)</f>
        <v>3.7</v>
      </c>
      <c r="AG172" s="9">
        <v>169</v>
      </c>
      <c r="AH172" s="9" t="str">
        <f t="shared" si="32"/>
        <v>1.5</v>
      </c>
      <c r="AI172" s="9" t="str">
        <f t="shared" si="33"/>
        <v>1.3</v>
      </c>
      <c r="AJ172" s="9" t="str">
        <f t="shared" si="34"/>
        <v>1.7</v>
      </c>
      <c r="AK172" s="9" t="str">
        <f t="shared" si="35"/>
        <v>1.7</v>
      </c>
      <c r="AL172" s="9" t="str">
        <f t="shared" si="36"/>
        <v>1.7</v>
      </c>
      <c r="AM172" s="9" t="str">
        <f t="shared" si="37"/>
        <v>1.6</v>
      </c>
    </row>
    <row r="173" spans="1:39" x14ac:dyDescent="0.25">
      <c r="A173" s="9">
        <v>170</v>
      </c>
      <c r="B173" s="9">
        <v>27</v>
      </c>
      <c r="C173" s="9">
        <v>24.9</v>
      </c>
      <c r="D173" s="9">
        <v>30.5</v>
      </c>
      <c r="E173" s="9">
        <v>24.2</v>
      </c>
      <c r="F173" s="9">
        <v>29.1</v>
      </c>
      <c r="G173" s="9">
        <v>29</v>
      </c>
      <c r="I173" s="9">
        <v>170</v>
      </c>
      <c r="J173" s="9" t="str">
        <f t="shared" si="26"/>
        <v>26.8</v>
      </c>
      <c r="K173" s="9" t="str">
        <f t="shared" si="27"/>
        <v>23.6</v>
      </c>
      <c r="L173" s="9" t="str">
        <f t="shared" si="28"/>
        <v>32.8</v>
      </c>
      <c r="M173" s="9" t="str">
        <f t="shared" si="29"/>
        <v>22.7</v>
      </c>
      <c r="N173" s="9" t="str">
        <f t="shared" si="30"/>
        <v>30.2</v>
      </c>
      <c r="O173" s="9" t="str">
        <f t="shared" si="31"/>
        <v>30.1</v>
      </c>
      <c r="Q173" s="9">
        <v>170</v>
      </c>
      <c r="R173" s="9" t="str">
        <f>FIXED(_xlfn.NUMBERVALUE(J173*humidity!B173/100),1)</f>
        <v>24.3</v>
      </c>
      <c r="S173" s="9" t="str">
        <f>FIXED(_xlfn.NUMBERVALUE(K173*humidity!C173/100),1)</f>
        <v>18.4</v>
      </c>
      <c r="T173" s="9" t="str">
        <f>FIXED(_xlfn.NUMBERVALUE(L173*humidity!D173/100),1)</f>
        <v>13.6</v>
      </c>
      <c r="U173" s="9" t="str">
        <f>FIXED(_xlfn.NUMBERVALUE(M173*humidity!E173/100),1)</f>
        <v>19.8</v>
      </c>
      <c r="V173" s="9" t="str">
        <f>FIXED(_xlfn.NUMBERVALUE(N173*humidity!F173/100),1)</f>
        <v>24.1</v>
      </c>
      <c r="W173" s="9" t="str">
        <f>FIXED(_xlfn.NUMBERVALUE(O173*humidity!G173/100),1)</f>
        <v>18.6</v>
      </c>
      <c r="Y173" s="9">
        <v>170</v>
      </c>
      <c r="Z173" s="9" t="str">
        <f>FIXED(_xlfn.NUMBERVALUE(0.35*(J173-R173)*(1+wind!B172/160)),1)</f>
        <v>0.9</v>
      </c>
      <c r="AA173" s="9" t="str">
        <f>FIXED(_xlfn.NUMBERVALUE(0.35*(K173-S173)*(1+wind!C172/160)),1)</f>
        <v>1.8</v>
      </c>
      <c r="AB173" s="9" t="str">
        <f>FIXED(_xlfn.NUMBERVALUE(0.35*(L173-T173)*(1+wind!D172/160)),1)</f>
        <v>6.8</v>
      </c>
      <c r="AC173" s="9" t="str">
        <f>FIXED(_xlfn.NUMBERVALUE(0.35*(M173-U173)*(1+wind!E172/160)),1)</f>
        <v>1.0</v>
      </c>
      <c r="AD173" s="9" t="str">
        <f>FIXED(_xlfn.NUMBERVALUE(0.35*(N173-V173)*(1+wind!F172/160)),1)</f>
        <v>2.2</v>
      </c>
      <c r="AE173" s="9" t="str">
        <f>FIXED(_xlfn.NUMBERVALUE(0.35*(O173-W173)*(1+wind!G172/160)),1)</f>
        <v>4.1</v>
      </c>
      <c r="AG173" s="9">
        <v>170</v>
      </c>
      <c r="AH173" s="9" t="str">
        <f t="shared" si="32"/>
        <v>1.6</v>
      </c>
      <c r="AI173" s="9" t="str">
        <f t="shared" si="33"/>
        <v>1.4</v>
      </c>
      <c r="AJ173" s="9" t="str">
        <f t="shared" si="34"/>
        <v>1.9</v>
      </c>
      <c r="AK173" s="9" t="str">
        <f t="shared" si="35"/>
        <v>1.4</v>
      </c>
      <c r="AL173" s="9" t="str">
        <f t="shared" si="36"/>
        <v>1.7</v>
      </c>
      <c r="AM173" s="9" t="str">
        <f t="shared" si="37"/>
        <v>1.7</v>
      </c>
    </row>
    <row r="174" spans="1:39" x14ac:dyDescent="0.25">
      <c r="A174" s="9">
        <v>171</v>
      </c>
      <c r="B174" s="9">
        <v>26.9</v>
      </c>
      <c r="C174" s="9">
        <v>24.9</v>
      </c>
      <c r="D174" s="9">
        <v>30.5</v>
      </c>
      <c r="E174" s="9">
        <v>25.6</v>
      </c>
      <c r="F174" s="9">
        <v>26.8</v>
      </c>
      <c r="G174" s="9">
        <v>27.6</v>
      </c>
      <c r="I174" s="9">
        <v>171</v>
      </c>
      <c r="J174" s="9" t="str">
        <f t="shared" si="26"/>
        <v>26.6</v>
      </c>
      <c r="K174" s="9" t="str">
        <f t="shared" si="27"/>
        <v>23.6</v>
      </c>
      <c r="L174" s="9" t="str">
        <f t="shared" si="28"/>
        <v>32.8</v>
      </c>
      <c r="M174" s="9" t="str">
        <f t="shared" si="29"/>
        <v>24.6</v>
      </c>
      <c r="N174" s="9" t="str">
        <f t="shared" si="30"/>
        <v>26.4</v>
      </c>
      <c r="O174" s="9" t="str">
        <f t="shared" si="31"/>
        <v>27.7</v>
      </c>
      <c r="Q174" s="9">
        <v>171</v>
      </c>
      <c r="R174" s="9" t="str">
        <f>FIXED(_xlfn.NUMBERVALUE(J174*humidity!B174/100),1)</f>
        <v>22.0</v>
      </c>
      <c r="S174" s="9" t="str">
        <f>FIXED(_xlfn.NUMBERVALUE(K174*humidity!C174/100),1)</f>
        <v>15.5</v>
      </c>
      <c r="T174" s="9" t="str">
        <f>FIXED(_xlfn.NUMBERVALUE(L174*humidity!D174/100),1)</f>
        <v>15.7</v>
      </c>
      <c r="U174" s="9" t="str">
        <f>FIXED(_xlfn.NUMBERVALUE(M174*humidity!E174/100),1)</f>
        <v>20.6</v>
      </c>
      <c r="V174" s="9" t="str">
        <f>FIXED(_xlfn.NUMBERVALUE(N174*humidity!F174/100),1)</f>
        <v>19.9</v>
      </c>
      <c r="W174" s="9" t="str">
        <f>FIXED(_xlfn.NUMBERVALUE(O174*humidity!G174/100),1)</f>
        <v>23.2</v>
      </c>
      <c r="Y174" s="9">
        <v>171</v>
      </c>
      <c r="Z174" s="9" t="str">
        <f>FIXED(_xlfn.NUMBERVALUE(0.35*(J174-R174)*(1+wind!B173/160)),1)</f>
        <v>1.6</v>
      </c>
      <c r="AA174" s="9" t="str">
        <f>FIXED(_xlfn.NUMBERVALUE(0.35*(K174-S174)*(1+wind!C173/160)),1)</f>
        <v>2.9</v>
      </c>
      <c r="AB174" s="9" t="str">
        <f>FIXED(_xlfn.NUMBERVALUE(0.35*(L174-T174)*(1+wind!D173/160)),1)</f>
        <v>6.0</v>
      </c>
      <c r="AC174" s="9" t="str">
        <f>FIXED(_xlfn.NUMBERVALUE(0.35*(M174-U174)*(1+wind!E173/160)),1)</f>
        <v>1.4</v>
      </c>
      <c r="AD174" s="9" t="str">
        <f>FIXED(_xlfn.NUMBERVALUE(0.35*(N174-V174)*(1+wind!F173/160)),1)</f>
        <v>2.3</v>
      </c>
      <c r="AE174" s="9" t="str">
        <f>FIXED(_xlfn.NUMBERVALUE(0.35*(O174-W174)*(1+wind!G173/160)),1)</f>
        <v>1.6</v>
      </c>
      <c r="AG174" s="9">
        <v>171</v>
      </c>
      <c r="AH174" s="9" t="str">
        <f t="shared" si="32"/>
        <v>1.6</v>
      </c>
      <c r="AI174" s="9" t="str">
        <f t="shared" si="33"/>
        <v>1.4</v>
      </c>
      <c r="AJ174" s="9" t="str">
        <f t="shared" si="34"/>
        <v>1.9</v>
      </c>
      <c r="AK174" s="9" t="str">
        <f t="shared" si="35"/>
        <v>1.5</v>
      </c>
      <c r="AL174" s="9" t="str">
        <f t="shared" si="36"/>
        <v>1.6</v>
      </c>
      <c r="AM174" s="9" t="str">
        <f t="shared" si="37"/>
        <v>1.6</v>
      </c>
    </row>
    <row r="175" spans="1:39" x14ac:dyDescent="0.25">
      <c r="A175" s="9">
        <v>172</v>
      </c>
      <c r="B175" s="9">
        <v>23.4</v>
      </c>
      <c r="C175" s="9">
        <v>26.3</v>
      </c>
      <c r="D175" s="9">
        <v>28.8</v>
      </c>
      <c r="E175" s="9">
        <v>26.5</v>
      </c>
      <c r="F175" s="9">
        <v>25.5</v>
      </c>
      <c r="G175" s="9">
        <v>24.8</v>
      </c>
      <c r="I175" s="9">
        <v>172</v>
      </c>
      <c r="J175" s="9" t="str">
        <f t="shared" si="26"/>
        <v>21.6</v>
      </c>
      <c r="K175" s="9" t="str">
        <f t="shared" si="27"/>
        <v>25.7</v>
      </c>
      <c r="L175" s="9" t="str">
        <f t="shared" si="28"/>
        <v>29.7</v>
      </c>
      <c r="M175" s="9" t="str">
        <f t="shared" si="29"/>
        <v>26.0</v>
      </c>
      <c r="N175" s="9" t="str">
        <f t="shared" si="30"/>
        <v>24.5</v>
      </c>
      <c r="O175" s="9" t="str">
        <f t="shared" si="31"/>
        <v>23.5</v>
      </c>
      <c r="Q175" s="9">
        <v>172</v>
      </c>
      <c r="R175" s="9" t="str">
        <f>FIXED(_xlfn.NUMBERVALUE(J175*humidity!B175/100),1)</f>
        <v>19.3</v>
      </c>
      <c r="S175" s="9" t="str">
        <f>FIXED(_xlfn.NUMBERVALUE(K175*humidity!C175/100),1)</f>
        <v>16.9</v>
      </c>
      <c r="T175" s="9" t="str">
        <f>FIXED(_xlfn.NUMBERVALUE(L175*humidity!D175/100),1)</f>
        <v>21.2</v>
      </c>
      <c r="U175" s="9" t="str">
        <f>FIXED(_xlfn.NUMBERVALUE(M175*humidity!E175/100),1)</f>
        <v>20.2</v>
      </c>
      <c r="V175" s="9" t="str">
        <f>FIXED(_xlfn.NUMBERVALUE(N175*humidity!F175/100),1)</f>
        <v>20.3</v>
      </c>
      <c r="W175" s="9" t="str">
        <f>FIXED(_xlfn.NUMBERVALUE(O175*humidity!G175/100),1)</f>
        <v>20.8</v>
      </c>
      <c r="Y175" s="9">
        <v>172</v>
      </c>
      <c r="Z175" s="9" t="str">
        <f>FIXED(_xlfn.NUMBERVALUE(0.35*(J175-R175)*(1+wind!B174/160)),1)</f>
        <v>0.8</v>
      </c>
      <c r="AA175" s="9" t="str">
        <f>FIXED(_xlfn.NUMBERVALUE(0.35*(K175-S175)*(1+wind!C174/160)),1)</f>
        <v>3.1</v>
      </c>
      <c r="AB175" s="9" t="str">
        <f>FIXED(_xlfn.NUMBERVALUE(0.35*(L175-T175)*(1+wind!D174/160)),1)</f>
        <v>3.0</v>
      </c>
      <c r="AC175" s="9" t="str">
        <f>FIXED(_xlfn.NUMBERVALUE(0.35*(M175-U175)*(1+wind!E174/160)),1)</f>
        <v>2.1</v>
      </c>
      <c r="AD175" s="9" t="str">
        <f>FIXED(_xlfn.NUMBERVALUE(0.35*(N175-V175)*(1+wind!F174/160)),1)</f>
        <v>1.5</v>
      </c>
      <c r="AE175" s="9" t="str">
        <f>FIXED(_xlfn.NUMBERVALUE(0.35*(O175-W175)*(1+wind!G174/160)),1)</f>
        <v>1.0</v>
      </c>
      <c r="AG175" s="9">
        <v>172</v>
      </c>
      <c r="AH175" s="9" t="str">
        <f t="shared" si="32"/>
        <v>1.3</v>
      </c>
      <c r="AI175" s="9" t="str">
        <f t="shared" si="33"/>
        <v>1.5</v>
      </c>
      <c r="AJ175" s="9" t="str">
        <f t="shared" si="34"/>
        <v>1.7</v>
      </c>
      <c r="AK175" s="9" t="str">
        <f t="shared" si="35"/>
        <v>1.5</v>
      </c>
      <c r="AL175" s="9" t="str">
        <f t="shared" si="36"/>
        <v>1.5</v>
      </c>
      <c r="AM175" s="9" t="str">
        <f t="shared" si="37"/>
        <v>1.4</v>
      </c>
    </row>
    <row r="176" spans="1:39" x14ac:dyDescent="0.25">
      <c r="A176" s="9">
        <v>173</v>
      </c>
      <c r="B176" s="9">
        <v>20.8</v>
      </c>
      <c r="C176" s="9">
        <v>27.2</v>
      </c>
      <c r="D176" s="9">
        <v>23.9</v>
      </c>
      <c r="E176" s="9">
        <v>27</v>
      </c>
      <c r="F176" s="9">
        <v>27.2</v>
      </c>
      <c r="G176" s="9">
        <v>28.2</v>
      </c>
      <c r="I176" s="9">
        <v>173</v>
      </c>
      <c r="J176" s="9" t="str">
        <f t="shared" si="26"/>
        <v>18.4</v>
      </c>
      <c r="K176" s="9" t="str">
        <f t="shared" si="27"/>
        <v>27.1</v>
      </c>
      <c r="L176" s="9" t="str">
        <f t="shared" si="28"/>
        <v>22.3</v>
      </c>
      <c r="M176" s="9" t="str">
        <f t="shared" si="29"/>
        <v>26.8</v>
      </c>
      <c r="N176" s="9" t="str">
        <f t="shared" si="30"/>
        <v>27.1</v>
      </c>
      <c r="O176" s="9" t="str">
        <f t="shared" si="31"/>
        <v>28.7</v>
      </c>
      <c r="Q176" s="9">
        <v>173</v>
      </c>
      <c r="R176" s="9" t="str">
        <f>FIXED(_xlfn.NUMBERVALUE(J176*humidity!B176/100),1)</f>
        <v>15.6</v>
      </c>
      <c r="S176" s="9" t="str">
        <f>FIXED(_xlfn.NUMBERVALUE(K176*humidity!C176/100),1)</f>
        <v>16.0</v>
      </c>
      <c r="T176" s="9" t="str">
        <f>FIXED(_xlfn.NUMBERVALUE(L176*humidity!D176/100),1)</f>
        <v>19.3</v>
      </c>
      <c r="U176" s="9" t="str">
        <f>FIXED(_xlfn.NUMBERVALUE(M176*humidity!E176/100),1)</f>
        <v>22.0</v>
      </c>
      <c r="V176" s="9" t="str">
        <f>FIXED(_xlfn.NUMBERVALUE(N176*humidity!F176/100),1)</f>
        <v>19.9</v>
      </c>
      <c r="W176" s="9" t="str">
        <f>FIXED(_xlfn.NUMBERVALUE(O176*humidity!G176/100),1)</f>
        <v>20.9</v>
      </c>
      <c r="Y176" s="9">
        <v>173</v>
      </c>
      <c r="Z176" s="9" t="str">
        <f>FIXED(_xlfn.NUMBERVALUE(0.35*(J176-R176)*(1+wind!B175/160)),1)</f>
        <v>1.0</v>
      </c>
      <c r="AA176" s="9" t="str">
        <f>FIXED(_xlfn.NUMBERVALUE(0.35*(K176-S176)*(1+wind!C175/160)),1)</f>
        <v>3.9</v>
      </c>
      <c r="AB176" s="9" t="str">
        <f>FIXED(_xlfn.NUMBERVALUE(0.35*(L176-T176)*(1+wind!D175/160)),1)</f>
        <v>1.1</v>
      </c>
      <c r="AC176" s="9" t="str">
        <f>FIXED(_xlfn.NUMBERVALUE(0.35*(M176-U176)*(1+wind!E175/160)),1)</f>
        <v>1.7</v>
      </c>
      <c r="AD176" s="9" t="str">
        <f>FIXED(_xlfn.NUMBERVALUE(0.35*(N176-V176)*(1+wind!F175/160)),1)</f>
        <v>2.6</v>
      </c>
      <c r="AE176" s="9" t="str">
        <f>FIXED(_xlfn.NUMBERVALUE(0.35*(O176-W176)*(1+wind!G175/160)),1)</f>
        <v>2.8</v>
      </c>
      <c r="AG176" s="9">
        <v>173</v>
      </c>
      <c r="AH176" s="9" t="str">
        <f t="shared" si="32"/>
        <v>1.1</v>
      </c>
      <c r="AI176" s="9" t="str">
        <f t="shared" si="33"/>
        <v>1.6</v>
      </c>
      <c r="AJ176" s="9" t="str">
        <f t="shared" si="34"/>
        <v>1.3</v>
      </c>
      <c r="AK176" s="9" t="str">
        <f t="shared" si="35"/>
        <v>1.6</v>
      </c>
      <c r="AL176" s="9" t="str">
        <f t="shared" si="36"/>
        <v>1.6</v>
      </c>
      <c r="AM176" s="9" t="str">
        <f t="shared" si="37"/>
        <v>1.7</v>
      </c>
    </row>
    <row r="177" spans="1:39" x14ac:dyDescent="0.25">
      <c r="A177" s="9">
        <v>174</v>
      </c>
      <c r="B177" s="9">
        <v>23.5</v>
      </c>
      <c r="C177" s="9">
        <v>28.1</v>
      </c>
      <c r="D177" s="9">
        <v>27.8</v>
      </c>
      <c r="E177" s="9">
        <v>26.7</v>
      </c>
      <c r="F177" s="9">
        <v>27.3</v>
      </c>
      <c r="G177" s="9">
        <v>28.3</v>
      </c>
      <c r="I177" s="9">
        <v>174</v>
      </c>
      <c r="J177" s="9" t="str">
        <f t="shared" si="26"/>
        <v>21.7</v>
      </c>
      <c r="K177" s="9" t="str">
        <f t="shared" si="27"/>
        <v>28.5</v>
      </c>
      <c r="L177" s="9" t="str">
        <f t="shared" si="28"/>
        <v>28.0</v>
      </c>
      <c r="M177" s="9" t="str">
        <f t="shared" si="29"/>
        <v>26.3</v>
      </c>
      <c r="N177" s="9" t="str">
        <f t="shared" si="30"/>
        <v>27.2</v>
      </c>
      <c r="O177" s="9" t="str">
        <f t="shared" si="31"/>
        <v>28.9</v>
      </c>
      <c r="Q177" s="9">
        <v>174</v>
      </c>
      <c r="R177" s="9" t="str">
        <f>FIXED(_xlfn.NUMBERVALUE(J177*humidity!B177/100),1)</f>
        <v>18.1</v>
      </c>
      <c r="S177" s="9" t="str">
        <f>FIXED(_xlfn.NUMBERVALUE(K177*humidity!C177/100),1)</f>
        <v>20.8</v>
      </c>
      <c r="T177" s="9" t="str">
        <f>FIXED(_xlfn.NUMBERVALUE(L177*humidity!D177/100),1)</f>
        <v>21.6</v>
      </c>
      <c r="U177" s="9" t="str">
        <f>FIXED(_xlfn.NUMBERVALUE(M177*humidity!E177/100),1)</f>
        <v>22.4</v>
      </c>
      <c r="V177" s="9" t="str">
        <f>FIXED(_xlfn.NUMBERVALUE(N177*humidity!F177/100),1)</f>
        <v>19.7</v>
      </c>
      <c r="W177" s="9" t="str">
        <f>FIXED(_xlfn.NUMBERVALUE(O177*humidity!G177/100),1)</f>
        <v>21.7</v>
      </c>
      <c r="Y177" s="9">
        <v>174</v>
      </c>
      <c r="Z177" s="9" t="str">
        <f>FIXED(_xlfn.NUMBERVALUE(0.35*(J177-R177)*(1+wind!B176/160)),1)</f>
        <v>1.3</v>
      </c>
      <c r="AA177" s="9" t="str">
        <f>FIXED(_xlfn.NUMBERVALUE(0.35*(K177-S177)*(1+wind!C176/160)),1)</f>
        <v>2.7</v>
      </c>
      <c r="AB177" s="9" t="str">
        <f>FIXED(_xlfn.NUMBERVALUE(0.35*(L177-T177)*(1+wind!D176/160)),1)</f>
        <v>2.3</v>
      </c>
      <c r="AC177" s="9" t="str">
        <f>FIXED(_xlfn.NUMBERVALUE(0.35*(M177-U177)*(1+wind!E176/160)),1)</f>
        <v>1.4</v>
      </c>
      <c r="AD177" s="9" t="str">
        <f>FIXED(_xlfn.NUMBERVALUE(0.35*(N177-V177)*(1+wind!F176/160)),1)</f>
        <v>2.7</v>
      </c>
      <c r="AE177" s="9" t="str">
        <f>FIXED(_xlfn.NUMBERVALUE(0.35*(O177-W177)*(1+wind!G176/160)),1)</f>
        <v>2.5</v>
      </c>
      <c r="AG177" s="9">
        <v>174</v>
      </c>
      <c r="AH177" s="9" t="str">
        <f t="shared" si="32"/>
        <v>1.3</v>
      </c>
      <c r="AI177" s="9" t="str">
        <f t="shared" si="33"/>
        <v>1.7</v>
      </c>
      <c r="AJ177" s="9" t="str">
        <f t="shared" si="34"/>
        <v>1.6</v>
      </c>
      <c r="AK177" s="9" t="str">
        <f t="shared" si="35"/>
        <v>1.5</v>
      </c>
      <c r="AL177" s="9" t="str">
        <f t="shared" si="36"/>
        <v>1.6</v>
      </c>
      <c r="AM177" s="9" t="str">
        <f t="shared" si="37"/>
        <v>1.7</v>
      </c>
    </row>
    <row r="178" spans="1:39" x14ac:dyDescent="0.25">
      <c r="A178" s="9">
        <v>175</v>
      </c>
      <c r="B178" s="9">
        <v>26.9</v>
      </c>
      <c r="C178" s="9">
        <v>28.2</v>
      </c>
      <c r="D178" s="9">
        <v>27.9</v>
      </c>
      <c r="E178" s="9">
        <v>26.1</v>
      </c>
      <c r="F178" s="9">
        <v>28.6</v>
      </c>
      <c r="G178" s="9">
        <v>27.2</v>
      </c>
      <c r="I178" s="9">
        <v>175</v>
      </c>
      <c r="J178" s="9" t="str">
        <f t="shared" si="26"/>
        <v>26.6</v>
      </c>
      <c r="K178" s="9" t="str">
        <f t="shared" si="27"/>
        <v>28.7</v>
      </c>
      <c r="L178" s="9" t="str">
        <f t="shared" si="28"/>
        <v>28.2</v>
      </c>
      <c r="M178" s="9" t="str">
        <f t="shared" si="29"/>
        <v>25.4</v>
      </c>
      <c r="N178" s="9" t="str">
        <f t="shared" si="30"/>
        <v>29.4</v>
      </c>
      <c r="O178" s="9" t="str">
        <f t="shared" si="31"/>
        <v>27.1</v>
      </c>
      <c r="Q178" s="9">
        <v>175</v>
      </c>
      <c r="R178" s="9" t="str">
        <f>FIXED(_xlfn.NUMBERVALUE(J178*humidity!B178/100),1)</f>
        <v>19.8</v>
      </c>
      <c r="S178" s="9" t="str">
        <f>FIXED(_xlfn.NUMBERVALUE(K178*humidity!C178/100),1)</f>
        <v>14.5</v>
      </c>
      <c r="T178" s="9" t="str">
        <f>FIXED(_xlfn.NUMBERVALUE(L178*humidity!D178/100),1)</f>
        <v>19.8</v>
      </c>
      <c r="U178" s="9" t="str">
        <f>FIXED(_xlfn.NUMBERVALUE(M178*humidity!E178/100),1)</f>
        <v>20.1</v>
      </c>
      <c r="V178" s="9" t="str">
        <f>FIXED(_xlfn.NUMBERVALUE(N178*humidity!F178/100),1)</f>
        <v>21.5</v>
      </c>
      <c r="W178" s="9" t="str">
        <f>FIXED(_xlfn.NUMBERVALUE(O178*humidity!G178/100),1)</f>
        <v>23.7</v>
      </c>
      <c r="Y178" s="9">
        <v>175</v>
      </c>
      <c r="Z178" s="9" t="str">
        <f>FIXED(_xlfn.NUMBERVALUE(0.35*(J178-R178)*(1+wind!B177/160)),1)</f>
        <v>2.4</v>
      </c>
      <c r="AA178" s="9" t="str">
        <f>FIXED(_xlfn.NUMBERVALUE(0.35*(K178-S178)*(1+wind!C177/160)),1)</f>
        <v>5.0</v>
      </c>
      <c r="AB178" s="9" t="str">
        <f>FIXED(_xlfn.NUMBERVALUE(0.35*(L178-T178)*(1+wind!D177/160)),1)</f>
        <v>3.0</v>
      </c>
      <c r="AC178" s="9" t="str">
        <f>FIXED(_xlfn.NUMBERVALUE(0.35*(M178-U178)*(1+wind!E177/160)),1)</f>
        <v>1.9</v>
      </c>
      <c r="AD178" s="9" t="str">
        <f>FIXED(_xlfn.NUMBERVALUE(0.35*(N178-V178)*(1+wind!F177/160)),1)</f>
        <v>2.8</v>
      </c>
      <c r="AE178" s="9" t="str">
        <f>FIXED(_xlfn.NUMBERVALUE(0.35*(O178-W178)*(1+wind!G177/160)),1)</f>
        <v>1.2</v>
      </c>
      <c r="AG178" s="9">
        <v>175</v>
      </c>
      <c r="AH178" s="9" t="str">
        <f t="shared" si="32"/>
        <v>1.6</v>
      </c>
      <c r="AI178" s="9" t="str">
        <f t="shared" si="33"/>
        <v>1.7</v>
      </c>
      <c r="AJ178" s="9" t="str">
        <f t="shared" si="34"/>
        <v>1.6</v>
      </c>
      <c r="AK178" s="9" t="str">
        <f t="shared" si="35"/>
        <v>1.5</v>
      </c>
      <c r="AL178" s="9" t="str">
        <f t="shared" si="36"/>
        <v>1.7</v>
      </c>
      <c r="AM178" s="9" t="str">
        <f t="shared" si="37"/>
        <v>1.6</v>
      </c>
    </row>
    <row r="179" spans="1:39" x14ac:dyDescent="0.25">
      <c r="A179" s="9">
        <v>176</v>
      </c>
      <c r="B179" s="9">
        <v>28.4</v>
      </c>
      <c r="C179" s="9">
        <v>27.9</v>
      </c>
      <c r="D179" s="9">
        <v>26.8</v>
      </c>
      <c r="E179" s="9">
        <v>25.9</v>
      </c>
      <c r="F179" s="9">
        <v>28.6</v>
      </c>
      <c r="G179" s="9">
        <v>27.4</v>
      </c>
      <c r="I179" s="9">
        <v>176</v>
      </c>
      <c r="J179" s="9" t="str">
        <f t="shared" si="26"/>
        <v>29.0</v>
      </c>
      <c r="K179" s="9" t="str">
        <f t="shared" si="27"/>
        <v>28.2</v>
      </c>
      <c r="L179" s="9" t="str">
        <f t="shared" si="28"/>
        <v>26.4</v>
      </c>
      <c r="M179" s="9" t="str">
        <f t="shared" si="29"/>
        <v>25.1</v>
      </c>
      <c r="N179" s="9" t="str">
        <f t="shared" si="30"/>
        <v>29.4</v>
      </c>
      <c r="O179" s="9" t="str">
        <f t="shared" si="31"/>
        <v>27.4</v>
      </c>
      <c r="Q179" s="9">
        <v>176</v>
      </c>
      <c r="R179" s="9" t="str">
        <f>FIXED(_xlfn.NUMBERVALUE(J179*humidity!B179/100),1)</f>
        <v>23.9</v>
      </c>
      <c r="S179" s="9" t="str">
        <f>FIXED(_xlfn.NUMBERVALUE(K179*humidity!C179/100),1)</f>
        <v>14.1</v>
      </c>
      <c r="T179" s="9" t="str">
        <f>FIXED(_xlfn.NUMBERVALUE(L179*humidity!D179/100),1)</f>
        <v>20.6</v>
      </c>
      <c r="U179" s="9" t="str">
        <f>FIXED(_xlfn.NUMBERVALUE(M179*humidity!E179/100),1)</f>
        <v>20.5</v>
      </c>
      <c r="V179" s="9" t="str">
        <f>FIXED(_xlfn.NUMBERVALUE(N179*humidity!F179/100),1)</f>
        <v>19.5</v>
      </c>
      <c r="W179" s="9" t="str">
        <f>FIXED(_xlfn.NUMBERVALUE(O179*humidity!G179/100),1)</f>
        <v>23.5</v>
      </c>
      <c r="Y179" s="9">
        <v>176</v>
      </c>
      <c r="Z179" s="9" t="str">
        <f>FIXED(_xlfn.NUMBERVALUE(0.35*(J179-R179)*(1+wind!B178/160)),1)</f>
        <v>1.8</v>
      </c>
      <c r="AA179" s="9" t="str">
        <f>FIXED(_xlfn.NUMBERVALUE(0.35*(K179-S179)*(1+wind!C178/160)),1)</f>
        <v>5.0</v>
      </c>
      <c r="AB179" s="9" t="str">
        <f>FIXED(_xlfn.NUMBERVALUE(0.35*(L179-T179)*(1+wind!D178/160)),1)</f>
        <v>2.0</v>
      </c>
      <c r="AC179" s="9" t="str">
        <f>FIXED(_xlfn.NUMBERVALUE(0.35*(M179-U179)*(1+wind!E178/160)),1)</f>
        <v>1.6</v>
      </c>
      <c r="AD179" s="9" t="str">
        <f>FIXED(_xlfn.NUMBERVALUE(0.35*(N179-V179)*(1+wind!F178/160)),1)</f>
        <v>3.5</v>
      </c>
      <c r="AE179" s="9" t="str">
        <f>FIXED(_xlfn.NUMBERVALUE(0.35*(O179-W179)*(1+wind!G178/160)),1)</f>
        <v>1.4</v>
      </c>
      <c r="AG179" s="9">
        <v>176</v>
      </c>
      <c r="AH179" s="9" t="str">
        <f t="shared" si="32"/>
        <v>1.7</v>
      </c>
      <c r="AI179" s="9" t="str">
        <f t="shared" si="33"/>
        <v>1.6</v>
      </c>
      <c r="AJ179" s="9" t="str">
        <f t="shared" si="34"/>
        <v>1.6</v>
      </c>
      <c r="AK179" s="9" t="str">
        <f t="shared" si="35"/>
        <v>1.5</v>
      </c>
      <c r="AL179" s="9" t="str">
        <f t="shared" si="36"/>
        <v>1.7</v>
      </c>
      <c r="AM179" s="9" t="str">
        <f t="shared" si="37"/>
        <v>1.6</v>
      </c>
    </row>
    <row r="180" spans="1:39" x14ac:dyDescent="0.25">
      <c r="A180" s="9">
        <v>177</v>
      </c>
      <c r="B180" s="9">
        <v>28.5</v>
      </c>
      <c r="C180" s="9">
        <v>28.5</v>
      </c>
      <c r="D180" s="9">
        <v>29.2</v>
      </c>
      <c r="E180" s="9">
        <v>27</v>
      </c>
      <c r="F180" s="9">
        <v>28.1</v>
      </c>
      <c r="G180" s="9">
        <v>28</v>
      </c>
      <c r="I180" s="9">
        <v>177</v>
      </c>
      <c r="J180" s="9" t="str">
        <f t="shared" si="26"/>
        <v>29.2</v>
      </c>
      <c r="K180" s="9" t="str">
        <f t="shared" si="27"/>
        <v>29.2</v>
      </c>
      <c r="L180" s="9" t="str">
        <f t="shared" si="28"/>
        <v>30.4</v>
      </c>
      <c r="M180" s="9" t="str">
        <f t="shared" si="29"/>
        <v>26.8</v>
      </c>
      <c r="N180" s="9" t="str">
        <f t="shared" si="30"/>
        <v>28.5</v>
      </c>
      <c r="O180" s="9" t="str">
        <f t="shared" si="31"/>
        <v>28.4</v>
      </c>
      <c r="Q180" s="9">
        <v>177</v>
      </c>
      <c r="R180" s="9" t="str">
        <f>FIXED(_xlfn.NUMBERVALUE(J180*humidity!B180/100),1)</f>
        <v>21.6</v>
      </c>
      <c r="S180" s="9" t="str">
        <f>FIXED(_xlfn.NUMBERVALUE(K180*humidity!C180/100),1)</f>
        <v>16.0</v>
      </c>
      <c r="T180" s="9" t="str">
        <f>FIXED(_xlfn.NUMBERVALUE(L180*humidity!D180/100),1)</f>
        <v>23.5</v>
      </c>
      <c r="U180" s="9" t="str">
        <f>FIXED(_xlfn.NUMBERVALUE(M180*humidity!E180/100),1)</f>
        <v>21.7</v>
      </c>
      <c r="V180" s="9" t="str">
        <f>FIXED(_xlfn.NUMBERVALUE(N180*humidity!F180/100),1)</f>
        <v>23.9</v>
      </c>
      <c r="W180" s="9" t="str">
        <f>FIXED(_xlfn.NUMBERVALUE(O180*humidity!G180/100),1)</f>
        <v>24.0</v>
      </c>
      <c r="Y180" s="9">
        <v>177</v>
      </c>
      <c r="Z180" s="9" t="str">
        <f>FIXED(_xlfn.NUMBERVALUE(0.35*(J180-R180)*(1+wind!B179/160)),1)</f>
        <v>2.7</v>
      </c>
      <c r="AA180" s="9" t="str">
        <f>FIXED(_xlfn.NUMBERVALUE(0.35*(K180-S180)*(1+wind!C179/160)),1)</f>
        <v>4.7</v>
      </c>
      <c r="AB180" s="9" t="str">
        <f>FIXED(_xlfn.NUMBERVALUE(0.35*(L180-T180)*(1+wind!D179/160)),1)</f>
        <v>2.4</v>
      </c>
      <c r="AC180" s="9" t="str">
        <f>FIXED(_xlfn.NUMBERVALUE(0.35*(M180-U180)*(1+wind!E179/160)),1)</f>
        <v>1.8</v>
      </c>
      <c r="AD180" s="9" t="str">
        <f>FIXED(_xlfn.NUMBERVALUE(0.35*(N180-V180)*(1+wind!F179/160)),1)</f>
        <v>1.6</v>
      </c>
      <c r="AE180" s="9" t="str">
        <f>FIXED(_xlfn.NUMBERVALUE(0.35*(O180-W180)*(1+wind!G179/160)),1)</f>
        <v>1.6</v>
      </c>
      <c r="AG180" s="9">
        <v>177</v>
      </c>
      <c r="AH180" s="9" t="str">
        <f t="shared" si="32"/>
        <v>1.7</v>
      </c>
      <c r="AI180" s="9" t="str">
        <f t="shared" si="33"/>
        <v>1.7</v>
      </c>
      <c r="AJ180" s="9" t="str">
        <f t="shared" si="34"/>
        <v>1.8</v>
      </c>
      <c r="AK180" s="9" t="str">
        <f t="shared" si="35"/>
        <v>1.6</v>
      </c>
      <c r="AL180" s="9" t="str">
        <f t="shared" si="36"/>
        <v>1.7</v>
      </c>
      <c r="AM180" s="9" t="str">
        <f t="shared" si="37"/>
        <v>1.7</v>
      </c>
    </row>
    <row r="181" spans="1:39" x14ac:dyDescent="0.25">
      <c r="A181" s="9">
        <v>178</v>
      </c>
      <c r="B181" s="9">
        <v>28.7</v>
      </c>
      <c r="C181" s="9">
        <v>28.6</v>
      </c>
      <c r="D181" s="9">
        <v>27.2</v>
      </c>
      <c r="E181" s="9">
        <v>26.3</v>
      </c>
      <c r="F181" s="9">
        <v>29</v>
      </c>
      <c r="G181" s="9">
        <v>28.9</v>
      </c>
      <c r="I181" s="9">
        <v>178</v>
      </c>
      <c r="J181" s="9" t="str">
        <f t="shared" si="26"/>
        <v>29.5</v>
      </c>
      <c r="K181" s="9" t="str">
        <f t="shared" si="27"/>
        <v>29.4</v>
      </c>
      <c r="L181" s="9" t="str">
        <f t="shared" si="28"/>
        <v>27.1</v>
      </c>
      <c r="M181" s="9" t="str">
        <f t="shared" si="29"/>
        <v>25.7</v>
      </c>
      <c r="N181" s="9" t="str">
        <f t="shared" si="30"/>
        <v>30.1</v>
      </c>
      <c r="O181" s="9" t="str">
        <f t="shared" si="31"/>
        <v>29.9</v>
      </c>
      <c r="Q181" s="9">
        <v>178</v>
      </c>
      <c r="R181" s="9" t="str">
        <f>FIXED(_xlfn.NUMBERVALUE(J181*humidity!B181/100),1)</f>
        <v>25.5</v>
      </c>
      <c r="S181" s="9" t="str">
        <f>FIXED(_xlfn.NUMBERVALUE(K181*humidity!C181/100),1)</f>
        <v>21.3</v>
      </c>
      <c r="T181" s="9" t="str">
        <f>FIXED(_xlfn.NUMBERVALUE(L181*humidity!D181/100),1)</f>
        <v>19.9</v>
      </c>
      <c r="U181" s="9" t="str">
        <f>FIXED(_xlfn.NUMBERVALUE(M181*humidity!E181/100),1)</f>
        <v>20.7</v>
      </c>
      <c r="V181" s="9" t="str">
        <f>FIXED(_xlfn.NUMBERVALUE(N181*humidity!F181/100),1)</f>
        <v>25.6</v>
      </c>
      <c r="W181" s="9" t="str">
        <f>FIXED(_xlfn.NUMBERVALUE(O181*humidity!G181/100),1)</f>
        <v>23.5</v>
      </c>
      <c r="Y181" s="9">
        <v>178</v>
      </c>
      <c r="Z181" s="9" t="str">
        <f>FIXED(_xlfn.NUMBERVALUE(0.35*(J181-R181)*(1+wind!B180/160)),1)</f>
        <v>1.4</v>
      </c>
      <c r="AA181" s="9" t="str">
        <f>FIXED(_xlfn.NUMBERVALUE(0.35*(K181-S181)*(1+wind!C180/160)),1)</f>
        <v>2.9</v>
      </c>
      <c r="AB181" s="9" t="str">
        <f>FIXED(_xlfn.NUMBERVALUE(0.35*(L181-T181)*(1+wind!D180/160)),1)</f>
        <v>2.5</v>
      </c>
      <c r="AC181" s="9" t="str">
        <f>FIXED(_xlfn.NUMBERVALUE(0.35*(M181-U181)*(1+wind!E180/160)),1)</f>
        <v>1.8</v>
      </c>
      <c r="AD181" s="9" t="str">
        <f>FIXED(_xlfn.NUMBERVALUE(0.35*(N181-V181)*(1+wind!F180/160)),1)</f>
        <v>1.6</v>
      </c>
      <c r="AE181" s="9" t="str">
        <f>FIXED(_xlfn.NUMBERVALUE(0.35*(O181-W181)*(1+wind!G180/160)),1)</f>
        <v>2.3</v>
      </c>
      <c r="AG181" s="9">
        <v>178</v>
      </c>
      <c r="AH181" s="9" t="str">
        <f t="shared" si="32"/>
        <v>1.7</v>
      </c>
      <c r="AI181" s="9" t="str">
        <f t="shared" si="33"/>
        <v>1.7</v>
      </c>
      <c r="AJ181" s="9" t="str">
        <f t="shared" si="34"/>
        <v>1.6</v>
      </c>
      <c r="AK181" s="9" t="str">
        <f t="shared" si="35"/>
        <v>1.5</v>
      </c>
      <c r="AL181" s="9" t="str">
        <f t="shared" si="36"/>
        <v>1.7</v>
      </c>
      <c r="AM181" s="9" t="str">
        <f t="shared" si="37"/>
        <v>1.7</v>
      </c>
    </row>
    <row r="182" spans="1:39" x14ac:dyDescent="0.25">
      <c r="A182" s="9">
        <v>179</v>
      </c>
      <c r="B182" s="9">
        <v>26.6</v>
      </c>
      <c r="C182" s="9">
        <v>28.1</v>
      </c>
      <c r="D182" s="9">
        <v>27.2</v>
      </c>
      <c r="E182" s="9">
        <v>26</v>
      </c>
      <c r="F182" s="9">
        <v>27.5</v>
      </c>
      <c r="G182" s="9">
        <v>27.2</v>
      </c>
      <c r="I182" s="9">
        <v>179</v>
      </c>
      <c r="J182" s="9" t="str">
        <f t="shared" si="26"/>
        <v>26.1</v>
      </c>
      <c r="K182" s="9" t="str">
        <f t="shared" si="27"/>
        <v>28.5</v>
      </c>
      <c r="L182" s="9" t="str">
        <f t="shared" si="28"/>
        <v>27.1</v>
      </c>
      <c r="M182" s="9" t="str">
        <f t="shared" si="29"/>
        <v>25.2</v>
      </c>
      <c r="N182" s="9" t="str">
        <f t="shared" si="30"/>
        <v>27.6</v>
      </c>
      <c r="O182" s="9" t="str">
        <f t="shared" si="31"/>
        <v>27.1</v>
      </c>
      <c r="Q182" s="9">
        <v>179</v>
      </c>
      <c r="R182" s="9" t="str">
        <f>FIXED(_xlfn.NUMBERVALUE(J182*humidity!B182/100),1)</f>
        <v>22.5</v>
      </c>
      <c r="S182" s="9" t="str">
        <f>FIXED(_xlfn.NUMBERVALUE(K182*humidity!C182/100),1)</f>
        <v>21.9</v>
      </c>
      <c r="T182" s="9" t="str">
        <f>FIXED(_xlfn.NUMBERVALUE(L182*humidity!D182/100),1)</f>
        <v>21.0</v>
      </c>
      <c r="U182" s="9" t="str">
        <f>FIXED(_xlfn.NUMBERVALUE(M182*humidity!E182/100),1)</f>
        <v>21.1</v>
      </c>
      <c r="V182" s="9" t="str">
        <f>FIXED(_xlfn.NUMBERVALUE(N182*humidity!F182/100),1)</f>
        <v>23.1</v>
      </c>
      <c r="W182" s="9" t="str">
        <f>FIXED(_xlfn.NUMBERVALUE(O182*humidity!G182/100),1)</f>
        <v>21.8</v>
      </c>
      <c r="Y182" s="9">
        <v>179</v>
      </c>
      <c r="Z182" s="9" t="str">
        <f>FIXED(_xlfn.NUMBERVALUE(0.35*(J182-R182)*(1+wind!B181/160)),1)</f>
        <v>1.3</v>
      </c>
      <c r="AA182" s="9" t="str">
        <f>FIXED(_xlfn.NUMBERVALUE(0.35*(K182-S182)*(1+wind!C181/160)),1)</f>
        <v>2.3</v>
      </c>
      <c r="AB182" s="9" t="str">
        <f>FIXED(_xlfn.NUMBERVALUE(0.35*(L182-T182)*(1+wind!D181/160)),1)</f>
        <v>2.2</v>
      </c>
      <c r="AC182" s="9" t="str">
        <f>FIXED(_xlfn.NUMBERVALUE(0.35*(M182-U182)*(1+wind!E181/160)),1)</f>
        <v>1.5</v>
      </c>
      <c r="AD182" s="9" t="str">
        <f>FIXED(_xlfn.NUMBERVALUE(0.35*(N182-V182)*(1+wind!F181/160)),1)</f>
        <v>1.6</v>
      </c>
      <c r="AE182" s="9" t="str">
        <f>FIXED(_xlfn.NUMBERVALUE(0.35*(O182-W182)*(1+wind!G181/160)),1)</f>
        <v>1.9</v>
      </c>
      <c r="AG182" s="9">
        <v>179</v>
      </c>
      <c r="AH182" s="9" t="str">
        <f t="shared" si="32"/>
        <v>1.5</v>
      </c>
      <c r="AI182" s="9" t="str">
        <f t="shared" si="33"/>
        <v>1.7</v>
      </c>
      <c r="AJ182" s="9" t="str">
        <f t="shared" si="34"/>
        <v>1.6</v>
      </c>
      <c r="AK182" s="9" t="str">
        <f t="shared" si="35"/>
        <v>1.5</v>
      </c>
      <c r="AL182" s="9" t="str">
        <f t="shared" si="36"/>
        <v>1.6</v>
      </c>
      <c r="AM182" s="9" t="str">
        <f t="shared" si="37"/>
        <v>1.6</v>
      </c>
    </row>
    <row r="183" spans="1:39" x14ac:dyDescent="0.25">
      <c r="A183" s="9">
        <v>180</v>
      </c>
      <c r="B183" s="9">
        <v>26.4</v>
      </c>
      <c r="C183" s="9">
        <v>29.5</v>
      </c>
      <c r="D183" s="9">
        <v>27.4</v>
      </c>
      <c r="E183" s="9">
        <v>26.7</v>
      </c>
      <c r="F183" s="9">
        <v>26.8</v>
      </c>
      <c r="G183" s="9">
        <v>27.4</v>
      </c>
      <c r="I183" s="9">
        <v>180</v>
      </c>
      <c r="J183" s="9" t="str">
        <f t="shared" si="26"/>
        <v>25.8</v>
      </c>
      <c r="K183" s="9" t="str">
        <f t="shared" si="27"/>
        <v>30.9</v>
      </c>
      <c r="L183" s="9" t="str">
        <f t="shared" si="28"/>
        <v>27.4</v>
      </c>
      <c r="M183" s="9" t="str">
        <f t="shared" si="29"/>
        <v>26.3</v>
      </c>
      <c r="N183" s="9" t="str">
        <f t="shared" si="30"/>
        <v>26.4</v>
      </c>
      <c r="O183" s="9" t="str">
        <f t="shared" si="31"/>
        <v>27.4</v>
      </c>
      <c r="Q183" s="9">
        <v>180</v>
      </c>
      <c r="R183" s="9" t="str">
        <f>FIXED(_xlfn.NUMBERVALUE(J183*humidity!B183/100),1)</f>
        <v>22.2</v>
      </c>
      <c r="S183" s="9" t="str">
        <f>FIXED(_xlfn.NUMBERVALUE(K183*humidity!C183/100),1)</f>
        <v>19.8</v>
      </c>
      <c r="T183" s="9" t="str">
        <f>FIXED(_xlfn.NUMBERVALUE(L183*humidity!D183/100),1)</f>
        <v>23.6</v>
      </c>
      <c r="U183" s="9" t="str">
        <f>FIXED(_xlfn.NUMBERVALUE(M183*humidity!E183/100),1)</f>
        <v>18.4</v>
      </c>
      <c r="V183" s="9" t="str">
        <f>FIXED(_xlfn.NUMBERVALUE(N183*humidity!F183/100),1)</f>
        <v>23.7</v>
      </c>
      <c r="W183" s="9" t="str">
        <f>FIXED(_xlfn.NUMBERVALUE(O183*humidity!G183/100),1)</f>
        <v>20.5</v>
      </c>
      <c r="Y183" s="9">
        <v>180</v>
      </c>
      <c r="Z183" s="9" t="str">
        <f>FIXED(_xlfn.NUMBERVALUE(0.35*(J183-R183)*(1+wind!B182/160)),1)</f>
        <v>1.3</v>
      </c>
      <c r="AA183" s="9" t="str">
        <f>FIXED(_xlfn.NUMBERVALUE(0.35*(K183-S183)*(1+wind!C182/160)),1)</f>
        <v>3.9</v>
      </c>
      <c r="AB183" s="9" t="str">
        <f>FIXED(_xlfn.NUMBERVALUE(0.35*(L183-T183)*(1+wind!D182/160)),1)</f>
        <v>1.3</v>
      </c>
      <c r="AC183" s="9" t="str">
        <f>FIXED(_xlfn.NUMBERVALUE(0.35*(M183-U183)*(1+wind!E182/160)),1)</f>
        <v>2.8</v>
      </c>
      <c r="AD183" s="9" t="str">
        <f>FIXED(_xlfn.NUMBERVALUE(0.35*(N183-V183)*(1+wind!F182/160)),1)</f>
        <v>1.0</v>
      </c>
      <c r="AE183" s="9" t="str">
        <f>FIXED(_xlfn.NUMBERVALUE(0.35*(O183-W183)*(1+wind!G182/160)),1)</f>
        <v>2.4</v>
      </c>
      <c r="AG183" s="9">
        <v>180</v>
      </c>
      <c r="AH183" s="9" t="str">
        <f t="shared" si="32"/>
        <v>1.5</v>
      </c>
      <c r="AI183" s="9" t="str">
        <f t="shared" si="33"/>
        <v>1.8</v>
      </c>
      <c r="AJ183" s="9" t="str">
        <f t="shared" si="34"/>
        <v>1.6</v>
      </c>
      <c r="AK183" s="9" t="str">
        <f t="shared" si="35"/>
        <v>1.5</v>
      </c>
      <c r="AL183" s="9" t="str">
        <f t="shared" si="36"/>
        <v>1.6</v>
      </c>
      <c r="AM183" s="9" t="str">
        <f t="shared" si="37"/>
        <v>1.6</v>
      </c>
    </row>
    <row r="184" spans="1:39" x14ac:dyDescent="0.25">
      <c r="A184" s="9">
        <v>181</v>
      </c>
      <c r="B184" s="9">
        <v>20.9</v>
      </c>
      <c r="C184" s="9">
        <v>29.2</v>
      </c>
      <c r="D184" s="9">
        <v>24.9</v>
      </c>
      <c r="E184" s="9">
        <v>26.7</v>
      </c>
      <c r="F184" s="9">
        <v>27.5</v>
      </c>
      <c r="G184" s="9">
        <v>28.8</v>
      </c>
      <c r="I184" s="9">
        <v>181</v>
      </c>
      <c r="J184" s="9" t="str">
        <f t="shared" si="26"/>
        <v>18.6</v>
      </c>
      <c r="K184" s="9" t="str">
        <f t="shared" si="27"/>
        <v>30.4</v>
      </c>
      <c r="L184" s="9" t="str">
        <f t="shared" si="28"/>
        <v>23.6</v>
      </c>
      <c r="M184" s="9" t="str">
        <f t="shared" si="29"/>
        <v>26.3</v>
      </c>
      <c r="N184" s="9" t="str">
        <f t="shared" si="30"/>
        <v>27.6</v>
      </c>
      <c r="O184" s="9" t="str">
        <f t="shared" si="31"/>
        <v>29.7</v>
      </c>
      <c r="Q184" s="9">
        <v>181</v>
      </c>
      <c r="R184" s="9" t="str">
        <f>FIXED(_xlfn.NUMBERVALUE(J184*humidity!B184/100),1)</f>
        <v>17.5</v>
      </c>
      <c r="S184" s="9" t="str">
        <f>FIXED(_xlfn.NUMBERVALUE(K184*humidity!C184/100),1)</f>
        <v>24.3</v>
      </c>
      <c r="T184" s="9" t="str">
        <f>FIXED(_xlfn.NUMBERVALUE(L184*humidity!D184/100),1)</f>
        <v>17.0</v>
      </c>
      <c r="U184" s="9" t="str">
        <f>FIXED(_xlfn.NUMBERVALUE(M184*humidity!E184/100),1)</f>
        <v>20.6</v>
      </c>
      <c r="V184" s="9" t="str">
        <f>FIXED(_xlfn.NUMBERVALUE(N184*humidity!F184/100),1)</f>
        <v>21.9</v>
      </c>
      <c r="W184" s="9" t="str">
        <f>FIXED(_xlfn.NUMBERVALUE(O184*humidity!G184/100),1)</f>
        <v>23.9</v>
      </c>
      <c r="Y184" s="9">
        <v>181</v>
      </c>
      <c r="Z184" s="9" t="str">
        <f>FIXED(_xlfn.NUMBERVALUE(0.35*(J184-R184)*(1+wind!B183/160)),1)</f>
        <v>0.4</v>
      </c>
      <c r="AA184" s="9" t="str">
        <f>FIXED(_xlfn.NUMBERVALUE(0.35*(K184-S184)*(1+wind!C183/160)),1)</f>
        <v>2.2</v>
      </c>
      <c r="AB184" s="9" t="str">
        <f>FIXED(_xlfn.NUMBERVALUE(0.35*(L184-T184)*(1+wind!D183/160)),1)</f>
        <v>2.3</v>
      </c>
      <c r="AC184" s="9" t="str">
        <f>FIXED(_xlfn.NUMBERVALUE(0.35*(M184-U184)*(1+wind!E183/160)),1)</f>
        <v>2.0</v>
      </c>
      <c r="AD184" s="9" t="str">
        <f>FIXED(_xlfn.NUMBERVALUE(0.35*(N184-V184)*(1+wind!F183/160)),1)</f>
        <v>2.0</v>
      </c>
      <c r="AE184" s="9" t="str">
        <f>FIXED(_xlfn.NUMBERVALUE(0.35*(O184-W184)*(1+wind!G183/160)),1)</f>
        <v>2.0</v>
      </c>
      <c r="AG184" s="9">
        <v>181</v>
      </c>
      <c r="AH184" s="9" t="str">
        <f t="shared" si="32"/>
        <v>1.1</v>
      </c>
      <c r="AI184" s="9" t="str">
        <f t="shared" si="33"/>
        <v>1.8</v>
      </c>
      <c r="AJ184" s="9" t="str">
        <f t="shared" si="34"/>
        <v>1.4</v>
      </c>
      <c r="AK184" s="9" t="str">
        <f t="shared" si="35"/>
        <v>1.5</v>
      </c>
      <c r="AL184" s="9" t="str">
        <f t="shared" si="36"/>
        <v>1.6</v>
      </c>
      <c r="AM184" s="9" t="str">
        <f t="shared" si="37"/>
        <v>1.7</v>
      </c>
    </row>
    <row r="185" spans="1:39" x14ac:dyDescent="0.25">
      <c r="A185" s="9">
        <v>182</v>
      </c>
      <c r="B185" s="9">
        <v>22.4</v>
      </c>
      <c r="C185" s="9">
        <v>28</v>
      </c>
      <c r="D185" s="9">
        <v>27.4</v>
      </c>
      <c r="E185" s="9">
        <v>26.1</v>
      </c>
      <c r="F185" s="9">
        <v>26.4</v>
      </c>
      <c r="G185" s="9">
        <v>28.8</v>
      </c>
      <c r="I185" s="9">
        <v>182</v>
      </c>
      <c r="J185" s="9" t="str">
        <f t="shared" si="26"/>
        <v>20.3</v>
      </c>
      <c r="K185" s="9" t="str">
        <f t="shared" si="27"/>
        <v>28.4</v>
      </c>
      <c r="L185" s="9" t="str">
        <f t="shared" si="28"/>
        <v>27.4</v>
      </c>
      <c r="M185" s="9" t="str">
        <f t="shared" si="29"/>
        <v>25.4</v>
      </c>
      <c r="N185" s="9" t="str">
        <f t="shared" si="30"/>
        <v>25.8</v>
      </c>
      <c r="O185" s="9" t="str">
        <f t="shared" si="31"/>
        <v>29.7</v>
      </c>
      <c r="Q185" s="9">
        <v>182</v>
      </c>
      <c r="R185" s="9" t="str">
        <f>FIXED(_xlfn.NUMBERVALUE(J185*humidity!B185/100),1)</f>
        <v>18.0</v>
      </c>
      <c r="S185" s="9" t="str">
        <f>FIXED(_xlfn.NUMBERVALUE(K185*humidity!C185/100),1)</f>
        <v>21.9</v>
      </c>
      <c r="T185" s="9" t="str">
        <f>FIXED(_xlfn.NUMBERVALUE(L185*humidity!D185/100),1)</f>
        <v>22.2</v>
      </c>
      <c r="U185" s="9" t="str">
        <f>FIXED(_xlfn.NUMBERVALUE(M185*humidity!E185/100),1)</f>
        <v>21.2</v>
      </c>
      <c r="V185" s="9" t="str">
        <f>FIXED(_xlfn.NUMBERVALUE(N185*humidity!F185/100),1)</f>
        <v>21.2</v>
      </c>
      <c r="W185" s="9" t="str">
        <f>FIXED(_xlfn.NUMBERVALUE(O185*humidity!G185/100),1)</f>
        <v>26.1</v>
      </c>
      <c r="Y185" s="9">
        <v>182</v>
      </c>
      <c r="Z185" s="9" t="str">
        <f>FIXED(_xlfn.NUMBERVALUE(0.35*(J185-R185)*(1+wind!B184/160)),1)</f>
        <v>0.8</v>
      </c>
      <c r="AA185" s="9" t="str">
        <f>FIXED(_xlfn.NUMBERVALUE(0.35*(K185-S185)*(1+wind!C184/160)),1)</f>
        <v>2.3</v>
      </c>
      <c r="AB185" s="9" t="str">
        <f>FIXED(_xlfn.NUMBERVALUE(0.35*(L185-T185)*(1+wind!D184/160)),1)</f>
        <v>1.8</v>
      </c>
      <c r="AC185" s="9" t="str">
        <f>FIXED(_xlfn.NUMBERVALUE(0.35*(M185-U185)*(1+wind!E184/160)),1)</f>
        <v>1.5</v>
      </c>
      <c r="AD185" s="9" t="str">
        <f>FIXED(_xlfn.NUMBERVALUE(0.35*(N185-V185)*(1+wind!F184/160)),1)</f>
        <v>1.6</v>
      </c>
      <c r="AE185" s="9" t="str">
        <f>FIXED(_xlfn.NUMBERVALUE(0.35*(O185-W185)*(1+wind!G184/160)),1)</f>
        <v>1.3</v>
      </c>
      <c r="AG185" s="9">
        <v>182</v>
      </c>
      <c r="AH185" s="9" t="str">
        <f t="shared" si="32"/>
        <v>1.2</v>
      </c>
      <c r="AI185" s="9" t="str">
        <f t="shared" si="33"/>
        <v>1.7</v>
      </c>
      <c r="AJ185" s="9" t="str">
        <f t="shared" si="34"/>
        <v>1.6</v>
      </c>
      <c r="AK185" s="9" t="str">
        <f t="shared" si="35"/>
        <v>1.5</v>
      </c>
      <c r="AL185" s="9" t="str">
        <f t="shared" si="36"/>
        <v>1.5</v>
      </c>
      <c r="AM185" s="9" t="str">
        <f t="shared" si="37"/>
        <v>1.7</v>
      </c>
    </row>
    <row r="186" spans="1:39" x14ac:dyDescent="0.25">
      <c r="A186" s="9">
        <v>183</v>
      </c>
      <c r="B186" s="9">
        <v>25.8</v>
      </c>
      <c r="C186" s="9">
        <v>25.9</v>
      </c>
      <c r="D186" s="9">
        <v>27</v>
      </c>
      <c r="E186" s="9">
        <v>26</v>
      </c>
      <c r="F186" s="9">
        <v>26.9</v>
      </c>
      <c r="G186" s="9">
        <v>27.7</v>
      </c>
      <c r="I186" s="9">
        <v>183</v>
      </c>
      <c r="J186" s="9" t="str">
        <f t="shared" si="26"/>
        <v>24.9</v>
      </c>
      <c r="K186" s="9" t="str">
        <f t="shared" si="27"/>
        <v>25.1</v>
      </c>
      <c r="L186" s="9" t="str">
        <f t="shared" si="28"/>
        <v>26.8</v>
      </c>
      <c r="M186" s="9" t="str">
        <f t="shared" si="29"/>
        <v>25.2</v>
      </c>
      <c r="N186" s="9" t="str">
        <f t="shared" si="30"/>
        <v>26.6</v>
      </c>
      <c r="O186" s="9" t="str">
        <f t="shared" si="31"/>
        <v>27.9</v>
      </c>
      <c r="Q186" s="9">
        <v>183</v>
      </c>
      <c r="R186" s="9" t="str">
        <f>FIXED(_xlfn.NUMBERVALUE(J186*humidity!B186/100),1)</f>
        <v>22.6</v>
      </c>
      <c r="S186" s="9" t="str">
        <f>FIXED(_xlfn.NUMBERVALUE(K186*humidity!C186/100),1)</f>
        <v>21.3</v>
      </c>
      <c r="T186" s="9" t="str">
        <f>FIXED(_xlfn.NUMBERVALUE(L186*humidity!D186/100),1)</f>
        <v>20.3</v>
      </c>
      <c r="U186" s="9" t="str">
        <f>FIXED(_xlfn.NUMBERVALUE(M186*humidity!E186/100),1)</f>
        <v>21.6</v>
      </c>
      <c r="V186" s="9" t="str">
        <f>FIXED(_xlfn.NUMBERVALUE(N186*humidity!F186/100),1)</f>
        <v>20.5</v>
      </c>
      <c r="W186" s="9" t="str">
        <f>FIXED(_xlfn.NUMBERVALUE(O186*humidity!G186/100),1)</f>
        <v>24.0</v>
      </c>
      <c r="Y186" s="9">
        <v>183</v>
      </c>
      <c r="Z186" s="9" t="str">
        <f>FIXED(_xlfn.NUMBERVALUE(0.35*(J186-R186)*(1+wind!B185/160)),1)</f>
        <v>0.8</v>
      </c>
      <c r="AA186" s="9" t="str">
        <f>FIXED(_xlfn.NUMBERVALUE(0.35*(K186-S186)*(1+wind!C185/160)),1)</f>
        <v>1.3</v>
      </c>
      <c r="AB186" s="9" t="str">
        <f>FIXED(_xlfn.NUMBERVALUE(0.35*(L186-T186)*(1+wind!D185/160)),1)</f>
        <v>2.3</v>
      </c>
      <c r="AC186" s="9" t="str">
        <f>FIXED(_xlfn.NUMBERVALUE(0.35*(M186-U186)*(1+wind!E185/160)),1)</f>
        <v>1.3</v>
      </c>
      <c r="AD186" s="9" t="str">
        <f>FIXED(_xlfn.NUMBERVALUE(0.35*(N186-V186)*(1+wind!F185/160)),1)</f>
        <v>2.2</v>
      </c>
      <c r="AE186" s="9" t="str">
        <f>FIXED(_xlfn.NUMBERVALUE(0.35*(O186-W186)*(1+wind!G185/160)),1)</f>
        <v>1.4</v>
      </c>
      <c r="AG186" s="9">
        <v>183</v>
      </c>
      <c r="AH186" s="9" t="str">
        <f t="shared" si="32"/>
        <v>1.5</v>
      </c>
      <c r="AI186" s="9" t="str">
        <f t="shared" si="33"/>
        <v>1.5</v>
      </c>
      <c r="AJ186" s="9" t="str">
        <f t="shared" si="34"/>
        <v>1.6</v>
      </c>
      <c r="AK186" s="9" t="str">
        <f t="shared" si="35"/>
        <v>1.5</v>
      </c>
      <c r="AL186" s="9" t="str">
        <f t="shared" si="36"/>
        <v>1.6</v>
      </c>
      <c r="AM186" s="9" t="str">
        <f t="shared" si="37"/>
        <v>1.6</v>
      </c>
    </row>
    <row r="187" spans="1:39" x14ac:dyDescent="0.25">
      <c r="A187" s="9">
        <v>184</v>
      </c>
      <c r="B187" s="9">
        <v>26.1</v>
      </c>
      <c r="C187" s="9">
        <v>27</v>
      </c>
      <c r="D187" s="9">
        <v>26.8</v>
      </c>
      <c r="E187" s="9">
        <v>25.5</v>
      </c>
      <c r="F187" s="9">
        <v>28.2</v>
      </c>
      <c r="G187" s="9">
        <v>28.1</v>
      </c>
      <c r="I187" s="9">
        <v>184</v>
      </c>
      <c r="J187" s="9" t="str">
        <f t="shared" si="26"/>
        <v>25.4</v>
      </c>
      <c r="K187" s="9" t="str">
        <f t="shared" si="27"/>
        <v>26.8</v>
      </c>
      <c r="L187" s="9" t="str">
        <f t="shared" si="28"/>
        <v>26.4</v>
      </c>
      <c r="M187" s="9" t="str">
        <f t="shared" si="29"/>
        <v>24.5</v>
      </c>
      <c r="N187" s="9" t="str">
        <f t="shared" si="30"/>
        <v>28.7</v>
      </c>
      <c r="O187" s="9" t="str">
        <f t="shared" si="31"/>
        <v>28.5</v>
      </c>
      <c r="Q187" s="9">
        <v>184</v>
      </c>
      <c r="R187" s="9" t="str">
        <f>FIXED(_xlfn.NUMBERVALUE(J187*humidity!B187/100),1)</f>
        <v>24.5</v>
      </c>
      <c r="S187" s="9" t="str">
        <f>FIXED(_xlfn.NUMBERVALUE(K187*humidity!C187/100),1)</f>
        <v>18.1</v>
      </c>
      <c r="T187" s="9" t="str">
        <f>FIXED(_xlfn.NUMBERVALUE(L187*humidity!D187/100),1)</f>
        <v>21.5</v>
      </c>
      <c r="U187" s="9" t="str">
        <f>FIXED(_xlfn.NUMBERVALUE(M187*humidity!E187/100),1)</f>
        <v>20.8</v>
      </c>
      <c r="V187" s="9" t="str">
        <f>FIXED(_xlfn.NUMBERVALUE(N187*humidity!F187/100),1)</f>
        <v>23.1</v>
      </c>
      <c r="W187" s="9" t="str">
        <f>FIXED(_xlfn.NUMBERVALUE(O187*humidity!G187/100),1)</f>
        <v>23.6</v>
      </c>
      <c r="Y187" s="9">
        <v>184</v>
      </c>
      <c r="Z187" s="9" t="str">
        <f>FIXED(_xlfn.NUMBERVALUE(0.35*(J187-R187)*(1+wind!B186/160)),1)</f>
        <v>0.3</v>
      </c>
      <c r="AA187" s="9" t="str">
        <f>FIXED(_xlfn.NUMBERVALUE(0.35*(K187-S187)*(1+wind!C186/160)),1)</f>
        <v>3.1</v>
      </c>
      <c r="AB187" s="9" t="str">
        <f>FIXED(_xlfn.NUMBERVALUE(0.35*(L187-T187)*(1+wind!D186/160)),1)</f>
        <v>1.7</v>
      </c>
      <c r="AC187" s="9" t="str">
        <f>FIXED(_xlfn.NUMBERVALUE(0.35*(M187-U187)*(1+wind!E186/160)),1)</f>
        <v>1.3</v>
      </c>
      <c r="AD187" s="9" t="str">
        <f>FIXED(_xlfn.NUMBERVALUE(0.35*(N187-V187)*(1+wind!F186/160)),1)</f>
        <v>2.0</v>
      </c>
      <c r="AE187" s="9" t="str">
        <f>FIXED(_xlfn.NUMBERVALUE(0.35*(O187-W187)*(1+wind!G186/160)),1)</f>
        <v>1.7</v>
      </c>
      <c r="AG187" s="9">
        <v>184</v>
      </c>
      <c r="AH187" s="9" t="str">
        <f t="shared" si="32"/>
        <v>1.5</v>
      </c>
      <c r="AI187" s="9" t="str">
        <f t="shared" si="33"/>
        <v>1.6</v>
      </c>
      <c r="AJ187" s="9" t="str">
        <f t="shared" si="34"/>
        <v>1.6</v>
      </c>
      <c r="AK187" s="9" t="str">
        <f t="shared" si="35"/>
        <v>1.5</v>
      </c>
      <c r="AL187" s="9" t="str">
        <f t="shared" si="36"/>
        <v>1.7</v>
      </c>
      <c r="AM187" s="9" t="str">
        <f t="shared" si="37"/>
        <v>1.7</v>
      </c>
    </row>
    <row r="188" spans="1:39" x14ac:dyDescent="0.25">
      <c r="A188" s="9">
        <v>185</v>
      </c>
      <c r="B188" s="9">
        <v>22.4</v>
      </c>
      <c r="C188" s="9">
        <v>25.9</v>
      </c>
      <c r="D188" s="9">
        <v>27.4</v>
      </c>
      <c r="E188" s="9">
        <v>27.1</v>
      </c>
      <c r="F188" s="9">
        <v>27.5</v>
      </c>
      <c r="G188" s="9">
        <v>27.4</v>
      </c>
      <c r="I188" s="9">
        <v>185</v>
      </c>
      <c r="J188" s="9" t="str">
        <f t="shared" si="26"/>
        <v>20.3</v>
      </c>
      <c r="K188" s="9" t="str">
        <f t="shared" si="27"/>
        <v>25.1</v>
      </c>
      <c r="L188" s="9" t="str">
        <f t="shared" si="28"/>
        <v>27.4</v>
      </c>
      <c r="M188" s="9" t="str">
        <f t="shared" si="29"/>
        <v>26.9</v>
      </c>
      <c r="N188" s="9" t="str">
        <f t="shared" si="30"/>
        <v>27.6</v>
      </c>
      <c r="O188" s="9" t="str">
        <f t="shared" si="31"/>
        <v>27.4</v>
      </c>
      <c r="Q188" s="9">
        <v>185</v>
      </c>
      <c r="R188" s="9" t="str">
        <f>FIXED(_xlfn.NUMBERVALUE(J188*humidity!B188/100),1)</f>
        <v>16.3</v>
      </c>
      <c r="S188" s="9" t="str">
        <f>FIXED(_xlfn.NUMBERVALUE(K188*humidity!C188/100),1)</f>
        <v>18.1</v>
      </c>
      <c r="T188" s="9" t="str">
        <f>FIXED(_xlfn.NUMBERVALUE(L188*humidity!D188/100),1)</f>
        <v>22.2</v>
      </c>
      <c r="U188" s="9" t="str">
        <f>FIXED(_xlfn.NUMBERVALUE(M188*humidity!E188/100),1)</f>
        <v>22.7</v>
      </c>
      <c r="V188" s="9" t="str">
        <f>FIXED(_xlfn.NUMBERVALUE(N188*humidity!F188/100),1)</f>
        <v>17.9</v>
      </c>
      <c r="W188" s="9" t="str">
        <f>FIXED(_xlfn.NUMBERVALUE(O188*humidity!G188/100),1)</f>
        <v>21.3</v>
      </c>
      <c r="Y188" s="9">
        <v>185</v>
      </c>
      <c r="Z188" s="9" t="str">
        <f>FIXED(_xlfn.NUMBERVALUE(0.35*(J188-R188)*(1+wind!B187/160)),1)</f>
        <v>1.4</v>
      </c>
      <c r="AA188" s="9" t="str">
        <f>FIXED(_xlfn.NUMBERVALUE(0.35*(K188-S188)*(1+wind!C187/160)),1)</f>
        <v>2.5</v>
      </c>
      <c r="AB188" s="9" t="str">
        <f>FIXED(_xlfn.NUMBERVALUE(0.35*(L188-T188)*(1+wind!D187/160)),1)</f>
        <v>1.8</v>
      </c>
      <c r="AC188" s="9" t="str">
        <f>FIXED(_xlfn.NUMBERVALUE(0.35*(M188-U188)*(1+wind!E187/160)),1)</f>
        <v>1.5</v>
      </c>
      <c r="AD188" s="9" t="str">
        <f>FIXED(_xlfn.NUMBERVALUE(0.35*(N188-V188)*(1+wind!F187/160)),1)</f>
        <v>3.4</v>
      </c>
      <c r="AE188" s="9" t="str">
        <f>FIXED(_xlfn.NUMBERVALUE(0.35*(O188-W188)*(1+wind!G187/160)),1)</f>
        <v>2.2</v>
      </c>
      <c r="AG188" s="9">
        <v>185</v>
      </c>
      <c r="AH188" s="9" t="str">
        <f t="shared" si="32"/>
        <v>1.2</v>
      </c>
      <c r="AI188" s="9" t="str">
        <f t="shared" si="33"/>
        <v>1.5</v>
      </c>
      <c r="AJ188" s="9" t="str">
        <f t="shared" si="34"/>
        <v>1.6</v>
      </c>
      <c r="AK188" s="9" t="str">
        <f t="shared" si="35"/>
        <v>1.6</v>
      </c>
      <c r="AL188" s="9" t="str">
        <f t="shared" si="36"/>
        <v>1.6</v>
      </c>
      <c r="AM188" s="9" t="str">
        <f t="shared" si="37"/>
        <v>1.6</v>
      </c>
    </row>
    <row r="189" spans="1:39" x14ac:dyDescent="0.25">
      <c r="A189" s="9">
        <v>186</v>
      </c>
      <c r="B189" s="9">
        <v>24.5</v>
      </c>
      <c r="C189" s="9">
        <v>25.6</v>
      </c>
      <c r="D189" s="9">
        <v>26.3</v>
      </c>
      <c r="E189" s="9">
        <v>25.4</v>
      </c>
      <c r="F189" s="9">
        <v>27.6</v>
      </c>
      <c r="G189" s="9">
        <v>28.1</v>
      </c>
      <c r="I189" s="9">
        <v>186</v>
      </c>
      <c r="J189" s="9" t="str">
        <f t="shared" si="26"/>
        <v>23.1</v>
      </c>
      <c r="K189" s="9" t="str">
        <f t="shared" si="27"/>
        <v>24.6</v>
      </c>
      <c r="L189" s="9" t="str">
        <f t="shared" si="28"/>
        <v>25.7</v>
      </c>
      <c r="M189" s="9" t="str">
        <f t="shared" si="29"/>
        <v>24.3</v>
      </c>
      <c r="N189" s="9" t="str">
        <f t="shared" si="30"/>
        <v>27.7</v>
      </c>
      <c r="O189" s="9" t="str">
        <f t="shared" si="31"/>
        <v>28.5</v>
      </c>
      <c r="Q189" s="9">
        <v>186</v>
      </c>
      <c r="R189" s="9" t="str">
        <f>FIXED(_xlfn.NUMBERVALUE(J189*humidity!B189/100),1)</f>
        <v>19.7</v>
      </c>
      <c r="S189" s="9" t="str">
        <f>FIXED(_xlfn.NUMBERVALUE(K189*humidity!C189/100),1)</f>
        <v>19.4</v>
      </c>
      <c r="T189" s="9" t="str">
        <f>FIXED(_xlfn.NUMBERVALUE(L189*humidity!D189/100),1)</f>
        <v>22.4</v>
      </c>
      <c r="U189" s="9" t="str">
        <f>FIXED(_xlfn.NUMBERVALUE(M189*humidity!E189/100),1)</f>
        <v>22.5</v>
      </c>
      <c r="V189" s="9" t="str">
        <f>FIXED(_xlfn.NUMBERVALUE(N189*humidity!F189/100),1)</f>
        <v>19.3</v>
      </c>
      <c r="W189" s="9" t="str">
        <f>FIXED(_xlfn.NUMBERVALUE(O189*humidity!G189/100),1)</f>
        <v>26.5</v>
      </c>
      <c r="Y189" s="9">
        <v>186</v>
      </c>
      <c r="Z189" s="9" t="str">
        <f>FIXED(_xlfn.NUMBERVALUE(0.35*(J189-R189)*(1+wind!B188/160)),1)</f>
        <v>1.2</v>
      </c>
      <c r="AA189" s="9" t="str">
        <f>FIXED(_xlfn.NUMBERVALUE(0.35*(K189-S189)*(1+wind!C188/160)),1)</f>
        <v>1.8</v>
      </c>
      <c r="AB189" s="9" t="str">
        <f>FIXED(_xlfn.NUMBERVALUE(0.35*(L189-T189)*(1+wind!D188/160)),1)</f>
        <v>1.2</v>
      </c>
      <c r="AC189" s="9" t="str">
        <f>FIXED(_xlfn.NUMBERVALUE(0.35*(M189-U189)*(1+wind!E188/160)),1)</f>
        <v>0.6</v>
      </c>
      <c r="AD189" s="9" t="str">
        <f>FIXED(_xlfn.NUMBERVALUE(0.35*(N189-V189)*(1+wind!F188/160)),1)</f>
        <v>3.0</v>
      </c>
      <c r="AE189" s="9" t="str">
        <f>FIXED(_xlfn.NUMBERVALUE(0.35*(O189-W189)*(1+wind!G188/160)),1)</f>
        <v>0.7</v>
      </c>
      <c r="AG189" s="9">
        <v>186</v>
      </c>
      <c r="AH189" s="9" t="str">
        <f t="shared" si="32"/>
        <v>1.4</v>
      </c>
      <c r="AI189" s="9" t="str">
        <f t="shared" si="33"/>
        <v>1.5</v>
      </c>
      <c r="AJ189" s="9" t="str">
        <f t="shared" si="34"/>
        <v>1.5</v>
      </c>
      <c r="AK189" s="9" t="str">
        <f t="shared" si="35"/>
        <v>1.4</v>
      </c>
      <c r="AL189" s="9" t="str">
        <f t="shared" si="36"/>
        <v>1.6</v>
      </c>
      <c r="AM189" s="9" t="str">
        <f t="shared" si="37"/>
        <v>1.7</v>
      </c>
    </row>
    <row r="190" spans="1:39" x14ac:dyDescent="0.25">
      <c r="A190" s="9">
        <v>187</v>
      </c>
      <c r="B190" s="9">
        <v>26.8</v>
      </c>
      <c r="C190" s="9">
        <v>27.5</v>
      </c>
      <c r="D190" s="9">
        <v>28.7</v>
      </c>
      <c r="E190" s="9">
        <v>26.1</v>
      </c>
      <c r="F190" s="9">
        <v>28.4</v>
      </c>
      <c r="G190" s="9">
        <v>26.8</v>
      </c>
      <c r="I190" s="9">
        <v>187</v>
      </c>
      <c r="J190" s="9" t="str">
        <f t="shared" si="26"/>
        <v>26.4</v>
      </c>
      <c r="K190" s="9" t="str">
        <f t="shared" si="27"/>
        <v>27.6</v>
      </c>
      <c r="L190" s="9" t="str">
        <f t="shared" si="28"/>
        <v>29.5</v>
      </c>
      <c r="M190" s="9" t="str">
        <f t="shared" si="29"/>
        <v>25.4</v>
      </c>
      <c r="N190" s="9" t="str">
        <f t="shared" si="30"/>
        <v>29.0</v>
      </c>
      <c r="O190" s="9" t="str">
        <f t="shared" si="31"/>
        <v>26.4</v>
      </c>
      <c r="Q190" s="9">
        <v>187</v>
      </c>
      <c r="R190" s="9" t="str">
        <f>FIXED(_xlfn.NUMBERVALUE(J190*humidity!B190/100),1)</f>
        <v>21.8</v>
      </c>
      <c r="S190" s="9" t="str">
        <f>FIXED(_xlfn.NUMBERVALUE(K190*humidity!C190/100),1)</f>
        <v>19.8</v>
      </c>
      <c r="T190" s="9" t="str">
        <f>FIXED(_xlfn.NUMBERVALUE(L190*humidity!D190/100),1)</f>
        <v>24.8</v>
      </c>
      <c r="U190" s="9" t="str">
        <f>FIXED(_xlfn.NUMBERVALUE(M190*humidity!E190/100),1)</f>
        <v>19.5</v>
      </c>
      <c r="V190" s="9" t="str">
        <f>FIXED(_xlfn.NUMBERVALUE(N190*humidity!F190/100),1)</f>
        <v>23.2</v>
      </c>
      <c r="W190" s="9" t="str">
        <f>FIXED(_xlfn.NUMBERVALUE(O190*humidity!G190/100),1)</f>
        <v>22.9</v>
      </c>
      <c r="Y190" s="9">
        <v>187</v>
      </c>
      <c r="Z190" s="9" t="str">
        <f>FIXED(_xlfn.NUMBERVALUE(0.35*(J190-R190)*(1+wind!B189/160)),1)</f>
        <v>1.6</v>
      </c>
      <c r="AA190" s="9" t="str">
        <f>FIXED(_xlfn.NUMBERVALUE(0.35*(K190-S190)*(1+wind!C189/160)),1)</f>
        <v>2.8</v>
      </c>
      <c r="AB190" s="9" t="str">
        <f>FIXED(_xlfn.NUMBERVALUE(0.35*(L190-T190)*(1+wind!D189/160)),1)</f>
        <v>1.7</v>
      </c>
      <c r="AC190" s="9" t="str">
        <f>FIXED(_xlfn.NUMBERVALUE(0.35*(M190-U190)*(1+wind!E189/160)),1)</f>
        <v>2.1</v>
      </c>
      <c r="AD190" s="9" t="str">
        <f>FIXED(_xlfn.NUMBERVALUE(0.35*(N190-V190)*(1+wind!F189/160)),1)</f>
        <v>2.0</v>
      </c>
      <c r="AE190" s="9" t="str">
        <f>FIXED(_xlfn.NUMBERVALUE(0.35*(O190-W190)*(1+wind!G189/160)),1)</f>
        <v>1.2</v>
      </c>
      <c r="AG190" s="9">
        <v>187</v>
      </c>
      <c r="AH190" s="9" t="str">
        <f t="shared" si="32"/>
        <v>1.6</v>
      </c>
      <c r="AI190" s="9" t="str">
        <f t="shared" si="33"/>
        <v>1.6</v>
      </c>
      <c r="AJ190" s="9" t="str">
        <f t="shared" si="34"/>
        <v>1.7</v>
      </c>
      <c r="AK190" s="9" t="str">
        <f t="shared" si="35"/>
        <v>1.5</v>
      </c>
      <c r="AL190" s="9" t="str">
        <f t="shared" si="36"/>
        <v>1.7</v>
      </c>
      <c r="AM190" s="9" t="str">
        <f t="shared" si="37"/>
        <v>1.6</v>
      </c>
    </row>
    <row r="191" spans="1:39" x14ac:dyDescent="0.25">
      <c r="A191" s="9">
        <v>188</v>
      </c>
      <c r="B191" s="9">
        <v>27.3</v>
      </c>
      <c r="C191" s="9">
        <v>27.3</v>
      </c>
      <c r="D191" s="9">
        <v>27.4</v>
      </c>
      <c r="E191" s="9">
        <v>25.6</v>
      </c>
      <c r="F191" s="9">
        <v>29.7</v>
      </c>
      <c r="G191" s="9">
        <v>26.6</v>
      </c>
      <c r="I191" s="9">
        <v>188</v>
      </c>
      <c r="J191" s="9" t="str">
        <f t="shared" si="26"/>
        <v>27.2</v>
      </c>
      <c r="K191" s="9" t="str">
        <f t="shared" si="27"/>
        <v>27.2</v>
      </c>
      <c r="L191" s="9" t="str">
        <f t="shared" si="28"/>
        <v>27.4</v>
      </c>
      <c r="M191" s="9" t="str">
        <f t="shared" si="29"/>
        <v>24.6</v>
      </c>
      <c r="N191" s="9" t="str">
        <f t="shared" si="30"/>
        <v>31.3</v>
      </c>
      <c r="O191" s="9" t="str">
        <f t="shared" si="31"/>
        <v>26.1</v>
      </c>
      <c r="Q191" s="9">
        <v>188</v>
      </c>
      <c r="R191" s="9" t="str">
        <f>FIXED(_xlfn.NUMBERVALUE(J191*humidity!B191/100),1)</f>
        <v>22.1</v>
      </c>
      <c r="S191" s="9" t="str">
        <f>FIXED(_xlfn.NUMBERVALUE(K191*humidity!C191/100),1)</f>
        <v>19.7</v>
      </c>
      <c r="T191" s="9" t="str">
        <f>FIXED(_xlfn.NUMBERVALUE(L191*humidity!D191/100),1)</f>
        <v>24.3</v>
      </c>
      <c r="U191" s="9" t="str">
        <f>FIXED(_xlfn.NUMBERVALUE(M191*humidity!E191/100),1)</f>
        <v>20.6</v>
      </c>
      <c r="V191" s="9" t="str">
        <f>FIXED(_xlfn.NUMBERVALUE(N191*humidity!F191/100),1)</f>
        <v>21.0</v>
      </c>
      <c r="W191" s="9" t="str">
        <f>FIXED(_xlfn.NUMBERVALUE(O191*humidity!G191/100),1)</f>
        <v>22.5</v>
      </c>
      <c r="Y191" s="9">
        <v>188</v>
      </c>
      <c r="Z191" s="9" t="str">
        <f>FIXED(_xlfn.NUMBERVALUE(0.35*(J191-R191)*(1+wind!B190/160)),1)</f>
        <v>1.8</v>
      </c>
      <c r="AA191" s="9" t="str">
        <f>FIXED(_xlfn.NUMBERVALUE(0.35*(K191-S191)*(1+wind!C190/160)),1)</f>
        <v>2.6</v>
      </c>
      <c r="AB191" s="9" t="str">
        <f>FIXED(_xlfn.NUMBERVALUE(0.35*(L191-T191)*(1+wind!D190/160)),1)</f>
        <v>1.1</v>
      </c>
      <c r="AC191" s="9" t="str">
        <f>FIXED(_xlfn.NUMBERVALUE(0.35*(M191-U191)*(1+wind!E190/160)),1)</f>
        <v>1.4</v>
      </c>
      <c r="AD191" s="9" t="str">
        <f>FIXED(_xlfn.NUMBERVALUE(0.35*(N191-V191)*(1+wind!F190/160)),1)</f>
        <v>3.6</v>
      </c>
      <c r="AE191" s="9" t="str">
        <f>FIXED(_xlfn.NUMBERVALUE(0.35*(O191-W191)*(1+wind!G190/160)),1)</f>
        <v>1.3</v>
      </c>
      <c r="AG191" s="9">
        <v>188</v>
      </c>
      <c r="AH191" s="9" t="str">
        <f t="shared" si="32"/>
        <v>1.6</v>
      </c>
      <c r="AI191" s="9" t="str">
        <f t="shared" si="33"/>
        <v>1.6</v>
      </c>
      <c r="AJ191" s="9" t="str">
        <f t="shared" si="34"/>
        <v>1.6</v>
      </c>
      <c r="AK191" s="9" t="str">
        <f t="shared" si="35"/>
        <v>1.5</v>
      </c>
      <c r="AL191" s="9" t="str">
        <f t="shared" si="36"/>
        <v>1.8</v>
      </c>
      <c r="AM191" s="9" t="str">
        <f t="shared" si="37"/>
        <v>1.5</v>
      </c>
    </row>
    <row r="192" spans="1:39" x14ac:dyDescent="0.25">
      <c r="A192" s="9">
        <v>189</v>
      </c>
      <c r="B192" s="9">
        <v>24.6</v>
      </c>
      <c r="C192" s="9">
        <v>28.4</v>
      </c>
      <c r="D192" s="9">
        <v>27.5</v>
      </c>
      <c r="E192" s="9">
        <v>26.1</v>
      </c>
      <c r="F192" s="9">
        <v>29.2</v>
      </c>
      <c r="G192" s="9">
        <v>24.1</v>
      </c>
      <c r="I192" s="9">
        <v>189</v>
      </c>
      <c r="J192" s="9" t="str">
        <f t="shared" si="26"/>
        <v>23.2</v>
      </c>
      <c r="K192" s="9" t="str">
        <f t="shared" si="27"/>
        <v>29.0</v>
      </c>
      <c r="L192" s="9" t="str">
        <f t="shared" si="28"/>
        <v>27.6</v>
      </c>
      <c r="M192" s="9" t="str">
        <f t="shared" si="29"/>
        <v>25.4</v>
      </c>
      <c r="N192" s="9" t="str">
        <f t="shared" si="30"/>
        <v>30.4</v>
      </c>
      <c r="O192" s="9" t="str">
        <f t="shared" si="31"/>
        <v>22.5</v>
      </c>
      <c r="Q192" s="9">
        <v>189</v>
      </c>
      <c r="R192" s="9" t="str">
        <f>FIXED(_xlfn.NUMBERVALUE(J192*humidity!B192/100),1)</f>
        <v>21.4</v>
      </c>
      <c r="S192" s="9" t="str">
        <f>FIXED(_xlfn.NUMBERVALUE(K192*humidity!C192/100),1)</f>
        <v>24.4</v>
      </c>
      <c r="T192" s="9" t="str">
        <f>FIXED(_xlfn.NUMBERVALUE(L192*humidity!D192/100),1)</f>
        <v>22.9</v>
      </c>
      <c r="U192" s="9" t="str">
        <f>FIXED(_xlfn.NUMBERVALUE(M192*humidity!E192/100),1)</f>
        <v>21.2</v>
      </c>
      <c r="V192" s="9" t="str">
        <f>FIXED(_xlfn.NUMBERVALUE(N192*humidity!F192/100),1)</f>
        <v>24.2</v>
      </c>
      <c r="W192" s="9" t="str">
        <f>FIXED(_xlfn.NUMBERVALUE(O192*humidity!G192/100),1)</f>
        <v>21.3</v>
      </c>
      <c r="Y192" s="9">
        <v>189</v>
      </c>
      <c r="Z192" s="9" t="str">
        <f>FIXED(_xlfn.NUMBERVALUE(0.35*(J192-R192)*(1+wind!B191/160)),1)</f>
        <v>0.6</v>
      </c>
      <c r="AA192" s="9" t="str">
        <f>FIXED(_xlfn.NUMBERVALUE(0.35*(K192-S192)*(1+wind!C191/160)),1)</f>
        <v>1.6</v>
      </c>
      <c r="AB192" s="9" t="str">
        <f>FIXED(_xlfn.NUMBERVALUE(0.35*(L192-T192)*(1+wind!D191/160)),1)</f>
        <v>1.7</v>
      </c>
      <c r="AC192" s="9" t="str">
        <f>FIXED(_xlfn.NUMBERVALUE(0.35*(M192-U192)*(1+wind!E191/160)),1)</f>
        <v>1.5</v>
      </c>
      <c r="AD192" s="9" t="str">
        <f>FIXED(_xlfn.NUMBERVALUE(0.35*(N192-V192)*(1+wind!F191/160)),1)</f>
        <v>2.2</v>
      </c>
      <c r="AE192" s="9" t="str">
        <f>FIXED(_xlfn.NUMBERVALUE(0.35*(O192-W192)*(1+wind!G191/160)),1)</f>
        <v>0.4</v>
      </c>
      <c r="AG192" s="9">
        <v>189</v>
      </c>
      <c r="AH192" s="9" t="str">
        <f t="shared" si="32"/>
        <v>1.4</v>
      </c>
      <c r="AI192" s="9" t="str">
        <f t="shared" si="33"/>
        <v>1.7</v>
      </c>
      <c r="AJ192" s="9" t="str">
        <f t="shared" si="34"/>
        <v>1.6</v>
      </c>
      <c r="AK192" s="9" t="str">
        <f t="shared" si="35"/>
        <v>1.5</v>
      </c>
      <c r="AL192" s="9" t="str">
        <f t="shared" si="36"/>
        <v>1.8</v>
      </c>
      <c r="AM192" s="9" t="str">
        <f t="shared" si="37"/>
        <v>1.3</v>
      </c>
    </row>
    <row r="193" spans="1:39" x14ac:dyDescent="0.25">
      <c r="A193" s="9">
        <v>190</v>
      </c>
      <c r="B193" s="9">
        <v>27</v>
      </c>
      <c r="C193" s="9">
        <v>27.5</v>
      </c>
      <c r="D193" s="9">
        <v>27.3</v>
      </c>
      <c r="E193" s="9">
        <v>25.9</v>
      </c>
      <c r="F193" s="9">
        <v>28.4</v>
      </c>
      <c r="G193" s="9">
        <v>25.4</v>
      </c>
      <c r="I193" s="9">
        <v>190</v>
      </c>
      <c r="J193" s="9" t="str">
        <f t="shared" si="26"/>
        <v>26.8</v>
      </c>
      <c r="K193" s="9" t="str">
        <f t="shared" si="27"/>
        <v>27.6</v>
      </c>
      <c r="L193" s="9" t="str">
        <f t="shared" si="28"/>
        <v>27.2</v>
      </c>
      <c r="M193" s="9" t="str">
        <f t="shared" si="29"/>
        <v>25.1</v>
      </c>
      <c r="N193" s="9" t="str">
        <f t="shared" si="30"/>
        <v>29.0</v>
      </c>
      <c r="O193" s="9" t="str">
        <f t="shared" si="31"/>
        <v>24.3</v>
      </c>
      <c r="Q193" s="9">
        <v>190</v>
      </c>
      <c r="R193" s="9" t="str">
        <f>FIXED(_xlfn.NUMBERVALUE(J193*humidity!B193/100),1)</f>
        <v>25.1</v>
      </c>
      <c r="S193" s="9" t="str">
        <f>FIXED(_xlfn.NUMBERVALUE(K193*humidity!C193/100),1)</f>
        <v>23.0</v>
      </c>
      <c r="T193" s="9" t="str">
        <f>FIXED(_xlfn.NUMBERVALUE(L193*humidity!D193/100),1)</f>
        <v>25.0</v>
      </c>
      <c r="U193" s="9" t="str">
        <f>FIXED(_xlfn.NUMBERVALUE(M193*humidity!E193/100),1)</f>
        <v>18.5</v>
      </c>
      <c r="V193" s="9" t="str">
        <f>FIXED(_xlfn.NUMBERVALUE(N193*humidity!F193/100),1)</f>
        <v>21.8</v>
      </c>
      <c r="W193" s="9" t="str">
        <f>FIXED(_xlfn.NUMBERVALUE(O193*humidity!G193/100),1)</f>
        <v>21.7</v>
      </c>
      <c r="Y193" s="9">
        <v>190</v>
      </c>
      <c r="Z193" s="9" t="str">
        <f>FIXED(_xlfn.NUMBERVALUE(0.35*(J193-R193)*(1+wind!B192/160)),1)</f>
        <v>0.6</v>
      </c>
      <c r="AA193" s="9" t="str">
        <f>FIXED(_xlfn.NUMBERVALUE(0.35*(K193-S193)*(1+wind!C192/160)),1)</f>
        <v>1.6</v>
      </c>
      <c r="AB193" s="9" t="str">
        <f>FIXED(_xlfn.NUMBERVALUE(0.35*(L193-T193)*(1+wind!D192/160)),1)</f>
        <v>0.8</v>
      </c>
      <c r="AC193" s="9" t="str">
        <f>FIXED(_xlfn.NUMBERVALUE(0.35*(M193-U193)*(1+wind!E192/160)),1)</f>
        <v>2.3</v>
      </c>
      <c r="AD193" s="9" t="str">
        <f>FIXED(_xlfn.NUMBERVALUE(0.35*(N193-V193)*(1+wind!F192/160)),1)</f>
        <v>2.5</v>
      </c>
      <c r="AE193" s="9" t="str">
        <f>FIXED(_xlfn.NUMBERVALUE(0.35*(O193-W193)*(1+wind!G192/160)),1)</f>
        <v>0.9</v>
      </c>
      <c r="AG193" s="9">
        <v>190</v>
      </c>
      <c r="AH193" s="9" t="str">
        <f t="shared" si="32"/>
        <v>1.6</v>
      </c>
      <c r="AI193" s="9" t="str">
        <f t="shared" si="33"/>
        <v>1.6</v>
      </c>
      <c r="AJ193" s="9" t="str">
        <f t="shared" si="34"/>
        <v>1.6</v>
      </c>
      <c r="AK193" s="9" t="str">
        <f t="shared" si="35"/>
        <v>1.5</v>
      </c>
      <c r="AL193" s="9" t="str">
        <f t="shared" si="36"/>
        <v>1.7</v>
      </c>
      <c r="AM193" s="9" t="str">
        <f t="shared" si="37"/>
        <v>1.4</v>
      </c>
    </row>
    <row r="194" spans="1:39" x14ac:dyDescent="0.25">
      <c r="A194" s="9">
        <v>191</v>
      </c>
      <c r="B194" s="9">
        <v>27.3</v>
      </c>
      <c r="C194" s="9">
        <v>26</v>
      </c>
      <c r="D194" s="9">
        <v>27</v>
      </c>
      <c r="E194" s="9">
        <v>27</v>
      </c>
      <c r="F194" s="9">
        <v>28.3</v>
      </c>
      <c r="G194" s="9">
        <v>25.4</v>
      </c>
      <c r="I194" s="9">
        <v>191</v>
      </c>
      <c r="J194" s="9" t="str">
        <f t="shared" si="26"/>
        <v>27.2</v>
      </c>
      <c r="K194" s="9" t="str">
        <f t="shared" si="27"/>
        <v>25.2</v>
      </c>
      <c r="L194" s="9" t="str">
        <f t="shared" si="28"/>
        <v>26.8</v>
      </c>
      <c r="M194" s="9" t="str">
        <f t="shared" si="29"/>
        <v>26.8</v>
      </c>
      <c r="N194" s="9" t="str">
        <f t="shared" si="30"/>
        <v>28.9</v>
      </c>
      <c r="O194" s="9" t="str">
        <f t="shared" si="31"/>
        <v>24.3</v>
      </c>
      <c r="Q194" s="9">
        <v>191</v>
      </c>
      <c r="R194" s="9" t="str">
        <f>FIXED(_xlfn.NUMBERVALUE(J194*humidity!B194/100),1)</f>
        <v>24.0</v>
      </c>
      <c r="S194" s="9" t="str">
        <f>FIXED(_xlfn.NUMBERVALUE(K194*humidity!C194/100),1)</f>
        <v>20.2</v>
      </c>
      <c r="T194" s="9" t="str">
        <f>FIXED(_xlfn.NUMBERVALUE(L194*humidity!D194/100),1)</f>
        <v>24.0</v>
      </c>
      <c r="U194" s="9" t="str">
        <f>FIXED(_xlfn.NUMBERVALUE(M194*humidity!E194/100),1)</f>
        <v>19.9</v>
      </c>
      <c r="V194" s="9" t="str">
        <f>FIXED(_xlfn.NUMBERVALUE(N194*humidity!F194/100),1)</f>
        <v>23.6</v>
      </c>
      <c r="W194" s="9" t="str">
        <f>FIXED(_xlfn.NUMBERVALUE(O194*humidity!G194/100),1)</f>
        <v>20.3</v>
      </c>
      <c r="Y194" s="9">
        <v>191</v>
      </c>
      <c r="Z194" s="9" t="str">
        <f>FIXED(_xlfn.NUMBERVALUE(0.35*(J194-R194)*(1+wind!B193/160)),1)</f>
        <v>1.1</v>
      </c>
      <c r="AA194" s="9" t="str">
        <f>FIXED(_xlfn.NUMBERVALUE(0.35*(K194-S194)*(1+wind!C193/160)),1)</f>
        <v>1.8</v>
      </c>
      <c r="AB194" s="9" t="str">
        <f>FIXED(_xlfn.NUMBERVALUE(0.35*(L194-T194)*(1+wind!D193/160)),1)</f>
        <v>1.0</v>
      </c>
      <c r="AC194" s="9" t="str">
        <f>FIXED(_xlfn.NUMBERVALUE(0.35*(M194-U194)*(1+wind!E193/160)),1)</f>
        <v>2.4</v>
      </c>
      <c r="AD194" s="9" t="str">
        <f>FIXED(_xlfn.NUMBERVALUE(0.35*(N194-V194)*(1+wind!F193/160)),1)</f>
        <v>1.9</v>
      </c>
      <c r="AE194" s="9" t="str">
        <f>FIXED(_xlfn.NUMBERVALUE(0.35*(O194-W194)*(1+wind!G193/160)),1)</f>
        <v>1.4</v>
      </c>
      <c r="AG194" s="9">
        <v>191</v>
      </c>
      <c r="AH194" s="9" t="str">
        <f t="shared" si="32"/>
        <v>1.6</v>
      </c>
      <c r="AI194" s="9" t="str">
        <f t="shared" si="33"/>
        <v>1.5</v>
      </c>
      <c r="AJ194" s="9" t="str">
        <f t="shared" si="34"/>
        <v>1.6</v>
      </c>
      <c r="AK194" s="9" t="str">
        <f t="shared" si="35"/>
        <v>1.6</v>
      </c>
      <c r="AL194" s="9" t="str">
        <f t="shared" si="36"/>
        <v>1.7</v>
      </c>
      <c r="AM194" s="9" t="str">
        <f t="shared" si="37"/>
        <v>1.4</v>
      </c>
    </row>
    <row r="195" spans="1:39" x14ac:dyDescent="0.25">
      <c r="A195" s="9">
        <v>192</v>
      </c>
      <c r="B195" s="9">
        <v>27.2</v>
      </c>
      <c r="C195" s="9">
        <v>24.4</v>
      </c>
      <c r="D195" s="9">
        <v>26.6</v>
      </c>
      <c r="E195" s="9">
        <v>26.8</v>
      </c>
      <c r="F195" s="9">
        <v>25.1</v>
      </c>
      <c r="G195" s="9">
        <v>27.1</v>
      </c>
      <c r="I195" s="9">
        <v>192</v>
      </c>
      <c r="J195" s="9" t="str">
        <f t="shared" si="26"/>
        <v>27.1</v>
      </c>
      <c r="K195" s="9" t="str">
        <f t="shared" si="27"/>
        <v>22.9</v>
      </c>
      <c r="L195" s="9" t="str">
        <f t="shared" si="28"/>
        <v>26.1</v>
      </c>
      <c r="M195" s="9" t="str">
        <f t="shared" si="29"/>
        <v>26.4</v>
      </c>
      <c r="N195" s="9" t="str">
        <f t="shared" si="30"/>
        <v>23.9</v>
      </c>
      <c r="O195" s="9" t="str">
        <f t="shared" si="31"/>
        <v>26.9</v>
      </c>
      <c r="Q195" s="9">
        <v>192</v>
      </c>
      <c r="R195" s="9" t="str">
        <f>FIXED(_xlfn.NUMBERVALUE(J195*humidity!B195/100),1)</f>
        <v>22.4</v>
      </c>
      <c r="S195" s="9" t="str">
        <f>FIXED(_xlfn.NUMBERVALUE(K195*humidity!C195/100),1)</f>
        <v>20.9</v>
      </c>
      <c r="T195" s="9" t="str">
        <f>FIXED(_xlfn.NUMBERVALUE(L195*humidity!D195/100),1)</f>
        <v>21.3</v>
      </c>
      <c r="U195" s="9" t="str">
        <f>FIXED(_xlfn.NUMBERVALUE(M195*humidity!E195/100),1)</f>
        <v>23.6</v>
      </c>
      <c r="V195" s="9" t="str">
        <f>FIXED(_xlfn.NUMBERVALUE(N195*humidity!F195/100),1)</f>
        <v>21.9</v>
      </c>
      <c r="W195" s="9" t="str">
        <f>FIXED(_xlfn.NUMBERVALUE(O195*humidity!G195/100),1)</f>
        <v>23.9</v>
      </c>
      <c r="Y195" s="9">
        <v>192</v>
      </c>
      <c r="Z195" s="9" t="str">
        <f>FIXED(_xlfn.NUMBERVALUE(0.35*(J195-R195)*(1+wind!B194/160)),1)</f>
        <v>1.7</v>
      </c>
      <c r="AA195" s="9" t="str">
        <f>FIXED(_xlfn.NUMBERVALUE(0.35*(K195-S195)*(1+wind!C194/160)),1)</f>
        <v>0.7</v>
      </c>
      <c r="AB195" s="9" t="str">
        <f>FIXED(_xlfn.NUMBERVALUE(0.35*(L195-T195)*(1+wind!D194/160)),1)</f>
        <v>1.7</v>
      </c>
      <c r="AC195" s="9" t="str">
        <f>FIXED(_xlfn.NUMBERVALUE(0.35*(M195-U195)*(1+wind!E194/160)),1)</f>
        <v>1.0</v>
      </c>
      <c r="AD195" s="9" t="str">
        <f>FIXED(_xlfn.NUMBERVALUE(0.35*(N195-V195)*(1+wind!F194/160)),1)</f>
        <v>0.7</v>
      </c>
      <c r="AE195" s="9" t="str">
        <f>FIXED(_xlfn.NUMBERVALUE(0.35*(O195-W195)*(1+wind!G194/160)),1)</f>
        <v>1.1</v>
      </c>
      <c r="AG195" s="9">
        <v>192</v>
      </c>
      <c r="AH195" s="9" t="str">
        <f t="shared" si="32"/>
        <v>1.6</v>
      </c>
      <c r="AI195" s="9" t="str">
        <f t="shared" si="33"/>
        <v>1.4</v>
      </c>
      <c r="AJ195" s="9" t="str">
        <f t="shared" si="34"/>
        <v>1.5</v>
      </c>
      <c r="AK195" s="9" t="str">
        <f t="shared" si="35"/>
        <v>1.6</v>
      </c>
      <c r="AL195" s="9" t="str">
        <f t="shared" si="36"/>
        <v>1.4</v>
      </c>
      <c r="AM195" s="9" t="str">
        <f t="shared" si="37"/>
        <v>1.6</v>
      </c>
    </row>
    <row r="196" spans="1:39" x14ac:dyDescent="0.25">
      <c r="A196" s="9">
        <v>193</v>
      </c>
      <c r="B196" s="9">
        <v>23.7</v>
      </c>
      <c r="C196" s="9">
        <v>25.1</v>
      </c>
      <c r="D196" s="9">
        <v>27.6</v>
      </c>
      <c r="E196" s="9">
        <v>27.5</v>
      </c>
      <c r="F196" s="9">
        <v>26.7</v>
      </c>
      <c r="G196" s="9">
        <v>28</v>
      </c>
      <c r="I196" s="9">
        <v>193</v>
      </c>
      <c r="J196" s="9" t="str">
        <f t="shared" si="26"/>
        <v>22.0</v>
      </c>
      <c r="K196" s="9" t="str">
        <f t="shared" si="27"/>
        <v>23.9</v>
      </c>
      <c r="L196" s="9" t="str">
        <f t="shared" si="28"/>
        <v>27.7</v>
      </c>
      <c r="M196" s="9" t="str">
        <f t="shared" si="29"/>
        <v>27.6</v>
      </c>
      <c r="N196" s="9" t="str">
        <f t="shared" si="30"/>
        <v>26.3</v>
      </c>
      <c r="O196" s="9" t="str">
        <f t="shared" si="31"/>
        <v>28.4</v>
      </c>
      <c r="Q196" s="9">
        <v>193</v>
      </c>
      <c r="R196" s="9" t="str">
        <f>FIXED(_xlfn.NUMBERVALUE(J196*humidity!B196/100),1)</f>
        <v>18.9</v>
      </c>
      <c r="S196" s="9" t="str">
        <f>FIXED(_xlfn.NUMBERVALUE(K196*humidity!C196/100),1)</f>
        <v>20.6</v>
      </c>
      <c r="T196" s="9" t="str">
        <f>FIXED(_xlfn.NUMBERVALUE(L196*humidity!D196/100),1)</f>
        <v>26.1</v>
      </c>
      <c r="U196" s="9" t="str">
        <f>FIXED(_xlfn.NUMBERVALUE(M196*humidity!E196/100),1)</f>
        <v>24.9</v>
      </c>
      <c r="V196" s="9" t="str">
        <f>FIXED(_xlfn.NUMBERVALUE(N196*humidity!F196/100),1)</f>
        <v>20.6</v>
      </c>
      <c r="W196" s="9" t="str">
        <f>FIXED(_xlfn.NUMBERVALUE(O196*humidity!G196/100),1)</f>
        <v>23.1</v>
      </c>
      <c r="Y196" s="9">
        <v>193</v>
      </c>
      <c r="Z196" s="9" t="str">
        <f>FIXED(_xlfn.NUMBERVALUE(0.35*(J196-R196)*(1+wind!B195/160)),1)</f>
        <v>1.1</v>
      </c>
      <c r="AA196" s="9" t="str">
        <f>FIXED(_xlfn.NUMBERVALUE(0.35*(K196-S196)*(1+wind!C195/160)),1)</f>
        <v>1.2</v>
      </c>
      <c r="AB196" s="9" t="str">
        <f>FIXED(_xlfn.NUMBERVALUE(0.35*(L196-T196)*(1+wind!D195/160)),1)</f>
        <v>0.6</v>
      </c>
      <c r="AC196" s="9" t="str">
        <f>FIXED(_xlfn.NUMBERVALUE(0.35*(M196-U196)*(1+wind!E195/160)),1)</f>
        <v>1.0</v>
      </c>
      <c r="AD196" s="9" t="str">
        <f>FIXED(_xlfn.NUMBERVALUE(0.35*(N196-V196)*(1+wind!F195/160)),1)</f>
        <v>2.0</v>
      </c>
      <c r="AE196" s="9" t="str">
        <f>FIXED(_xlfn.NUMBERVALUE(0.35*(O196-W196)*(1+wind!G195/160)),1)</f>
        <v>1.9</v>
      </c>
      <c r="AG196" s="9">
        <v>193</v>
      </c>
      <c r="AH196" s="9" t="str">
        <f t="shared" si="32"/>
        <v>1.3</v>
      </c>
      <c r="AI196" s="9" t="str">
        <f t="shared" si="33"/>
        <v>1.4</v>
      </c>
      <c r="AJ196" s="9" t="str">
        <f t="shared" si="34"/>
        <v>1.6</v>
      </c>
      <c r="AK196" s="9" t="str">
        <f t="shared" si="35"/>
        <v>1.6</v>
      </c>
      <c r="AL196" s="9" t="str">
        <f t="shared" si="36"/>
        <v>1.5</v>
      </c>
      <c r="AM196" s="9" t="str">
        <f t="shared" si="37"/>
        <v>1.7</v>
      </c>
    </row>
    <row r="197" spans="1:39" x14ac:dyDescent="0.25">
      <c r="A197" s="9">
        <v>194</v>
      </c>
      <c r="B197" s="9">
        <v>26.4</v>
      </c>
      <c r="C197" s="9">
        <v>25.7</v>
      </c>
      <c r="D197" s="9">
        <v>26.5</v>
      </c>
      <c r="E197" s="9">
        <v>25.8</v>
      </c>
      <c r="F197" s="9">
        <v>26.5</v>
      </c>
      <c r="G197" s="9">
        <v>27.5</v>
      </c>
      <c r="I197" s="9">
        <v>194</v>
      </c>
      <c r="J197" s="9" t="str">
        <f t="shared" ref="J197:J260" si="38">FIXED(_xlfn.NUMBERVALUE(4.584*EXP((17.27*B197)/(237.3+B197))),1)</f>
        <v>25.8</v>
      </c>
      <c r="K197" s="9" t="str">
        <f t="shared" ref="K197:K260" si="39">FIXED(_xlfn.NUMBERVALUE(4.584*EXP((17.27*C197)/(237.3+C197))),1)</f>
        <v>24.8</v>
      </c>
      <c r="L197" s="9" t="str">
        <f t="shared" ref="L197:L260" si="40">FIXED(_xlfn.NUMBERVALUE(4.584*EXP((17.27*D197)/(237.3+D197))),1)</f>
        <v>26.0</v>
      </c>
      <c r="M197" s="9" t="str">
        <f t="shared" ref="M197:M260" si="41">FIXED(_xlfn.NUMBERVALUE(4.584*EXP((17.27*E197)/(237.3+E197))),1)</f>
        <v>24.9</v>
      </c>
      <c r="N197" s="9" t="str">
        <f t="shared" ref="N197:N260" si="42">FIXED(_xlfn.NUMBERVALUE(4.584*EXP((17.27*F197)/(237.3+F197))),1)</f>
        <v>26.0</v>
      </c>
      <c r="O197" s="9" t="str">
        <f t="shared" ref="O197:O260" si="43">FIXED(_xlfn.NUMBERVALUE(4.584*EXP((17.27*G197)/(237.3+G197))),1)</f>
        <v>27.6</v>
      </c>
      <c r="Q197" s="9">
        <v>194</v>
      </c>
      <c r="R197" s="9" t="str">
        <f>FIXED(_xlfn.NUMBERVALUE(J197*humidity!B197/100),1)</f>
        <v>22.4</v>
      </c>
      <c r="S197" s="9" t="str">
        <f>FIXED(_xlfn.NUMBERVALUE(K197*humidity!C197/100),1)</f>
        <v>20.4</v>
      </c>
      <c r="T197" s="9" t="str">
        <f>FIXED(_xlfn.NUMBERVALUE(L197*humidity!D197/100),1)</f>
        <v>23.8</v>
      </c>
      <c r="U197" s="9" t="str">
        <f>FIXED(_xlfn.NUMBERVALUE(M197*humidity!E197/100),1)</f>
        <v>20.9</v>
      </c>
      <c r="V197" s="9" t="str">
        <f>FIXED(_xlfn.NUMBERVALUE(N197*humidity!F197/100),1)</f>
        <v>22.1</v>
      </c>
      <c r="W197" s="9" t="str">
        <f>FIXED(_xlfn.NUMBERVALUE(O197*humidity!G197/100),1)</f>
        <v>22.0</v>
      </c>
      <c r="Y197" s="9">
        <v>194</v>
      </c>
      <c r="Z197" s="9" t="str">
        <f>FIXED(_xlfn.NUMBERVALUE(0.35*(J197-R197)*(1+wind!B196/160)),1)</f>
        <v>1.2</v>
      </c>
      <c r="AA197" s="9" t="str">
        <f>FIXED(_xlfn.NUMBERVALUE(0.35*(K197-S197)*(1+wind!C196/160)),1)</f>
        <v>1.6</v>
      </c>
      <c r="AB197" s="9" t="str">
        <f>FIXED(_xlfn.NUMBERVALUE(0.35*(L197-T197)*(1+wind!D196/160)),1)</f>
        <v>0.8</v>
      </c>
      <c r="AC197" s="9" t="str">
        <f>FIXED(_xlfn.NUMBERVALUE(0.35*(M197-U197)*(1+wind!E196/160)),1)</f>
        <v>1.4</v>
      </c>
      <c r="AD197" s="9" t="str">
        <f>FIXED(_xlfn.NUMBERVALUE(0.35*(N197-V197)*(1+wind!F196/160)),1)</f>
        <v>1.4</v>
      </c>
      <c r="AE197" s="9" t="str">
        <f>FIXED(_xlfn.NUMBERVALUE(0.35*(O197-W197)*(1+wind!G196/160)),1)</f>
        <v>2.0</v>
      </c>
      <c r="AG197" s="9">
        <v>194</v>
      </c>
      <c r="AH197" s="9" t="str">
        <f t="shared" ref="AH197:AH260" si="44">FIXED(_xlfn.NUMBERVALUE(4098*J197/(237.3+B197)^2),1)</f>
        <v>1.5</v>
      </c>
      <c r="AI197" s="9" t="str">
        <f t="shared" ref="AI197:AI260" si="45">FIXED(_xlfn.NUMBERVALUE(4098*K197/(237.3+C197)^2),1)</f>
        <v>1.5</v>
      </c>
      <c r="AJ197" s="9" t="str">
        <f t="shared" ref="AJ197:AJ260" si="46">FIXED(_xlfn.NUMBERVALUE(4098*L197/(237.3+D197)^2),1)</f>
        <v>1.5</v>
      </c>
      <c r="AK197" s="9" t="str">
        <f t="shared" ref="AK197:AK260" si="47">FIXED(_xlfn.NUMBERVALUE(4098*M197/(237.3+E197)^2),1)</f>
        <v>1.5</v>
      </c>
      <c r="AL197" s="9" t="str">
        <f t="shared" ref="AL197:AL260" si="48">FIXED(_xlfn.NUMBERVALUE(4098*N197/(237.3+F197)^2),1)</f>
        <v>1.5</v>
      </c>
      <c r="AM197" s="9" t="str">
        <f t="shared" ref="AM197:AM260" si="49">FIXED(_xlfn.NUMBERVALUE(4098*O197/(237.3+G197)^2),1)</f>
        <v>1.6</v>
      </c>
    </row>
    <row r="198" spans="1:39" x14ac:dyDescent="0.25">
      <c r="A198" s="9">
        <v>195</v>
      </c>
      <c r="B198" s="9">
        <v>26.7</v>
      </c>
      <c r="C198" s="9">
        <v>26.9</v>
      </c>
      <c r="D198" s="9">
        <v>24.7</v>
      </c>
      <c r="E198" s="9">
        <v>26.4</v>
      </c>
      <c r="F198" s="9">
        <v>26.7</v>
      </c>
      <c r="G198" s="9">
        <v>26.4</v>
      </c>
      <c r="I198" s="9">
        <v>195</v>
      </c>
      <c r="J198" s="9" t="str">
        <f t="shared" si="38"/>
        <v>26.3</v>
      </c>
      <c r="K198" s="9" t="str">
        <f t="shared" si="39"/>
        <v>26.6</v>
      </c>
      <c r="L198" s="9" t="str">
        <f t="shared" si="40"/>
        <v>23.4</v>
      </c>
      <c r="M198" s="9" t="str">
        <f t="shared" si="41"/>
        <v>25.8</v>
      </c>
      <c r="N198" s="9" t="str">
        <f t="shared" si="42"/>
        <v>26.3</v>
      </c>
      <c r="O198" s="9" t="str">
        <f t="shared" si="43"/>
        <v>25.8</v>
      </c>
      <c r="Q198" s="9">
        <v>195</v>
      </c>
      <c r="R198" s="9" t="str">
        <f>FIXED(_xlfn.NUMBERVALUE(J198*humidity!B198/100),1)</f>
        <v>21.1</v>
      </c>
      <c r="S198" s="9" t="str">
        <f>FIXED(_xlfn.NUMBERVALUE(K198*humidity!C198/100),1)</f>
        <v>21.1</v>
      </c>
      <c r="T198" s="9" t="str">
        <f>FIXED(_xlfn.NUMBERVALUE(L198*humidity!D198/100),1)</f>
        <v>20.6</v>
      </c>
      <c r="U198" s="9" t="str">
        <f>FIXED(_xlfn.NUMBERVALUE(M198*humidity!E198/100),1)</f>
        <v>19.7</v>
      </c>
      <c r="V198" s="9" t="str">
        <f>FIXED(_xlfn.NUMBERVALUE(N198*humidity!F198/100),1)</f>
        <v>22.0</v>
      </c>
      <c r="W198" s="9" t="str">
        <f>FIXED(_xlfn.NUMBERVALUE(O198*humidity!G198/100),1)</f>
        <v>22.8</v>
      </c>
      <c r="Y198" s="9">
        <v>195</v>
      </c>
      <c r="Z198" s="9" t="str">
        <f>FIXED(_xlfn.NUMBERVALUE(0.35*(J198-R198)*(1+wind!B197/160)),1)</f>
        <v>1.8</v>
      </c>
      <c r="AA198" s="9" t="str">
        <f>FIXED(_xlfn.NUMBERVALUE(0.35*(K198-S198)*(1+wind!C197/160)),1)</f>
        <v>1.9</v>
      </c>
      <c r="AB198" s="9" t="str">
        <f>FIXED(_xlfn.NUMBERVALUE(0.35*(L198-T198)*(1+wind!D197/160)),1)</f>
        <v>1.0</v>
      </c>
      <c r="AC198" s="9" t="str">
        <f>FIXED(_xlfn.NUMBERVALUE(0.35*(M198-U198)*(1+wind!E197/160)),1)</f>
        <v>2.2</v>
      </c>
      <c r="AD198" s="9" t="str">
        <f>FIXED(_xlfn.NUMBERVALUE(0.35*(N198-V198)*(1+wind!F197/160)),1)</f>
        <v>1.5</v>
      </c>
      <c r="AE198" s="9" t="str">
        <f>FIXED(_xlfn.NUMBERVALUE(0.35*(O198-W198)*(1+wind!G197/160)),1)</f>
        <v>1.1</v>
      </c>
      <c r="AG198" s="9">
        <v>195</v>
      </c>
      <c r="AH198" s="9" t="str">
        <f t="shared" si="44"/>
        <v>1.5</v>
      </c>
      <c r="AI198" s="9" t="str">
        <f t="shared" si="45"/>
        <v>1.6</v>
      </c>
      <c r="AJ198" s="9" t="str">
        <f t="shared" si="46"/>
        <v>1.4</v>
      </c>
      <c r="AK198" s="9" t="str">
        <f t="shared" si="47"/>
        <v>1.5</v>
      </c>
      <c r="AL198" s="9" t="str">
        <f t="shared" si="48"/>
        <v>1.5</v>
      </c>
      <c r="AM198" s="9" t="str">
        <f t="shared" si="49"/>
        <v>1.5</v>
      </c>
    </row>
    <row r="199" spans="1:39" x14ac:dyDescent="0.25">
      <c r="A199" s="9">
        <v>196</v>
      </c>
      <c r="B199" s="9">
        <v>26.5</v>
      </c>
      <c r="C199" s="9">
        <v>26.9</v>
      </c>
      <c r="D199" s="9">
        <v>25.8</v>
      </c>
      <c r="E199" s="9">
        <v>27.1</v>
      </c>
      <c r="F199" s="9">
        <v>26.1</v>
      </c>
      <c r="G199" s="9">
        <v>26.1</v>
      </c>
      <c r="I199" s="9">
        <v>196</v>
      </c>
      <c r="J199" s="9" t="str">
        <f t="shared" si="38"/>
        <v>26.0</v>
      </c>
      <c r="K199" s="9" t="str">
        <f t="shared" si="39"/>
        <v>26.6</v>
      </c>
      <c r="L199" s="9" t="str">
        <f t="shared" si="40"/>
        <v>24.9</v>
      </c>
      <c r="M199" s="9" t="str">
        <f t="shared" si="41"/>
        <v>26.9</v>
      </c>
      <c r="N199" s="9" t="str">
        <f t="shared" si="42"/>
        <v>25.4</v>
      </c>
      <c r="O199" s="9" t="str">
        <f t="shared" si="43"/>
        <v>25.4</v>
      </c>
      <c r="Q199" s="9">
        <v>196</v>
      </c>
      <c r="R199" s="9" t="str">
        <f>FIXED(_xlfn.NUMBERVALUE(J199*humidity!B199/100),1)</f>
        <v>22.2</v>
      </c>
      <c r="S199" s="9" t="str">
        <f>FIXED(_xlfn.NUMBERVALUE(K199*humidity!C199/100),1)</f>
        <v>22.8</v>
      </c>
      <c r="T199" s="9" t="str">
        <f>FIXED(_xlfn.NUMBERVALUE(L199*humidity!D199/100),1)</f>
        <v>20.0</v>
      </c>
      <c r="U199" s="9" t="str">
        <f>FIXED(_xlfn.NUMBERVALUE(M199*humidity!E199/100),1)</f>
        <v>20.8</v>
      </c>
      <c r="V199" s="9" t="str">
        <f>FIXED(_xlfn.NUMBERVALUE(N199*humidity!F199/100),1)</f>
        <v>22.3</v>
      </c>
      <c r="W199" s="9" t="str">
        <f>FIXED(_xlfn.NUMBERVALUE(O199*humidity!G199/100),1)</f>
        <v>22.6</v>
      </c>
      <c r="Y199" s="9">
        <v>196</v>
      </c>
      <c r="Z199" s="9" t="str">
        <f>FIXED(_xlfn.NUMBERVALUE(0.35*(J199-R199)*(1+wind!B198/160)),1)</f>
        <v>1.3</v>
      </c>
      <c r="AA199" s="9" t="str">
        <f>FIXED(_xlfn.NUMBERVALUE(0.35*(K199-S199)*(1+wind!C198/160)),1)</f>
        <v>1.3</v>
      </c>
      <c r="AB199" s="9" t="str">
        <f>FIXED(_xlfn.NUMBERVALUE(0.35*(L199-T199)*(1+wind!D198/160)),1)</f>
        <v>1.7</v>
      </c>
      <c r="AC199" s="9" t="str">
        <f>FIXED(_xlfn.NUMBERVALUE(0.35*(M199-U199)*(1+wind!E198/160)),1)</f>
        <v>2.2</v>
      </c>
      <c r="AD199" s="9" t="str">
        <f>FIXED(_xlfn.NUMBERVALUE(0.35*(N199-V199)*(1+wind!F198/160)),1)</f>
        <v>1.1</v>
      </c>
      <c r="AE199" s="9" t="str">
        <f>FIXED(_xlfn.NUMBERVALUE(0.35*(O199-W199)*(1+wind!G198/160)),1)</f>
        <v>1.0</v>
      </c>
      <c r="AG199" s="9">
        <v>196</v>
      </c>
      <c r="AH199" s="9" t="str">
        <f t="shared" si="44"/>
        <v>1.5</v>
      </c>
      <c r="AI199" s="9" t="str">
        <f t="shared" si="45"/>
        <v>1.6</v>
      </c>
      <c r="AJ199" s="9" t="str">
        <f t="shared" si="46"/>
        <v>1.5</v>
      </c>
      <c r="AK199" s="9" t="str">
        <f t="shared" si="47"/>
        <v>1.6</v>
      </c>
      <c r="AL199" s="9" t="str">
        <f t="shared" si="48"/>
        <v>1.5</v>
      </c>
      <c r="AM199" s="9" t="str">
        <f t="shared" si="49"/>
        <v>1.5</v>
      </c>
    </row>
    <row r="200" spans="1:39" x14ac:dyDescent="0.25">
      <c r="A200" s="9">
        <v>197</v>
      </c>
      <c r="B200" s="9">
        <v>25.9</v>
      </c>
      <c r="C200" s="9">
        <v>26.3</v>
      </c>
      <c r="D200" s="9">
        <v>25.5</v>
      </c>
      <c r="E200" s="9">
        <v>27</v>
      </c>
      <c r="F200" s="9">
        <v>26.2</v>
      </c>
      <c r="G200" s="9">
        <v>26.1</v>
      </c>
      <c r="I200" s="9">
        <v>197</v>
      </c>
      <c r="J200" s="9" t="str">
        <f t="shared" si="38"/>
        <v>25.1</v>
      </c>
      <c r="K200" s="9" t="str">
        <f t="shared" si="39"/>
        <v>25.7</v>
      </c>
      <c r="L200" s="9" t="str">
        <f t="shared" si="40"/>
        <v>24.5</v>
      </c>
      <c r="M200" s="9" t="str">
        <f t="shared" si="41"/>
        <v>26.8</v>
      </c>
      <c r="N200" s="9" t="str">
        <f t="shared" si="42"/>
        <v>25.5</v>
      </c>
      <c r="O200" s="9" t="str">
        <f t="shared" si="43"/>
        <v>25.4</v>
      </c>
      <c r="Q200" s="9">
        <v>197</v>
      </c>
      <c r="R200" s="9" t="str">
        <f>FIXED(_xlfn.NUMBERVALUE(J200*humidity!B200/100),1)</f>
        <v>21.5</v>
      </c>
      <c r="S200" s="9" t="str">
        <f>FIXED(_xlfn.NUMBERVALUE(K200*humidity!C200/100),1)</f>
        <v>23.6</v>
      </c>
      <c r="T200" s="9" t="str">
        <f>FIXED(_xlfn.NUMBERVALUE(L200*humidity!D200/100),1)</f>
        <v>20.9</v>
      </c>
      <c r="U200" s="9" t="str">
        <f>FIXED(_xlfn.NUMBERVALUE(M200*humidity!E200/100),1)</f>
        <v>24.8</v>
      </c>
      <c r="V200" s="9" t="str">
        <f>FIXED(_xlfn.NUMBERVALUE(N200*humidity!F200/100),1)</f>
        <v>22.5</v>
      </c>
      <c r="W200" s="9" t="str">
        <f>FIXED(_xlfn.NUMBERVALUE(O200*humidity!G200/100),1)</f>
        <v>23.3</v>
      </c>
      <c r="Y200" s="9">
        <v>197</v>
      </c>
      <c r="Z200" s="9" t="str">
        <f>FIXED(_xlfn.NUMBERVALUE(0.35*(J200-R200)*(1+wind!B199/160)),1)</f>
        <v>1.3</v>
      </c>
      <c r="AA200" s="9" t="str">
        <f>FIXED(_xlfn.NUMBERVALUE(0.35*(K200-S200)*(1+wind!C199/160)),1)</f>
        <v>0.7</v>
      </c>
      <c r="AB200" s="9" t="str">
        <f>FIXED(_xlfn.NUMBERVALUE(0.35*(L200-T200)*(1+wind!D199/160)),1)</f>
        <v>1.3</v>
      </c>
      <c r="AC200" s="9" t="str">
        <f>FIXED(_xlfn.NUMBERVALUE(0.35*(M200-U200)*(1+wind!E199/160)),1)</f>
        <v>0.7</v>
      </c>
      <c r="AD200" s="9" t="str">
        <f>FIXED(_xlfn.NUMBERVALUE(0.35*(N200-V200)*(1+wind!F199/160)),1)</f>
        <v>1.1</v>
      </c>
      <c r="AE200" s="9" t="str">
        <f>FIXED(_xlfn.NUMBERVALUE(0.35*(O200-W200)*(1+wind!G199/160)),1)</f>
        <v>0.7</v>
      </c>
      <c r="AG200" s="9">
        <v>197</v>
      </c>
      <c r="AH200" s="9" t="str">
        <f t="shared" si="44"/>
        <v>1.5</v>
      </c>
      <c r="AI200" s="9" t="str">
        <f t="shared" si="45"/>
        <v>1.5</v>
      </c>
      <c r="AJ200" s="9" t="str">
        <f t="shared" si="46"/>
        <v>1.5</v>
      </c>
      <c r="AK200" s="9" t="str">
        <f t="shared" si="47"/>
        <v>1.6</v>
      </c>
      <c r="AL200" s="9" t="str">
        <f t="shared" si="48"/>
        <v>1.5</v>
      </c>
      <c r="AM200" s="9" t="str">
        <f t="shared" si="49"/>
        <v>1.5</v>
      </c>
    </row>
    <row r="201" spans="1:39" x14ac:dyDescent="0.25">
      <c r="A201" s="9">
        <v>198</v>
      </c>
      <c r="B201" s="9">
        <v>25.6</v>
      </c>
      <c r="C201" s="9">
        <v>25.3</v>
      </c>
      <c r="D201" s="9">
        <v>26.9</v>
      </c>
      <c r="E201" s="9">
        <v>23.7</v>
      </c>
      <c r="F201" s="9">
        <v>27.1</v>
      </c>
      <c r="G201" s="9">
        <v>25.3</v>
      </c>
      <c r="I201" s="9">
        <v>198</v>
      </c>
      <c r="J201" s="9" t="str">
        <f t="shared" si="38"/>
        <v>24.6</v>
      </c>
      <c r="K201" s="9" t="str">
        <f t="shared" si="39"/>
        <v>24.2</v>
      </c>
      <c r="L201" s="9" t="str">
        <f t="shared" si="40"/>
        <v>26.6</v>
      </c>
      <c r="M201" s="9" t="str">
        <f t="shared" si="41"/>
        <v>22.0</v>
      </c>
      <c r="N201" s="9" t="str">
        <f t="shared" si="42"/>
        <v>26.9</v>
      </c>
      <c r="O201" s="9" t="str">
        <f t="shared" si="43"/>
        <v>24.2</v>
      </c>
      <c r="Q201" s="9">
        <v>198</v>
      </c>
      <c r="R201" s="9" t="str">
        <f>FIXED(_xlfn.NUMBERVALUE(J201*humidity!B201/100),1)</f>
        <v>21.0</v>
      </c>
      <c r="S201" s="9" t="str">
        <f>FIXED(_xlfn.NUMBERVALUE(K201*humidity!C201/100),1)</f>
        <v>21.4</v>
      </c>
      <c r="T201" s="9" t="str">
        <f>FIXED(_xlfn.NUMBERVALUE(L201*humidity!D201/100),1)</f>
        <v>24.3</v>
      </c>
      <c r="U201" s="9" t="str">
        <f>FIXED(_xlfn.NUMBERVALUE(M201*humidity!E201/100),1)</f>
        <v>19.5</v>
      </c>
      <c r="V201" s="9" t="str">
        <f>FIXED(_xlfn.NUMBERVALUE(N201*humidity!F201/100),1)</f>
        <v>21.0</v>
      </c>
      <c r="W201" s="9" t="str">
        <f>FIXED(_xlfn.NUMBERVALUE(O201*humidity!G201/100),1)</f>
        <v>22.2</v>
      </c>
      <c r="Y201" s="9">
        <v>198</v>
      </c>
      <c r="Z201" s="9" t="str">
        <f>FIXED(_xlfn.NUMBERVALUE(0.35*(J201-R201)*(1+wind!B200/160)),1)</f>
        <v>1.3</v>
      </c>
      <c r="AA201" s="9" t="str">
        <f>FIXED(_xlfn.NUMBERVALUE(0.35*(K201-S201)*(1+wind!C200/160)),1)</f>
        <v>1.0</v>
      </c>
      <c r="AB201" s="9" t="str">
        <f>FIXED(_xlfn.NUMBERVALUE(0.35*(L201-T201)*(1+wind!D200/160)),1)</f>
        <v>0.8</v>
      </c>
      <c r="AC201" s="9" t="str">
        <f>FIXED(_xlfn.NUMBERVALUE(0.35*(M201-U201)*(1+wind!E200/160)),1)</f>
        <v>0.9</v>
      </c>
      <c r="AD201" s="9" t="str">
        <f>FIXED(_xlfn.NUMBERVALUE(0.35*(N201-V201)*(1+wind!F200/160)),1)</f>
        <v>2.1</v>
      </c>
      <c r="AE201" s="9" t="str">
        <f>FIXED(_xlfn.NUMBERVALUE(0.35*(O201-W201)*(1+wind!G200/160)),1)</f>
        <v>0.7</v>
      </c>
      <c r="AG201" s="9">
        <v>198</v>
      </c>
      <c r="AH201" s="9" t="str">
        <f t="shared" si="44"/>
        <v>1.5</v>
      </c>
      <c r="AI201" s="9" t="str">
        <f t="shared" si="45"/>
        <v>1.4</v>
      </c>
      <c r="AJ201" s="9" t="str">
        <f t="shared" si="46"/>
        <v>1.6</v>
      </c>
      <c r="AK201" s="9" t="str">
        <f t="shared" si="47"/>
        <v>1.3</v>
      </c>
      <c r="AL201" s="9" t="str">
        <f t="shared" si="48"/>
        <v>1.6</v>
      </c>
      <c r="AM201" s="9" t="str">
        <f t="shared" si="49"/>
        <v>1.4</v>
      </c>
    </row>
    <row r="202" spans="1:39" x14ac:dyDescent="0.25">
      <c r="A202" s="9">
        <v>199</v>
      </c>
      <c r="B202" s="9">
        <v>26.2</v>
      </c>
      <c r="C202" s="9">
        <v>26.3</v>
      </c>
      <c r="D202" s="9">
        <v>26.4</v>
      </c>
      <c r="E202" s="9">
        <v>23.4</v>
      </c>
      <c r="F202" s="9">
        <v>27.6</v>
      </c>
      <c r="G202" s="9">
        <v>26.6</v>
      </c>
      <c r="I202" s="9">
        <v>199</v>
      </c>
      <c r="J202" s="9" t="str">
        <f t="shared" si="38"/>
        <v>25.5</v>
      </c>
      <c r="K202" s="9" t="str">
        <f t="shared" si="39"/>
        <v>25.7</v>
      </c>
      <c r="L202" s="9" t="str">
        <f t="shared" si="40"/>
        <v>25.8</v>
      </c>
      <c r="M202" s="9" t="str">
        <f t="shared" si="41"/>
        <v>21.6</v>
      </c>
      <c r="N202" s="9" t="str">
        <f t="shared" si="42"/>
        <v>27.7</v>
      </c>
      <c r="O202" s="9" t="str">
        <f t="shared" si="43"/>
        <v>26.1</v>
      </c>
      <c r="Q202" s="9">
        <v>199</v>
      </c>
      <c r="R202" s="9" t="str">
        <f>FIXED(_xlfn.NUMBERVALUE(J202*humidity!B202/100),1)</f>
        <v>23.3</v>
      </c>
      <c r="S202" s="9" t="str">
        <f>FIXED(_xlfn.NUMBERVALUE(K202*humidity!C202/100),1)</f>
        <v>20.9</v>
      </c>
      <c r="T202" s="9" t="str">
        <f>FIXED(_xlfn.NUMBERVALUE(L202*humidity!D202/100),1)</f>
        <v>21.5</v>
      </c>
      <c r="U202" s="9" t="str">
        <f>FIXED(_xlfn.NUMBERVALUE(M202*humidity!E202/100),1)</f>
        <v>19.9</v>
      </c>
      <c r="V202" s="9" t="str">
        <f>FIXED(_xlfn.NUMBERVALUE(N202*humidity!F202/100),1)</f>
        <v>20.8</v>
      </c>
      <c r="W202" s="9" t="str">
        <f>FIXED(_xlfn.NUMBERVALUE(O202*humidity!G202/100),1)</f>
        <v>23.8</v>
      </c>
      <c r="Y202" s="9">
        <v>199</v>
      </c>
      <c r="Z202" s="9" t="str">
        <f>FIXED(_xlfn.NUMBERVALUE(0.35*(J202-R202)*(1+wind!B201/160)),1)</f>
        <v>0.8</v>
      </c>
      <c r="AA202" s="9" t="str">
        <f>FIXED(_xlfn.NUMBERVALUE(0.35*(K202-S202)*(1+wind!C201/160)),1)</f>
        <v>1.7</v>
      </c>
      <c r="AB202" s="9" t="str">
        <f>FIXED(_xlfn.NUMBERVALUE(0.35*(L202-T202)*(1+wind!D201/160)),1)</f>
        <v>1.5</v>
      </c>
      <c r="AC202" s="9" t="str">
        <f>FIXED(_xlfn.NUMBERVALUE(0.35*(M202-U202)*(1+wind!E201/160)),1)</f>
        <v>0.6</v>
      </c>
      <c r="AD202" s="9" t="str">
        <f>FIXED(_xlfn.NUMBERVALUE(0.35*(N202-V202)*(1+wind!F201/160)),1)</f>
        <v>2.4</v>
      </c>
      <c r="AE202" s="9" t="str">
        <f>FIXED(_xlfn.NUMBERVALUE(0.35*(O202-W202)*(1+wind!G201/160)),1)</f>
        <v>0.8</v>
      </c>
      <c r="AG202" s="9">
        <v>199</v>
      </c>
      <c r="AH202" s="9" t="str">
        <f t="shared" si="44"/>
        <v>1.5</v>
      </c>
      <c r="AI202" s="9" t="str">
        <f t="shared" si="45"/>
        <v>1.5</v>
      </c>
      <c r="AJ202" s="9" t="str">
        <f t="shared" si="46"/>
        <v>1.5</v>
      </c>
      <c r="AK202" s="9" t="str">
        <f t="shared" si="47"/>
        <v>1.3</v>
      </c>
      <c r="AL202" s="9" t="str">
        <f t="shared" si="48"/>
        <v>1.6</v>
      </c>
      <c r="AM202" s="9" t="str">
        <f t="shared" si="49"/>
        <v>1.5</v>
      </c>
    </row>
    <row r="203" spans="1:39" x14ac:dyDescent="0.25">
      <c r="A203" s="9">
        <v>200</v>
      </c>
      <c r="B203" s="9">
        <v>25.8</v>
      </c>
      <c r="C203" s="9">
        <v>27.5</v>
      </c>
      <c r="D203" s="9">
        <v>26.4</v>
      </c>
      <c r="E203" s="9">
        <v>24</v>
      </c>
      <c r="F203" s="9">
        <v>25.9</v>
      </c>
      <c r="G203" s="9">
        <v>26.5</v>
      </c>
      <c r="I203" s="9">
        <v>200</v>
      </c>
      <c r="J203" s="9" t="str">
        <f t="shared" si="38"/>
        <v>24.9</v>
      </c>
      <c r="K203" s="9" t="str">
        <f t="shared" si="39"/>
        <v>27.6</v>
      </c>
      <c r="L203" s="9" t="str">
        <f t="shared" si="40"/>
        <v>25.8</v>
      </c>
      <c r="M203" s="9" t="str">
        <f t="shared" si="41"/>
        <v>22.4</v>
      </c>
      <c r="N203" s="9" t="str">
        <f t="shared" si="42"/>
        <v>25.1</v>
      </c>
      <c r="O203" s="9" t="str">
        <f t="shared" si="43"/>
        <v>26.0</v>
      </c>
      <c r="Q203" s="9">
        <v>200</v>
      </c>
      <c r="R203" s="9" t="str">
        <f>FIXED(_xlfn.NUMBERVALUE(J203*humidity!B203/100),1)</f>
        <v>20.8</v>
      </c>
      <c r="S203" s="9" t="str">
        <f>FIXED(_xlfn.NUMBERVALUE(K203*humidity!C203/100),1)</f>
        <v>22.3</v>
      </c>
      <c r="T203" s="9" t="str">
        <f>FIXED(_xlfn.NUMBERVALUE(L203*humidity!D203/100),1)</f>
        <v>21.6</v>
      </c>
      <c r="U203" s="9" t="str">
        <f>FIXED(_xlfn.NUMBERVALUE(M203*humidity!E203/100),1)</f>
        <v>18.8</v>
      </c>
      <c r="V203" s="9" t="str">
        <f>FIXED(_xlfn.NUMBERVALUE(N203*humidity!F203/100),1)</f>
        <v>20.6</v>
      </c>
      <c r="W203" s="9" t="str">
        <f>FIXED(_xlfn.NUMBERVALUE(O203*humidity!G203/100),1)</f>
        <v>23.1</v>
      </c>
      <c r="Y203" s="9">
        <v>200</v>
      </c>
      <c r="Z203" s="9" t="str">
        <f>FIXED(_xlfn.NUMBERVALUE(0.35*(J203-R203)*(1+wind!B202/160)),1)</f>
        <v>1.4</v>
      </c>
      <c r="AA203" s="9" t="str">
        <f>FIXED(_xlfn.NUMBERVALUE(0.35*(K203-S203)*(1+wind!C202/160)),1)</f>
        <v>1.9</v>
      </c>
      <c r="AB203" s="9" t="str">
        <f>FIXED(_xlfn.NUMBERVALUE(0.35*(L203-T203)*(1+wind!D202/160)),1)</f>
        <v>1.5</v>
      </c>
      <c r="AC203" s="9" t="str">
        <f>FIXED(_xlfn.NUMBERVALUE(0.35*(M203-U203)*(1+wind!E202/160)),1)</f>
        <v>1.3</v>
      </c>
      <c r="AD203" s="9" t="str">
        <f>FIXED(_xlfn.NUMBERVALUE(0.35*(N203-V203)*(1+wind!F202/160)),1)</f>
        <v>1.6</v>
      </c>
      <c r="AE203" s="9" t="str">
        <f>FIXED(_xlfn.NUMBERVALUE(0.35*(O203-W203)*(1+wind!G202/160)),1)</f>
        <v>1.0</v>
      </c>
      <c r="AG203" s="9">
        <v>200</v>
      </c>
      <c r="AH203" s="9" t="str">
        <f t="shared" si="44"/>
        <v>1.5</v>
      </c>
      <c r="AI203" s="9" t="str">
        <f t="shared" si="45"/>
        <v>1.6</v>
      </c>
      <c r="AJ203" s="9" t="str">
        <f t="shared" si="46"/>
        <v>1.5</v>
      </c>
      <c r="AK203" s="9" t="str">
        <f t="shared" si="47"/>
        <v>1.3</v>
      </c>
      <c r="AL203" s="9" t="str">
        <f t="shared" si="48"/>
        <v>1.5</v>
      </c>
      <c r="AM203" s="9" t="str">
        <f t="shared" si="49"/>
        <v>1.5</v>
      </c>
    </row>
    <row r="204" spans="1:39" x14ac:dyDescent="0.25">
      <c r="A204" s="9">
        <v>201</v>
      </c>
      <c r="B204" s="9">
        <v>26.1</v>
      </c>
      <c r="C204" s="9">
        <v>26.5</v>
      </c>
      <c r="D204" s="9">
        <v>25.4</v>
      </c>
      <c r="E204" s="9">
        <v>25.7</v>
      </c>
      <c r="F204" s="9">
        <v>26.5</v>
      </c>
      <c r="G204" s="9">
        <v>25.9</v>
      </c>
      <c r="I204" s="9">
        <v>201</v>
      </c>
      <c r="J204" s="9" t="str">
        <f t="shared" si="38"/>
        <v>25.4</v>
      </c>
      <c r="K204" s="9" t="str">
        <f t="shared" si="39"/>
        <v>26.0</v>
      </c>
      <c r="L204" s="9" t="str">
        <f t="shared" si="40"/>
        <v>24.3</v>
      </c>
      <c r="M204" s="9" t="str">
        <f t="shared" si="41"/>
        <v>24.8</v>
      </c>
      <c r="N204" s="9" t="str">
        <f t="shared" si="42"/>
        <v>26.0</v>
      </c>
      <c r="O204" s="9" t="str">
        <f t="shared" si="43"/>
        <v>25.1</v>
      </c>
      <c r="Q204" s="9">
        <v>201</v>
      </c>
      <c r="R204" s="9" t="str">
        <f>FIXED(_xlfn.NUMBERVALUE(J204*humidity!B204/100),1)</f>
        <v>22.9</v>
      </c>
      <c r="S204" s="9" t="str">
        <f>FIXED(_xlfn.NUMBERVALUE(K204*humidity!C204/100),1)</f>
        <v>21.4</v>
      </c>
      <c r="T204" s="9" t="str">
        <f>FIXED(_xlfn.NUMBERVALUE(L204*humidity!D204/100),1)</f>
        <v>20.0</v>
      </c>
      <c r="U204" s="9" t="str">
        <f>FIXED(_xlfn.NUMBERVALUE(M204*humidity!E204/100),1)</f>
        <v>19.9</v>
      </c>
      <c r="V204" s="9" t="str">
        <f>FIXED(_xlfn.NUMBERVALUE(N204*humidity!F204/100),1)</f>
        <v>23.0</v>
      </c>
      <c r="W204" s="9" t="str">
        <f>FIXED(_xlfn.NUMBERVALUE(O204*humidity!G204/100),1)</f>
        <v>23.3</v>
      </c>
      <c r="Y204" s="9">
        <v>201</v>
      </c>
      <c r="Z204" s="9" t="str">
        <f>FIXED(_xlfn.NUMBERVALUE(0.35*(J204-R204)*(1+wind!B203/160)),1)</f>
        <v>0.9</v>
      </c>
      <c r="AA204" s="9" t="str">
        <f>FIXED(_xlfn.NUMBERVALUE(0.35*(K204-S204)*(1+wind!C203/160)),1)</f>
        <v>1.6</v>
      </c>
      <c r="AB204" s="9" t="str">
        <f>FIXED(_xlfn.NUMBERVALUE(0.35*(L204-T204)*(1+wind!D203/160)),1)</f>
        <v>1.5</v>
      </c>
      <c r="AC204" s="9" t="str">
        <f>FIXED(_xlfn.NUMBERVALUE(0.35*(M204-U204)*(1+wind!E203/160)),1)</f>
        <v>1.7</v>
      </c>
      <c r="AD204" s="9" t="str">
        <f>FIXED(_xlfn.NUMBERVALUE(0.35*(N204-V204)*(1+wind!F203/160)),1)</f>
        <v>1.1</v>
      </c>
      <c r="AE204" s="9" t="str">
        <f>FIXED(_xlfn.NUMBERVALUE(0.35*(O204-W204)*(1+wind!G203/160)),1)</f>
        <v>0.6</v>
      </c>
      <c r="AG204" s="9">
        <v>201</v>
      </c>
      <c r="AH204" s="9" t="str">
        <f t="shared" si="44"/>
        <v>1.5</v>
      </c>
      <c r="AI204" s="9" t="str">
        <f t="shared" si="45"/>
        <v>1.5</v>
      </c>
      <c r="AJ204" s="9" t="str">
        <f t="shared" si="46"/>
        <v>1.4</v>
      </c>
      <c r="AK204" s="9" t="str">
        <f t="shared" si="47"/>
        <v>1.5</v>
      </c>
      <c r="AL204" s="9" t="str">
        <f t="shared" si="48"/>
        <v>1.5</v>
      </c>
      <c r="AM204" s="9" t="str">
        <f t="shared" si="49"/>
        <v>1.5</v>
      </c>
    </row>
    <row r="205" spans="1:39" x14ac:dyDescent="0.25">
      <c r="A205" s="9">
        <v>202</v>
      </c>
      <c r="B205" s="9">
        <v>26.5</v>
      </c>
      <c r="C205" s="9">
        <v>27.4</v>
      </c>
      <c r="D205" s="9">
        <v>27.7</v>
      </c>
      <c r="E205" s="9">
        <v>26.5</v>
      </c>
      <c r="F205" s="9">
        <v>26.8</v>
      </c>
      <c r="G205" s="9">
        <v>25.8</v>
      </c>
      <c r="I205" s="9">
        <v>202</v>
      </c>
      <c r="J205" s="9" t="str">
        <f t="shared" si="38"/>
        <v>26.0</v>
      </c>
      <c r="K205" s="9" t="str">
        <f t="shared" si="39"/>
        <v>27.4</v>
      </c>
      <c r="L205" s="9" t="str">
        <f t="shared" si="40"/>
        <v>27.9</v>
      </c>
      <c r="M205" s="9" t="str">
        <f t="shared" si="41"/>
        <v>26.0</v>
      </c>
      <c r="N205" s="9" t="str">
        <f t="shared" si="42"/>
        <v>26.4</v>
      </c>
      <c r="O205" s="9" t="str">
        <f t="shared" si="43"/>
        <v>24.9</v>
      </c>
      <c r="Q205" s="9">
        <v>202</v>
      </c>
      <c r="R205" s="9" t="str">
        <f>FIXED(_xlfn.NUMBERVALUE(J205*humidity!B205/100),1)</f>
        <v>22.5</v>
      </c>
      <c r="S205" s="9" t="str">
        <f>FIXED(_xlfn.NUMBERVALUE(K205*humidity!C205/100),1)</f>
        <v>22.2</v>
      </c>
      <c r="T205" s="9" t="str">
        <f>FIXED(_xlfn.NUMBERVALUE(L205*humidity!D205/100),1)</f>
        <v>20.7</v>
      </c>
      <c r="U205" s="9" t="str">
        <f>FIXED(_xlfn.NUMBERVALUE(M205*humidity!E205/100),1)</f>
        <v>23.9</v>
      </c>
      <c r="V205" s="9" t="str">
        <f>FIXED(_xlfn.NUMBERVALUE(N205*humidity!F205/100),1)</f>
        <v>24.3</v>
      </c>
      <c r="W205" s="9" t="str">
        <f>FIXED(_xlfn.NUMBERVALUE(O205*humidity!G205/100),1)</f>
        <v>23.3</v>
      </c>
      <c r="Y205" s="9">
        <v>202</v>
      </c>
      <c r="Z205" s="9" t="str">
        <f>FIXED(_xlfn.NUMBERVALUE(0.35*(J205-R205)*(1+wind!B204/160)),1)</f>
        <v>1.2</v>
      </c>
      <c r="AA205" s="9" t="str">
        <f>FIXED(_xlfn.NUMBERVALUE(0.35*(K205-S205)*(1+wind!C204/160)),1)</f>
        <v>1.8</v>
      </c>
      <c r="AB205" s="9" t="str">
        <f>FIXED(_xlfn.NUMBERVALUE(0.35*(L205-T205)*(1+wind!D204/160)),1)</f>
        <v>2.5</v>
      </c>
      <c r="AC205" s="9" t="str">
        <f>FIXED(_xlfn.NUMBERVALUE(0.35*(M205-U205)*(1+wind!E204/160)),1)</f>
        <v>0.7</v>
      </c>
      <c r="AD205" s="9" t="str">
        <f>FIXED(_xlfn.NUMBERVALUE(0.35*(N205-V205)*(1+wind!F204/160)),1)</f>
        <v>0.7</v>
      </c>
      <c r="AE205" s="9" t="str">
        <f>FIXED(_xlfn.NUMBERVALUE(0.35*(O205-W205)*(1+wind!G204/160)),1)</f>
        <v>0.6</v>
      </c>
      <c r="AG205" s="9">
        <v>202</v>
      </c>
      <c r="AH205" s="9" t="str">
        <f t="shared" si="44"/>
        <v>1.5</v>
      </c>
      <c r="AI205" s="9" t="str">
        <f t="shared" si="45"/>
        <v>1.6</v>
      </c>
      <c r="AJ205" s="9" t="str">
        <f t="shared" si="46"/>
        <v>1.6</v>
      </c>
      <c r="AK205" s="9" t="str">
        <f t="shared" si="47"/>
        <v>1.5</v>
      </c>
      <c r="AL205" s="9" t="str">
        <f t="shared" si="48"/>
        <v>1.6</v>
      </c>
      <c r="AM205" s="9" t="str">
        <f t="shared" si="49"/>
        <v>1.5</v>
      </c>
    </row>
    <row r="206" spans="1:39" x14ac:dyDescent="0.25">
      <c r="A206" s="9">
        <v>203</v>
      </c>
      <c r="B206" s="9">
        <v>25.2</v>
      </c>
      <c r="C206" s="9">
        <v>28</v>
      </c>
      <c r="D206" s="9">
        <v>26.1</v>
      </c>
      <c r="E206" s="9">
        <v>26.8</v>
      </c>
      <c r="F206" s="9">
        <v>26.1</v>
      </c>
      <c r="G206" s="9">
        <v>25.6</v>
      </c>
      <c r="I206" s="9">
        <v>203</v>
      </c>
      <c r="J206" s="9" t="str">
        <f t="shared" si="38"/>
        <v>24.1</v>
      </c>
      <c r="K206" s="9" t="str">
        <f t="shared" si="39"/>
        <v>28.4</v>
      </c>
      <c r="L206" s="9" t="str">
        <f t="shared" si="40"/>
        <v>25.4</v>
      </c>
      <c r="M206" s="9" t="str">
        <f t="shared" si="41"/>
        <v>26.4</v>
      </c>
      <c r="N206" s="9" t="str">
        <f t="shared" si="42"/>
        <v>25.4</v>
      </c>
      <c r="O206" s="9" t="str">
        <f t="shared" si="43"/>
        <v>24.6</v>
      </c>
      <c r="Q206" s="9">
        <v>203</v>
      </c>
      <c r="R206" s="9" t="str">
        <f>FIXED(_xlfn.NUMBERVALUE(J206*humidity!B206/100),1)</f>
        <v>20.3</v>
      </c>
      <c r="S206" s="9" t="str">
        <f>FIXED(_xlfn.NUMBERVALUE(K206*humidity!C206/100),1)</f>
        <v>23.9</v>
      </c>
      <c r="T206" s="9" t="str">
        <f>FIXED(_xlfn.NUMBERVALUE(L206*humidity!D206/100),1)</f>
        <v>21.1</v>
      </c>
      <c r="U206" s="9" t="str">
        <f>FIXED(_xlfn.NUMBERVALUE(M206*humidity!E206/100),1)</f>
        <v>21.7</v>
      </c>
      <c r="V206" s="9" t="str">
        <f>FIXED(_xlfn.NUMBERVALUE(N206*humidity!F206/100),1)</f>
        <v>20.8</v>
      </c>
      <c r="W206" s="9" t="str">
        <f>FIXED(_xlfn.NUMBERVALUE(O206*humidity!G206/100),1)</f>
        <v>21.1</v>
      </c>
      <c r="Y206" s="9">
        <v>203</v>
      </c>
      <c r="Z206" s="9" t="str">
        <f>FIXED(_xlfn.NUMBERVALUE(0.35*(J206-R206)*(1+wind!B205/160)),1)</f>
        <v>1.3</v>
      </c>
      <c r="AA206" s="9" t="str">
        <f>FIXED(_xlfn.NUMBERVALUE(0.35*(K206-S206)*(1+wind!C205/160)),1)</f>
        <v>1.6</v>
      </c>
      <c r="AB206" s="9" t="str">
        <f>FIXED(_xlfn.NUMBERVALUE(0.35*(L206-T206)*(1+wind!D205/160)),1)</f>
        <v>1.5</v>
      </c>
      <c r="AC206" s="9" t="str">
        <f>FIXED(_xlfn.NUMBERVALUE(0.35*(M206-U206)*(1+wind!E205/160)),1)</f>
        <v>1.7</v>
      </c>
      <c r="AD206" s="9" t="str">
        <f>FIXED(_xlfn.NUMBERVALUE(0.35*(N206-V206)*(1+wind!F205/160)),1)</f>
        <v>1.6</v>
      </c>
      <c r="AE206" s="9" t="str">
        <f>FIXED(_xlfn.NUMBERVALUE(0.35*(O206-W206)*(1+wind!G205/160)),1)</f>
        <v>1.2</v>
      </c>
      <c r="AG206" s="9">
        <v>203</v>
      </c>
      <c r="AH206" s="9" t="str">
        <f t="shared" si="44"/>
        <v>1.4</v>
      </c>
      <c r="AI206" s="9" t="str">
        <f t="shared" si="45"/>
        <v>1.7</v>
      </c>
      <c r="AJ206" s="9" t="str">
        <f t="shared" si="46"/>
        <v>1.5</v>
      </c>
      <c r="AK206" s="9" t="str">
        <f t="shared" si="47"/>
        <v>1.6</v>
      </c>
      <c r="AL206" s="9" t="str">
        <f t="shared" si="48"/>
        <v>1.5</v>
      </c>
      <c r="AM206" s="9" t="str">
        <f t="shared" si="49"/>
        <v>1.5</v>
      </c>
    </row>
    <row r="207" spans="1:39" x14ac:dyDescent="0.25">
      <c r="A207" s="9">
        <v>204</v>
      </c>
      <c r="B207" s="9">
        <v>25</v>
      </c>
      <c r="C207" s="9">
        <v>27.5</v>
      </c>
      <c r="D207" s="9">
        <v>26</v>
      </c>
      <c r="E207" s="9">
        <v>27</v>
      </c>
      <c r="F207" s="9">
        <v>25.3</v>
      </c>
      <c r="G207" s="9">
        <v>26.6</v>
      </c>
      <c r="I207" s="9">
        <v>204</v>
      </c>
      <c r="J207" s="9" t="str">
        <f t="shared" si="38"/>
        <v>23.8</v>
      </c>
      <c r="K207" s="9" t="str">
        <f t="shared" si="39"/>
        <v>27.6</v>
      </c>
      <c r="L207" s="9" t="str">
        <f t="shared" si="40"/>
        <v>25.2</v>
      </c>
      <c r="M207" s="9" t="str">
        <f t="shared" si="41"/>
        <v>26.8</v>
      </c>
      <c r="N207" s="9" t="str">
        <f t="shared" si="42"/>
        <v>24.2</v>
      </c>
      <c r="O207" s="9" t="str">
        <f t="shared" si="43"/>
        <v>26.1</v>
      </c>
      <c r="Q207" s="9">
        <v>204</v>
      </c>
      <c r="R207" s="9" t="str">
        <f>FIXED(_xlfn.NUMBERVALUE(J207*humidity!B207/100),1)</f>
        <v>20.9</v>
      </c>
      <c r="S207" s="9" t="str">
        <f>FIXED(_xlfn.NUMBERVALUE(K207*humidity!C207/100),1)</f>
        <v>24.8</v>
      </c>
      <c r="T207" s="9" t="str">
        <f>FIXED(_xlfn.NUMBERVALUE(L207*humidity!D207/100),1)</f>
        <v>22.1</v>
      </c>
      <c r="U207" s="9" t="str">
        <f>FIXED(_xlfn.NUMBERVALUE(M207*humidity!E207/100),1)</f>
        <v>23.3</v>
      </c>
      <c r="V207" s="9" t="str">
        <f>FIXED(_xlfn.NUMBERVALUE(N207*humidity!F207/100),1)</f>
        <v>19.8</v>
      </c>
      <c r="W207" s="9" t="str">
        <f>FIXED(_xlfn.NUMBERVALUE(O207*humidity!G207/100),1)</f>
        <v>23.1</v>
      </c>
      <c r="Y207" s="9">
        <v>204</v>
      </c>
      <c r="Z207" s="9" t="str">
        <f>FIXED(_xlfn.NUMBERVALUE(0.35*(J207-R207)*(1+wind!B206/160)),1)</f>
        <v>1.0</v>
      </c>
      <c r="AA207" s="9" t="str">
        <f>FIXED(_xlfn.NUMBERVALUE(0.35*(K207-S207)*(1+wind!C206/160)),1)</f>
        <v>1.0</v>
      </c>
      <c r="AB207" s="9" t="str">
        <f>FIXED(_xlfn.NUMBERVALUE(0.35*(L207-T207)*(1+wind!D206/160)),1)</f>
        <v>1.1</v>
      </c>
      <c r="AC207" s="9" t="str">
        <f>FIXED(_xlfn.NUMBERVALUE(0.35*(M207-U207)*(1+wind!E206/160)),1)</f>
        <v>1.2</v>
      </c>
      <c r="AD207" s="9" t="str">
        <f>FIXED(_xlfn.NUMBERVALUE(0.35*(N207-V207)*(1+wind!F206/160)),1)</f>
        <v>1.6</v>
      </c>
      <c r="AE207" s="9" t="str">
        <f>FIXED(_xlfn.NUMBERVALUE(0.35*(O207-W207)*(1+wind!G206/160)),1)</f>
        <v>1.1</v>
      </c>
      <c r="AG207" s="9">
        <v>204</v>
      </c>
      <c r="AH207" s="9" t="str">
        <f t="shared" si="44"/>
        <v>1.4</v>
      </c>
      <c r="AI207" s="9" t="str">
        <f t="shared" si="45"/>
        <v>1.6</v>
      </c>
      <c r="AJ207" s="9" t="str">
        <f t="shared" si="46"/>
        <v>1.5</v>
      </c>
      <c r="AK207" s="9" t="str">
        <f t="shared" si="47"/>
        <v>1.6</v>
      </c>
      <c r="AL207" s="9" t="str">
        <f t="shared" si="48"/>
        <v>1.4</v>
      </c>
      <c r="AM207" s="9" t="str">
        <f t="shared" si="49"/>
        <v>1.5</v>
      </c>
    </row>
    <row r="208" spans="1:39" x14ac:dyDescent="0.25">
      <c r="A208" s="9">
        <v>205</v>
      </c>
      <c r="B208" s="9">
        <v>25.5</v>
      </c>
      <c r="C208" s="9">
        <v>27.6</v>
      </c>
      <c r="D208" s="9">
        <v>28.2</v>
      </c>
      <c r="E208" s="9">
        <v>27.3</v>
      </c>
      <c r="F208" s="9">
        <v>22.1</v>
      </c>
      <c r="G208" s="9">
        <v>26.9</v>
      </c>
      <c r="I208" s="9">
        <v>205</v>
      </c>
      <c r="J208" s="9" t="str">
        <f t="shared" si="38"/>
        <v>24.5</v>
      </c>
      <c r="K208" s="9" t="str">
        <f t="shared" si="39"/>
        <v>27.7</v>
      </c>
      <c r="L208" s="9" t="str">
        <f t="shared" si="40"/>
        <v>28.7</v>
      </c>
      <c r="M208" s="9" t="str">
        <f t="shared" si="41"/>
        <v>27.2</v>
      </c>
      <c r="N208" s="9" t="str">
        <f t="shared" si="42"/>
        <v>20.0</v>
      </c>
      <c r="O208" s="9" t="str">
        <f t="shared" si="43"/>
        <v>26.6</v>
      </c>
      <c r="Q208" s="9">
        <v>205</v>
      </c>
      <c r="R208" s="9" t="str">
        <f>FIXED(_xlfn.NUMBERVALUE(J208*humidity!B208/100),1)</f>
        <v>22.6</v>
      </c>
      <c r="S208" s="9" t="str">
        <f>FIXED(_xlfn.NUMBERVALUE(K208*humidity!C208/100),1)</f>
        <v>22.7</v>
      </c>
      <c r="T208" s="9" t="str">
        <f>FIXED(_xlfn.NUMBERVALUE(L208*humidity!D208/100),1)</f>
        <v>23.8</v>
      </c>
      <c r="U208" s="9" t="str">
        <f>FIXED(_xlfn.NUMBERVALUE(M208*humidity!E208/100),1)</f>
        <v>23.4</v>
      </c>
      <c r="V208" s="9" t="str">
        <f>FIXED(_xlfn.NUMBERVALUE(N208*humidity!F208/100),1)</f>
        <v>19.6</v>
      </c>
      <c r="W208" s="9" t="str">
        <f>FIXED(_xlfn.NUMBERVALUE(O208*humidity!G208/100),1)</f>
        <v>22.1</v>
      </c>
      <c r="Y208" s="9">
        <v>205</v>
      </c>
      <c r="Z208" s="9" t="str">
        <f>FIXED(_xlfn.NUMBERVALUE(0.35*(J208-R208)*(1+wind!B207/160)),1)</f>
        <v>0.7</v>
      </c>
      <c r="AA208" s="9" t="str">
        <f>FIXED(_xlfn.NUMBERVALUE(0.35*(K208-S208)*(1+wind!C207/160)),1)</f>
        <v>1.8</v>
      </c>
      <c r="AB208" s="9" t="str">
        <f>FIXED(_xlfn.NUMBERVALUE(0.35*(L208-T208)*(1+wind!D207/160)),1)</f>
        <v>1.7</v>
      </c>
      <c r="AC208" s="9" t="str">
        <f>FIXED(_xlfn.NUMBERVALUE(0.35*(M208-U208)*(1+wind!E207/160)),1)</f>
        <v>1.3</v>
      </c>
      <c r="AD208" s="9" t="str">
        <f>FIXED(_xlfn.NUMBERVALUE(0.35*(N208-V208)*(1+wind!F207/160)),1)</f>
        <v>0.1</v>
      </c>
      <c r="AE208" s="9" t="str">
        <f>FIXED(_xlfn.NUMBERVALUE(0.35*(O208-W208)*(1+wind!G207/160)),1)</f>
        <v>1.6</v>
      </c>
      <c r="AG208" s="9">
        <v>205</v>
      </c>
      <c r="AH208" s="9" t="str">
        <f t="shared" si="44"/>
        <v>1.5</v>
      </c>
      <c r="AI208" s="9" t="str">
        <f t="shared" si="45"/>
        <v>1.6</v>
      </c>
      <c r="AJ208" s="9" t="str">
        <f t="shared" si="46"/>
        <v>1.7</v>
      </c>
      <c r="AK208" s="9" t="str">
        <f t="shared" si="47"/>
        <v>1.6</v>
      </c>
      <c r="AL208" s="9" t="str">
        <f t="shared" si="48"/>
        <v>1.2</v>
      </c>
      <c r="AM208" s="9" t="str">
        <f t="shared" si="49"/>
        <v>1.6</v>
      </c>
    </row>
    <row r="209" spans="1:39" x14ac:dyDescent="0.25">
      <c r="A209" s="9">
        <v>206</v>
      </c>
      <c r="B209" s="9">
        <v>26.3</v>
      </c>
      <c r="C209" s="9">
        <v>26.9</v>
      </c>
      <c r="D209" s="9">
        <v>27.3</v>
      </c>
      <c r="E209" s="9">
        <v>26.8</v>
      </c>
      <c r="F209" s="9">
        <v>25</v>
      </c>
      <c r="G209" s="9">
        <v>27.8</v>
      </c>
      <c r="I209" s="9">
        <v>206</v>
      </c>
      <c r="J209" s="9" t="str">
        <f t="shared" si="38"/>
        <v>25.7</v>
      </c>
      <c r="K209" s="9" t="str">
        <f t="shared" si="39"/>
        <v>26.6</v>
      </c>
      <c r="L209" s="9" t="str">
        <f t="shared" si="40"/>
        <v>27.2</v>
      </c>
      <c r="M209" s="9" t="str">
        <f t="shared" si="41"/>
        <v>26.4</v>
      </c>
      <c r="N209" s="9" t="str">
        <f t="shared" si="42"/>
        <v>23.8</v>
      </c>
      <c r="O209" s="9" t="str">
        <f t="shared" si="43"/>
        <v>28.0</v>
      </c>
      <c r="Q209" s="9">
        <v>206</v>
      </c>
      <c r="R209" s="9" t="str">
        <f>FIXED(_xlfn.NUMBERVALUE(J209*humidity!B209/100),1)</f>
        <v>24.4</v>
      </c>
      <c r="S209" s="9" t="str">
        <f>FIXED(_xlfn.NUMBERVALUE(K209*humidity!C209/100),1)</f>
        <v>22.9</v>
      </c>
      <c r="T209" s="9" t="str">
        <f>FIXED(_xlfn.NUMBERVALUE(L209*humidity!D209/100),1)</f>
        <v>22.3</v>
      </c>
      <c r="U209" s="9" t="str">
        <f>FIXED(_xlfn.NUMBERVALUE(M209*humidity!E209/100),1)</f>
        <v>23.2</v>
      </c>
      <c r="V209" s="9" t="str">
        <f>FIXED(_xlfn.NUMBERVALUE(N209*humidity!F209/100),1)</f>
        <v>19.7</v>
      </c>
      <c r="W209" s="9" t="str">
        <f>FIXED(_xlfn.NUMBERVALUE(O209*humidity!G209/100),1)</f>
        <v>23.4</v>
      </c>
      <c r="Y209" s="9">
        <v>206</v>
      </c>
      <c r="Z209" s="9" t="str">
        <f>FIXED(_xlfn.NUMBERVALUE(0.35*(J209-R209)*(1+wind!B208/160)),1)</f>
        <v>0.5</v>
      </c>
      <c r="AA209" s="9" t="str">
        <f>FIXED(_xlfn.NUMBERVALUE(0.35*(K209-S209)*(1+wind!C208/160)),1)</f>
        <v>1.3</v>
      </c>
      <c r="AB209" s="9" t="str">
        <f>FIXED(_xlfn.NUMBERVALUE(0.35*(L209-T209)*(1+wind!D208/160)),1)</f>
        <v>1.7</v>
      </c>
      <c r="AC209" s="9" t="str">
        <f>FIXED(_xlfn.NUMBERVALUE(0.35*(M209-U209)*(1+wind!E208/160)),1)</f>
        <v>1.1</v>
      </c>
      <c r="AD209" s="9" t="str">
        <f>FIXED(_xlfn.NUMBERVALUE(0.35*(N209-V209)*(1+wind!F208/160)),1)</f>
        <v>1.4</v>
      </c>
      <c r="AE209" s="9" t="str">
        <f>FIXED(_xlfn.NUMBERVALUE(0.35*(O209-W209)*(1+wind!G208/160)),1)</f>
        <v>1.6</v>
      </c>
      <c r="AG209" s="9">
        <v>206</v>
      </c>
      <c r="AH209" s="9" t="str">
        <f t="shared" si="44"/>
        <v>1.5</v>
      </c>
      <c r="AI209" s="9" t="str">
        <f t="shared" si="45"/>
        <v>1.6</v>
      </c>
      <c r="AJ209" s="9" t="str">
        <f t="shared" si="46"/>
        <v>1.6</v>
      </c>
      <c r="AK209" s="9" t="str">
        <f t="shared" si="47"/>
        <v>1.6</v>
      </c>
      <c r="AL209" s="9" t="str">
        <f t="shared" si="48"/>
        <v>1.4</v>
      </c>
      <c r="AM209" s="9" t="str">
        <f t="shared" si="49"/>
        <v>1.6</v>
      </c>
    </row>
    <row r="210" spans="1:39" x14ac:dyDescent="0.25">
      <c r="A210" s="9">
        <v>207</v>
      </c>
      <c r="B210" s="9">
        <v>26.4</v>
      </c>
      <c r="C210" s="9">
        <v>25.9</v>
      </c>
      <c r="D210" s="9">
        <v>27.6</v>
      </c>
      <c r="E210" s="9">
        <v>26.9</v>
      </c>
      <c r="F210" s="9">
        <v>26.5</v>
      </c>
      <c r="G210" s="9">
        <v>27.6</v>
      </c>
      <c r="I210" s="9">
        <v>207</v>
      </c>
      <c r="J210" s="9" t="str">
        <f t="shared" si="38"/>
        <v>25.8</v>
      </c>
      <c r="K210" s="9" t="str">
        <f t="shared" si="39"/>
        <v>25.1</v>
      </c>
      <c r="L210" s="9" t="str">
        <f t="shared" si="40"/>
        <v>27.7</v>
      </c>
      <c r="M210" s="9" t="str">
        <f t="shared" si="41"/>
        <v>26.6</v>
      </c>
      <c r="N210" s="9" t="str">
        <f t="shared" si="42"/>
        <v>26.0</v>
      </c>
      <c r="O210" s="9" t="str">
        <f t="shared" si="43"/>
        <v>27.7</v>
      </c>
      <c r="Q210" s="9">
        <v>207</v>
      </c>
      <c r="R210" s="9" t="str">
        <f>FIXED(_xlfn.NUMBERVALUE(J210*humidity!B210/100),1)</f>
        <v>24.9</v>
      </c>
      <c r="S210" s="9" t="str">
        <f>FIXED(_xlfn.NUMBERVALUE(K210*humidity!C210/100),1)</f>
        <v>21.8</v>
      </c>
      <c r="T210" s="9" t="str">
        <f>FIXED(_xlfn.NUMBERVALUE(L210*humidity!D210/100),1)</f>
        <v>23.1</v>
      </c>
      <c r="U210" s="9" t="str">
        <f>FIXED(_xlfn.NUMBERVALUE(M210*humidity!E210/100),1)</f>
        <v>22.8</v>
      </c>
      <c r="V210" s="9" t="str">
        <f>FIXED(_xlfn.NUMBERVALUE(N210*humidity!F210/100),1)</f>
        <v>20.4</v>
      </c>
      <c r="W210" s="9" t="str">
        <f>FIXED(_xlfn.NUMBERVALUE(O210*humidity!G210/100),1)</f>
        <v>23.0</v>
      </c>
      <c r="Y210" s="9">
        <v>207</v>
      </c>
      <c r="Z210" s="9" t="str">
        <f>FIXED(_xlfn.NUMBERVALUE(0.35*(J210-R210)*(1+wind!B209/160)),1)</f>
        <v>0.3</v>
      </c>
      <c r="AA210" s="9" t="str">
        <f>FIXED(_xlfn.NUMBERVALUE(0.35*(K210-S210)*(1+wind!C209/160)),1)</f>
        <v>1.2</v>
      </c>
      <c r="AB210" s="9" t="str">
        <f>FIXED(_xlfn.NUMBERVALUE(0.35*(L210-T210)*(1+wind!D209/160)),1)</f>
        <v>1.6</v>
      </c>
      <c r="AC210" s="9" t="str">
        <f>FIXED(_xlfn.NUMBERVALUE(0.35*(M210-U210)*(1+wind!E209/160)),1)</f>
        <v>1.3</v>
      </c>
      <c r="AD210" s="9" t="str">
        <f>FIXED(_xlfn.NUMBERVALUE(0.35*(N210-V210)*(1+wind!F209/160)),1)</f>
        <v>2.0</v>
      </c>
      <c r="AE210" s="9" t="str">
        <f>FIXED(_xlfn.NUMBERVALUE(0.35*(O210-W210)*(1+wind!G209/160)),1)</f>
        <v>1.7</v>
      </c>
      <c r="AG210" s="9">
        <v>207</v>
      </c>
      <c r="AH210" s="9" t="str">
        <f t="shared" si="44"/>
        <v>1.5</v>
      </c>
      <c r="AI210" s="9" t="str">
        <f t="shared" si="45"/>
        <v>1.5</v>
      </c>
      <c r="AJ210" s="9" t="str">
        <f t="shared" si="46"/>
        <v>1.6</v>
      </c>
      <c r="AK210" s="9" t="str">
        <f t="shared" si="47"/>
        <v>1.6</v>
      </c>
      <c r="AL210" s="9" t="str">
        <f t="shared" si="48"/>
        <v>1.5</v>
      </c>
      <c r="AM210" s="9" t="str">
        <f t="shared" si="49"/>
        <v>1.6</v>
      </c>
    </row>
    <row r="211" spans="1:39" x14ac:dyDescent="0.25">
      <c r="A211" s="9">
        <v>208</v>
      </c>
      <c r="B211" s="9">
        <v>25.9</v>
      </c>
      <c r="C211" s="9">
        <v>27.1</v>
      </c>
      <c r="D211" s="9">
        <v>27.3</v>
      </c>
      <c r="E211" s="9">
        <v>27</v>
      </c>
      <c r="F211" s="9">
        <v>27</v>
      </c>
      <c r="G211" s="9">
        <v>26.6</v>
      </c>
      <c r="I211" s="9">
        <v>208</v>
      </c>
      <c r="J211" s="9" t="str">
        <f t="shared" si="38"/>
        <v>25.1</v>
      </c>
      <c r="K211" s="9" t="str">
        <f t="shared" si="39"/>
        <v>26.9</v>
      </c>
      <c r="L211" s="9" t="str">
        <f t="shared" si="40"/>
        <v>27.2</v>
      </c>
      <c r="M211" s="9" t="str">
        <f t="shared" si="41"/>
        <v>26.8</v>
      </c>
      <c r="N211" s="9" t="str">
        <f t="shared" si="42"/>
        <v>26.8</v>
      </c>
      <c r="O211" s="9" t="str">
        <f t="shared" si="43"/>
        <v>26.1</v>
      </c>
      <c r="Q211" s="9">
        <v>208</v>
      </c>
      <c r="R211" s="9" t="str">
        <f>FIXED(_xlfn.NUMBERVALUE(J211*humidity!B211/100),1)</f>
        <v>24.4</v>
      </c>
      <c r="S211" s="9" t="str">
        <f>FIXED(_xlfn.NUMBERVALUE(K211*humidity!C211/100),1)</f>
        <v>23.9</v>
      </c>
      <c r="T211" s="9" t="str">
        <f>FIXED(_xlfn.NUMBERVALUE(L211*humidity!D211/100),1)</f>
        <v>23.4</v>
      </c>
      <c r="U211" s="9" t="str">
        <f>FIXED(_xlfn.NUMBERVALUE(M211*humidity!E211/100),1)</f>
        <v>21.4</v>
      </c>
      <c r="V211" s="9" t="str">
        <f>FIXED(_xlfn.NUMBERVALUE(N211*humidity!F211/100),1)</f>
        <v>19.4</v>
      </c>
      <c r="W211" s="9" t="str">
        <f>FIXED(_xlfn.NUMBERVALUE(O211*humidity!G211/100),1)</f>
        <v>23.5</v>
      </c>
      <c r="Y211" s="9">
        <v>208</v>
      </c>
      <c r="Z211" s="9" t="str">
        <f>FIXED(_xlfn.NUMBERVALUE(0.35*(J211-R211)*(1+wind!B210/160)),1)</f>
        <v>0.2</v>
      </c>
      <c r="AA211" s="9" t="str">
        <f>FIXED(_xlfn.NUMBERVALUE(0.35*(K211-S211)*(1+wind!C210/160)),1)</f>
        <v>1.1</v>
      </c>
      <c r="AB211" s="9" t="str">
        <f>FIXED(_xlfn.NUMBERVALUE(0.35*(L211-T211)*(1+wind!D210/160)),1)</f>
        <v>1.3</v>
      </c>
      <c r="AC211" s="9" t="str">
        <f>FIXED(_xlfn.NUMBERVALUE(0.35*(M211-U211)*(1+wind!E210/160)),1)</f>
        <v>1.9</v>
      </c>
      <c r="AD211" s="9" t="str">
        <f>FIXED(_xlfn.NUMBERVALUE(0.35*(N211-V211)*(1+wind!F210/160)),1)</f>
        <v>2.6</v>
      </c>
      <c r="AE211" s="9" t="str">
        <f>FIXED(_xlfn.NUMBERVALUE(0.35*(O211-W211)*(1+wind!G210/160)),1)</f>
        <v>0.9</v>
      </c>
      <c r="AG211" s="9">
        <v>208</v>
      </c>
      <c r="AH211" s="9" t="str">
        <f t="shared" si="44"/>
        <v>1.5</v>
      </c>
      <c r="AI211" s="9" t="str">
        <f t="shared" si="45"/>
        <v>1.6</v>
      </c>
      <c r="AJ211" s="9" t="str">
        <f t="shared" si="46"/>
        <v>1.6</v>
      </c>
      <c r="AK211" s="9" t="str">
        <f t="shared" si="47"/>
        <v>1.6</v>
      </c>
      <c r="AL211" s="9" t="str">
        <f t="shared" si="48"/>
        <v>1.6</v>
      </c>
      <c r="AM211" s="9" t="str">
        <f t="shared" si="49"/>
        <v>1.5</v>
      </c>
    </row>
    <row r="212" spans="1:39" x14ac:dyDescent="0.25">
      <c r="A212" s="9">
        <v>209</v>
      </c>
      <c r="B212" s="9">
        <v>24.7</v>
      </c>
      <c r="C212" s="9">
        <v>27.1</v>
      </c>
      <c r="D212" s="9">
        <v>26.9</v>
      </c>
      <c r="E212" s="9">
        <v>27.5</v>
      </c>
      <c r="F212" s="9">
        <v>26.9</v>
      </c>
      <c r="G212" s="9">
        <v>27.1</v>
      </c>
      <c r="I212" s="9">
        <v>209</v>
      </c>
      <c r="J212" s="9" t="str">
        <f t="shared" si="38"/>
        <v>23.4</v>
      </c>
      <c r="K212" s="9" t="str">
        <f t="shared" si="39"/>
        <v>26.9</v>
      </c>
      <c r="L212" s="9" t="str">
        <f t="shared" si="40"/>
        <v>26.6</v>
      </c>
      <c r="M212" s="9" t="str">
        <f t="shared" si="41"/>
        <v>27.6</v>
      </c>
      <c r="N212" s="9" t="str">
        <f t="shared" si="42"/>
        <v>26.6</v>
      </c>
      <c r="O212" s="9" t="str">
        <f t="shared" si="43"/>
        <v>26.9</v>
      </c>
      <c r="Q212" s="9">
        <v>209</v>
      </c>
      <c r="R212" s="9" t="str">
        <f>FIXED(_xlfn.NUMBERVALUE(J212*humidity!B212/100),1)</f>
        <v>22.5</v>
      </c>
      <c r="S212" s="9" t="str">
        <f>FIXED(_xlfn.NUMBERVALUE(K212*humidity!C212/100),1)</f>
        <v>23.6</v>
      </c>
      <c r="T212" s="9" t="str">
        <f>FIXED(_xlfn.NUMBERVALUE(L212*humidity!D212/100),1)</f>
        <v>23.8</v>
      </c>
      <c r="U212" s="9" t="str">
        <f>FIXED(_xlfn.NUMBERVALUE(M212*humidity!E212/100),1)</f>
        <v>20.8</v>
      </c>
      <c r="V212" s="9" t="str">
        <f>FIXED(_xlfn.NUMBERVALUE(N212*humidity!F212/100),1)</f>
        <v>22.0</v>
      </c>
      <c r="W212" s="9" t="str">
        <f>FIXED(_xlfn.NUMBERVALUE(O212*humidity!G212/100),1)</f>
        <v>21.3</v>
      </c>
      <c r="Y212" s="9">
        <v>209</v>
      </c>
      <c r="Z212" s="9" t="str">
        <f>FIXED(_xlfn.NUMBERVALUE(0.35*(J212-R212)*(1+wind!B211/160)),1)</f>
        <v>0.3</v>
      </c>
      <c r="AA212" s="9" t="str">
        <f>FIXED(_xlfn.NUMBERVALUE(0.35*(K212-S212)*(1+wind!C211/160)),1)</f>
        <v>1.2</v>
      </c>
      <c r="AB212" s="9" t="str">
        <f>FIXED(_xlfn.NUMBERVALUE(0.35*(L212-T212)*(1+wind!D211/160)),1)</f>
        <v>1.0</v>
      </c>
      <c r="AC212" s="9" t="str">
        <f>FIXED(_xlfn.NUMBERVALUE(0.35*(M212-U212)*(1+wind!E211/160)),1)</f>
        <v>2.4</v>
      </c>
      <c r="AD212" s="9" t="str">
        <f>FIXED(_xlfn.NUMBERVALUE(0.35*(N212-V212)*(1+wind!F211/160)),1)</f>
        <v>1.6</v>
      </c>
      <c r="AE212" s="9" t="str">
        <f>FIXED(_xlfn.NUMBERVALUE(0.35*(O212-W212)*(1+wind!G211/160)),1)</f>
        <v>2.0</v>
      </c>
      <c r="AG212" s="9">
        <v>209</v>
      </c>
      <c r="AH212" s="9" t="str">
        <f t="shared" si="44"/>
        <v>1.4</v>
      </c>
      <c r="AI212" s="9" t="str">
        <f t="shared" si="45"/>
        <v>1.6</v>
      </c>
      <c r="AJ212" s="9" t="str">
        <f t="shared" si="46"/>
        <v>1.6</v>
      </c>
      <c r="AK212" s="9" t="str">
        <f t="shared" si="47"/>
        <v>1.6</v>
      </c>
      <c r="AL212" s="9" t="str">
        <f t="shared" si="48"/>
        <v>1.6</v>
      </c>
      <c r="AM212" s="9" t="str">
        <f t="shared" si="49"/>
        <v>1.6</v>
      </c>
    </row>
    <row r="213" spans="1:39" x14ac:dyDescent="0.25">
      <c r="A213" s="9">
        <v>210</v>
      </c>
      <c r="B213" s="9">
        <v>26.7</v>
      </c>
      <c r="C213" s="9">
        <v>27.8</v>
      </c>
      <c r="D213" s="9">
        <v>25.6</v>
      </c>
      <c r="E213" s="9">
        <v>26.1</v>
      </c>
      <c r="F213" s="9">
        <v>27.1</v>
      </c>
      <c r="G213" s="9">
        <v>27.1</v>
      </c>
      <c r="I213" s="9">
        <v>210</v>
      </c>
      <c r="J213" s="9" t="str">
        <f t="shared" si="38"/>
        <v>26.3</v>
      </c>
      <c r="K213" s="9" t="str">
        <f t="shared" si="39"/>
        <v>28.0</v>
      </c>
      <c r="L213" s="9" t="str">
        <f t="shared" si="40"/>
        <v>24.6</v>
      </c>
      <c r="M213" s="9" t="str">
        <f t="shared" si="41"/>
        <v>25.4</v>
      </c>
      <c r="N213" s="9" t="str">
        <f t="shared" si="42"/>
        <v>26.9</v>
      </c>
      <c r="O213" s="9" t="str">
        <f t="shared" si="43"/>
        <v>26.9</v>
      </c>
      <c r="Q213" s="9">
        <v>210</v>
      </c>
      <c r="R213" s="9" t="str">
        <f>FIXED(_xlfn.NUMBERVALUE(J213*humidity!B213/100),1)</f>
        <v>23.7</v>
      </c>
      <c r="S213" s="9" t="str">
        <f>FIXED(_xlfn.NUMBERVALUE(K213*humidity!C213/100),1)</f>
        <v>24.6</v>
      </c>
      <c r="T213" s="9" t="str">
        <f>FIXED(_xlfn.NUMBERVALUE(L213*humidity!D213/100),1)</f>
        <v>21.7</v>
      </c>
      <c r="U213" s="9" t="str">
        <f>FIXED(_xlfn.NUMBERVALUE(M213*humidity!E213/100),1)</f>
        <v>23.2</v>
      </c>
      <c r="V213" s="9" t="str">
        <f>FIXED(_xlfn.NUMBERVALUE(N213*humidity!F213/100),1)</f>
        <v>21.4</v>
      </c>
      <c r="W213" s="9" t="str">
        <f>FIXED(_xlfn.NUMBERVALUE(O213*humidity!G213/100),1)</f>
        <v>22.5</v>
      </c>
      <c r="Y213" s="9">
        <v>210</v>
      </c>
      <c r="Z213" s="9" t="str">
        <f>FIXED(_xlfn.NUMBERVALUE(0.35*(J213-R213)*(1+wind!B212/160)),1)</f>
        <v>0.9</v>
      </c>
      <c r="AA213" s="9" t="str">
        <f>FIXED(_xlfn.NUMBERVALUE(0.35*(K213-S213)*(1+wind!C212/160)),1)</f>
        <v>1.2</v>
      </c>
      <c r="AB213" s="9" t="str">
        <f>FIXED(_xlfn.NUMBERVALUE(0.35*(L213-T213)*(1+wind!D212/160)),1)</f>
        <v>1.0</v>
      </c>
      <c r="AC213" s="9" t="str">
        <f>FIXED(_xlfn.NUMBERVALUE(0.35*(M213-U213)*(1+wind!E212/160)),1)</f>
        <v>0.8</v>
      </c>
      <c r="AD213" s="9" t="str">
        <f>FIXED(_xlfn.NUMBERVALUE(0.35*(N213-V213)*(1+wind!F212/160)),1)</f>
        <v>1.9</v>
      </c>
      <c r="AE213" s="9" t="str">
        <f>FIXED(_xlfn.NUMBERVALUE(0.35*(O213-W213)*(1+wind!G212/160)),1)</f>
        <v>1.5</v>
      </c>
      <c r="AG213" s="9">
        <v>210</v>
      </c>
      <c r="AH213" s="9" t="str">
        <f t="shared" si="44"/>
        <v>1.5</v>
      </c>
      <c r="AI213" s="9" t="str">
        <f t="shared" si="45"/>
        <v>1.6</v>
      </c>
      <c r="AJ213" s="9" t="str">
        <f t="shared" si="46"/>
        <v>1.5</v>
      </c>
      <c r="AK213" s="9" t="str">
        <f t="shared" si="47"/>
        <v>1.5</v>
      </c>
      <c r="AL213" s="9" t="str">
        <f t="shared" si="48"/>
        <v>1.6</v>
      </c>
      <c r="AM213" s="9" t="str">
        <f t="shared" si="49"/>
        <v>1.6</v>
      </c>
    </row>
    <row r="214" spans="1:39" x14ac:dyDescent="0.25">
      <c r="A214" s="9">
        <v>211</v>
      </c>
      <c r="B214" s="9">
        <v>27</v>
      </c>
      <c r="C214" s="9">
        <v>27.2</v>
      </c>
      <c r="D214" s="9">
        <v>27.7</v>
      </c>
      <c r="E214" s="9">
        <v>25.3</v>
      </c>
      <c r="F214" s="9">
        <v>26.7</v>
      </c>
      <c r="G214" s="9">
        <v>27.6</v>
      </c>
      <c r="I214" s="9">
        <v>211</v>
      </c>
      <c r="J214" s="9" t="str">
        <f t="shared" si="38"/>
        <v>26.8</v>
      </c>
      <c r="K214" s="9" t="str">
        <f t="shared" si="39"/>
        <v>27.1</v>
      </c>
      <c r="L214" s="9" t="str">
        <f t="shared" si="40"/>
        <v>27.9</v>
      </c>
      <c r="M214" s="9" t="str">
        <f t="shared" si="41"/>
        <v>24.2</v>
      </c>
      <c r="N214" s="9" t="str">
        <f t="shared" si="42"/>
        <v>26.3</v>
      </c>
      <c r="O214" s="9" t="str">
        <f t="shared" si="43"/>
        <v>27.7</v>
      </c>
      <c r="Q214" s="9">
        <v>211</v>
      </c>
      <c r="R214" s="9" t="str">
        <f>FIXED(_xlfn.NUMBERVALUE(J214*humidity!B214/100),1)</f>
        <v>23.6</v>
      </c>
      <c r="S214" s="9" t="str">
        <f>FIXED(_xlfn.NUMBERVALUE(K214*humidity!C214/100),1)</f>
        <v>21.1</v>
      </c>
      <c r="T214" s="9" t="str">
        <f>FIXED(_xlfn.NUMBERVALUE(L214*humidity!D214/100),1)</f>
        <v>24.4</v>
      </c>
      <c r="U214" s="9" t="str">
        <f>FIXED(_xlfn.NUMBERVALUE(M214*humidity!E214/100),1)</f>
        <v>21.6</v>
      </c>
      <c r="V214" s="9" t="str">
        <f>FIXED(_xlfn.NUMBERVALUE(N214*humidity!F214/100),1)</f>
        <v>23.5</v>
      </c>
      <c r="W214" s="9" t="str">
        <f>FIXED(_xlfn.NUMBERVALUE(O214*humidity!G214/100),1)</f>
        <v>25.0</v>
      </c>
      <c r="Y214" s="9">
        <v>211</v>
      </c>
      <c r="Z214" s="9" t="str">
        <f>FIXED(_xlfn.NUMBERVALUE(0.35*(J214-R214)*(1+wind!B213/160)),1)</f>
        <v>1.1</v>
      </c>
      <c r="AA214" s="9" t="str">
        <f>FIXED(_xlfn.NUMBERVALUE(0.35*(K214-S214)*(1+wind!C213/160)),1)</f>
        <v>2.1</v>
      </c>
      <c r="AB214" s="9" t="str">
        <f>FIXED(_xlfn.NUMBERVALUE(0.35*(L214-T214)*(1+wind!D213/160)),1)</f>
        <v>1.2</v>
      </c>
      <c r="AC214" s="9" t="str">
        <f>FIXED(_xlfn.NUMBERVALUE(0.35*(M214-U214)*(1+wind!E213/160)),1)</f>
        <v>0.9</v>
      </c>
      <c r="AD214" s="9" t="str">
        <f>FIXED(_xlfn.NUMBERVALUE(0.35*(N214-V214)*(1+wind!F213/160)),1)</f>
        <v>1.0</v>
      </c>
      <c r="AE214" s="9" t="str">
        <f>FIXED(_xlfn.NUMBERVALUE(0.35*(O214-W214)*(1+wind!G213/160)),1)</f>
        <v>1.0</v>
      </c>
      <c r="AG214" s="9">
        <v>211</v>
      </c>
      <c r="AH214" s="9" t="str">
        <f t="shared" si="44"/>
        <v>1.6</v>
      </c>
      <c r="AI214" s="9" t="str">
        <f t="shared" si="45"/>
        <v>1.6</v>
      </c>
      <c r="AJ214" s="9" t="str">
        <f t="shared" si="46"/>
        <v>1.6</v>
      </c>
      <c r="AK214" s="9" t="str">
        <f t="shared" si="47"/>
        <v>1.4</v>
      </c>
      <c r="AL214" s="9" t="str">
        <f t="shared" si="48"/>
        <v>1.5</v>
      </c>
      <c r="AM214" s="9" t="str">
        <f t="shared" si="49"/>
        <v>1.6</v>
      </c>
    </row>
    <row r="215" spans="1:39" x14ac:dyDescent="0.25">
      <c r="A215" s="9">
        <v>212</v>
      </c>
      <c r="B215" s="9">
        <v>26.9</v>
      </c>
      <c r="C215" s="9">
        <v>27.5</v>
      </c>
      <c r="D215" s="9">
        <v>26.3</v>
      </c>
      <c r="E215" s="9">
        <v>27.4</v>
      </c>
      <c r="F215" s="9">
        <v>26.9</v>
      </c>
      <c r="G215" s="9">
        <v>27.2</v>
      </c>
      <c r="I215" s="9">
        <v>212</v>
      </c>
      <c r="J215" s="9" t="str">
        <f t="shared" si="38"/>
        <v>26.6</v>
      </c>
      <c r="K215" s="9" t="str">
        <f t="shared" si="39"/>
        <v>27.6</v>
      </c>
      <c r="L215" s="9" t="str">
        <f t="shared" si="40"/>
        <v>25.7</v>
      </c>
      <c r="M215" s="9" t="str">
        <f t="shared" si="41"/>
        <v>27.4</v>
      </c>
      <c r="N215" s="9" t="str">
        <f t="shared" si="42"/>
        <v>26.6</v>
      </c>
      <c r="O215" s="9" t="str">
        <f t="shared" si="43"/>
        <v>27.1</v>
      </c>
      <c r="Q215" s="9">
        <v>212</v>
      </c>
      <c r="R215" s="9" t="str">
        <f>FIXED(_xlfn.NUMBERVALUE(J215*humidity!B215/100),1)</f>
        <v>23.1</v>
      </c>
      <c r="S215" s="9" t="str">
        <f>FIXED(_xlfn.NUMBERVALUE(K215*humidity!C215/100),1)</f>
        <v>21.8</v>
      </c>
      <c r="T215" s="9" t="str">
        <f>FIXED(_xlfn.NUMBERVALUE(L215*humidity!D215/100),1)</f>
        <v>24.2</v>
      </c>
      <c r="U215" s="9" t="str">
        <f>FIXED(_xlfn.NUMBERVALUE(M215*humidity!E215/100),1)</f>
        <v>25.0</v>
      </c>
      <c r="V215" s="9" t="str">
        <f>FIXED(_xlfn.NUMBERVALUE(N215*humidity!F215/100),1)</f>
        <v>24.0</v>
      </c>
      <c r="W215" s="9" t="str">
        <f>FIXED(_xlfn.NUMBERVALUE(O215*humidity!G215/100),1)</f>
        <v>23.3</v>
      </c>
      <c r="Y215" s="9">
        <v>212</v>
      </c>
      <c r="Z215" s="9" t="str">
        <f>FIXED(_xlfn.NUMBERVALUE(0.35*(J215-R215)*(1+wind!B214/160)),1)</f>
        <v>1.2</v>
      </c>
      <c r="AA215" s="9" t="str">
        <f>FIXED(_xlfn.NUMBERVALUE(0.35*(K215-S215)*(1+wind!C214/160)),1)</f>
        <v>2.0</v>
      </c>
      <c r="AB215" s="9" t="str">
        <f>FIXED(_xlfn.NUMBERVALUE(0.35*(L215-T215)*(1+wind!D214/160)),1)</f>
        <v>0.5</v>
      </c>
      <c r="AC215" s="9" t="str">
        <f>FIXED(_xlfn.NUMBERVALUE(0.35*(M215-U215)*(1+wind!E214/160)),1)</f>
        <v>0.8</v>
      </c>
      <c r="AD215" s="9" t="str">
        <f>FIXED(_xlfn.NUMBERVALUE(0.35*(N215-V215)*(1+wind!F214/160)),1)</f>
        <v>0.9</v>
      </c>
      <c r="AE215" s="9" t="str">
        <f>FIXED(_xlfn.NUMBERVALUE(0.35*(O215-W215)*(1+wind!G214/160)),1)</f>
        <v>1.3</v>
      </c>
      <c r="AG215" s="9">
        <v>212</v>
      </c>
      <c r="AH215" s="9" t="str">
        <f t="shared" si="44"/>
        <v>1.6</v>
      </c>
      <c r="AI215" s="9" t="str">
        <f t="shared" si="45"/>
        <v>1.6</v>
      </c>
      <c r="AJ215" s="9" t="str">
        <f t="shared" si="46"/>
        <v>1.5</v>
      </c>
      <c r="AK215" s="9" t="str">
        <f t="shared" si="47"/>
        <v>1.6</v>
      </c>
      <c r="AL215" s="9" t="str">
        <f t="shared" si="48"/>
        <v>1.6</v>
      </c>
      <c r="AM215" s="9" t="str">
        <f t="shared" si="49"/>
        <v>1.6</v>
      </c>
    </row>
    <row r="216" spans="1:39" x14ac:dyDescent="0.25">
      <c r="A216" s="9">
        <v>213</v>
      </c>
      <c r="B216" s="9">
        <v>25</v>
      </c>
      <c r="C216" s="9">
        <v>27</v>
      </c>
      <c r="D216" s="9">
        <v>26.7</v>
      </c>
      <c r="E216" s="9">
        <v>25.5</v>
      </c>
      <c r="F216" s="9">
        <v>25.4</v>
      </c>
      <c r="G216" s="9">
        <v>26.4</v>
      </c>
      <c r="I216" s="9">
        <v>213</v>
      </c>
      <c r="J216" s="9" t="str">
        <f t="shared" si="38"/>
        <v>23.8</v>
      </c>
      <c r="K216" s="9" t="str">
        <f t="shared" si="39"/>
        <v>26.8</v>
      </c>
      <c r="L216" s="9" t="str">
        <f t="shared" si="40"/>
        <v>26.3</v>
      </c>
      <c r="M216" s="9" t="str">
        <f t="shared" si="41"/>
        <v>24.5</v>
      </c>
      <c r="N216" s="9" t="str">
        <f t="shared" si="42"/>
        <v>24.3</v>
      </c>
      <c r="O216" s="9" t="str">
        <f t="shared" si="43"/>
        <v>25.8</v>
      </c>
      <c r="Q216" s="9">
        <v>213</v>
      </c>
      <c r="R216" s="9" t="str">
        <f>FIXED(_xlfn.NUMBERVALUE(J216*humidity!B216/100),1)</f>
        <v>21.3</v>
      </c>
      <c r="S216" s="9" t="str">
        <f>FIXED(_xlfn.NUMBERVALUE(K216*humidity!C216/100),1)</f>
        <v>21.6</v>
      </c>
      <c r="T216" s="9" t="str">
        <f>FIXED(_xlfn.NUMBERVALUE(L216*humidity!D216/100),1)</f>
        <v>24.1</v>
      </c>
      <c r="U216" s="9" t="str">
        <f>FIXED(_xlfn.NUMBERVALUE(M216*humidity!E216/100),1)</f>
        <v>21.9</v>
      </c>
      <c r="V216" s="9" t="str">
        <f>FIXED(_xlfn.NUMBERVALUE(N216*humidity!F216/100),1)</f>
        <v>21.7</v>
      </c>
      <c r="W216" s="9" t="str">
        <f>FIXED(_xlfn.NUMBERVALUE(O216*humidity!G216/100),1)</f>
        <v>22.3</v>
      </c>
      <c r="Y216" s="9">
        <v>213</v>
      </c>
      <c r="Z216" s="9" t="str">
        <f>FIXED(_xlfn.NUMBERVALUE(0.35*(J216-R216)*(1+wind!B215/160)),1)</f>
        <v>0.9</v>
      </c>
      <c r="AA216" s="9" t="str">
        <f>FIXED(_xlfn.NUMBERVALUE(0.35*(K216-S216)*(1+wind!C215/160)),1)</f>
        <v>1.8</v>
      </c>
      <c r="AB216" s="9" t="str">
        <f>FIXED(_xlfn.NUMBERVALUE(0.35*(L216-T216)*(1+wind!D215/160)),1)</f>
        <v>0.8</v>
      </c>
      <c r="AC216" s="9" t="str">
        <f>FIXED(_xlfn.NUMBERVALUE(0.35*(M216-U216)*(1+wind!E215/160)),1)</f>
        <v>0.9</v>
      </c>
      <c r="AD216" s="9" t="str">
        <f>FIXED(_xlfn.NUMBERVALUE(0.35*(N216-V216)*(1+wind!F215/160)),1)</f>
        <v>0.9</v>
      </c>
      <c r="AE216" s="9" t="str">
        <f>FIXED(_xlfn.NUMBERVALUE(0.35*(O216-W216)*(1+wind!G215/160)),1)</f>
        <v>1.2</v>
      </c>
      <c r="AG216" s="9">
        <v>213</v>
      </c>
      <c r="AH216" s="9" t="str">
        <f t="shared" si="44"/>
        <v>1.4</v>
      </c>
      <c r="AI216" s="9" t="str">
        <f t="shared" si="45"/>
        <v>1.6</v>
      </c>
      <c r="AJ216" s="9" t="str">
        <f t="shared" si="46"/>
        <v>1.5</v>
      </c>
      <c r="AK216" s="9" t="str">
        <f t="shared" si="47"/>
        <v>1.5</v>
      </c>
      <c r="AL216" s="9" t="str">
        <f t="shared" si="48"/>
        <v>1.4</v>
      </c>
      <c r="AM216" s="9" t="str">
        <f t="shared" si="49"/>
        <v>1.5</v>
      </c>
    </row>
    <row r="217" spans="1:39" x14ac:dyDescent="0.25">
      <c r="A217" s="9">
        <v>214</v>
      </c>
      <c r="B217" s="9">
        <v>24.9</v>
      </c>
      <c r="C217" s="9">
        <v>27.5</v>
      </c>
      <c r="D217" s="9">
        <v>27.4</v>
      </c>
      <c r="E217" s="9">
        <v>25.9</v>
      </c>
      <c r="F217" s="9">
        <v>26.7</v>
      </c>
      <c r="G217" s="9">
        <v>25.3</v>
      </c>
      <c r="I217" s="9">
        <v>214</v>
      </c>
      <c r="J217" s="9" t="str">
        <f t="shared" si="38"/>
        <v>23.6</v>
      </c>
      <c r="K217" s="9" t="str">
        <f t="shared" si="39"/>
        <v>27.6</v>
      </c>
      <c r="L217" s="9" t="str">
        <f t="shared" si="40"/>
        <v>27.4</v>
      </c>
      <c r="M217" s="9" t="str">
        <f t="shared" si="41"/>
        <v>25.1</v>
      </c>
      <c r="N217" s="9" t="str">
        <f t="shared" si="42"/>
        <v>26.3</v>
      </c>
      <c r="O217" s="9" t="str">
        <f t="shared" si="43"/>
        <v>24.2</v>
      </c>
      <c r="Q217" s="9">
        <v>214</v>
      </c>
      <c r="R217" s="9" t="str">
        <f>FIXED(_xlfn.NUMBERVALUE(J217*humidity!B217/100),1)</f>
        <v>21.3</v>
      </c>
      <c r="S217" s="9" t="str">
        <f>FIXED(_xlfn.NUMBERVALUE(K217*humidity!C217/100),1)</f>
        <v>23.1</v>
      </c>
      <c r="T217" s="9" t="str">
        <f>FIXED(_xlfn.NUMBERVALUE(L217*humidity!D217/100),1)</f>
        <v>23.4</v>
      </c>
      <c r="U217" s="9" t="str">
        <f>FIXED(_xlfn.NUMBERVALUE(M217*humidity!E217/100),1)</f>
        <v>22.3</v>
      </c>
      <c r="V217" s="9" t="str">
        <f>FIXED(_xlfn.NUMBERVALUE(N217*humidity!F217/100),1)</f>
        <v>23.4</v>
      </c>
      <c r="W217" s="9" t="str">
        <f>FIXED(_xlfn.NUMBERVALUE(O217*humidity!G217/100),1)</f>
        <v>23.1</v>
      </c>
      <c r="Y217" s="9">
        <v>214</v>
      </c>
      <c r="Z217" s="9" t="str">
        <f>FIXED(_xlfn.NUMBERVALUE(0.35*(J217-R217)*(1+wind!B216/160)),1)</f>
        <v>0.8</v>
      </c>
      <c r="AA217" s="9" t="str">
        <f>FIXED(_xlfn.NUMBERVALUE(0.35*(K217-S217)*(1+wind!C216/160)),1)</f>
        <v>1.6</v>
      </c>
      <c r="AB217" s="9" t="str">
        <f>FIXED(_xlfn.NUMBERVALUE(0.35*(L217-T217)*(1+wind!D216/160)),1)</f>
        <v>1.4</v>
      </c>
      <c r="AC217" s="9" t="str">
        <f>FIXED(_xlfn.NUMBERVALUE(0.35*(M217-U217)*(1+wind!E216/160)),1)</f>
        <v>1.0</v>
      </c>
      <c r="AD217" s="9" t="str">
        <f>FIXED(_xlfn.NUMBERVALUE(0.35*(N217-V217)*(1+wind!F216/160)),1)</f>
        <v>1.0</v>
      </c>
      <c r="AE217" s="9" t="str">
        <f>FIXED(_xlfn.NUMBERVALUE(0.35*(O217-W217)*(1+wind!G216/160)),1)</f>
        <v>0.4</v>
      </c>
      <c r="AG217" s="9">
        <v>214</v>
      </c>
      <c r="AH217" s="9" t="str">
        <f t="shared" si="44"/>
        <v>1.4</v>
      </c>
      <c r="AI217" s="9" t="str">
        <f t="shared" si="45"/>
        <v>1.6</v>
      </c>
      <c r="AJ217" s="9" t="str">
        <f t="shared" si="46"/>
        <v>1.6</v>
      </c>
      <c r="AK217" s="9" t="str">
        <f t="shared" si="47"/>
        <v>1.5</v>
      </c>
      <c r="AL217" s="9" t="str">
        <f t="shared" si="48"/>
        <v>1.5</v>
      </c>
      <c r="AM217" s="9" t="str">
        <f t="shared" si="49"/>
        <v>1.4</v>
      </c>
    </row>
    <row r="218" spans="1:39" x14ac:dyDescent="0.25">
      <c r="A218" s="9">
        <v>215</v>
      </c>
      <c r="B218" s="9">
        <v>23.2</v>
      </c>
      <c r="C218" s="9">
        <v>27.6</v>
      </c>
      <c r="D218" s="9">
        <v>25</v>
      </c>
      <c r="E218" s="9">
        <v>25.4</v>
      </c>
      <c r="F218" s="9">
        <v>26.7</v>
      </c>
      <c r="G218" s="9">
        <v>27</v>
      </c>
      <c r="I218" s="9">
        <v>215</v>
      </c>
      <c r="J218" s="9" t="str">
        <f t="shared" si="38"/>
        <v>21.3</v>
      </c>
      <c r="K218" s="9" t="str">
        <f t="shared" si="39"/>
        <v>27.7</v>
      </c>
      <c r="L218" s="9" t="str">
        <f t="shared" si="40"/>
        <v>23.8</v>
      </c>
      <c r="M218" s="9" t="str">
        <f t="shared" si="41"/>
        <v>24.3</v>
      </c>
      <c r="N218" s="9" t="str">
        <f t="shared" si="42"/>
        <v>26.3</v>
      </c>
      <c r="O218" s="9" t="str">
        <f t="shared" si="43"/>
        <v>26.8</v>
      </c>
      <c r="Q218" s="9">
        <v>215</v>
      </c>
      <c r="R218" s="9" t="str">
        <f>FIXED(_xlfn.NUMBERVALUE(J218*humidity!B218/100),1)</f>
        <v>19.7</v>
      </c>
      <c r="S218" s="9" t="str">
        <f>FIXED(_xlfn.NUMBERVALUE(K218*humidity!C218/100),1)</f>
        <v>23.9</v>
      </c>
      <c r="T218" s="9" t="str">
        <f>FIXED(_xlfn.NUMBERVALUE(L218*humidity!D218/100),1)</f>
        <v>22.7</v>
      </c>
      <c r="U218" s="9" t="str">
        <f>FIXED(_xlfn.NUMBERVALUE(M218*humidity!E218/100),1)</f>
        <v>23.0</v>
      </c>
      <c r="V218" s="9" t="str">
        <f>FIXED(_xlfn.NUMBERVALUE(N218*humidity!F218/100),1)</f>
        <v>21.3</v>
      </c>
      <c r="W218" s="9" t="str">
        <f>FIXED(_xlfn.NUMBERVALUE(O218*humidity!G218/100),1)</f>
        <v>24.9</v>
      </c>
      <c r="Y218" s="9">
        <v>215</v>
      </c>
      <c r="Z218" s="9" t="str">
        <f>FIXED(_xlfn.NUMBERVALUE(0.35*(J218-R218)*(1+wind!B217/160)),1)</f>
        <v>0.6</v>
      </c>
      <c r="AA218" s="9" t="str">
        <f>FIXED(_xlfn.NUMBERVALUE(0.35*(K218-S218)*(1+wind!C217/160)),1)</f>
        <v>1.3</v>
      </c>
      <c r="AB218" s="9" t="str">
        <f>FIXED(_xlfn.NUMBERVALUE(0.35*(L218-T218)*(1+wind!D217/160)),1)</f>
        <v>0.4</v>
      </c>
      <c r="AC218" s="9" t="str">
        <f>FIXED(_xlfn.NUMBERVALUE(0.35*(M218-U218)*(1+wind!E217/160)),1)</f>
        <v>0.5</v>
      </c>
      <c r="AD218" s="9" t="str">
        <f>FIXED(_xlfn.NUMBERVALUE(0.35*(N218-V218)*(1+wind!F217/160)),1)</f>
        <v>1.8</v>
      </c>
      <c r="AE218" s="9" t="str">
        <f>FIXED(_xlfn.NUMBERVALUE(0.35*(O218-W218)*(1+wind!G217/160)),1)</f>
        <v>0.7</v>
      </c>
      <c r="AG218" s="9">
        <v>215</v>
      </c>
      <c r="AH218" s="9" t="str">
        <f t="shared" si="44"/>
        <v>1.3</v>
      </c>
      <c r="AI218" s="9" t="str">
        <f t="shared" si="45"/>
        <v>1.6</v>
      </c>
      <c r="AJ218" s="9" t="str">
        <f t="shared" si="46"/>
        <v>1.4</v>
      </c>
      <c r="AK218" s="9" t="str">
        <f t="shared" si="47"/>
        <v>1.4</v>
      </c>
      <c r="AL218" s="9" t="str">
        <f t="shared" si="48"/>
        <v>1.5</v>
      </c>
      <c r="AM218" s="9" t="str">
        <f t="shared" si="49"/>
        <v>1.6</v>
      </c>
    </row>
    <row r="219" spans="1:39" x14ac:dyDescent="0.25">
      <c r="A219" s="9">
        <v>216</v>
      </c>
      <c r="B219" s="9">
        <v>24.2</v>
      </c>
      <c r="C219" s="9">
        <v>24.3</v>
      </c>
      <c r="D219" s="9">
        <v>27.2</v>
      </c>
      <c r="E219" s="9">
        <v>26.2</v>
      </c>
      <c r="F219" s="9">
        <v>28.6</v>
      </c>
      <c r="G219" s="9">
        <v>27</v>
      </c>
      <c r="I219" s="9">
        <v>216</v>
      </c>
      <c r="J219" s="9" t="str">
        <f t="shared" si="38"/>
        <v>22.7</v>
      </c>
      <c r="K219" s="9" t="str">
        <f t="shared" si="39"/>
        <v>22.8</v>
      </c>
      <c r="L219" s="9" t="str">
        <f t="shared" si="40"/>
        <v>27.1</v>
      </c>
      <c r="M219" s="9" t="str">
        <f t="shared" si="41"/>
        <v>25.5</v>
      </c>
      <c r="N219" s="9" t="str">
        <f t="shared" si="42"/>
        <v>29.4</v>
      </c>
      <c r="O219" s="9" t="str">
        <f t="shared" si="43"/>
        <v>26.8</v>
      </c>
      <c r="Q219" s="9">
        <v>216</v>
      </c>
      <c r="R219" s="9" t="str">
        <f>FIXED(_xlfn.NUMBERVALUE(J219*humidity!B219/100),1)</f>
        <v>19.6</v>
      </c>
      <c r="S219" s="9" t="str">
        <f>FIXED(_xlfn.NUMBERVALUE(K219*humidity!C219/100),1)</f>
        <v>21.1</v>
      </c>
      <c r="T219" s="9" t="str">
        <f>FIXED(_xlfn.NUMBERVALUE(L219*humidity!D219/100),1)</f>
        <v>23.1</v>
      </c>
      <c r="U219" s="9" t="str">
        <f>FIXED(_xlfn.NUMBERVALUE(M219*humidity!E219/100),1)</f>
        <v>23.5</v>
      </c>
      <c r="V219" s="9" t="str">
        <f>FIXED(_xlfn.NUMBERVALUE(N219*humidity!F219/100),1)</f>
        <v>23.1</v>
      </c>
      <c r="W219" s="9" t="str">
        <f>FIXED(_xlfn.NUMBERVALUE(O219*humidity!G219/100),1)</f>
        <v>23.9</v>
      </c>
      <c r="Y219" s="9">
        <v>216</v>
      </c>
      <c r="Z219" s="9" t="str">
        <f>FIXED(_xlfn.NUMBERVALUE(0.35*(J219-R219)*(1+wind!B218/160)),1)</f>
        <v>1.1</v>
      </c>
      <c r="AA219" s="9" t="str">
        <f>FIXED(_xlfn.NUMBERVALUE(0.35*(K219-S219)*(1+wind!C218/160)),1)</f>
        <v>0.6</v>
      </c>
      <c r="AB219" s="9" t="str">
        <f>FIXED(_xlfn.NUMBERVALUE(0.35*(L219-T219)*(1+wind!D218/160)),1)</f>
        <v>1.4</v>
      </c>
      <c r="AC219" s="9" t="str">
        <f>FIXED(_xlfn.NUMBERVALUE(0.35*(M219-U219)*(1+wind!E218/160)),1)</f>
        <v>0.7</v>
      </c>
      <c r="AD219" s="9" t="str">
        <f>FIXED(_xlfn.NUMBERVALUE(0.35*(N219-V219)*(1+wind!F218/160)),1)</f>
        <v>2.2</v>
      </c>
      <c r="AE219" s="9" t="str">
        <f>FIXED(_xlfn.NUMBERVALUE(0.35*(O219-W219)*(1+wind!G218/160)),1)</f>
        <v>1.0</v>
      </c>
      <c r="AG219" s="9">
        <v>216</v>
      </c>
      <c r="AH219" s="9" t="str">
        <f t="shared" si="44"/>
        <v>1.4</v>
      </c>
      <c r="AI219" s="9" t="str">
        <f t="shared" si="45"/>
        <v>1.4</v>
      </c>
      <c r="AJ219" s="9" t="str">
        <f t="shared" si="46"/>
        <v>1.6</v>
      </c>
      <c r="AK219" s="9" t="str">
        <f t="shared" si="47"/>
        <v>1.5</v>
      </c>
      <c r="AL219" s="9" t="str">
        <f t="shared" si="48"/>
        <v>1.7</v>
      </c>
      <c r="AM219" s="9" t="str">
        <f t="shared" si="49"/>
        <v>1.6</v>
      </c>
    </row>
    <row r="220" spans="1:39" x14ac:dyDescent="0.25">
      <c r="A220" s="9">
        <v>217</v>
      </c>
      <c r="B220" s="9">
        <v>26.4</v>
      </c>
      <c r="C220" s="9">
        <v>26.6</v>
      </c>
      <c r="D220" s="9">
        <v>28.8</v>
      </c>
      <c r="E220" s="9">
        <v>26.5</v>
      </c>
      <c r="F220" s="9">
        <v>28</v>
      </c>
      <c r="G220" s="9">
        <v>26.1</v>
      </c>
      <c r="I220" s="9">
        <v>217</v>
      </c>
      <c r="J220" s="9" t="str">
        <f t="shared" si="38"/>
        <v>25.8</v>
      </c>
      <c r="K220" s="9" t="str">
        <f t="shared" si="39"/>
        <v>26.1</v>
      </c>
      <c r="L220" s="9" t="str">
        <f t="shared" si="40"/>
        <v>29.7</v>
      </c>
      <c r="M220" s="9" t="str">
        <f t="shared" si="41"/>
        <v>26.0</v>
      </c>
      <c r="N220" s="9" t="str">
        <f t="shared" si="42"/>
        <v>28.4</v>
      </c>
      <c r="O220" s="9" t="str">
        <f t="shared" si="43"/>
        <v>25.4</v>
      </c>
      <c r="Q220" s="9">
        <v>217</v>
      </c>
      <c r="R220" s="9" t="str">
        <f>FIXED(_xlfn.NUMBERVALUE(J220*humidity!B220/100),1)</f>
        <v>21.1</v>
      </c>
      <c r="S220" s="9" t="str">
        <f>FIXED(_xlfn.NUMBERVALUE(K220*humidity!C220/100),1)</f>
        <v>23.3</v>
      </c>
      <c r="T220" s="9" t="str">
        <f>FIXED(_xlfn.NUMBERVALUE(L220*humidity!D220/100),1)</f>
        <v>26.1</v>
      </c>
      <c r="U220" s="9" t="str">
        <f>FIXED(_xlfn.NUMBERVALUE(M220*humidity!E220/100),1)</f>
        <v>23.6</v>
      </c>
      <c r="V220" s="9" t="str">
        <f>FIXED(_xlfn.NUMBERVALUE(N220*humidity!F220/100),1)</f>
        <v>23.5</v>
      </c>
      <c r="W220" s="9" t="str">
        <f>FIXED(_xlfn.NUMBERVALUE(O220*humidity!G220/100),1)</f>
        <v>23.0</v>
      </c>
      <c r="Y220" s="9">
        <v>217</v>
      </c>
      <c r="Z220" s="9" t="str">
        <f>FIXED(_xlfn.NUMBERVALUE(0.35*(J220-R220)*(1+wind!B219/160)),1)</f>
        <v>1.7</v>
      </c>
      <c r="AA220" s="9" t="str">
        <f>FIXED(_xlfn.NUMBERVALUE(0.35*(K220-S220)*(1+wind!C219/160)),1)</f>
        <v>1.0</v>
      </c>
      <c r="AB220" s="9" t="str">
        <f>FIXED(_xlfn.NUMBERVALUE(0.35*(L220-T220)*(1+wind!D219/160)),1)</f>
        <v>1.3</v>
      </c>
      <c r="AC220" s="9" t="str">
        <f>FIXED(_xlfn.NUMBERVALUE(0.35*(M220-U220)*(1+wind!E219/160)),1)</f>
        <v>0.8</v>
      </c>
      <c r="AD220" s="9" t="str">
        <f>FIXED(_xlfn.NUMBERVALUE(0.35*(N220-V220)*(1+wind!F219/160)),1)</f>
        <v>1.7</v>
      </c>
      <c r="AE220" s="9" t="str">
        <f>FIXED(_xlfn.NUMBERVALUE(0.35*(O220-W220)*(1+wind!G219/160)),1)</f>
        <v>0.8</v>
      </c>
      <c r="AG220" s="9">
        <v>217</v>
      </c>
      <c r="AH220" s="9" t="str">
        <f t="shared" si="44"/>
        <v>1.5</v>
      </c>
      <c r="AI220" s="9" t="str">
        <f t="shared" si="45"/>
        <v>1.5</v>
      </c>
      <c r="AJ220" s="9" t="str">
        <f t="shared" si="46"/>
        <v>1.7</v>
      </c>
      <c r="AK220" s="9" t="str">
        <f t="shared" si="47"/>
        <v>1.5</v>
      </c>
      <c r="AL220" s="9" t="str">
        <f t="shared" si="48"/>
        <v>1.7</v>
      </c>
      <c r="AM220" s="9" t="str">
        <f t="shared" si="49"/>
        <v>1.5</v>
      </c>
    </row>
    <row r="221" spans="1:39" x14ac:dyDescent="0.25">
      <c r="A221" s="9">
        <v>218</v>
      </c>
      <c r="B221" s="9">
        <v>26.9</v>
      </c>
      <c r="C221" s="9">
        <v>26.7</v>
      </c>
      <c r="D221" s="9">
        <v>26.9</v>
      </c>
      <c r="E221" s="9">
        <v>27.1</v>
      </c>
      <c r="F221" s="9">
        <v>28.4</v>
      </c>
      <c r="G221" s="9">
        <v>26.8</v>
      </c>
      <c r="I221" s="9">
        <v>218</v>
      </c>
      <c r="J221" s="9" t="str">
        <f t="shared" si="38"/>
        <v>26.6</v>
      </c>
      <c r="K221" s="9" t="str">
        <f t="shared" si="39"/>
        <v>26.3</v>
      </c>
      <c r="L221" s="9" t="str">
        <f t="shared" si="40"/>
        <v>26.6</v>
      </c>
      <c r="M221" s="9" t="str">
        <f t="shared" si="41"/>
        <v>26.9</v>
      </c>
      <c r="N221" s="9" t="str">
        <f t="shared" si="42"/>
        <v>29.0</v>
      </c>
      <c r="O221" s="9" t="str">
        <f t="shared" si="43"/>
        <v>26.4</v>
      </c>
      <c r="Q221" s="9">
        <v>218</v>
      </c>
      <c r="R221" s="9" t="str">
        <f>FIXED(_xlfn.NUMBERVALUE(J221*humidity!B221/100),1)</f>
        <v>22.1</v>
      </c>
      <c r="S221" s="9" t="str">
        <f>FIXED(_xlfn.NUMBERVALUE(K221*humidity!C221/100),1)</f>
        <v>22.0</v>
      </c>
      <c r="T221" s="9" t="str">
        <f>FIXED(_xlfn.NUMBERVALUE(L221*humidity!D221/100),1)</f>
        <v>22.5</v>
      </c>
      <c r="U221" s="9" t="str">
        <f>FIXED(_xlfn.NUMBERVALUE(M221*humidity!E221/100),1)</f>
        <v>24.7</v>
      </c>
      <c r="V221" s="9" t="str">
        <f>FIXED(_xlfn.NUMBERVALUE(N221*humidity!F221/100),1)</f>
        <v>21.3</v>
      </c>
      <c r="W221" s="9" t="str">
        <f>FIXED(_xlfn.NUMBERVALUE(O221*humidity!G221/100),1)</f>
        <v>22.2</v>
      </c>
      <c r="Y221" s="9">
        <v>218</v>
      </c>
      <c r="Z221" s="9" t="str">
        <f>FIXED(_xlfn.NUMBERVALUE(0.35*(J221-R221)*(1+wind!B220/160)),1)</f>
        <v>1.6</v>
      </c>
      <c r="AA221" s="9" t="str">
        <f>FIXED(_xlfn.NUMBERVALUE(0.35*(K221-S221)*(1+wind!C220/160)),1)</f>
        <v>1.5</v>
      </c>
      <c r="AB221" s="9" t="str">
        <f>FIXED(_xlfn.NUMBERVALUE(0.35*(L221-T221)*(1+wind!D220/160)),1)</f>
        <v>1.4</v>
      </c>
      <c r="AC221" s="9" t="str">
        <f>FIXED(_xlfn.NUMBERVALUE(0.35*(M221-U221)*(1+wind!E220/160)),1)</f>
        <v>0.8</v>
      </c>
      <c r="AD221" s="9" t="str">
        <f>FIXED(_xlfn.NUMBERVALUE(0.35*(N221-V221)*(1+wind!F220/160)),1)</f>
        <v>2.7</v>
      </c>
      <c r="AE221" s="9" t="str">
        <f>FIXED(_xlfn.NUMBERVALUE(0.35*(O221-W221)*(1+wind!G220/160)),1)</f>
        <v>1.5</v>
      </c>
      <c r="AG221" s="9">
        <v>218</v>
      </c>
      <c r="AH221" s="9" t="str">
        <f t="shared" si="44"/>
        <v>1.6</v>
      </c>
      <c r="AI221" s="9" t="str">
        <f t="shared" si="45"/>
        <v>1.5</v>
      </c>
      <c r="AJ221" s="9" t="str">
        <f t="shared" si="46"/>
        <v>1.6</v>
      </c>
      <c r="AK221" s="9" t="str">
        <f t="shared" si="47"/>
        <v>1.6</v>
      </c>
      <c r="AL221" s="9" t="str">
        <f t="shared" si="48"/>
        <v>1.7</v>
      </c>
      <c r="AM221" s="9" t="str">
        <f t="shared" si="49"/>
        <v>1.6</v>
      </c>
    </row>
    <row r="222" spans="1:39" x14ac:dyDescent="0.25">
      <c r="A222" s="9">
        <v>219</v>
      </c>
      <c r="B222" s="9">
        <v>27.1</v>
      </c>
      <c r="C222" s="9">
        <v>25.7</v>
      </c>
      <c r="D222" s="9">
        <v>26.8</v>
      </c>
      <c r="E222" s="9">
        <v>26.6</v>
      </c>
      <c r="F222" s="9">
        <v>29.2</v>
      </c>
      <c r="G222" s="9">
        <v>27.2</v>
      </c>
      <c r="I222" s="9">
        <v>219</v>
      </c>
      <c r="J222" s="9" t="str">
        <f t="shared" si="38"/>
        <v>26.9</v>
      </c>
      <c r="K222" s="9" t="str">
        <f t="shared" si="39"/>
        <v>24.8</v>
      </c>
      <c r="L222" s="9" t="str">
        <f t="shared" si="40"/>
        <v>26.4</v>
      </c>
      <c r="M222" s="9" t="str">
        <f t="shared" si="41"/>
        <v>26.1</v>
      </c>
      <c r="N222" s="9" t="str">
        <f t="shared" si="42"/>
        <v>30.4</v>
      </c>
      <c r="O222" s="9" t="str">
        <f t="shared" si="43"/>
        <v>27.1</v>
      </c>
      <c r="Q222" s="9">
        <v>219</v>
      </c>
      <c r="R222" s="9" t="str">
        <f>FIXED(_xlfn.NUMBERVALUE(J222*humidity!B222/100),1)</f>
        <v>23.1</v>
      </c>
      <c r="S222" s="9" t="str">
        <f>FIXED(_xlfn.NUMBERVALUE(K222*humidity!C222/100),1)</f>
        <v>22.2</v>
      </c>
      <c r="T222" s="9" t="str">
        <f>FIXED(_xlfn.NUMBERVALUE(L222*humidity!D222/100),1)</f>
        <v>20.3</v>
      </c>
      <c r="U222" s="9" t="str">
        <f>FIXED(_xlfn.NUMBERVALUE(M222*humidity!E222/100),1)</f>
        <v>23.7</v>
      </c>
      <c r="V222" s="9" t="str">
        <f>FIXED(_xlfn.NUMBERVALUE(N222*humidity!F222/100),1)</f>
        <v>23.1</v>
      </c>
      <c r="W222" s="9" t="str">
        <f>FIXED(_xlfn.NUMBERVALUE(O222*humidity!G222/100),1)</f>
        <v>22.9</v>
      </c>
      <c r="Y222" s="9">
        <v>219</v>
      </c>
      <c r="Z222" s="9" t="str">
        <f>FIXED(_xlfn.NUMBERVALUE(0.35*(J222-R222)*(1+wind!B221/160)),1)</f>
        <v>1.3</v>
      </c>
      <c r="AA222" s="9" t="str">
        <f>FIXED(_xlfn.NUMBERVALUE(0.35*(K222-S222)*(1+wind!C221/160)),1)</f>
        <v>0.9</v>
      </c>
      <c r="AB222" s="9" t="str">
        <f>FIXED(_xlfn.NUMBERVALUE(0.35*(L222-T222)*(1+wind!D221/160)),1)</f>
        <v>2.1</v>
      </c>
      <c r="AC222" s="9" t="str">
        <f>FIXED(_xlfn.NUMBERVALUE(0.35*(M222-U222)*(1+wind!E221/160)),1)</f>
        <v>0.8</v>
      </c>
      <c r="AD222" s="9" t="str">
        <f>FIXED(_xlfn.NUMBERVALUE(0.35*(N222-V222)*(1+wind!F221/160)),1)</f>
        <v>2.6</v>
      </c>
      <c r="AE222" s="9" t="str">
        <f>FIXED(_xlfn.NUMBERVALUE(0.35*(O222-W222)*(1+wind!G221/160)),1)</f>
        <v>1.5</v>
      </c>
      <c r="AG222" s="9">
        <v>219</v>
      </c>
      <c r="AH222" s="9" t="str">
        <f t="shared" si="44"/>
        <v>1.6</v>
      </c>
      <c r="AI222" s="9" t="str">
        <f t="shared" si="45"/>
        <v>1.5</v>
      </c>
      <c r="AJ222" s="9" t="str">
        <f t="shared" si="46"/>
        <v>1.6</v>
      </c>
      <c r="AK222" s="9" t="str">
        <f t="shared" si="47"/>
        <v>1.5</v>
      </c>
      <c r="AL222" s="9" t="str">
        <f t="shared" si="48"/>
        <v>1.8</v>
      </c>
      <c r="AM222" s="9" t="str">
        <f t="shared" si="49"/>
        <v>1.6</v>
      </c>
    </row>
    <row r="223" spans="1:39" x14ac:dyDescent="0.25">
      <c r="A223" s="9">
        <v>220</v>
      </c>
      <c r="B223" s="9">
        <v>26.8</v>
      </c>
      <c r="C223" s="9">
        <v>25.9</v>
      </c>
      <c r="D223" s="9">
        <v>27.7</v>
      </c>
      <c r="E223" s="9">
        <v>25.9</v>
      </c>
      <c r="F223" s="9">
        <v>26</v>
      </c>
      <c r="G223" s="9">
        <v>25.6</v>
      </c>
      <c r="I223" s="9">
        <v>220</v>
      </c>
      <c r="J223" s="9" t="str">
        <f t="shared" si="38"/>
        <v>26.4</v>
      </c>
      <c r="K223" s="9" t="str">
        <f t="shared" si="39"/>
        <v>25.1</v>
      </c>
      <c r="L223" s="9" t="str">
        <f t="shared" si="40"/>
        <v>27.9</v>
      </c>
      <c r="M223" s="9" t="str">
        <f t="shared" si="41"/>
        <v>25.1</v>
      </c>
      <c r="N223" s="9" t="str">
        <f t="shared" si="42"/>
        <v>25.2</v>
      </c>
      <c r="O223" s="9" t="str">
        <f t="shared" si="43"/>
        <v>24.6</v>
      </c>
      <c r="Q223" s="9">
        <v>220</v>
      </c>
      <c r="R223" s="9" t="str">
        <f>FIXED(_xlfn.NUMBERVALUE(J223*humidity!B223/100),1)</f>
        <v>24.3</v>
      </c>
      <c r="S223" s="9" t="str">
        <f>FIXED(_xlfn.NUMBERVALUE(K223*humidity!C223/100),1)</f>
        <v>21.7</v>
      </c>
      <c r="T223" s="9" t="str">
        <f>FIXED(_xlfn.NUMBERVALUE(L223*humidity!D223/100),1)</f>
        <v>21.8</v>
      </c>
      <c r="U223" s="9" t="str">
        <f>FIXED(_xlfn.NUMBERVALUE(M223*humidity!E223/100),1)</f>
        <v>23.0</v>
      </c>
      <c r="V223" s="9" t="str">
        <f>FIXED(_xlfn.NUMBERVALUE(N223*humidity!F223/100),1)</f>
        <v>20.0</v>
      </c>
      <c r="W223" s="9" t="str">
        <f>FIXED(_xlfn.NUMBERVALUE(O223*humidity!G223/100),1)</f>
        <v>20.8</v>
      </c>
      <c r="Y223" s="9">
        <v>220</v>
      </c>
      <c r="Z223" s="9" t="str">
        <f>FIXED(_xlfn.NUMBERVALUE(0.35*(J223-R223)*(1+wind!B222/160)),1)</f>
        <v>0.7</v>
      </c>
      <c r="AA223" s="9" t="str">
        <f>FIXED(_xlfn.NUMBERVALUE(0.35*(K223-S223)*(1+wind!C222/160)),1)</f>
        <v>1.2</v>
      </c>
      <c r="AB223" s="9" t="str">
        <f>FIXED(_xlfn.NUMBERVALUE(0.35*(L223-T223)*(1+wind!D222/160)),1)</f>
        <v>2.1</v>
      </c>
      <c r="AC223" s="9" t="str">
        <f>FIXED(_xlfn.NUMBERVALUE(0.35*(M223-U223)*(1+wind!E222/160)),1)</f>
        <v>0.7</v>
      </c>
      <c r="AD223" s="9" t="str">
        <f>FIXED(_xlfn.NUMBERVALUE(0.35*(N223-V223)*(1+wind!F222/160)),1)</f>
        <v>1.8</v>
      </c>
      <c r="AE223" s="9" t="str">
        <f>FIXED(_xlfn.NUMBERVALUE(0.35*(O223-W223)*(1+wind!G222/160)),1)</f>
        <v>1.3</v>
      </c>
      <c r="AG223" s="9">
        <v>220</v>
      </c>
      <c r="AH223" s="9" t="str">
        <f t="shared" si="44"/>
        <v>1.6</v>
      </c>
      <c r="AI223" s="9" t="str">
        <f t="shared" si="45"/>
        <v>1.5</v>
      </c>
      <c r="AJ223" s="9" t="str">
        <f t="shared" si="46"/>
        <v>1.6</v>
      </c>
      <c r="AK223" s="9" t="str">
        <f t="shared" si="47"/>
        <v>1.5</v>
      </c>
      <c r="AL223" s="9" t="str">
        <f t="shared" si="48"/>
        <v>1.5</v>
      </c>
      <c r="AM223" s="9" t="str">
        <f t="shared" si="49"/>
        <v>1.5</v>
      </c>
    </row>
    <row r="224" spans="1:39" x14ac:dyDescent="0.25">
      <c r="A224" s="9">
        <v>221</v>
      </c>
      <c r="B224" s="9">
        <v>27.9</v>
      </c>
      <c r="C224" s="9">
        <v>26.3</v>
      </c>
      <c r="D224" s="9">
        <v>26.4</v>
      </c>
      <c r="E224" s="9">
        <v>27</v>
      </c>
      <c r="F224" s="9">
        <v>26.6</v>
      </c>
      <c r="G224" s="9">
        <v>26.2</v>
      </c>
      <c r="I224" s="9">
        <v>221</v>
      </c>
      <c r="J224" s="9" t="str">
        <f t="shared" si="38"/>
        <v>28.2</v>
      </c>
      <c r="K224" s="9" t="str">
        <f t="shared" si="39"/>
        <v>25.7</v>
      </c>
      <c r="L224" s="9" t="str">
        <f t="shared" si="40"/>
        <v>25.8</v>
      </c>
      <c r="M224" s="9" t="str">
        <f t="shared" si="41"/>
        <v>26.8</v>
      </c>
      <c r="N224" s="9" t="str">
        <f t="shared" si="42"/>
        <v>26.1</v>
      </c>
      <c r="O224" s="9" t="str">
        <f t="shared" si="43"/>
        <v>25.5</v>
      </c>
      <c r="Q224" s="9">
        <v>221</v>
      </c>
      <c r="R224" s="9" t="str">
        <f>FIXED(_xlfn.NUMBERVALUE(J224*humidity!B224/100),1)</f>
        <v>24.2</v>
      </c>
      <c r="S224" s="9" t="str">
        <f>FIXED(_xlfn.NUMBERVALUE(K224*humidity!C224/100),1)</f>
        <v>22.5</v>
      </c>
      <c r="T224" s="9" t="str">
        <f>FIXED(_xlfn.NUMBERVALUE(L224*humidity!D224/100),1)</f>
        <v>21.6</v>
      </c>
      <c r="U224" s="9" t="str">
        <f>FIXED(_xlfn.NUMBERVALUE(M224*humidity!E224/100),1)</f>
        <v>22.5</v>
      </c>
      <c r="V224" s="9" t="str">
        <f>FIXED(_xlfn.NUMBERVALUE(N224*humidity!F224/100),1)</f>
        <v>21.2</v>
      </c>
      <c r="W224" s="9" t="str">
        <f>FIXED(_xlfn.NUMBERVALUE(O224*humidity!G224/100),1)</f>
        <v>21.0</v>
      </c>
      <c r="Y224" s="9">
        <v>221</v>
      </c>
      <c r="Z224" s="9" t="str">
        <f>FIXED(_xlfn.NUMBERVALUE(0.35*(J224-R224)*(1+wind!B223/160)),1)</f>
        <v>1.4</v>
      </c>
      <c r="AA224" s="9" t="str">
        <f>FIXED(_xlfn.NUMBERVALUE(0.35*(K224-S224)*(1+wind!C223/160)),1)</f>
        <v>1.1</v>
      </c>
      <c r="AB224" s="9" t="str">
        <f>FIXED(_xlfn.NUMBERVALUE(0.35*(L224-T224)*(1+wind!D223/160)),1)</f>
        <v>1.5</v>
      </c>
      <c r="AC224" s="9" t="str">
        <f>FIXED(_xlfn.NUMBERVALUE(0.35*(M224-U224)*(1+wind!E223/160)),1)</f>
        <v>1.5</v>
      </c>
      <c r="AD224" s="9" t="str">
        <f>FIXED(_xlfn.NUMBERVALUE(0.35*(N224-V224)*(1+wind!F223/160)),1)</f>
        <v>1.7</v>
      </c>
      <c r="AE224" s="9" t="str">
        <f>FIXED(_xlfn.NUMBERVALUE(0.35*(O224-W224)*(1+wind!G223/160)),1)</f>
        <v>1.6</v>
      </c>
      <c r="AG224" s="9">
        <v>221</v>
      </c>
      <c r="AH224" s="9" t="str">
        <f t="shared" si="44"/>
        <v>1.6</v>
      </c>
      <c r="AI224" s="9" t="str">
        <f t="shared" si="45"/>
        <v>1.5</v>
      </c>
      <c r="AJ224" s="9" t="str">
        <f t="shared" si="46"/>
        <v>1.5</v>
      </c>
      <c r="AK224" s="9" t="str">
        <f t="shared" si="47"/>
        <v>1.6</v>
      </c>
      <c r="AL224" s="9" t="str">
        <f t="shared" si="48"/>
        <v>1.5</v>
      </c>
      <c r="AM224" s="9" t="str">
        <f t="shared" si="49"/>
        <v>1.5</v>
      </c>
    </row>
    <row r="225" spans="1:39" x14ac:dyDescent="0.25">
      <c r="A225" s="9">
        <v>222</v>
      </c>
      <c r="B225" s="9">
        <v>28</v>
      </c>
      <c r="C225" s="9">
        <v>26.6</v>
      </c>
      <c r="D225" s="9">
        <v>27.7</v>
      </c>
      <c r="E225" s="9">
        <v>28.1</v>
      </c>
      <c r="F225" s="9">
        <v>26.9</v>
      </c>
      <c r="G225" s="9">
        <v>26.9</v>
      </c>
      <c r="I225" s="9">
        <v>222</v>
      </c>
      <c r="J225" s="9" t="str">
        <f t="shared" si="38"/>
        <v>28.4</v>
      </c>
      <c r="K225" s="9" t="str">
        <f t="shared" si="39"/>
        <v>26.1</v>
      </c>
      <c r="L225" s="9" t="str">
        <f t="shared" si="40"/>
        <v>27.9</v>
      </c>
      <c r="M225" s="9" t="str">
        <f t="shared" si="41"/>
        <v>28.5</v>
      </c>
      <c r="N225" s="9" t="str">
        <f t="shared" si="42"/>
        <v>26.6</v>
      </c>
      <c r="O225" s="9" t="str">
        <f t="shared" si="43"/>
        <v>26.6</v>
      </c>
      <c r="Q225" s="9">
        <v>222</v>
      </c>
      <c r="R225" s="9" t="str">
        <f>FIXED(_xlfn.NUMBERVALUE(J225*humidity!B225/100),1)</f>
        <v>22.4</v>
      </c>
      <c r="S225" s="9" t="str">
        <f>FIXED(_xlfn.NUMBERVALUE(K225*humidity!C225/100),1)</f>
        <v>21.4</v>
      </c>
      <c r="T225" s="9" t="str">
        <f>FIXED(_xlfn.NUMBERVALUE(L225*humidity!D225/100),1)</f>
        <v>21.8</v>
      </c>
      <c r="U225" s="9" t="str">
        <f>FIXED(_xlfn.NUMBERVALUE(M225*humidity!E225/100),1)</f>
        <v>24.3</v>
      </c>
      <c r="V225" s="9" t="str">
        <f>FIXED(_xlfn.NUMBERVALUE(N225*humidity!F225/100),1)</f>
        <v>22.1</v>
      </c>
      <c r="W225" s="9" t="str">
        <f>FIXED(_xlfn.NUMBERVALUE(O225*humidity!G225/100),1)</f>
        <v>24.4</v>
      </c>
      <c r="Y225" s="9">
        <v>222</v>
      </c>
      <c r="Z225" s="9" t="str">
        <f>FIXED(_xlfn.NUMBERVALUE(0.35*(J225-R225)*(1+wind!B224/160)),1)</f>
        <v>2.1</v>
      </c>
      <c r="AA225" s="9" t="str">
        <f>FIXED(_xlfn.NUMBERVALUE(0.35*(K225-S225)*(1+wind!C224/160)),1)</f>
        <v>1.7</v>
      </c>
      <c r="AB225" s="9" t="str">
        <f>FIXED(_xlfn.NUMBERVALUE(0.35*(L225-T225)*(1+wind!D224/160)),1)</f>
        <v>2.1</v>
      </c>
      <c r="AC225" s="9" t="str">
        <f>FIXED(_xlfn.NUMBERVALUE(0.35*(M225-U225)*(1+wind!E224/160)),1)</f>
        <v>1.5</v>
      </c>
      <c r="AD225" s="9" t="str">
        <f>FIXED(_xlfn.NUMBERVALUE(0.35*(N225-V225)*(1+wind!F224/160)),1)</f>
        <v>1.6</v>
      </c>
      <c r="AE225" s="9" t="str">
        <f>FIXED(_xlfn.NUMBERVALUE(0.35*(O225-W225)*(1+wind!G224/160)),1)</f>
        <v>0.8</v>
      </c>
      <c r="AG225" s="9">
        <v>222</v>
      </c>
      <c r="AH225" s="9" t="str">
        <f t="shared" si="44"/>
        <v>1.7</v>
      </c>
      <c r="AI225" s="9" t="str">
        <f t="shared" si="45"/>
        <v>1.5</v>
      </c>
      <c r="AJ225" s="9" t="str">
        <f t="shared" si="46"/>
        <v>1.6</v>
      </c>
      <c r="AK225" s="9" t="str">
        <f t="shared" si="47"/>
        <v>1.7</v>
      </c>
      <c r="AL225" s="9" t="str">
        <f t="shared" si="48"/>
        <v>1.6</v>
      </c>
      <c r="AM225" s="9" t="str">
        <f t="shared" si="49"/>
        <v>1.6</v>
      </c>
    </row>
    <row r="226" spans="1:39" x14ac:dyDescent="0.25">
      <c r="A226" s="9">
        <v>223</v>
      </c>
      <c r="B226" s="9">
        <v>27.9</v>
      </c>
      <c r="C226" s="9">
        <v>27.9</v>
      </c>
      <c r="D226" s="9">
        <v>27.3</v>
      </c>
      <c r="E226" s="9">
        <v>27.1</v>
      </c>
      <c r="F226" s="9">
        <v>27</v>
      </c>
      <c r="G226" s="9">
        <v>26.7</v>
      </c>
      <c r="I226" s="9">
        <v>223</v>
      </c>
      <c r="J226" s="9" t="str">
        <f t="shared" si="38"/>
        <v>28.2</v>
      </c>
      <c r="K226" s="9" t="str">
        <f t="shared" si="39"/>
        <v>28.2</v>
      </c>
      <c r="L226" s="9" t="str">
        <f t="shared" si="40"/>
        <v>27.2</v>
      </c>
      <c r="M226" s="9" t="str">
        <f t="shared" si="41"/>
        <v>26.9</v>
      </c>
      <c r="N226" s="9" t="str">
        <f t="shared" si="42"/>
        <v>26.8</v>
      </c>
      <c r="O226" s="9" t="str">
        <f t="shared" si="43"/>
        <v>26.3</v>
      </c>
      <c r="Q226" s="9">
        <v>223</v>
      </c>
      <c r="R226" s="9" t="str">
        <f>FIXED(_xlfn.NUMBERVALUE(J226*humidity!B226/100),1)</f>
        <v>25.7</v>
      </c>
      <c r="S226" s="9" t="str">
        <f>FIXED(_xlfn.NUMBERVALUE(K226*humidity!C226/100),1)</f>
        <v>23.2</v>
      </c>
      <c r="T226" s="9" t="str">
        <f>FIXED(_xlfn.NUMBERVALUE(L226*humidity!D226/100),1)</f>
        <v>24.0</v>
      </c>
      <c r="U226" s="9" t="str">
        <f>FIXED(_xlfn.NUMBERVALUE(M226*humidity!E226/100),1)</f>
        <v>24.7</v>
      </c>
      <c r="V226" s="9" t="str">
        <f>FIXED(_xlfn.NUMBERVALUE(N226*humidity!F226/100),1)</f>
        <v>24.2</v>
      </c>
      <c r="W226" s="9" t="str">
        <f>FIXED(_xlfn.NUMBERVALUE(O226*humidity!G226/100),1)</f>
        <v>24.1</v>
      </c>
      <c r="Y226" s="9">
        <v>223</v>
      </c>
      <c r="Z226" s="9" t="str">
        <f>FIXED(_xlfn.NUMBERVALUE(0.35*(J226-R226)*(1+wind!B225/160)),1)</f>
        <v>0.9</v>
      </c>
      <c r="AA226" s="9" t="str">
        <f>FIXED(_xlfn.NUMBERVALUE(0.35*(K226-S226)*(1+wind!C225/160)),1)</f>
        <v>1.8</v>
      </c>
      <c r="AB226" s="9" t="str">
        <f>FIXED(_xlfn.NUMBERVALUE(0.35*(L226-T226)*(1+wind!D225/160)),1)</f>
        <v>1.1</v>
      </c>
      <c r="AC226" s="9" t="str">
        <f>FIXED(_xlfn.NUMBERVALUE(0.35*(M226-U226)*(1+wind!E225/160)),1)</f>
        <v>0.8</v>
      </c>
      <c r="AD226" s="9" t="str">
        <f>FIXED(_xlfn.NUMBERVALUE(0.35*(N226-V226)*(1+wind!F225/160)),1)</f>
        <v>0.9</v>
      </c>
      <c r="AE226" s="9" t="str">
        <f>FIXED(_xlfn.NUMBERVALUE(0.35*(O226-W226)*(1+wind!G225/160)),1)</f>
        <v>0.8</v>
      </c>
      <c r="AG226" s="9">
        <v>223</v>
      </c>
      <c r="AH226" s="9" t="str">
        <f t="shared" si="44"/>
        <v>1.6</v>
      </c>
      <c r="AI226" s="9" t="str">
        <f t="shared" si="45"/>
        <v>1.6</v>
      </c>
      <c r="AJ226" s="9" t="str">
        <f t="shared" si="46"/>
        <v>1.6</v>
      </c>
      <c r="AK226" s="9" t="str">
        <f t="shared" si="47"/>
        <v>1.6</v>
      </c>
      <c r="AL226" s="9" t="str">
        <f t="shared" si="48"/>
        <v>1.6</v>
      </c>
      <c r="AM226" s="9" t="str">
        <f t="shared" si="49"/>
        <v>1.5</v>
      </c>
    </row>
    <row r="227" spans="1:39" x14ac:dyDescent="0.25">
      <c r="A227" s="9">
        <v>224</v>
      </c>
      <c r="B227" s="9">
        <v>27.1</v>
      </c>
      <c r="C227" s="9">
        <v>27.5</v>
      </c>
      <c r="D227" s="9">
        <v>27.1</v>
      </c>
      <c r="E227" s="9">
        <v>26.6</v>
      </c>
      <c r="F227" s="9">
        <v>27.3</v>
      </c>
      <c r="G227" s="9">
        <v>25.1</v>
      </c>
      <c r="I227" s="9">
        <v>224</v>
      </c>
      <c r="J227" s="9" t="str">
        <f t="shared" si="38"/>
        <v>26.9</v>
      </c>
      <c r="K227" s="9" t="str">
        <f t="shared" si="39"/>
        <v>27.6</v>
      </c>
      <c r="L227" s="9" t="str">
        <f t="shared" si="40"/>
        <v>26.9</v>
      </c>
      <c r="M227" s="9" t="str">
        <f t="shared" si="41"/>
        <v>26.1</v>
      </c>
      <c r="N227" s="9" t="str">
        <f t="shared" si="42"/>
        <v>27.2</v>
      </c>
      <c r="O227" s="9" t="str">
        <f t="shared" si="43"/>
        <v>23.9</v>
      </c>
      <c r="Q227" s="9">
        <v>224</v>
      </c>
      <c r="R227" s="9" t="str">
        <f>FIXED(_xlfn.NUMBERVALUE(J227*humidity!B227/100),1)</f>
        <v>22.9</v>
      </c>
      <c r="S227" s="9" t="str">
        <f>FIXED(_xlfn.NUMBERVALUE(K227*humidity!C227/100),1)</f>
        <v>26.4</v>
      </c>
      <c r="T227" s="9" t="str">
        <f>FIXED(_xlfn.NUMBERVALUE(L227*humidity!D227/100),1)</f>
        <v>22.4</v>
      </c>
      <c r="U227" s="9" t="str">
        <f>FIXED(_xlfn.NUMBERVALUE(M227*humidity!E227/100),1)</f>
        <v>23.9</v>
      </c>
      <c r="V227" s="9" t="str">
        <f>FIXED(_xlfn.NUMBERVALUE(N227*humidity!F227/100),1)</f>
        <v>22.4</v>
      </c>
      <c r="W227" s="9" t="str">
        <f>FIXED(_xlfn.NUMBERVALUE(O227*humidity!G227/100),1)</f>
        <v>21.5</v>
      </c>
      <c r="Y227" s="9">
        <v>224</v>
      </c>
      <c r="Z227" s="9" t="str">
        <f>FIXED(_xlfn.NUMBERVALUE(0.35*(J227-R227)*(1+wind!B226/160)),1)</f>
        <v>1.4</v>
      </c>
      <c r="AA227" s="9" t="str">
        <f>FIXED(_xlfn.NUMBERVALUE(0.35*(K227-S227)*(1+wind!C226/160)),1)</f>
        <v>0.4</v>
      </c>
      <c r="AB227" s="9" t="str">
        <f>FIXED(_xlfn.NUMBERVALUE(0.35*(L227-T227)*(1+wind!D226/160)),1)</f>
        <v>1.6</v>
      </c>
      <c r="AC227" s="9" t="str">
        <f>FIXED(_xlfn.NUMBERVALUE(0.35*(M227-U227)*(1+wind!E226/160)),1)</f>
        <v>0.8</v>
      </c>
      <c r="AD227" s="9" t="str">
        <f>FIXED(_xlfn.NUMBERVALUE(0.35*(N227-V227)*(1+wind!F226/160)),1)</f>
        <v>1.7</v>
      </c>
      <c r="AE227" s="9" t="str">
        <f>FIXED(_xlfn.NUMBERVALUE(0.35*(O227-W227)*(1+wind!G226/160)),1)</f>
        <v>0.8</v>
      </c>
      <c r="AG227" s="9">
        <v>224</v>
      </c>
      <c r="AH227" s="9" t="str">
        <f t="shared" si="44"/>
        <v>1.6</v>
      </c>
      <c r="AI227" s="9" t="str">
        <f t="shared" si="45"/>
        <v>1.6</v>
      </c>
      <c r="AJ227" s="9" t="str">
        <f t="shared" si="46"/>
        <v>1.6</v>
      </c>
      <c r="AK227" s="9" t="str">
        <f t="shared" si="47"/>
        <v>1.5</v>
      </c>
      <c r="AL227" s="9" t="str">
        <f t="shared" si="48"/>
        <v>1.6</v>
      </c>
      <c r="AM227" s="9" t="str">
        <f t="shared" si="49"/>
        <v>1.4</v>
      </c>
    </row>
    <row r="228" spans="1:39" x14ac:dyDescent="0.25">
      <c r="A228" s="9">
        <v>225</v>
      </c>
      <c r="B228" s="9">
        <v>28</v>
      </c>
      <c r="C228" s="9">
        <v>26.3</v>
      </c>
      <c r="D228" s="9">
        <v>26.9</v>
      </c>
      <c r="E228" s="9">
        <v>26.5</v>
      </c>
      <c r="F228" s="9">
        <v>26.2</v>
      </c>
      <c r="G228" s="9">
        <v>24.3</v>
      </c>
      <c r="I228" s="9">
        <v>225</v>
      </c>
      <c r="J228" s="9" t="str">
        <f t="shared" si="38"/>
        <v>28.4</v>
      </c>
      <c r="K228" s="9" t="str">
        <f t="shared" si="39"/>
        <v>25.7</v>
      </c>
      <c r="L228" s="9" t="str">
        <f t="shared" si="40"/>
        <v>26.6</v>
      </c>
      <c r="M228" s="9" t="str">
        <f t="shared" si="41"/>
        <v>26.0</v>
      </c>
      <c r="N228" s="9" t="str">
        <f t="shared" si="42"/>
        <v>25.5</v>
      </c>
      <c r="O228" s="9" t="str">
        <f t="shared" si="43"/>
        <v>22.8</v>
      </c>
      <c r="Q228" s="9">
        <v>225</v>
      </c>
      <c r="R228" s="9" t="str">
        <f>FIXED(_xlfn.NUMBERVALUE(J228*humidity!B228/100),1)</f>
        <v>25.8</v>
      </c>
      <c r="S228" s="9" t="str">
        <f>FIXED(_xlfn.NUMBERVALUE(K228*humidity!C228/100),1)</f>
        <v>20.7</v>
      </c>
      <c r="T228" s="9" t="str">
        <f>FIXED(_xlfn.NUMBERVALUE(L228*humidity!D228/100),1)</f>
        <v>24.9</v>
      </c>
      <c r="U228" s="9" t="str">
        <f>FIXED(_xlfn.NUMBERVALUE(M228*humidity!E228/100),1)</f>
        <v>24.4</v>
      </c>
      <c r="V228" s="9" t="str">
        <f>FIXED(_xlfn.NUMBERVALUE(N228*humidity!F228/100),1)</f>
        <v>22.6</v>
      </c>
      <c r="W228" s="9" t="str">
        <f>FIXED(_xlfn.NUMBERVALUE(O228*humidity!G228/100),1)</f>
        <v>21.1</v>
      </c>
      <c r="Y228" s="9">
        <v>225</v>
      </c>
      <c r="Z228" s="9" t="str">
        <f>FIXED(_xlfn.NUMBERVALUE(0.35*(J228-R228)*(1+wind!B227/160)),1)</f>
        <v>0.9</v>
      </c>
      <c r="AA228" s="9" t="str">
        <f>FIXED(_xlfn.NUMBERVALUE(0.35*(K228-S228)*(1+wind!C227/160)),1)</f>
        <v>1.8</v>
      </c>
      <c r="AB228" s="9" t="str">
        <f>FIXED(_xlfn.NUMBERVALUE(0.35*(L228-T228)*(1+wind!D227/160)),1)</f>
        <v>0.6</v>
      </c>
      <c r="AC228" s="9" t="str">
        <f>FIXED(_xlfn.NUMBERVALUE(0.35*(M228-U228)*(1+wind!E227/160)),1)</f>
        <v>0.6</v>
      </c>
      <c r="AD228" s="9" t="str">
        <f>FIXED(_xlfn.NUMBERVALUE(0.35*(N228-V228)*(1+wind!F227/160)),1)</f>
        <v>1.0</v>
      </c>
      <c r="AE228" s="9" t="str">
        <f>FIXED(_xlfn.NUMBERVALUE(0.35*(O228-W228)*(1+wind!G227/160)),1)</f>
        <v>0.6</v>
      </c>
      <c r="AG228" s="9">
        <v>225</v>
      </c>
      <c r="AH228" s="9" t="str">
        <f t="shared" si="44"/>
        <v>1.7</v>
      </c>
      <c r="AI228" s="9" t="str">
        <f t="shared" si="45"/>
        <v>1.5</v>
      </c>
      <c r="AJ228" s="9" t="str">
        <f t="shared" si="46"/>
        <v>1.6</v>
      </c>
      <c r="AK228" s="9" t="str">
        <f t="shared" si="47"/>
        <v>1.5</v>
      </c>
      <c r="AL228" s="9" t="str">
        <f t="shared" si="48"/>
        <v>1.5</v>
      </c>
      <c r="AM228" s="9" t="str">
        <f t="shared" si="49"/>
        <v>1.4</v>
      </c>
    </row>
    <row r="229" spans="1:39" x14ac:dyDescent="0.25">
      <c r="A229" s="9">
        <v>226</v>
      </c>
      <c r="B229" s="9">
        <v>27.6</v>
      </c>
      <c r="C229" s="9">
        <v>28.3</v>
      </c>
      <c r="D229" s="9">
        <v>25.1</v>
      </c>
      <c r="E229" s="9">
        <v>27</v>
      </c>
      <c r="F229" s="9">
        <v>24.6</v>
      </c>
      <c r="G229" s="9">
        <v>24.6</v>
      </c>
      <c r="I229" s="9">
        <v>226</v>
      </c>
      <c r="J229" s="9" t="str">
        <f t="shared" si="38"/>
        <v>27.7</v>
      </c>
      <c r="K229" s="9" t="str">
        <f t="shared" si="39"/>
        <v>28.9</v>
      </c>
      <c r="L229" s="9" t="str">
        <f t="shared" si="40"/>
        <v>23.9</v>
      </c>
      <c r="M229" s="9" t="str">
        <f t="shared" si="41"/>
        <v>26.8</v>
      </c>
      <c r="N229" s="9" t="str">
        <f t="shared" si="42"/>
        <v>23.2</v>
      </c>
      <c r="O229" s="9" t="str">
        <f t="shared" si="43"/>
        <v>23.2</v>
      </c>
      <c r="Q229" s="9">
        <v>226</v>
      </c>
      <c r="R229" s="9" t="str">
        <f>FIXED(_xlfn.NUMBERVALUE(J229*humidity!B229/100),1)</f>
        <v>24.4</v>
      </c>
      <c r="S229" s="9" t="str">
        <f>FIXED(_xlfn.NUMBERVALUE(K229*humidity!C229/100),1)</f>
        <v>24.1</v>
      </c>
      <c r="T229" s="9" t="str">
        <f>FIXED(_xlfn.NUMBERVALUE(L229*humidity!D229/100),1)</f>
        <v>21.6</v>
      </c>
      <c r="U229" s="9" t="str">
        <f>FIXED(_xlfn.NUMBERVALUE(M229*humidity!E229/100),1)</f>
        <v>25.8</v>
      </c>
      <c r="V229" s="9" t="str">
        <f>FIXED(_xlfn.NUMBERVALUE(N229*humidity!F229/100),1)</f>
        <v>21.5</v>
      </c>
      <c r="W229" s="9" t="str">
        <f>FIXED(_xlfn.NUMBERVALUE(O229*humidity!G229/100),1)</f>
        <v>22.3</v>
      </c>
      <c r="Y229" s="9">
        <v>226</v>
      </c>
      <c r="Z229" s="9" t="str">
        <f>FIXED(_xlfn.NUMBERVALUE(0.35*(J229-R229)*(1+wind!B228/160)),1)</f>
        <v>1.2</v>
      </c>
      <c r="AA229" s="9" t="str">
        <f>FIXED(_xlfn.NUMBERVALUE(0.35*(K229-S229)*(1+wind!C228/160)),1)</f>
        <v>1.7</v>
      </c>
      <c r="AB229" s="9" t="str">
        <f>FIXED(_xlfn.NUMBERVALUE(0.35*(L229-T229)*(1+wind!D228/160)),1)</f>
        <v>0.8</v>
      </c>
      <c r="AC229" s="9" t="str">
        <f>FIXED(_xlfn.NUMBERVALUE(0.35*(M229-U229)*(1+wind!E228/160)),1)</f>
        <v>0.4</v>
      </c>
      <c r="AD229" s="9" t="str">
        <f>FIXED(_xlfn.NUMBERVALUE(0.35*(N229-V229)*(1+wind!F228/160)),1)</f>
        <v>0.6</v>
      </c>
      <c r="AE229" s="9" t="str">
        <f>FIXED(_xlfn.NUMBERVALUE(0.35*(O229-W229)*(1+wind!G228/160)),1)</f>
        <v>0.3</v>
      </c>
      <c r="AG229" s="9">
        <v>226</v>
      </c>
      <c r="AH229" s="9" t="str">
        <f t="shared" si="44"/>
        <v>1.6</v>
      </c>
      <c r="AI229" s="9" t="str">
        <f t="shared" si="45"/>
        <v>1.7</v>
      </c>
      <c r="AJ229" s="9" t="str">
        <f t="shared" si="46"/>
        <v>1.4</v>
      </c>
      <c r="AK229" s="9" t="str">
        <f t="shared" si="47"/>
        <v>1.6</v>
      </c>
      <c r="AL229" s="9" t="str">
        <f t="shared" si="48"/>
        <v>1.4</v>
      </c>
      <c r="AM229" s="9" t="str">
        <f t="shared" si="49"/>
        <v>1.4</v>
      </c>
    </row>
    <row r="230" spans="1:39" x14ac:dyDescent="0.25">
      <c r="A230" s="9">
        <v>227</v>
      </c>
      <c r="B230" s="9">
        <v>27.4</v>
      </c>
      <c r="C230" s="9">
        <v>27</v>
      </c>
      <c r="D230" s="9">
        <v>25.9</v>
      </c>
      <c r="E230" s="9">
        <v>26.7</v>
      </c>
      <c r="F230" s="9">
        <v>23.3</v>
      </c>
      <c r="G230" s="9">
        <v>24.8</v>
      </c>
      <c r="I230" s="9">
        <v>227</v>
      </c>
      <c r="J230" s="9" t="str">
        <f t="shared" si="38"/>
        <v>27.4</v>
      </c>
      <c r="K230" s="9" t="str">
        <f t="shared" si="39"/>
        <v>26.8</v>
      </c>
      <c r="L230" s="9" t="str">
        <f t="shared" si="40"/>
        <v>25.1</v>
      </c>
      <c r="M230" s="9" t="str">
        <f t="shared" si="41"/>
        <v>26.3</v>
      </c>
      <c r="N230" s="9" t="str">
        <f t="shared" si="42"/>
        <v>21.5</v>
      </c>
      <c r="O230" s="9" t="str">
        <f t="shared" si="43"/>
        <v>23.5</v>
      </c>
      <c r="Q230" s="9">
        <v>227</v>
      </c>
      <c r="R230" s="9" t="str">
        <f>FIXED(_xlfn.NUMBERVALUE(J230*humidity!B230/100),1)</f>
        <v>23.3</v>
      </c>
      <c r="S230" s="9" t="str">
        <f>FIXED(_xlfn.NUMBERVALUE(K230*humidity!C230/100),1)</f>
        <v>23.8</v>
      </c>
      <c r="T230" s="9" t="str">
        <f>FIXED(_xlfn.NUMBERVALUE(L230*humidity!D230/100),1)</f>
        <v>22.6</v>
      </c>
      <c r="U230" s="9" t="str">
        <f>FIXED(_xlfn.NUMBERVALUE(M230*humidity!E230/100),1)</f>
        <v>20.7</v>
      </c>
      <c r="V230" s="9" t="str">
        <f>FIXED(_xlfn.NUMBERVALUE(N230*humidity!F230/100),1)</f>
        <v>20.6</v>
      </c>
      <c r="W230" s="9" t="str">
        <f>FIXED(_xlfn.NUMBERVALUE(O230*humidity!G230/100),1)</f>
        <v>21.4</v>
      </c>
      <c r="Y230" s="9">
        <v>227</v>
      </c>
      <c r="Z230" s="9" t="str">
        <f>FIXED(_xlfn.NUMBERVALUE(0.35*(J230-R230)*(1+wind!B229/160)),1)</f>
        <v>1.4</v>
      </c>
      <c r="AA230" s="9" t="str">
        <f>FIXED(_xlfn.NUMBERVALUE(0.35*(K230-S230)*(1+wind!C229/160)),1)</f>
        <v>1.1</v>
      </c>
      <c r="AB230" s="9" t="str">
        <f>FIXED(_xlfn.NUMBERVALUE(0.35*(L230-T230)*(1+wind!D229/160)),1)</f>
        <v>0.9</v>
      </c>
      <c r="AC230" s="9" t="str">
        <f>FIXED(_xlfn.NUMBERVALUE(0.35*(M230-U230)*(1+wind!E229/160)),1)</f>
        <v>2.0</v>
      </c>
      <c r="AD230" s="9" t="str">
        <f>FIXED(_xlfn.NUMBERVALUE(0.35*(N230-V230)*(1+wind!F229/160)),1)</f>
        <v>0.3</v>
      </c>
      <c r="AE230" s="9" t="str">
        <f>FIXED(_xlfn.NUMBERVALUE(0.35*(O230-W230)*(1+wind!G229/160)),1)</f>
        <v>0.7</v>
      </c>
      <c r="AG230" s="9">
        <v>227</v>
      </c>
      <c r="AH230" s="9" t="str">
        <f t="shared" si="44"/>
        <v>1.6</v>
      </c>
      <c r="AI230" s="9" t="str">
        <f t="shared" si="45"/>
        <v>1.6</v>
      </c>
      <c r="AJ230" s="9" t="str">
        <f t="shared" si="46"/>
        <v>1.5</v>
      </c>
      <c r="AK230" s="9" t="str">
        <f t="shared" si="47"/>
        <v>1.5</v>
      </c>
      <c r="AL230" s="9" t="str">
        <f t="shared" si="48"/>
        <v>1.3</v>
      </c>
      <c r="AM230" s="9" t="str">
        <f t="shared" si="49"/>
        <v>1.4</v>
      </c>
    </row>
    <row r="231" spans="1:39" x14ac:dyDescent="0.25">
      <c r="A231" s="9">
        <v>228</v>
      </c>
      <c r="B231" s="9">
        <v>28.2</v>
      </c>
      <c r="C231" s="9">
        <v>27.3</v>
      </c>
      <c r="D231" s="9">
        <v>26.2</v>
      </c>
      <c r="E231" s="9">
        <v>26.8</v>
      </c>
      <c r="F231" s="9">
        <v>26.6</v>
      </c>
      <c r="G231" s="9">
        <v>26.6</v>
      </c>
      <c r="I231" s="9">
        <v>228</v>
      </c>
      <c r="J231" s="9" t="str">
        <f t="shared" si="38"/>
        <v>28.7</v>
      </c>
      <c r="K231" s="9" t="str">
        <f t="shared" si="39"/>
        <v>27.2</v>
      </c>
      <c r="L231" s="9" t="str">
        <f t="shared" si="40"/>
        <v>25.5</v>
      </c>
      <c r="M231" s="9" t="str">
        <f t="shared" si="41"/>
        <v>26.4</v>
      </c>
      <c r="N231" s="9" t="str">
        <f t="shared" si="42"/>
        <v>26.1</v>
      </c>
      <c r="O231" s="9" t="str">
        <f t="shared" si="43"/>
        <v>26.1</v>
      </c>
      <c r="Q231" s="9">
        <v>228</v>
      </c>
      <c r="R231" s="9" t="str">
        <f>FIXED(_xlfn.NUMBERVALUE(J231*humidity!B231/100),1)</f>
        <v>23.8</v>
      </c>
      <c r="S231" s="9" t="str">
        <f>FIXED(_xlfn.NUMBERVALUE(K231*humidity!C231/100),1)</f>
        <v>24.6</v>
      </c>
      <c r="T231" s="9" t="str">
        <f>FIXED(_xlfn.NUMBERVALUE(L231*humidity!D231/100),1)</f>
        <v>21.5</v>
      </c>
      <c r="U231" s="9" t="str">
        <f>FIXED(_xlfn.NUMBERVALUE(M231*humidity!E231/100),1)</f>
        <v>24.2</v>
      </c>
      <c r="V231" s="9" t="str">
        <f>FIXED(_xlfn.NUMBERVALUE(N231*humidity!F231/100),1)</f>
        <v>23.7</v>
      </c>
      <c r="W231" s="9" t="str">
        <f>FIXED(_xlfn.NUMBERVALUE(O231*humidity!G231/100),1)</f>
        <v>24.3</v>
      </c>
      <c r="Y231" s="9">
        <v>228</v>
      </c>
      <c r="Z231" s="9" t="str">
        <f>FIXED(_xlfn.NUMBERVALUE(0.35*(J231-R231)*(1+wind!B230/160)),1)</f>
        <v>1.7</v>
      </c>
      <c r="AA231" s="9" t="str">
        <f>FIXED(_xlfn.NUMBERVALUE(0.35*(K231-S231)*(1+wind!C230/160)),1)</f>
        <v>0.9</v>
      </c>
      <c r="AB231" s="9" t="str">
        <f>FIXED(_xlfn.NUMBERVALUE(0.35*(L231-T231)*(1+wind!D230/160)),1)</f>
        <v>1.4</v>
      </c>
      <c r="AC231" s="9" t="str">
        <f>FIXED(_xlfn.NUMBERVALUE(0.35*(M231-U231)*(1+wind!E230/160)),1)</f>
        <v>0.8</v>
      </c>
      <c r="AD231" s="9" t="str">
        <f>FIXED(_xlfn.NUMBERVALUE(0.35*(N231-V231)*(1+wind!F230/160)),1)</f>
        <v>0.8</v>
      </c>
      <c r="AE231" s="9" t="str">
        <f>FIXED(_xlfn.NUMBERVALUE(0.35*(O231-W231)*(1+wind!G230/160)),1)</f>
        <v>0.6</v>
      </c>
      <c r="AG231" s="9">
        <v>228</v>
      </c>
      <c r="AH231" s="9" t="str">
        <f t="shared" si="44"/>
        <v>1.7</v>
      </c>
      <c r="AI231" s="9" t="str">
        <f t="shared" si="45"/>
        <v>1.6</v>
      </c>
      <c r="AJ231" s="9" t="str">
        <f t="shared" si="46"/>
        <v>1.5</v>
      </c>
      <c r="AK231" s="9" t="str">
        <f t="shared" si="47"/>
        <v>1.6</v>
      </c>
      <c r="AL231" s="9" t="str">
        <f t="shared" si="48"/>
        <v>1.5</v>
      </c>
      <c r="AM231" s="9" t="str">
        <f t="shared" si="49"/>
        <v>1.5</v>
      </c>
    </row>
    <row r="232" spans="1:39" x14ac:dyDescent="0.25">
      <c r="A232" s="9">
        <v>229</v>
      </c>
      <c r="B232" s="9">
        <v>27.7</v>
      </c>
      <c r="C232" s="9">
        <v>25</v>
      </c>
      <c r="D232" s="9">
        <v>26.6</v>
      </c>
      <c r="E232" s="9">
        <v>27.3</v>
      </c>
      <c r="F232" s="9">
        <v>26.1</v>
      </c>
      <c r="G232" s="9">
        <v>26.4</v>
      </c>
      <c r="I232" s="9">
        <v>229</v>
      </c>
      <c r="J232" s="9" t="str">
        <f t="shared" si="38"/>
        <v>27.9</v>
      </c>
      <c r="K232" s="9" t="str">
        <f t="shared" si="39"/>
        <v>23.8</v>
      </c>
      <c r="L232" s="9" t="str">
        <f t="shared" si="40"/>
        <v>26.1</v>
      </c>
      <c r="M232" s="9" t="str">
        <f t="shared" si="41"/>
        <v>27.2</v>
      </c>
      <c r="N232" s="9" t="str">
        <f t="shared" si="42"/>
        <v>25.4</v>
      </c>
      <c r="O232" s="9" t="str">
        <f t="shared" si="43"/>
        <v>25.8</v>
      </c>
      <c r="Q232" s="9">
        <v>229</v>
      </c>
      <c r="R232" s="9" t="str">
        <f>FIXED(_xlfn.NUMBERVALUE(J232*humidity!B232/100),1)</f>
        <v>23.8</v>
      </c>
      <c r="S232" s="9" t="str">
        <f>FIXED(_xlfn.NUMBERVALUE(K232*humidity!C232/100),1)</f>
        <v>20.7</v>
      </c>
      <c r="T232" s="9" t="str">
        <f>FIXED(_xlfn.NUMBERVALUE(L232*humidity!D232/100),1)</f>
        <v>21.7</v>
      </c>
      <c r="U232" s="9" t="str">
        <f>FIXED(_xlfn.NUMBERVALUE(M232*humidity!E232/100),1)</f>
        <v>24.4</v>
      </c>
      <c r="V232" s="9" t="str">
        <f>FIXED(_xlfn.NUMBERVALUE(N232*humidity!F232/100),1)</f>
        <v>22.0</v>
      </c>
      <c r="W232" s="9" t="str">
        <f>FIXED(_xlfn.NUMBERVALUE(O232*humidity!G232/100),1)</f>
        <v>21.6</v>
      </c>
      <c r="Y232" s="9">
        <v>229</v>
      </c>
      <c r="Z232" s="9" t="str">
        <f>FIXED(_xlfn.NUMBERVALUE(0.35*(J232-R232)*(1+wind!B231/160)),1)</f>
        <v>1.4</v>
      </c>
      <c r="AA232" s="9" t="str">
        <f>FIXED(_xlfn.NUMBERVALUE(0.35*(K232-S232)*(1+wind!C231/160)),1)</f>
        <v>1.1</v>
      </c>
      <c r="AB232" s="9" t="str">
        <f>FIXED(_xlfn.NUMBERVALUE(0.35*(L232-T232)*(1+wind!D231/160)),1)</f>
        <v>1.5</v>
      </c>
      <c r="AC232" s="9" t="str">
        <f>FIXED(_xlfn.NUMBERVALUE(0.35*(M232-U232)*(1+wind!E231/160)),1)</f>
        <v>1.0</v>
      </c>
      <c r="AD232" s="9" t="str">
        <f>FIXED(_xlfn.NUMBERVALUE(0.35*(N232-V232)*(1+wind!F231/160)),1)</f>
        <v>1.2</v>
      </c>
      <c r="AE232" s="9" t="str">
        <f>FIXED(_xlfn.NUMBERVALUE(0.35*(O232-W232)*(1+wind!G231/160)),1)</f>
        <v>1.5</v>
      </c>
      <c r="AG232" s="9">
        <v>229</v>
      </c>
      <c r="AH232" s="9" t="str">
        <f t="shared" si="44"/>
        <v>1.6</v>
      </c>
      <c r="AI232" s="9" t="str">
        <f t="shared" si="45"/>
        <v>1.4</v>
      </c>
      <c r="AJ232" s="9" t="str">
        <f t="shared" si="46"/>
        <v>1.5</v>
      </c>
      <c r="AK232" s="9" t="str">
        <f t="shared" si="47"/>
        <v>1.6</v>
      </c>
      <c r="AL232" s="9" t="str">
        <f t="shared" si="48"/>
        <v>1.5</v>
      </c>
      <c r="AM232" s="9" t="str">
        <f t="shared" si="49"/>
        <v>1.5</v>
      </c>
    </row>
    <row r="233" spans="1:39" x14ac:dyDescent="0.25">
      <c r="A233" s="9">
        <v>230</v>
      </c>
      <c r="B233" s="9">
        <v>27.5</v>
      </c>
      <c r="C233" s="9">
        <v>25.9</v>
      </c>
      <c r="D233" s="9">
        <v>27.6</v>
      </c>
      <c r="E233" s="9">
        <v>24.5</v>
      </c>
      <c r="F233" s="9">
        <v>26.7</v>
      </c>
      <c r="G233" s="9">
        <v>25.9</v>
      </c>
      <c r="I233" s="9">
        <v>230</v>
      </c>
      <c r="J233" s="9" t="str">
        <f t="shared" si="38"/>
        <v>27.6</v>
      </c>
      <c r="K233" s="9" t="str">
        <f t="shared" si="39"/>
        <v>25.1</v>
      </c>
      <c r="L233" s="9" t="str">
        <f t="shared" si="40"/>
        <v>27.7</v>
      </c>
      <c r="M233" s="9" t="str">
        <f t="shared" si="41"/>
        <v>23.1</v>
      </c>
      <c r="N233" s="9" t="str">
        <f t="shared" si="42"/>
        <v>26.3</v>
      </c>
      <c r="O233" s="9" t="str">
        <f t="shared" si="43"/>
        <v>25.1</v>
      </c>
      <c r="Q233" s="9">
        <v>230</v>
      </c>
      <c r="R233" s="9" t="str">
        <f>FIXED(_xlfn.NUMBERVALUE(J233*humidity!B233/100),1)</f>
        <v>22.4</v>
      </c>
      <c r="S233" s="9" t="str">
        <f>FIXED(_xlfn.NUMBERVALUE(K233*humidity!C233/100),1)</f>
        <v>21.3</v>
      </c>
      <c r="T233" s="9" t="str">
        <f>FIXED(_xlfn.NUMBERVALUE(L233*humidity!D233/100),1)</f>
        <v>20.2</v>
      </c>
      <c r="U233" s="9" t="str">
        <f>FIXED(_xlfn.NUMBERVALUE(M233*humidity!E233/100),1)</f>
        <v>21.1</v>
      </c>
      <c r="V233" s="9" t="str">
        <f>FIXED(_xlfn.NUMBERVALUE(N233*humidity!F233/100),1)</f>
        <v>22.2</v>
      </c>
      <c r="W233" s="9" t="str">
        <f>FIXED(_xlfn.NUMBERVALUE(O233*humidity!G233/100),1)</f>
        <v>21.0</v>
      </c>
      <c r="Y233" s="9">
        <v>230</v>
      </c>
      <c r="Z233" s="9" t="str">
        <f>FIXED(_xlfn.NUMBERVALUE(0.35*(J233-R233)*(1+wind!B232/160)),1)</f>
        <v>1.8</v>
      </c>
      <c r="AA233" s="9" t="str">
        <f>FIXED(_xlfn.NUMBERVALUE(0.35*(K233-S233)*(1+wind!C232/160)),1)</f>
        <v>1.3</v>
      </c>
      <c r="AB233" s="9" t="str">
        <f>FIXED(_xlfn.NUMBERVALUE(0.35*(L233-T233)*(1+wind!D232/160)),1)</f>
        <v>2.6</v>
      </c>
      <c r="AC233" s="9" t="str">
        <f>FIXED(_xlfn.NUMBERVALUE(0.35*(M233-U233)*(1+wind!E232/160)),1)</f>
        <v>0.7</v>
      </c>
      <c r="AD233" s="9" t="str">
        <f>FIXED(_xlfn.NUMBERVALUE(0.35*(N233-V233)*(1+wind!F232/160)),1)</f>
        <v>1.4</v>
      </c>
      <c r="AE233" s="9" t="str">
        <f>FIXED(_xlfn.NUMBERVALUE(0.35*(O233-W233)*(1+wind!G232/160)),1)</f>
        <v>1.4</v>
      </c>
      <c r="AG233" s="9">
        <v>230</v>
      </c>
      <c r="AH233" s="9" t="str">
        <f t="shared" si="44"/>
        <v>1.6</v>
      </c>
      <c r="AI233" s="9" t="str">
        <f t="shared" si="45"/>
        <v>1.5</v>
      </c>
      <c r="AJ233" s="9" t="str">
        <f t="shared" si="46"/>
        <v>1.6</v>
      </c>
      <c r="AK233" s="9" t="str">
        <f t="shared" si="47"/>
        <v>1.4</v>
      </c>
      <c r="AL233" s="9" t="str">
        <f t="shared" si="48"/>
        <v>1.5</v>
      </c>
      <c r="AM233" s="9" t="str">
        <f t="shared" si="49"/>
        <v>1.5</v>
      </c>
    </row>
    <row r="234" spans="1:39" x14ac:dyDescent="0.25">
      <c r="A234" s="9">
        <v>231</v>
      </c>
      <c r="B234" s="9">
        <v>26.5</v>
      </c>
      <c r="C234" s="9">
        <v>26.3</v>
      </c>
      <c r="D234" s="9">
        <v>27.2</v>
      </c>
      <c r="E234" s="9">
        <v>26.4</v>
      </c>
      <c r="F234" s="9">
        <v>26.4</v>
      </c>
      <c r="G234" s="9">
        <v>26.7</v>
      </c>
      <c r="I234" s="9">
        <v>231</v>
      </c>
      <c r="J234" s="9" t="str">
        <f t="shared" si="38"/>
        <v>26.0</v>
      </c>
      <c r="K234" s="9" t="str">
        <f t="shared" si="39"/>
        <v>25.7</v>
      </c>
      <c r="L234" s="9" t="str">
        <f t="shared" si="40"/>
        <v>27.1</v>
      </c>
      <c r="M234" s="9" t="str">
        <f t="shared" si="41"/>
        <v>25.8</v>
      </c>
      <c r="N234" s="9" t="str">
        <f t="shared" si="42"/>
        <v>25.8</v>
      </c>
      <c r="O234" s="9" t="str">
        <f t="shared" si="43"/>
        <v>26.3</v>
      </c>
      <c r="Q234" s="9">
        <v>231</v>
      </c>
      <c r="R234" s="9" t="str">
        <f>FIXED(_xlfn.NUMBERVALUE(J234*humidity!B234/100),1)</f>
        <v>23.4</v>
      </c>
      <c r="S234" s="9" t="str">
        <f>FIXED(_xlfn.NUMBERVALUE(K234*humidity!C234/100),1)</f>
        <v>23.1</v>
      </c>
      <c r="T234" s="9" t="str">
        <f>FIXED(_xlfn.NUMBERVALUE(L234*humidity!D234/100),1)</f>
        <v>21.2</v>
      </c>
      <c r="U234" s="9" t="str">
        <f>FIXED(_xlfn.NUMBERVALUE(M234*humidity!E234/100),1)</f>
        <v>22.6</v>
      </c>
      <c r="V234" s="9" t="str">
        <f>FIXED(_xlfn.NUMBERVALUE(N234*humidity!F234/100),1)</f>
        <v>22.0</v>
      </c>
      <c r="W234" s="9" t="str">
        <f>FIXED(_xlfn.NUMBERVALUE(O234*humidity!G234/100),1)</f>
        <v>20.8</v>
      </c>
      <c r="Y234" s="9">
        <v>231</v>
      </c>
      <c r="Z234" s="9" t="str">
        <f>FIXED(_xlfn.NUMBERVALUE(0.35*(J234-R234)*(1+wind!B233/160)),1)</f>
        <v>0.9</v>
      </c>
      <c r="AA234" s="9" t="str">
        <f>FIXED(_xlfn.NUMBERVALUE(0.35*(K234-S234)*(1+wind!C233/160)),1)</f>
        <v>0.9</v>
      </c>
      <c r="AB234" s="9" t="str">
        <f>FIXED(_xlfn.NUMBERVALUE(0.35*(L234-T234)*(1+wind!D233/160)),1)</f>
        <v>2.1</v>
      </c>
      <c r="AC234" s="9" t="str">
        <f>FIXED(_xlfn.NUMBERVALUE(0.35*(M234-U234)*(1+wind!E233/160)),1)</f>
        <v>1.1</v>
      </c>
      <c r="AD234" s="9" t="str">
        <f>FIXED(_xlfn.NUMBERVALUE(0.35*(N234-V234)*(1+wind!F233/160)),1)</f>
        <v>1.3</v>
      </c>
      <c r="AE234" s="9" t="str">
        <f>FIXED(_xlfn.NUMBERVALUE(0.35*(O234-W234)*(1+wind!G233/160)),1)</f>
        <v>1.9</v>
      </c>
      <c r="AG234" s="9">
        <v>231</v>
      </c>
      <c r="AH234" s="9" t="str">
        <f t="shared" si="44"/>
        <v>1.5</v>
      </c>
      <c r="AI234" s="9" t="str">
        <f t="shared" si="45"/>
        <v>1.5</v>
      </c>
      <c r="AJ234" s="9" t="str">
        <f t="shared" si="46"/>
        <v>1.6</v>
      </c>
      <c r="AK234" s="9" t="str">
        <f t="shared" si="47"/>
        <v>1.5</v>
      </c>
      <c r="AL234" s="9" t="str">
        <f t="shared" si="48"/>
        <v>1.5</v>
      </c>
      <c r="AM234" s="9" t="str">
        <f t="shared" si="49"/>
        <v>1.5</v>
      </c>
    </row>
    <row r="235" spans="1:39" x14ac:dyDescent="0.25">
      <c r="A235" s="9">
        <v>232</v>
      </c>
      <c r="B235" s="9">
        <v>25.8</v>
      </c>
      <c r="C235" s="9">
        <v>24</v>
      </c>
      <c r="D235" s="9">
        <v>27.5</v>
      </c>
      <c r="E235" s="9">
        <v>26.1</v>
      </c>
      <c r="F235" s="9">
        <v>26.9</v>
      </c>
      <c r="G235" s="9">
        <v>26.7</v>
      </c>
      <c r="I235" s="9">
        <v>232</v>
      </c>
      <c r="J235" s="9" t="str">
        <f t="shared" si="38"/>
        <v>24.9</v>
      </c>
      <c r="K235" s="9" t="str">
        <f t="shared" si="39"/>
        <v>22.4</v>
      </c>
      <c r="L235" s="9" t="str">
        <f t="shared" si="40"/>
        <v>27.6</v>
      </c>
      <c r="M235" s="9" t="str">
        <f t="shared" si="41"/>
        <v>25.4</v>
      </c>
      <c r="N235" s="9" t="str">
        <f t="shared" si="42"/>
        <v>26.6</v>
      </c>
      <c r="O235" s="9" t="str">
        <f t="shared" si="43"/>
        <v>26.3</v>
      </c>
      <c r="Q235" s="9">
        <v>232</v>
      </c>
      <c r="R235" s="9" t="str">
        <f>FIXED(_xlfn.NUMBERVALUE(J235*humidity!B235/100),1)</f>
        <v>20.0</v>
      </c>
      <c r="S235" s="9" t="str">
        <f>FIXED(_xlfn.NUMBERVALUE(K235*humidity!C235/100),1)</f>
        <v>19.6</v>
      </c>
      <c r="T235" s="9" t="str">
        <f>FIXED(_xlfn.NUMBERVALUE(L235*humidity!D235/100),1)</f>
        <v>21.3</v>
      </c>
      <c r="U235" s="9" t="str">
        <f>FIXED(_xlfn.NUMBERVALUE(M235*humidity!E235/100),1)</f>
        <v>20.6</v>
      </c>
      <c r="V235" s="9" t="str">
        <f>FIXED(_xlfn.NUMBERVALUE(N235*humidity!F235/100),1)</f>
        <v>23.0</v>
      </c>
      <c r="W235" s="9" t="str">
        <f>FIXED(_xlfn.NUMBERVALUE(O235*humidity!G235/100),1)</f>
        <v>21.0</v>
      </c>
      <c r="Y235" s="9">
        <v>232</v>
      </c>
      <c r="Z235" s="9" t="str">
        <f>FIXED(_xlfn.NUMBERVALUE(0.35*(J235-R235)*(1+wind!B234/160)),1)</f>
        <v>1.7</v>
      </c>
      <c r="AA235" s="9" t="str">
        <f>FIXED(_xlfn.NUMBERVALUE(0.35*(K235-S235)*(1+wind!C234/160)),1)</f>
        <v>1.0</v>
      </c>
      <c r="AB235" s="9" t="str">
        <f>FIXED(_xlfn.NUMBERVALUE(0.35*(L235-T235)*(1+wind!D234/160)),1)</f>
        <v>2.2</v>
      </c>
      <c r="AC235" s="9" t="str">
        <f>FIXED(_xlfn.NUMBERVALUE(0.35*(M235-U235)*(1+wind!E234/160)),1)</f>
        <v>1.7</v>
      </c>
      <c r="AD235" s="9" t="str">
        <f>FIXED(_xlfn.NUMBERVALUE(0.35*(N235-V235)*(1+wind!F234/160)),1)</f>
        <v>1.3</v>
      </c>
      <c r="AE235" s="9" t="str">
        <f>FIXED(_xlfn.NUMBERVALUE(0.35*(O235-W235)*(1+wind!G234/160)),1)</f>
        <v>1.9</v>
      </c>
      <c r="AG235" s="9">
        <v>232</v>
      </c>
      <c r="AH235" s="9" t="str">
        <f t="shared" si="44"/>
        <v>1.5</v>
      </c>
      <c r="AI235" s="9" t="str">
        <f t="shared" si="45"/>
        <v>1.3</v>
      </c>
      <c r="AJ235" s="9" t="str">
        <f t="shared" si="46"/>
        <v>1.6</v>
      </c>
      <c r="AK235" s="9" t="str">
        <f t="shared" si="47"/>
        <v>1.5</v>
      </c>
      <c r="AL235" s="9" t="str">
        <f t="shared" si="48"/>
        <v>1.6</v>
      </c>
      <c r="AM235" s="9" t="str">
        <f t="shared" si="49"/>
        <v>1.5</v>
      </c>
    </row>
    <row r="236" spans="1:39" x14ac:dyDescent="0.25">
      <c r="A236" s="9">
        <v>233</v>
      </c>
      <c r="B236" s="9">
        <v>26.6</v>
      </c>
      <c r="C236" s="9">
        <v>26.4</v>
      </c>
      <c r="D236" s="9">
        <v>27.9</v>
      </c>
      <c r="E236" s="9">
        <v>26.7</v>
      </c>
      <c r="F236" s="9">
        <v>25.6</v>
      </c>
      <c r="G236" s="9">
        <v>27.2</v>
      </c>
      <c r="I236" s="9">
        <v>233</v>
      </c>
      <c r="J236" s="9" t="str">
        <f t="shared" si="38"/>
        <v>26.1</v>
      </c>
      <c r="K236" s="9" t="str">
        <f t="shared" si="39"/>
        <v>25.8</v>
      </c>
      <c r="L236" s="9" t="str">
        <f t="shared" si="40"/>
        <v>28.2</v>
      </c>
      <c r="M236" s="9" t="str">
        <f t="shared" si="41"/>
        <v>26.3</v>
      </c>
      <c r="N236" s="9" t="str">
        <f t="shared" si="42"/>
        <v>24.6</v>
      </c>
      <c r="O236" s="9" t="str">
        <f t="shared" si="43"/>
        <v>27.1</v>
      </c>
      <c r="Q236" s="9">
        <v>233</v>
      </c>
      <c r="R236" s="9" t="str">
        <f>FIXED(_xlfn.NUMBERVALUE(J236*humidity!B236/100),1)</f>
        <v>19.3</v>
      </c>
      <c r="S236" s="9" t="str">
        <f>FIXED(_xlfn.NUMBERVALUE(K236*humidity!C236/100),1)</f>
        <v>21.9</v>
      </c>
      <c r="T236" s="9" t="str">
        <f>FIXED(_xlfn.NUMBERVALUE(L236*humidity!D236/100),1)</f>
        <v>20.7</v>
      </c>
      <c r="U236" s="9" t="str">
        <f>FIXED(_xlfn.NUMBERVALUE(M236*humidity!E236/100),1)</f>
        <v>23.5</v>
      </c>
      <c r="V236" s="9" t="str">
        <f>FIXED(_xlfn.NUMBERVALUE(N236*humidity!F236/100),1)</f>
        <v>20.1</v>
      </c>
      <c r="W236" s="9" t="str">
        <f>FIXED(_xlfn.NUMBERVALUE(O236*humidity!G236/100),1)</f>
        <v>20.7</v>
      </c>
      <c r="Y236" s="9">
        <v>233</v>
      </c>
      <c r="Z236" s="9" t="str">
        <f>FIXED(_xlfn.NUMBERVALUE(0.35*(J236-R236)*(1+wind!B235/160)),1)</f>
        <v>2.4</v>
      </c>
      <c r="AA236" s="9" t="str">
        <f>FIXED(_xlfn.NUMBERVALUE(0.35*(K236-S236)*(1+wind!C235/160)),1)</f>
        <v>1.4</v>
      </c>
      <c r="AB236" s="9" t="str">
        <f>FIXED(_xlfn.NUMBERVALUE(0.35*(L236-T236)*(1+wind!D235/160)),1)</f>
        <v>2.6</v>
      </c>
      <c r="AC236" s="9" t="str">
        <f>FIXED(_xlfn.NUMBERVALUE(0.35*(M236-U236)*(1+wind!E235/160)),1)</f>
        <v>1.0</v>
      </c>
      <c r="AD236" s="9" t="str">
        <f>FIXED(_xlfn.NUMBERVALUE(0.35*(N236-V236)*(1+wind!F235/160)),1)</f>
        <v>1.6</v>
      </c>
      <c r="AE236" s="9" t="str">
        <f>FIXED(_xlfn.NUMBERVALUE(0.35*(O236-W236)*(1+wind!G235/160)),1)</f>
        <v>2.2</v>
      </c>
      <c r="AG236" s="9">
        <v>233</v>
      </c>
      <c r="AH236" s="9" t="str">
        <f t="shared" si="44"/>
        <v>1.5</v>
      </c>
      <c r="AI236" s="9" t="str">
        <f t="shared" si="45"/>
        <v>1.5</v>
      </c>
      <c r="AJ236" s="9" t="str">
        <f t="shared" si="46"/>
        <v>1.6</v>
      </c>
      <c r="AK236" s="9" t="str">
        <f t="shared" si="47"/>
        <v>1.5</v>
      </c>
      <c r="AL236" s="9" t="str">
        <f t="shared" si="48"/>
        <v>1.5</v>
      </c>
      <c r="AM236" s="9" t="str">
        <f t="shared" si="49"/>
        <v>1.6</v>
      </c>
    </row>
    <row r="237" spans="1:39" x14ac:dyDescent="0.25">
      <c r="A237" s="9">
        <v>234</v>
      </c>
      <c r="B237" s="9">
        <v>25.2</v>
      </c>
      <c r="C237" s="9">
        <v>26.8</v>
      </c>
      <c r="D237" s="9">
        <v>27.1</v>
      </c>
      <c r="E237" s="9">
        <v>26.4</v>
      </c>
      <c r="F237" s="9">
        <v>26.5</v>
      </c>
      <c r="G237" s="9">
        <v>26.3</v>
      </c>
      <c r="I237" s="9">
        <v>234</v>
      </c>
      <c r="J237" s="9" t="str">
        <f t="shared" si="38"/>
        <v>24.1</v>
      </c>
      <c r="K237" s="9" t="str">
        <f t="shared" si="39"/>
        <v>26.4</v>
      </c>
      <c r="L237" s="9" t="str">
        <f t="shared" si="40"/>
        <v>26.9</v>
      </c>
      <c r="M237" s="9" t="str">
        <f t="shared" si="41"/>
        <v>25.8</v>
      </c>
      <c r="N237" s="9" t="str">
        <f t="shared" si="42"/>
        <v>26.0</v>
      </c>
      <c r="O237" s="9" t="str">
        <f t="shared" si="43"/>
        <v>25.7</v>
      </c>
      <c r="Q237" s="9">
        <v>234</v>
      </c>
      <c r="R237" s="9" t="str">
        <f>FIXED(_xlfn.NUMBERVALUE(J237*humidity!B237/100),1)</f>
        <v>18.5</v>
      </c>
      <c r="S237" s="9" t="str">
        <f>FIXED(_xlfn.NUMBERVALUE(K237*humidity!C237/100),1)</f>
        <v>21.8</v>
      </c>
      <c r="T237" s="9" t="str">
        <f>FIXED(_xlfn.NUMBERVALUE(L237*humidity!D237/100),1)</f>
        <v>23.2</v>
      </c>
      <c r="U237" s="9" t="str">
        <f>FIXED(_xlfn.NUMBERVALUE(M237*humidity!E237/100),1)</f>
        <v>22.3</v>
      </c>
      <c r="V237" s="9" t="str">
        <f>FIXED(_xlfn.NUMBERVALUE(N237*humidity!F237/100),1)</f>
        <v>21.2</v>
      </c>
      <c r="W237" s="9" t="str">
        <f>FIXED(_xlfn.NUMBERVALUE(O237*humidity!G237/100),1)</f>
        <v>20.9</v>
      </c>
      <c r="Y237" s="9">
        <v>234</v>
      </c>
      <c r="Z237" s="9" t="str">
        <f>FIXED(_xlfn.NUMBERVALUE(0.35*(J237-R237)*(1+wind!B236/160)),1)</f>
        <v>2.0</v>
      </c>
      <c r="AA237" s="9" t="str">
        <f>FIXED(_xlfn.NUMBERVALUE(0.35*(K237-S237)*(1+wind!C236/160)),1)</f>
        <v>1.6</v>
      </c>
      <c r="AB237" s="9" t="str">
        <f>FIXED(_xlfn.NUMBERVALUE(0.35*(L237-T237)*(1+wind!D236/160)),1)</f>
        <v>1.3</v>
      </c>
      <c r="AC237" s="9" t="str">
        <f>FIXED(_xlfn.NUMBERVALUE(0.35*(M237-U237)*(1+wind!E236/160)),1)</f>
        <v>1.2</v>
      </c>
      <c r="AD237" s="9" t="str">
        <f>FIXED(_xlfn.NUMBERVALUE(0.35*(N237-V237)*(1+wind!F236/160)),1)</f>
        <v>1.7</v>
      </c>
      <c r="AE237" s="9" t="str">
        <f>FIXED(_xlfn.NUMBERVALUE(0.35*(O237-W237)*(1+wind!G236/160)),1)</f>
        <v>1.7</v>
      </c>
      <c r="AG237" s="9">
        <v>234</v>
      </c>
      <c r="AH237" s="9" t="str">
        <f t="shared" si="44"/>
        <v>1.4</v>
      </c>
      <c r="AI237" s="9" t="str">
        <f t="shared" si="45"/>
        <v>1.6</v>
      </c>
      <c r="AJ237" s="9" t="str">
        <f t="shared" si="46"/>
        <v>1.6</v>
      </c>
      <c r="AK237" s="9" t="str">
        <f t="shared" si="47"/>
        <v>1.5</v>
      </c>
      <c r="AL237" s="9" t="str">
        <f t="shared" si="48"/>
        <v>1.5</v>
      </c>
      <c r="AM237" s="9" t="str">
        <f t="shared" si="49"/>
        <v>1.5</v>
      </c>
    </row>
    <row r="238" spans="1:39" x14ac:dyDescent="0.25">
      <c r="A238" s="9">
        <v>235</v>
      </c>
      <c r="B238" s="9">
        <v>25.2</v>
      </c>
      <c r="C238" s="9">
        <v>25.9</v>
      </c>
      <c r="D238" s="9">
        <v>26.6</v>
      </c>
      <c r="E238" s="9">
        <v>25.8</v>
      </c>
      <c r="F238" s="9">
        <v>26.5</v>
      </c>
      <c r="G238" s="9">
        <v>27.3</v>
      </c>
      <c r="I238" s="9">
        <v>235</v>
      </c>
      <c r="J238" s="9" t="str">
        <f t="shared" si="38"/>
        <v>24.1</v>
      </c>
      <c r="K238" s="9" t="str">
        <f t="shared" si="39"/>
        <v>25.1</v>
      </c>
      <c r="L238" s="9" t="str">
        <f t="shared" si="40"/>
        <v>26.1</v>
      </c>
      <c r="M238" s="9" t="str">
        <f t="shared" si="41"/>
        <v>24.9</v>
      </c>
      <c r="N238" s="9" t="str">
        <f t="shared" si="42"/>
        <v>26.0</v>
      </c>
      <c r="O238" s="9" t="str">
        <f t="shared" si="43"/>
        <v>27.2</v>
      </c>
      <c r="Q238" s="9">
        <v>235</v>
      </c>
      <c r="R238" s="9" t="str">
        <f>FIXED(_xlfn.NUMBERVALUE(J238*humidity!B238/100),1)</f>
        <v>20.5</v>
      </c>
      <c r="S238" s="9" t="str">
        <f>FIXED(_xlfn.NUMBERVALUE(K238*humidity!C238/100),1)</f>
        <v>22.9</v>
      </c>
      <c r="T238" s="9" t="str">
        <f>FIXED(_xlfn.NUMBERVALUE(L238*humidity!D238/100),1)</f>
        <v>23.2</v>
      </c>
      <c r="U238" s="9" t="str">
        <f>FIXED(_xlfn.NUMBERVALUE(M238*humidity!E238/100),1)</f>
        <v>22.8</v>
      </c>
      <c r="V238" s="9" t="str">
        <f>FIXED(_xlfn.NUMBERVALUE(N238*humidity!F238/100),1)</f>
        <v>19.5</v>
      </c>
      <c r="W238" s="9" t="str">
        <f>FIXED(_xlfn.NUMBERVALUE(O238*humidity!G238/100),1)</f>
        <v>24.9</v>
      </c>
      <c r="Y238" s="9">
        <v>235</v>
      </c>
      <c r="Z238" s="9" t="str">
        <f>FIXED(_xlfn.NUMBERVALUE(0.35*(J238-R238)*(1+wind!B237/160)),1)</f>
        <v>1.3</v>
      </c>
      <c r="AA238" s="9" t="str">
        <f>FIXED(_xlfn.NUMBERVALUE(0.35*(K238-S238)*(1+wind!C237/160)),1)</f>
        <v>0.8</v>
      </c>
      <c r="AB238" s="9" t="str">
        <f>FIXED(_xlfn.NUMBERVALUE(0.35*(L238-T238)*(1+wind!D237/160)),1)</f>
        <v>1.0</v>
      </c>
      <c r="AC238" s="9" t="str">
        <f>FIXED(_xlfn.NUMBERVALUE(0.35*(M238-U238)*(1+wind!E237/160)),1)</f>
        <v>0.7</v>
      </c>
      <c r="AD238" s="9" t="str">
        <f>FIXED(_xlfn.NUMBERVALUE(0.35*(N238-V238)*(1+wind!F237/160)),1)</f>
        <v>2.3</v>
      </c>
      <c r="AE238" s="9" t="str">
        <f>FIXED(_xlfn.NUMBERVALUE(0.35*(O238-W238)*(1+wind!G237/160)),1)</f>
        <v>0.8</v>
      </c>
      <c r="AG238" s="9">
        <v>235</v>
      </c>
      <c r="AH238" s="9" t="str">
        <f t="shared" si="44"/>
        <v>1.4</v>
      </c>
      <c r="AI238" s="9" t="str">
        <f t="shared" si="45"/>
        <v>1.5</v>
      </c>
      <c r="AJ238" s="9" t="str">
        <f t="shared" si="46"/>
        <v>1.5</v>
      </c>
      <c r="AK238" s="9" t="str">
        <f t="shared" si="47"/>
        <v>1.5</v>
      </c>
      <c r="AL238" s="9" t="str">
        <f t="shared" si="48"/>
        <v>1.5</v>
      </c>
      <c r="AM238" s="9" t="str">
        <f t="shared" si="49"/>
        <v>1.6</v>
      </c>
    </row>
    <row r="239" spans="1:39" x14ac:dyDescent="0.25">
      <c r="A239" s="9">
        <v>236</v>
      </c>
      <c r="B239" s="9">
        <v>22.2</v>
      </c>
      <c r="C239" s="9">
        <v>25.4</v>
      </c>
      <c r="D239" s="9">
        <v>27.1</v>
      </c>
      <c r="E239" s="9">
        <v>25.5</v>
      </c>
      <c r="F239" s="9">
        <v>26.5</v>
      </c>
      <c r="G239" s="9">
        <v>26.3</v>
      </c>
      <c r="I239" s="9">
        <v>236</v>
      </c>
      <c r="J239" s="9" t="str">
        <f t="shared" si="38"/>
        <v>20.1</v>
      </c>
      <c r="K239" s="9" t="str">
        <f t="shared" si="39"/>
        <v>24.3</v>
      </c>
      <c r="L239" s="9" t="str">
        <f t="shared" si="40"/>
        <v>26.9</v>
      </c>
      <c r="M239" s="9" t="str">
        <f t="shared" si="41"/>
        <v>24.5</v>
      </c>
      <c r="N239" s="9" t="str">
        <f t="shared" si="42"/>
        <v>26.0</v>
      </c>
      <c r="O239" s="9" t="str">
        <f t="shared" si="43"/>
        <v>25.7</v>
      </c>
      <c r="Q239" s="9">
        <v>236</v>
      </c>
      <c r="R239" s="9" t="str">
        <f>FIXED(_xlfn.NUMBERVALUE(J239*humidity!B239/100),1)</f>
        <v>19.1</v>
      </c>
      <c r="S239" s="9" t="str">
        <f>FIXED(_xlfn.NUMBERVALUE(K239*humidity!C239/100),1)</f>
        <v>19.2</v>
      </c>
      <c r="T239" s="9" t="str">
        <f>FIXED(_xlfn.NUMBERVALUE(L239*humidity!D239/100),1)</f>
        <v>21.4</v>
      </c>
      <c r="U239" s="9" t="str">
        <f>FIXED(_xlfn.NUMBERVALUE(M239*humidity!E239/100),1)</f>
        <v>22.0</v>
      </c>
      <c r="V239" s="9" t="str">
        <f>FIXED(_xlfn.NUMBERVALUE(N239*humidity!F239/100),1)</f>
        <v>20.1</v>
      </c>
      <c r="W239" s="9" t="str">
        <f>FIXED(_xlfn.NUMBERVALUE(O239*humidity!G239/100),1)</f>
        <v>22.7</v>
      </c>
      <c r="Y239" s="9">
        <v>236</v>
      </c>
      <c r="Z239" s="9" t="str">
        <f>FIXED(_xlfn.NUMBERVALUE(0.35*(J239-R239)*(1+wind!B238/160)),1)</f>
        <v>0.4</v>
      </c>
      <c r="AA239" s="9" t="str">
        <f>FIXED(_xlfn.NUMBERVALUE(0.35*(K239-S239)*(1+wind!C238/160)),1)</f>
        <v>1.8</v>
      </c>
      <c r="AB239" s="9" t="str">
        <f>FIXED(_xlfn.NUMBERVALUE(0.35*(L239-T239)*(1+wind!D238/160)),1)</f>
        <v>1.9</v>
      </c>
      <c r="AC239" s="9" t="str">
        <f>FIXED(_xlfn.NUMBERVALUE(0.35*(M239-U239)*(1+wind!E238/160)),1)</f>
        <v>0.9</v>
      </c>
      <c r="AD239" s="9" t="str">
        <f>FIXED(_xlfn.NUMBERVALUE(0.35*(N239-V239)*(1+wind!F238/160)),1)</f>
        <v>2.1</v>
      </c>
      <c r="AE239" s="9" t="str">
        <f>FIXED(_xlfn.NUMBERVALUE(0.35*(O239-W239)*(1+wind!G238/160)),1)</f>
        <v>1.1</v>
      </c>
      <c r="AG239" s="9">
        <v>236</v>
      </c>
      <c r="AH239" s="9" t="str">
        <f t="shared" si="44"/>
        <v>1.2</v>
      </c>
      <c r="AI239" s="9" t="str">
        <f t="shared" si="45"/>
        <v>1.4</v>
      </c>
      <c r="AJ239" s="9" t="str">
        <f t="shared" si="46"/>
        <v>1.6</v>
      </c>
      <c r="AK239" s="9" t="str">
        <f t="shared" si="47"/>
        <v>1.5</v>
      </c>
      <c r="AL239" s="9" t="str">
        <f t="shared" si="48"/>
        <v>1.5</v>
      </c>
      <c r="AM239" s="9" t="str">
        <f t="shared" si="49"/>
        <v>1.5</v>
      </c>
    </row>
    <row r="240" spans="1:39" x14ac:dyDescent="0.25">
      <c r="A240" s="9">
        <v>237</v>
      </c>
      <c r="B240" s="9">
        <v>25</v>
      </c>
      <c r="C240" s="9">
        <v>26</v>
      </c>
      <c r="D240" s="9">
        <v>26.7</v>
      </c>
      <c r="E240" s="9">
        <v>26</v>
      </c>
      <c r="F240" s="9">
        <v>24.7</v>
      </c>
      <c r="G240" s="9">
        <v>25.9</v>
      </c>
      <c r="I240" s="9">
        <v>237</v>
      </c>
      <c r="J240" s="9" t="str">
        <f t="shared" si="38"/>
        <v>23.8</v>
      </c>
      <c r="K240" s="9" t="str">
        <f t="shared" si="39"/>
        <v>25.2</v>
      </c>
      <c r="L240" s="9" t="str">
        <f t="shared" si="40"/>
        <v>26.3</v>
      </c>
      <c r="M240" s="9" t="str">
        <f t="shared" si="41"/>
        <v>25.2</v>
      </c>
      <c r="N240" s="9" t="str">
        <f t="shared" si="42"/>
        <v>23.4</v>
      </c>
      <c r="O240" s="9" t="str">
        <f t="shared" si="43"/>
        <v>25.1</v>
      </c>
      <c r="Q240" s="9">
        <v>237</v>
      </c>
      <c r="R240" s="9" t="str">
        <f>FIXED(_xlfn.NUMBERVALUE(J240*humidity!B240/100),1)</f>
        <v>21.0</v>
      </c>
      <c r="S240" s="9" t="str">
        <f>FIXED(_xlfn.NUMBERVALUE(K240*humidity!C240/100),1)</f>
        <v>22.3</v>
      </c>
      <c r="T240" s="9" t="str">
        <f>FIXED(_xlfn.NUMBERVALUE(L240*humidity!D240/100),1)</f>
        <v>23.3</v>
      </c>
      <c r="U240" s="9" t="str">
        <f>FIXED(_xlfn.NUMBERVALUE(M240*humidity!E240/100),1)</f>
        <v>21.3</v>
      </c>
      <c r="V240" s="9" t="str">
        <f>FIXED(_xlfn.NUMBERVALUE(N240*humidity!F240/100),1)</f>
        <v>17.9</v>
      </c>
      <c r="W240" s="9" t="str">
        <f>FIXED(_xlfn.NUMBERVALUE(O240*humidity!G240/100),1)</f>
        <v>21.2</v>
      </c>
      <c r="Y240" s="9">
        <v>237</v>
      </c>
      <c r="Z240" s="9" t="str">
        <f>FIXED(_xlfn.NUMBERVALUE(0.35*(J240-R240)*(1+wind!B239/160)),1)</f>
        <v>1.0</v>
      </c>
      <c r="AA240" s="9" t="str">
        <f>FIXED(_xlfn.NUMBERVALUE(0.35*(K240-S240)*(1+wind!C239/160)),1)</f>
        <v>1.0</v>
      </c>
      <c r="AB240" s="9" t="str">
        <f>FIXED(_xlfn.NUMBERVALUE(0.35*(L240-T240)*(1+wind!D239/160)),1)</f>
        <v>1.1</v>
      </c>
      <c r="AC240" s="9" t="str">
        <f>FIXED(_xlfn.NUMBERVALUE(0.35*(M240-U240)*(1+wind!E239/160)),1)</f>
        <v>1.4</v>
      </c>
      <c r="AD240" s="9" t="str">
        <f>FIXED(_xlfn.NUMBERVALUE(0.35*(N240-V240)*(1+wind!F239/160)),1)</f>
        <v>1.9</v>
      </c>
      <c r="AE240" s="9" t="str">
        <f>FIXED(_xlfn.NUMBERVALUE(0.35*(O240-W240)*(1+wind!G239/160)),1)</f>
        <v>1.4</v>
      </c>
      <c r="AG240" s="9">
        <v>237</v>
      </c>
      <c r="AH240" s="9" t="str">
        <f t="shared" si="44"/>
        <v>1.4</v>
      </c>
      <c r="AI240" s="9" t="str">
        <f t="shared" si="45"/>
        <v>1.5</v>
      </c>
      <c r="AJ240" s="9" t="str">
        <f t="shared" si="46"/>
        <v>1.5</v>
      </c>
      <c r="AK240" s="9" t="str">
        <f t="shared" si="47"/>
        <v>1.5</v>
      </c>
      <c r="AL240" s="9" t="str">
        <f t="shared" si="48"/>
        <v>1.4</v>
      </c>
      <c r="AM240" s="9" t="str">
        <f t="shared" si="49"/>
        <v>1.5</v>
      </c>
    </row>
    <row r="241" spans="1:39" x14ac:dyDescent="0.25">
      <c r="A241" s="9">
        <v>238</v>
      </c>
      <c r="B241" s="9">
        <v>26.5</v>
      </c>
      <c r="C241" s="9">
        <v>24.3</v>
      </c>
      <c r="D241" s="9">
        <v>26.3</v>
      </c>
      <c r="E241" s="9">
        <v>26.7</v>
      </c>
      <c r="F241" s="9">
        <v>26.8</v>
      </c>
      <c r="G241" s="9">
        <v>26.1</v>
      </c>
      <c r="I241" s="9">
        <v>238</v>
      </c>
      <c r="J241" s="9" t="str">
        <f t="shared" si="38"/>
        <v>26.0</v>
      </c>
      <c r="K241" s="9" t="str">
        <f t="shared" si="39"/>
        <v>22.8</v>
      </c>
      <c r="L241" s="9" t="str">
        <f t="shared" si="40"/>
        <v>25.7</v>
      </c>
      <c r="M241" s="9" t="str">
        <f t="shared" si="41"/>
        <v>26.3</v>
      </c>
      <c r="N241" s="9" t="str">
        <f t="shared" si="42"/>
        <v>26.4</v>
      </c>
      <c r="O241" s="9" t="str">
        <f t="shared" si="43"/>
        <v>25.4</v>
      </c>
      <c r="Q241" s="9">
        <v>238</v>
      </c>
      <c r="R241" s="9" t="str">
        <f>FIXED(_xlfn.NUMBERVALUE(J241*humidity!B241/100),1)</f>
        <v>21.2</v>
      </c>
      <c r="S241" s="9" t="str">
        <f>FIXED(_xlfn.NUMBERVALUE(K241*humidity!C241/100),1)</f>
        <v>20.0</v>
      </c>
      <c r="T241" s="9" t="str">
        <f>FIXED(_xlfn.NUMBERVALUE(L241*humidity!D241/100),1)</f>
        <v>22.9</v>
      </c>
      <c r="U241" s="9" t="str">
        <f>FIXED(_xlfn.NUMBERVALUE(M241*humidity!E241/100),1)</f>
        <v>22.3</v>
      </c>
      <c r="V241" s="9" t="str">
        <f>FIXED(_xlfn.NUMBERVALUE(N241*humidity!F241/100),1)</f>
        <v>21.9</v>
      </c>
      <c r="W241" s="9" t="str">
        <f>FIXED(_xlfn.NUMBERVALUE(O241*humidity!G241/100),1)</f>
        <v>23.1</v>
      </c>
      <c r="Y241" s="9">
        <v>238</v>
      </c>
      <c r="Z241" s="9" t="str">
        <f>FIXED(_xlfn.NUMBERVALUE(0.35*(J241-R241)*(1+wind!B240/160)),1)</f>
        <v>1.7</v>
      </c>
      <c r="AA241" s="9" t="str">
        <f>FIXED(_xlfn.NUMBERVALUE(0.35*(K241-S241)*(1+wind!C240/160)),1)</f>
        <v>1.0</v>
      </c>
      <c r="AB241" s="9" t="str">
        <f>FIXED(_xlfn.NUMBERVALUE(0.35*(L241-T241)*(1+wind!D240/160)),1)</f>
        <v>1.0</v>
      </c>
      <c r="AC241" s="9" t="str">
        <f>FIXED(_xlfn.NUMBERVALUE(0.35*(M241-U241)*(1+wind!E240/160)),1)</f>
        <v>1.4</v>
      </c>
      <c r="AD241" s="9" t="str">
        <f>FIXED(_xlfn.NUMBERVALUE(0.35*(N241-V241)*(1+wind!F240/160)),1)</f>
        <v>1.6</v>
      </c>
      <c r="AE241" s="9" t="str">
        <f>FIXED(_xlfn.NUMBERVALUE(0.35*(O241-W241)*(1+wind!G240/160)),1)</f>
        <v>0.8</v>
      </c>
      <c r="AG241" s="9">
        <v>238</v>
      </c>
      <c r="AH241" s="9" t="str">
        <f t="shared" si="44"/>
        <v>1.5</v>
      </c>
      <c r="AI241" s="9" t="str">
        <f t="shared" si="45"/>
        <v>1.4</v>
      </c>
      <c r="AJ241" s="9" t="str">
        <f t="shared" si="46"/>
        <v>1.5</v>
      </c>
      <c r="AK241" s="9" t="str">
        <f t="shared" si="47"/>
        <v>1.5</v>
      </c>
      <c r="AL241" s="9" t="str">
        <f t="shared" si="48"/>
        <v>1.6</v>
      </c>
      <c r="AM241" s="9" t="str">
        <f t="shared" si="49"/>
        <v>1.5</v>
      </c>
    </row>
    <row r="242" spans="1:39" x14ac:dyDescent="0.25">
      <c r="A242" s="9">
        <v>239</v>
      </c>
      <c r="B242" s="9">
        <v>27.4</v>
      </c>
      <c r="C242" s="9">
        <v>26.3</v>
      </c>
      <c r="D242" s="9">
        <v>27.3</v>
      </c>
      <c r="E242" s="9">
        <v>26</v>
      </c>
      <c r="F242" s="9">
        <v>25.4</v>
      </c>
      <c r="G242" s="9">
        <v>25.9</v>
      </c>
      <c r="I242" s="9">
        <v>239</v>
      </c>
      <c r="J242" s="9" t="str">
        <f t="shared" si="38"/>
        <v>27.4</v>
      </c>
      <c r="K242" s="9" t="str">
        <f t="shared" si="39"/>
        <v>25.7</v>
      </c>
      <c r="L242" s="9" t="str">
        <f t="shared" si="40"/>
        <v>27.2</v>
      </c>
      <c r="M242" s="9" t="str">
        <f t="shared" si="41"/>
        <v>25.2</v>
      </c>
      <c r="N242" s="9" t="str">
        <f t="shared" si="42"/>
        <v>24.3</v>
      </c>
      <c r="O242" s="9" t="str">
        <f t="shared" si="43"/>
        <v>25.1</v>
      </c>
      <c r="Q242" s="9">
        <v>239</v>
      </c>
      <c r="R242" s="9" t="str">
        <f>FIXED(_xlfn.NUMBERVALUE(J242*humidity!B242/100),1)</f>
        <v>22.9</v>
      </c>
      <c r="S242" s="9" t="str">
        <f>FIXED(_xlfn.NUMBERVALUE(K242*humidity!C242/100),1)</f>
        <v>21.6</v>
      </c>
      <c r="T242" s="9" t="str">
        <f>FIXED(_xlfn.NUMBERVALUE(L242*humidity!D242/100),1)</f>
        <v>23.6</v>
      </c>
      <c r="U242" s="9" t="str">
        <f>FIXED(_xlfn.NUMBERVALUE(M242*humidity!E242/100),1)</f>
        <v>20.2</v>
      </c>
      <c r="V242" s="9" t="str">
        <f>FIXED(_xlfn.NUMBERVALUE(N242*humidity!F242/100),1)</f>
        <v>22.0</v>
      </c>
      <c r="W242" s="9" t="str">
        <f>FIXED(_xlfn.NUMBERVALUE(O242*humidity!G242/100),1)</f>
        <v>22.0</v>
      </c>
      <c r="Y242" s="9">
        <v>239</v>
      </c>
      <c r="Z242" s="9" t="str">
        <f>FIXED(_xlfn.NUMBERVALUE(0.35*(J242-R242)*(1+wind!B241/160)),1)</f>
        <v>1.6</v>
      </c>
      <c r="AA242" s="9" t="str">
        <f>FIXED(_xlfn.NUMBERVALUE(0.35*(K242-S242)*(1+wind!C241/160)),1)</f>
        <v>1.4</v>
      </c>
      <c r="AB242" s="9" t="str">
        <f>FIXED(_xlfn.NUMBERVALUE(0.35*(L242-T242)*(1+wind!D241/160)),1)</f>
        <v>1.3</v>
      </c>
      <c r="AC242" s="9" t="str">
        <f>FIXED(_xlfn.NUMBERVALUE(0.35*(M242-U242)*(1+wind!E241/160)),1)</f>
        <v>1.8</v>
      </c>
      <c r="AD242" s="9" t="str">
        <f>FIXED(_xlfn.NUMBERVALUE(0.35*(N242-V242)*(1+wind!F241/160)),1)</f>
        <v>0.8</v>
      </c>
      <c r="AE242" s="9" t="str">
        <f>FIXED(_xlfn.NUMBERVALUE(0.35*(O242-W242)*(1+wind!G241/160)),1)</f>
        <v>1.1</v>
      </c>
      <c r="AG242" s="9">
        <v>239</v>
      </c>
      <c r="AH242" s="9" t="str">
        <f t="shared" si="44"/>
        <v>1.6</v>
      </c>
      <c r="AI242" s="9" t="str">
        <f t="shared" si="45"/>
        <v>1.5</v>
      </c>
      <c r="AJ242" s="9" t="str">
        <f t="shared" si="46"/>
        <v>1.6</v>
      </c>
      <c r="AK242" s="9" t="str">
        <f t="shared" si="47"/>
        <v>1.5</v>
      </c>
      <c r="AL242" s="9" t="str">
        <f t="shared" si="48"/>
        <v>1.4</v>
      </c>
      <c r="AM242" s="9" t="str">
        <f t="shared" si="49"/>
        <v>1.5</v>
      </c>
    </row>
    <row r="243" spans="1:39" x14ac:dyDescent="0.25">
      <c r="A243" s="9">
        <v>240</v>
      </c>
      <c r="B243" s="9">
        <v>25.1</v>
      </c>
      <c r="C243" s="9">
        <v>27.2</v>
      </c>
      <c r="D243" s="9">
        <v>27</v>
      </c>
      <c r="E243" s="9">
        <v>26.7</v>
      </c>
      <c r="F243" s="9">
        <v>25.7</v>
      </c>
      <c r="G243" s="9">
        <v>26.5</v>
      </c>
      <c r="I243" s="9">
        <v>240</v>
      </c>
      <c r="J243" s="9" t="str">
        <f t="shared" si="38"/>
        <v>23.9</v>
      </c>
      <c r="K243" s="9" t="str">
        <f t="shared" si="39"/>
        <v>27.1</v>
      </c>
      <c r="L243" s="9" t="str">
        <f t="shared" si="40"/>
        <v>26.8</v>
      </c>
      <c r="M243" s="9" t="str">
        <f t="shared" si="41"/>
        <v>26.3</v>
      </c>
      <c r="N243" s="9" t="str">
        <f t="shared" si="42"/>
        <v>24.8</v>
      </c>
      <c r="O243" s="9" t="str">
        <f t="shared" si="43"/>
        <v>26.0</v>
      </c>
      <c r="Q243" s="9">
        <v>240</v>
      </c>
      <c r="R243" s="9" t="str">
        <f>FIXED(_xlfn.NUMBERVALUE(J243*humidity!B243/100),1)</f>
        <v>20.8</v>
      </c>
      <c r="S243" s="9" t="str">
        <f>FIXED(_xlfn.NUMBERVALUE(K243*humidity!C243/100),1)</f>
        <v>24.6</v>
      </c>
      <c r="T243" s="9" t="str">
        <f>FIXED(_xlfn.NUMBERVALUE(L243*humidity!D243/100),1)</f>
        <v>22.4</v>
      </c>
      <c r="U243" s="9" t="str">
        <f>FIXED(_xlfn.NUMBERVALUE(M243*humidity!E243/100),1)</f>
        <v>20.1</v>
      </c>
      <c r="V243" s="9" t="str">
        <f>FIXED(_xlfn.NUMBERVALUE(N243*humidity!F243/100),1)</f>
        <v>20.3</v>
      </c>
      <c r="W243" s="9" t="str">
        <f>FIXED(_xlfn.NUMBERVALUE(O243*humidity!G243/100),1)</f>
        <v>22.0</v>
      </c>
      <c r="Y243" s="9">
        <v>240</v>
      </c>
      <c r="Z243" s="9" t="str">
        <f>FIXED(_xlfn.NUMBERVALUE(0.35*(J243-R243)*(1+wind!B242/160)),1)</f>
        <v>1.1</v>
      </c>
      <c r="AA243" s="9" t="str">
        <f>FIXED(_xlfn.NUMBERVALUE(0.35*(K243-S243)*(1+wind!C242/160)),1)</f>
        <v>0.9</v>
      </c>
      <c r="AB243" s="9" t="str">
        <f>FIXED(_xlfn.NUMBERVALUE(0.35*(L243-T243)*(1+wind!D242/160)),1)</f>
        <v>1.5</v>
      </c>
      <c r="AC243" s="9" t="str">
        <f>FIXED(_xlfn.NUMBERVALUE(0.35*(M243-U243)*(1+wind!E242/160)),1)</f>
        <v>2.2</v>
      </c>
      <c r="AD243" s="9" t="str">
        <f>FIXED(_xlfn.NUMBERVALUE(0.35*(N243-V243)*(1+wind!F242/160)),1)</f>
        <v>1.6</v>
      </c>
      <c r="AE243" s="9" t="str">
        <f>FIXED(_xlfn.NUMBERVALUE(0.35*(O243-W243)*(1+wind!G242/160)),1)</f>
        <v>1.4</v>
      </c>
      <c r="AG243" s="9">
        <v>240</v>
      </c>
      <c r="AH243" s="9" t="str">
        <f t="shared" si="44"/>
        <v>1.4</v>
      </c>
      <c r="AI243" s="9" t="str">
        <f t="shared" si="45"/>
        <v>1.6</v>
      </c>
      <c r="AJ243" s="9" t="str">
        <f t="shared" si="46"/>
        <v>1.6</v>
      </c>
      <c r="AK243" s="9" t="str">
        <f t="shared" si="47"/>
        <v>1.5</v>
      </c>
      <c r="AL243" s="9" t="str">
        <f t="shared" si="48"/>
        <v>1.5</v>
      </c>
      <c r="AM243" s="9" t="str">
        <f t="shared" si="49"/>
        <v>1.5</v>
      </c>
    </row>
    <row r="244" spans="1:39" x14ac:dyDescent="0.25">
      <c r="A244" s="9">
        <v>241</v>
      </c>
      <c r="B244" s="9">
        <v>26.1</v>
      </c>
      <c r="C244" s="9">
        <v>26.6</v>
      </c>
      <c r="D244" s="9">
        <v>25.9</v>
      </c>
      <c r="E244" s="9">
        <v>27.5</v>
      </c>
      <c r="F244" s="9">
        <v>26.9</v>
      </c>
      <c r="G244" s="9">
        <v>25.5</v>
      </c>
      <c r="I244" s="9">
        <v>241</v>
      </c>
      <c r="J244" s="9" t="str">
        <f t="shared" si="38"/>
        <v>25.4</v>
      </c>
      <c r="K244" s="9" t="str">
        <f t="shared" si="39"/>
        <v>26.1</v>
      </c>
      <c r="L244" s="9" t="str">
        <f t="shared" si="40"/>
        <v>25.1</v>
      </c>
      <c r="M244" s="9" t="str">
        <f t="shared" si="41"/>
        <v>27.6</v>
      </c>
      <c r="N244" s="9" t="str">
        <f t="shared" si="42"/>
        <v>26.6</v>
      </c>
      <c r="O244" s="9" t="str">
        <f t="shared" si="43"/>
        <v>24.5</v>
      </c>
      <c r="Q244" s="9">
        <v>241</v>
      </c>
      <c r="R244" s="9" t="str">
        <f>FIXED(_xlfn.NUMBERVALUE(J244*humidity!B244/100),1)</f>
        <v>22.7</v>
      </c>
      <c r="S244" s="9" t="str">
        <f>FIXED(_xlfn.NUMBERVALUE(K244*humidity!C244/100),1)</f>
        <v>22.5</v>
      </c>
      <c r="T244" s="9" t="str">
        <f>FIXED(_xlfn.NUMBERVALUE(L244*humidity!D244/100),1)</f>
        <v>21.7</v>
      </c>
      <c r="U244" s="9" t="str">
        <f>FIXED(_xlfn.NUMBERVALUE(M244*humidity!E244/100),1)</f>
        <v>22.9</v>
      </c>
      <c r="V244" s="9" t="str">
        <f>FIXED(_xlfn.NUMBERVALUE(N244*humidity!F244/100),1)</f>
        <v>21.3</v>
      </c>
      <c r="W244" s="9" t="str">
        <f>FIXED(_xlfn.NUMBERVALUE(O244*humidity!G244/100),1)</f>
        <v>22.1</v>
      </c>
      <c r="Y244" s="9">
        <v>241</v>
      </c>
      <c r="Z244" s="9" t="str">
        <f>FIXED(_xlfn.NUMBERVALUE(0.35*(J244-R244)*(1+wind!B243/160)),1)</f>
        <v>0.9</v>
      </c>
      <c r="AA244" s="9" t="str">
        <f>FIXED(_xlfn.NUMBERVALUE(0.35*(K244-S244)*(1+wind!C243/160)),1)</f>
        <v>1.3</v>
      </c>
      <c r="AB244" s="9" t="str">
        <f>FIXED(_xlfn.NUMBERVALUE(0.35*(L244-T244)*(1+wind!D243/160)),1)</f>
        <v>1.2</v>
      </c>
      <c r="AC244" s="9" t="str">
        <f>FIXED(_xlfn.NUMBERVALUE(0.35*(M244-U244)*(1+wind!E243/160)),1)</f>
        <v>1.6</v>
      </c>
      <c r="AD244" s="9" t="str">
        <f>FIXED(_xlfn.NUMBERVALUE(0.35*(N244-V244)*(1+wind!F243/160)),1)</f>
        <v>1.9</v>
      </c>
      <c r="AE244" s="9" t="str">
        <f>FIXED(_xlfn.NUMBERVALUE(0.35*(O244-W244)*(1+wind!G243/160)),1)</f>
        <v>0.8</v>
      </c>
      <c r="AG244" s="9">
        <v>241</v>
      </c>
      <c r="AH244" s="9" t="str">
        <f t="shared" si="44"/>
        <v>1.5</v>
      </c>
      <c r="AI244" s="9" t="str">
        <f t="shared" si="45"/>
        <v>1.5</v>
      </c>
      <c r="AJ244" s="9" t="str">
        <f t="shared" si="46"/>
        <v>1.5</v>
      </c>
      <c r="AK244" s="9" t="str">
        <f t="shared" si="47"/>
        <v>1.6</v>
      </c>
      <c r="AL244" s="9" t="str">
        <f t="shared" si="48"/>
        <v>1.6</v>
      </c>
      <c r="AM244" s="9" t="str">
        <f t="shared" si="49"/>
        <v>1.5</v>
      </c>
    </row>
    <row r="245" spans="1:39" x14ac:dyDescent="0.25">
      <c r="A245" s="9">
        <v>242</v>
      </c>
      <c r="B245" s="9">
        <v>26.4</v>
      </c>
      <c r="C245" s="9">
        <v>27.1</v>
      </c>
      <c r="D245" s="9">
        <v>28</v>
      </c>
      <c r="E245" s="9">
        <v>27.3</v>
      </c>
      <c r="F245" s="9">
        <v>27.5</v>
      </c>
      <c r="G245" s="9">
        <v>27</v>
      </c>
      <c r="I245" s="9">
        <v>242</v>
      </c>
      <c r="J245" s="9" t="str">
        <f t="shared" si="38"/>
        <v>25.8</v>
      </c>
      <c r="K245" s="9" t="str">
        <f t="shared" si="39"/>
        <v>26.9</v>
      </c>
      <c r="L245" s="9" t="str">
        <f t="shared" si="40"/>
        <v>28.4</v>
      </c>
      <c r="M245" s="9" t="str">
        <f t="shared" si="41"/>
        <v>27.2</v>
      </c>
      <c r="N245" s="9" t="str">
        <f t="shared" si="42"/>
        <v>27.6</v>
      </c>
      <c r="O245" s="9" t="str">
        <f t="shared" si="43"/>
        <v>26.8</v>
      </c>
      <c r="Q245" s="9">
        <v>242</v>
      </c>
      <c r="R245" s="9" t="str">
        <f>FIXED(_xlfn.NUMBERVALUE(J245*humidity!B245/100),1)</f>
        <v>21.6</v>
      </c>
      <c r="S245" s="9" t="str">
        <f>FIXED(_xlfn.NUMBERVALUE(K245*humidity!C245/100),1)</f>
        <v>24.0</v>
      </c>
      <c r="T245" s="9" t="str">
        <f>FIXED(_xlfn.NUMBERVALUE(L245*humidity!D245/100),1)</f>
        <v>22.5</v>
      </c>
      <c r="U245" s="9" t="str">
        <f>FIXED(_xlfn.NUMBERVALUE(M245*humidity!E245/100),1)</f>
        <v>22.8</v>
      </c>
      <c r="V245" s="9" t="str">
        <f>FIXED(_xlfn.NUMBERVALUE(N245*humidity!F245/100),1)</f>
        <v>21.4</v>
      </c>
      <c r="W245" s="9" t="str">
        <f>FIXED(_xlfn.NUMBERVALUE(O245*humidity!G245/100),1)</f>
        <v>23.8</v>
      </c>
      <c r="Y245" s="9">
        <v>242</v>
      </c>
      <c r="Z245" s="9" t="str">
        <f>FIXED(_xlfn.NUMBERVALUE(0.35*(J245-R245)*(1+wind!B244/160)),1)</f>
        <v>1.5</v>
      </c>
      <c r="AA245" s="9" t="str">
        <f>FIXED(_xlfn.NUMBERVALUE(0.35*(K245-S245)*(1+wind!C244/160)),1)</f>
        <v>1.0</v>
      </c>
      <c r="AB245" s="9" t="str">
        <f>FIXED(_xlfn.NUMBERVALUE(0.35*(L245-T245)*(1+wind!D244/160)),1)</f>
        <v>2.1</v>
      </c>
      <c r="AC245" s="9" t="str">
        <f>FIXED(_xlfn.NUMBERVALUE(0.35*(M245-U245)*(1+wind!E244/160)),1)</f>
        <v>1.5</v>
      </c>
      <c r="AD245" s="9" t="str">
        <f>FIXED(_xlfn.NUMBERVALUE(0.35*(N245-V245)*(1+wind!F244/160)),1)</f>
        <v>2.2</v>
      </c>
      <c r="AE245" s="9" t="str">
        <f>FIXED(_xlfn.NUMBERVALUE(0.35*(O245-W245)*(1+wind!G244/160)),1)</f>
        <v>1.1</v>
      </c>
      <c r="AG245" s="9">
        <v>242</v>
      </c>
      <c r="AH245" s="9" t="str">
        <f t="shared" si="44"/>
        <v>1.5</v>
      </c>
      <c r="AI245" s="9" t="str">
        <f t="shared" si="45"/>
        <v>1.6</v>
      </c>
      <c r="AJ245" s="9" t="str">
        <f t="shared" si="46"/>
        <v>1.7</v>
      </c>
      <c r="AK245" s="9" t="str">
        <f t="shared" si="47"/>
        <v>1.6</v>
      </c>
      <c r="AL245" s="9" t="str">
        <f t="shared" si="48"/>
        <v>1.6</v>
      </c>
      <c r="AM245" s="9" t="str">
        <f t="shared" si="49"/>
        <v>1.6</v>
      </c>
    </row>
    <row r="246" spans="1:39" x14ac:dyDescent="0.25">
      <c r="A246" s="9">
        <v>243</v>
      </c>
      <c r="B246" s="9">
        <v>25.9</v>
      </c>
      <c r="C246" s="9">
        <v>26.2</v>
      </c>
      <c r="D246" s="9">
        <v>26.2</v>
      </c>
      <c r="E246" s="9">
        <v>26.9</v>
      </c>
      <c r="F246" s="9">
        <v>27.3</v>
      </c>
      <c r="G246" s="9">
        <v>27.7</v>
      </c>
      <c r="I246" s="9">
        <v>243</v>
      </c>
      <c r="J246" s="9" t="str">
        <f t="shared" si="38"/>
        <v>25.1</v>
      </c>
      <c r="K246" s="9" t="str">
        <f t="shared" si="39"/>
        <v>25.5</v>
      </c>
      <c r="L246" s="9" t="str">
        <f t="shared" si="40"/>
        <v>25.5</v>
      </c>
      <c r="M246" s="9" t="str">
        <f t="shared" si="41"/>
        <v>26.6</v>
      </c>
      <c r="N246" s="9" t="str">
        <f t="shared" si="42"/>
        <v>27.2</v>
      </c>
      <c r="O246" s="9" t="str">
        <f t="shared" si="43"/>
        <v>27.9</v>
      </c>
      <c r="Q246" s="9">
        <v>243</v>
      </c>
      <c r="R246" s="9" t="str">
        <f>FIXED(_xlfn.NUMBERVALUE(J246*humidity!B246/100),1)</f>
        <v>20.9</v>
      </c>
      <c r="S246" s="9" t="str">
        <f>FIXED(_xlfn.NUMBERVALUE(K246*humidity!C246/100),1)</f>
        <v>21.8</v>
      </c>
      <c r="T246" s="9" t="str">
        <f>FIXED(_xlfn.NUMBERVALUE(L246*humidity!D246/100),1)</f>
        <v>21.0</v>
      </c>
      <c r="U246" s="9" t="str">
        <f>FIXED(_xlfn.NUMBERVALUE(M246*humidity!E246/100),1)</f>
        <v>21.1</v>
      </c>
      <c r="V246" s="9" t="str">
        <f>FIXED(_xlfn.NUMBERVALUE(N246*humidity!F246/100),1)</f>
        <v>20.7</v>
      </c>
      <c r="W246" s="9" t="str">
        <f>FIXED(_xlfn.NUMBERVALUE(O246*humidity!G246/100),1)</f>
        <v>22.9</v>
      </c>
      <c r="Y246" s="9">
        <v>243</v>
      </c>
      <c r="Z246" s="9" t="str">
        <f>FIXED(_xlfn.NUMBERVALUE(0.35*(J246-R246)*(1+wind!B245/160)),1)</f>
        <v>1.5</v>
      </c>
      <c r="AA246" s="9" t="str">
        <f>FIXED(_xlfn.NUMBERVALUE(0.35*(K246-S246)*(1+wind!C245/160)),1)</f>
        <v>1.3</v>
      </c>
      <c r="AB246" s="9" t="str">
        <f>FIXED(_xlfn.NUMBERVALUE(0.35*(L246-T246)*(1+wind!D245/160)),1)</f>
        <v>1.6</v>
      </c>
      <c r="AC246" s="9" t="str">
        <f>FIXED(_xlfn.NUMBERVALUE(0.35*(M246-U246)*(1+wind!E245/160)),1)</f>
        <v>1.9</v>
      </c>
      <c r="AD246" s="9" t="str">
        <f>FIXED(_xlfn.NUMBERVALUE(0.35*(N246-V246)*(1+wind!F245/160)),1)</f>
        <v>2.3</v>
      </c>
      <c r="AE246" s="9" t="str">
        <f>FIXED(_xlfn.NUMBERVALUE(0.35*(O246-W246)*(1+wind!G245/160)),1)</f>
        <v>1.8</v>
      </c>
      <c r="AG246" s="9">
        <v>243</v>
      </c>
      <c r="AH246" s="9" t="str">
        <f t="shared" si="44"/>
        <v>1.5</v>
      </c>
      <c r="AI246" s="9" t="str">
        <f t="shared" si="45"/>
        <v>1.5</v>
      </c>
      <c r="AJ246" s="9" t="str">
        <f t="shared" si="46"/>
        <v>1.5</v>
      </c>
      <c r="AK246" s="9" t="str">
        <f t="shared" si="47"/>
        <v>1.6</v>
      </c>
      <c r="AL246" s="9" t="str">
        <f t="shared" si="48"/>
        <v>1.6</v>
      </c>
      <c r="AM246" s="9" t="str">
        <f t="shared" si="49"/>
        <v>1.6</v>
      </c>
    </row>
    <row r="247" spans="1:39" x14ac:dyDescent="0.25">
      <c r="A247" s="9">
        <v>244</v>
      </c>
      <c r="B247" s="9">
        <v>25.1</v>
      </c>
      <c r="C247" s="9">
        <v>26.5</v>
      </c>
      <c r="D247" s="9">
        <v>26.4</v>
      </c>
      <c r="E247" s="9">
        <v>27.2</v>
      </c>
      <c r="F247" s="9">
        <v>26.5</v>
      </c>
      <c r="G247" s="9">
        <v>27.4</v>
      </c>
      <c r="I247" s="9">
        <v>244</v>
      </c>
      <c r="J247" s="9" t="str">
        <f t="shared" si="38"/>
        <v>23.9</v>
      </c>
      <c r="K247" s="9" t="str">
        <f t="shared" si="39"/>
        <v>26.0</v>
      </c>
      <c r="L247" s="9" t="str">
        <f t="shared" si="40"/>
        <v>25.8</v>
      </c>
      <c r="M247" s="9" t="str">
        <f t="shared" si="41"/>
        <v>27.1</v>
      </c>
      <c r="N247" s="9" t="str">
        <f t="shared" si="42"/>
        <v>26.0</v>
      </c>
      <c r="O247" s="9" t="str">
        <f t="shared" si="43"/>
        <v>27.4</v>
      </c>
      <c r="Q247" s="9">
        <v>244</v>
      </c>
      <c r="R247" s="9" t="str">
        <f>FIXED(_xlfn.NUMBERVALUE(J247*humidity!B247/100),1)</f>
        <v>20.7</v>
      </c>
      <c r="S247" s="9" t="str">
        <f>FIXED(_xlfn.NUMBERVALUE(K247*humidity!C247/100),1)</f>
        <v>21.3</v>
      </c>
      <c r="T247" s="9" t="str">
        <f>FIXED(_xlfn.NUMBERVALUE(L247*humidity!D247/100),1)</f>
        <v>22.0</v>
      </c>
      <c r="U247" s="9" t="str">
        <f>FIXED(_xlfn.NUMBERVALUE(M247*humidity!E247/100),1)</f>
        <v>22.6</v>
      </c>
      <c r="V247" s="9" t="str">
        <f>FIXED(_xlfn.NUMBERVALUE(N247*humidity!F247/100),1)</f>
        <v>23.2</v>
      </c>
      <c r="W247" s="9" t="str">
        <f>FIXED(_xlfn.NUMBERVALUE(O247*humidity!G247/100),1)</f>
        <v>23.2</v>
      </c>
      <c r="Y247" s="9">
        <v>244</v>
      </c>
      <c r="Z247" s="9" t="str">
        <f>FIXED(_xlfn.NUMBERVALUE(0.35*(J247-R247)*(1+wind!B246/160)),1)</f>
        <v>1.1</v>
      </c>
      <c r="AA247" s="9" t="str">
        <f>FIXED(_xlfn.NUMBERVALUE(0.35*(K247-S247)*(1+wind!C246/160)),1)</f>
        <v>1.7</v>
      </c>
      <c r="AB247" s="9" t="str">
        <f>FIXED(_xlfn.NUMBERVALUE(0.35*(L247-T247)*(1+wind!D246/160)),1)</f>
        <v>1.3</v>
      </c>
      <c r="AC247" s="9" t="str">
        <f>FIXED(_xlfn.NUMBERVALUE(0.35*(M247-U247)*(1+wind!E246/160)),1)</f>
        <v>1.6</v>
      </c>
      <c r="AD247" s="9" t="str">
        <f>FIXED(_xlfn.NUMBERVALUE(0.35*(N247-V247)*(1+wind!F246/160)),1)</f>
        <v>1.0</v>
      </c>
      <c r="AE247" s="9" t="str">
        <f>FIXED(_xlfn.NUMBERVALUE(0.35*(O247-W247)*(1+wind!G246/160)),1)</f>
        <v>1.5</v>
      </c>
      <c r="AG247" s="9">
        <v>244</v>
      </c>
      <c r="AH247" s="9" t="str">
        <f t="shared" si="44"/>
        <v>1.4</v>
      </c>
      <c r="AI247" s="9" t="str">
        <f t="shared" si="45"/>
        <v>1.5</v>
      </c>
      <c r="AJ247" s="9" t="str">
        <f t="shared" si="46"/>
        <v>1.5</v>
      </c>
      <c r="AK247" s="9" t="str">
        <f t="shared" si="47"/>
        <v>1.6</v>
      </c>
      <c r="AL247" s="9" t="str">
        <f t="shared" si="48"/>
        <v>1.5</v>
      </c>
      <c r="AM247" s="9" t="str">
        <f t="shared" si="49"/>
        <v>1.6</v>
      </c>
    </row>
    <row r="248" spans="1:39" x14ac:dyDescent="0.25">
      <c r="A248" s="9">
        <v>245</v>
      </c>
      <c r="B248" s="9">
        <v>26</v>
      </c>
      <c r="C248" s="9">
        <v>26.2</v>
      </c>
      <c r="D248" s="9">
        <v>24.4</v>
      </c>
      <c r="E248" s="9">
        <v>25.5</v>
      </c>
      <c r="F248" s="9">
        <v>25.6</v>
      </c>
      <c r="G248" s="9">
        <v>25.3</v>
      </c>
      <c r="I248" s="9">
        <v>245</v>
      </c>
      <c r="J248" s="9" t="str">
        <f t="shared" si="38"/>
        <v>25.2</v>
      </c>
      <c r="K248" s="9" t="str">
        <f t="shared" si="39"/>
        <v>25.5</v>
      </c>
      <c r="L248" s="9" t="str">
        <f t="shared" si="40"/>
        <v>22.9</v>
      </c>
      <c r="M248" s="9" t="str">
        <f t="shared" si="41"/>
        <v>24.5</v>
      </c>
      <c r="N248" s="9" t="str">
        <f t="shared" si="42"/>
        <v>24.6</v>
      </c>
      <c r="O248" s="9" t="str">
        <f t="shared" si="43"/>
        <v>24.2</v>
      </c>
      <c r="Q248" s="9">
        <v>245</v>
      </c>
      <c r="R248" s="9" t="str">
        <f>FIXED(_xlfn.NUMBERVALUE(J248*humidity!B248/100),1)</f>
        <v>22.3</v>
      </c>
      <c r="S248" s="9" t="str">
        <f>FIXED(_xlfn.NUMBERVALUE(K248*humidity!C248/100),1)</f>
        <v>23.6</v>
      </c>
      <c r="T248" s="9" t="str">
        <f>FIXED(_xlfn.NUMBERVALUE(L248*humidity!D248/100),1)</f>
        <v>20.6</v>
      </c>
      <c r="U248" s="9" t="str">
        <f>FIXED(_xlfn.NUMBERVALUE(M248*humidity!E248/100),1)</f>
        <v>23.7</v>
      </c>
      <c r="V248" s="9" t="str">
        <f>FIXED(_xlfn.NUMBERVALUE(N248*humidity!F248/100),1)</f>
        <v>20.0</v>
      </c>
      <c r="W248" s="9" t="str">
        <f>FIXED(_xlfn.NUMBERVALUE(O248*humidity!G248/100),1)</f>
        <v>22.3</v>
      </c>
      <c r="Y248" s="9">
        <v>245</v>
      </c>
      <c r="Z248" s="9" t="str">
        <f>FIXED(_xlfn.NUMBERVALUE(0.35*(J248-R248)*(1+wind!B247/160)),1)</f>
        <v>1.0</v>
      </c>
      <c r="AA248" s="9" t="str">
        <f>FIXED(_xlfn.NUMBERVALUE(0.35*(K248-S248)*(1+wind!C247/160)),1)</f>
        <v>0.7</v>
      </c>
      <c r="AB248" s="9" t="str">
        <f>FIXED(_xlfn.NUMBERVALUE(0.35*(L248-T248)*(1+wind!D247/160)),1)</f>
        <v>0.8</v>
      </c>
      <c r="AC248" s="9" t="str">
        <f>FIXED(_xlfn.NUMBERVALUE(0.35*(M248-U248)*(1+wind!E247/160)),1)</f>
        <v>0.3</v>
      </c>
      <c r="AD248" s="9" t="str">
        <f>FIXED(_xlfn.NUMBERVALUE(0.35*(N248-V248)*(1+wind!F247/160)),1)</f>
        <v>1.6</v>
      </c>
      <c r="AE248" s="9" t="str">
        <f>FIXED(_xlfn.NUMBERVALUE(0.35*(O248-W248)*(1+wind!G247/160)),1)</f>
        <v>0.7</v>
      </c>
      <c r="AG248" s="9">
        <v>245</v>
      </c>
      <c r="AH248" s="9" t="str">
        <f t="shared" si="44"/>
        <v>1.5</v>
      </c>
      <c r="AI248" s="9" t="str">
        <f t="shared" si="45"/>
        <v>1.5</v>
      </c>
      <c r="AJ248" s="9" t="str">
        <f t="shared" si="46"/>
        <v>1.4</v>
      </c>
      <c r="AK248" s="9" t="str">
        <f t="shared" si="47"/>
        <v>1.5</v>
      </c>
      <c r="AL248" s="9" t="str">
        <f t="shared" si="48"/>
        <v>1.5</v>
      </c>
      <c r="AM248" s="9" t="str">
        <f t="shared" si="49"/>
        <v>1.4</v>
      </c>
    </row>
    <row r="249" spans="1:39" x14ac:dyDescent="0.25">
      <c r="A249" s="9">
        <v>246</v>
      </c>
      <c r="B249" s="9">
        <v>25.7</v>
      </c>
      <c r="C249" s="9">
        <v>26.8</v>
      </c>
      <c r="D249" s="9">
        <v>26</v>
      </c>
      <c r="E249" s="1">
        <v>24.9</v>
      </c>
      <c r="F249" s="9">
        <v>26.3</v>
      </c>
      <c r="G249" s="9">
        <v>26.1</v>
      </c>
      <c r="I249" s="9">
        <v>246</v>
      </c>
      <c r="J249" s="9" t="str">
        <f t="shared" si="38"/>
        <v>24.8</v>
      </c>
      <c r="K249" s="9" t="str">
        <f t="shared" si="39"/>
        <v>26.4</v>
      </c>
      <c r="L249" s="9" t="str">
        <f t="shared" si="40"/>
        <v>25.2</v>
      </c>
      <c r="M249" s="9" t="str">
        <f t="shared" si="41"/>
        <v>23.6</v>
      </c>
      <c r="N249" s="9" t="str">
        <f t="shared" si="42"/>
        <v>25.7</v>
      </c>
      <c r="O249" s="9" t="str">
        <f t="shared" si="43"/>
        <v>25.4</v>
      </c>
      <c r="Q249" s="9">
        <v>246</v>
      </c>
      <c r="R249" s="9" t="str">
        <f>FIXED(_xlfn.NUMBERVALUE(J249*humidity!B249/100),1)</f>
        <v>21.4</v>
      </c>
      <c r="S249" s="9" t="str">
        <f>FIXED(_xlfn.NUMBERVALUE(K249*humidity!C249/100),1)</f>
        <v>24.0</v>
      </c>
      <c r="T249" s="9" t="str">
        <f>FIXED(_xlfn.NUMBERVALUE(L249*humidity!D249/100),1)</f>
        <v>20.8</v>
      </c>
      <c r="U249" s="9" t="str">
        <f>FIXED(_xlfn.NUMBERVALUE(M249*humidity!E249/100),1)</f>
        <v>20.9</v>
      </c>
      <c r="V249" s="9" t="str">
        <f>FIXED(_xlfn.NUMBERVALUE(N249*humidity!F249/100),1)</f>
        <v>21.9</v>
      </c>
      <c r="W249" s="9" t="str">
        <f>FIXED(_xlfn.NUMBERVALUE(O249*humidity!G249/100),1)</f>
        <v>20.0</v>
      </c>
      <c r="Y249" s="9">
        <v>246</v>
      </c>
      <c r="Z249" s="9" t="str">
        <f>FIXED(_xlfn.NUMBERVALUE(0.35*(J249-R249)*(1+wind!B248/160)),1)</f>
        <v>1.2</v>
      </c>
      <c r="AA249" s="9" t="str">
        <f>FIXED(_xlfn.NUMBERVALUE(0.35*(K249-S249)*(1+wind!C248/160)),1)</f>
        <v>0.8</v>
      </c>
      <c r="AB249" s="9" t="str">
        <f>FIXED(_xlfn.NUMBERVALUE(0.35*(L249-T249)*(1+wind!D248/160)),1)</f>
        <v>1.5</v>
      </c>
      <c r="AC249" s="9" t="str">
        <f>FIXED(_xlfn.NUMBERVALUE(0.35*(M249-U249)*(1+wind!E248/160)),1)</f>
        <v>0.9</v>
      </c>
      <c r="AD249" s="9" t="str">
        <f>FIXED(_xlfn.NUMBERVALUE(0.35*(N249-V249)*(1+wind!F248/160)),1)</f>
        <v>1.3</v>
      </c>
      <c r="AE249" s="9" t="str">
        <f>FIXED(_xlfn.NUMBERVALUE(0.35*(O249-W249)*(1+wind!G248/160)),1)</f>
        <v>1.9</v>
      </c>
      <c r="AG249" s="9">
        <v>246</v>
      </c>
      <c r="AH249" s="9" t="str">
        <f t="shared" si="44"/>
        <v>1.5</v>
      </c>
      <c r="AI249" s="9" t="str">
        <f t="shared" si="45"/>
        <v>1.6</v>
      </c>
      <c r="AJ249" s="9" t="str">
        <f t="shared" si="46"/>
        <v>1.5</v>
      </c>
      <c r="AK249" s="9" t="str">
        <f t="shared" si="47"/>
        <v>1.4</v>
      </c>
      <c r="AL249" s="9" t="str">
        <f t="shared" si="48"/>
        <v>1.5</v>
      </c>
      <c r="AM249" s="9" t="str">
        <f t="shared" si="49"/>
        <v>1.5</v>
      </c>
    </row>
    <row r="250" spans="1:39" x14ac:dyDescent="0.25">
      <c r="A250" s="9">
        <v>247</v>
      </c>
      <c r="B250" s="9">
        <v>25.9</v>
      </c>
      <c r="C250" s="9">
        <v>26.2</v>
      </c>
      <c r="D250" s="9">
        <v>26.8</v>
      </c>
      <c r="E250" s="9">
        <v>26</v>
      </c>
      <c r="F250" s="9">
        <v>27</v>
      </c>
      <c r="G250" s="9">
        <v>25.8</v>
      </c>
      <c r="I250" s="9">
        <v>247</v>
      </c>
      <c r="J250" s="9" t="str">
        <f t="shared" si="38"/>
        <v>25.1</v>
      </c>
      <c r="K250" s="9" t="str">
        <f t="shared" si="39"/>
        <v>25.5</v>
      </c>
      <c r="L250" s="9" t="str">
        <f t="shared" si="40"/>
        <v>26.4</v>
      </c>
      <c r="M250" s="9" t="str">
        <f t="shared" si="41"/>
        <v>25.2</v>
      </c>
      <c r="N250" s="9" t="str">
        <f t="shared" si="42"/>
        <v>26.8</v>
      </c>
      <c r="O250" s="9" t="str">
        <f t="shared" si="43"/>
        <v>24.9</v>
      </c>
      <c r="Q250" s="9">
        <v>247</v>
      </c>
      <c r="R250" s="9" t="str">
        <f>FIXED(_xlfn.NUMBERVALUE(J250*humidity!B250/100),1)</f>
        <v>23.1</v>
      </c>
      <c r="S250" s="9" t="str">
        <f>FIXED(_xlfn.NUMBERVALUE(K250*humidity!C250/100),1)</f>
        <v>22.9</v>
      </c>
      <c r="T250" s="9" t="str">
        <f>FIXED(_xlfn.NUMBERVALUE(L250*humidity!D250/100),1)</f>
        <v>22.9</v>
      </c>
      <c r="U250" s="9" t="str">
        <f>FIXED(_xlfn.NUMBERVALUE(M250*humidity!E250/100),1)</f>
        <v>22.9</v>
      </c>
      <c r="V250" s="9" t="str">
        <f>FIXED(_xlfn.NUMBERVALUE(N250*humidity!F250/100),1)</f>
        <v>20.1</v>
      </c>
      <c r="W250" s="9" t="str">
        <f>FIXED(_xlfn.NUMBERVALUE(O250*humidity!G250/100),1)</f>
        <v>21.7</v>
      </c>
      <c r="Y250" s="9">
        <v>247</v>
      </c>
      <c r="Z250" s="9" t="str">
        <f>FIXED(_xlfn.NUMBERVALUE(0.35*(J250-R250)*(1+wind!B249/160)),1)</f>
        <v>0.7</v>
      </c>
      <c r="AA250" s="9" t="str">
        <f>FIXED(_xlfn.NUMBERVALUE(0.35*(K250-S250)*(1+wind!C249/160)),1)</f>
        <v>0.9</v>
      </c>
      <c r="AB250" s="9" t="str">
        <f>FIXED(_xlfn.NUMBERVALUE(0.35*(L250-T250)*(1+wind!D249/160)),1)</f>
        <v>1.2</v>
      </c>
      <c r="AC250" s="9" t="str">
        <f>FIXED(_xlfn.NUMBERVALUE(0.35*(M250-U250)*(1+wind!E249/160)),1)</f>
        <v>0.8</v>
      </c>
      <c r="AD250" s="9" t="str">
        <f>FIXED(_xlfn.NUMBERVALUE(0.35*(N250-V250)*(1+wind!F249/160)),1)</f>
        <v>2.4</v>
      </c>
      <c r="AE250" s="9" t="str">
        <f>FIXED(_xlfn.NUMBERVALUE(0.35*(O250-W250)*(1+wind!G249/160)),1)</f>
        <v>1.1</v>
      </c>
      <c r="AG250" s="9">
        <v>247</v>
      </c>
      <c r="AH250" s="9" t="str">
        <f t="shared" si="44"/>
        <v>1.5</v>
      </c>
      <c r="AI250" s="9" t="str">
        <f t="shared" si="45"/>
        <v>1.5</v>
      </c>
      <c r="AJ250" s="9" t="str">
        <f t="shared" si="46"/>
        <v>1.6</v>
      </c>
      <c r="AK250" s="9" t="str">
        <f t="shared" si="47"/>
        <v>1.5</v>
      </c>
      <c r="AL250" s="9" t="str">
        <f t="shared" si="48"/>
        <v>1.6</v>
      </c>
      <c r="AM250" s="9" t="str">
        <f t="shared" si="49"/>
        <v>1.5</v>
      </c>
    </row>
    <row r="251" spans="1:39" x14ac:dyDescent="0.25">
      <c r="A251" s="9">
        <v>248</v>
      </c>
      <c r="B251" s="9">
        <v>25.5</v>
      </c>
      <c r="C251" s="9">
        <v>25.8</v>
      </c>
      <c r="D251" s="9">
        <v>26.9</v>
      </c>
      <c r="E251" s="9">
        <v>25</v>
      </c>
      <c r="F251" s="9">
        <v>26.6</v>
      </c>
      <c r="G251" s="9">
        <v>25.5</v>
      </c>
      <c r="I251" s="9">
        <v>248</v>
      </c>
      <c r="J251" s="9" t="str">
        <f t="shared" si="38"/>
        <v>24.5</v>
      </c>
      <c r="K251" s="9" t="str">
        <f t="shared" si="39"/>
        <v>24.9</v>
      </c>
      <c r="L251" s="9" t="str">
        <f t="shared" si="40"/>
        <v>26.6</v>
      </c>
      <c r="M251" s="9" t="str">
        <f t="shared" si="41"/>
        <v>23.8</v>
      </c>
      <c r="N251" s="9" t="str">
        <f t="shared" si="42"/>
        <v>26.1</v>
      </c>
      <c r="O251" s="9" t="str">
        <f t="shared" si="43"/>
        <v>24.5</v>
      </c>
      <c r="Q251" s="9">
        <v>248</v>
      </c>
      <c r="R251" s="9" t="str">
        <f>FIXED(_xlfn.NUMBERVALUE(J251*humidity!B251/100),1)</f>
        <v>22.1</v>
      </c>
      <c r="S251" s="9" t="str">
        <f>FIXED(_xlfn.NUMBERVALUE(K251*humidity!C251/100),1)</f>
        <v>23.6</v>
      </c>
      <c r="T251" s="9" t="str">
        <f>FIXED(_xlfn.NUMBERVALUE(L251*humidity!D251/100),1)</f>
        <v>21.6</v>
      </c>
      <c r="U251" s="9" t="str">
        <f>FIXED(_xlfn.NUMBERVALUE(M251*humidity!E251/100),1)</f>
        <v>20.8</v>
      </c>
      <c r="V251" s="9" t="str">
        <f>FIXED(_xlfn.NUMBERVALUE(N251*humidity!F251/100),1)</f>
        <v>19.8</v>
      </c>
      <c r="W251" s="9" t="str">
        <f>FIXED(_xlfn.NUMBERVALUE(O251*humidity!G251/100),1)</f>
        <v>20.8</v>
      </c>
      <c r="Y251" s="9">
        <v>248</v>
      </c>
      <c r="Z251" s="9" t="str">
        <f>FIXED(_xlfn.NUMBERVALUE(0.35*(J251-R251)*(1+wind!B250/160)),1)</f>
        <v>0.8</v>
      </c>
      <c r="AA251" s="9" t="str">
        <f>FIXED(_xlfn.NUMBERVALUE(0.35*(K251-S251)*(1+wind!C250/160)),1)</f>
        <v>0.5</v>
      </c>
      <c r="AB251" s="9" t="str">
        <f>FIXED(_xlfn.NUMBERVALUE(0.35*(L251-T251)*(1+wind!D250/160)),1)</f>
        <v>1.8</v>
      </c>
      <c r="AC251" s="9" t="str">
        <f>FIXED(_xlfn.NUMBERVALUE(0.35*(M251-U251)*(1+wind!E250/160)),1)</f>
        <v>1.1</v>
      </c>
      <c r="AD251" s="9" t="str">
        <f>FIXED(_xlfn.NUMBERVALUE(0.35*(N251-V251)*(1+wind!F250/160)),1)</f>
        <v>2.2</v>
      </c>
      <c r="AE251" s="9" t="str">
        <f>FIXED(_xlfn.NUMBERVALUE(0.35*(O251-W251)*(1+wind!G250/160)),1)</f>
        <v>1.3</v>
      </c>
      <c r="AG251" s="9">
        <v>248</v>
      </c>
      <c r="AH251" s="9" t="str">
        <f t="shared" si="44"/>
        <v>1.5</v>
      </c>
      <c r="AI251" s="9" t="str">
        <f t="shared" si="45"/>
        <v>1.5</v>
      </c>
      <c r="AJ251" s="9" t="str">
        <f t="shared" si="46"/>
        <v>1.6</v>
      </c>
      <c r="AK251" s="9" t="str">
        <f t="shared" si="47"/>
        <v>1.4</v>
      </c>
      <c r="AL251" s="9" t="str">
        <f t="shared" si="48"/>
        <v>1.5</v>
      </c>
      <c r="AM251" s="9" t="str">
        <f t="shared" si="49"/>
        <v>1.5</v>
      </c>
    </row>
    <row r="252" spans="1:39" x14ac:dyDescent="0.25">
      <c r="A252" s="9">
        <v>249</v>
      </c>
      <c r="B252" s="9">
        <v>25.1</v>
      </c>
      <c r="C252" s="9">
        <v>26</v>
      </c>
      <c r="D252" s="9">
        <v>26.6</v>
      </c>
      <c r="E252" s="9">
        <v>24.4</v>
      </c>
      <c r="F252" s="9">
        <v>25.4</v>
      </c>
      <c r="G252" s="9">
        <v>23.3</v>
      </c>
      <c r="I252" s="9">
        <v>249</v>
      </c>
      <c r="J252" s="9" t="str">
        <f t="shared" si="38"/>
        <v>23.9</v>
      </c>
      <c r="K252" s="9" t="str">
        <f t="shared" si="39"/>
        <v>25.2</v>
      </c>
      <c r="L252" s="9" t="str">
        <f t="shared" si="40"/>
        <v>26.1</v>
      </c>
      <c r="M252" s="9" t="str">
        <f t="shared" si="41"/>
        <v>22.9</v>
      </c>
      <c r="N252" s="9" t="str">
        <f t="shared" si="42"/>
        <v>24.3</v>
      </c>
      <c r="O252" s="9" t="str">
        <f t="shared" si="43"/>
        <v>21.5</v>
      </c>
      <c r="Q252" s="9">
        <v>249</v>
      </c>
      <c r="R252" s="9" t="str">
        <f>FIXED(_xlfn.NUMBERVALUE(J252*humidity!B252/100),1)</f>
        <v>20.2</v>
      </c>
      <c r="S252" s="9" t="str">
        <f>FIXED(_xlfn.NUMBERVALUE(K252*humidity!C252/100),1)</f>
        <v>22.8</v>
      </c>
      <c r="T252" s="9" t="str">
        <f>FIXED(_xlfn.NUMBERVALUE(L252*humidity!D252/100),1)</f>
        <v>23.8</v>
      </c>
      <c r="U252" s="9" t="str">
        <f>FIXED(_xlfn.NUMBERVALUE(M252*humidity!E252/100),1)</f>
        <v>20.1</v>
      </c>
      <c r="V252" s="9" t="str">
        <f>FIXED(_xlfn.NUMBERVALUE(N252*humidity!F252/100),1)</f>
        <v>17.1</v>
      </c>
      <c r="W252" s="9" t="str">
        <f>FIXED(_xlfn.NUMBERVALUE(O252*humidity!G252/100),1)</f>
        <v>20.6</v>
      </c>
      <c r="Y252" s="9">
        <v>249</v>
      </c>
      <c r="Z252" s="9" t="str">
        <f>FIXED(_xlfn.NUMBERVALUE(0.35*(J252-R252)*(1+wind!B251/160)),1)</f>
        <v>1.3</v>
      </c>
      <c r="AA252" s="9" t="str">
        <f>FIXED(_xlfn.NUMBERVALUE(0.35*(K252-S252)*(1+wind!C251/160)),1)</f>
        <v>0.8</v>
      </c>
      <c r="AB252" s="9" t="str">
        <f>FIXED(_xlfn.NUMBERVALUE(0.35*(L252-T252)*(1+wind!D251/160)),1)</f>
        <v>0.8</v>
      </c>
      <c r="AC252" s="9" t="str">
        <f>FIXED(_xlfn.NUMBERVALUE(0.35*(M252-U252)*(1+wind!E251/160)),1)</f>
        <v>1.0</v>
      </c>
      <c r="AD252" s="9" t="str">
        <f>FIXED(_xlfn.NUMBERVALUE(0.35*(N252-V252)*(1+wind!F251/160)),1)</f>
        <v>2.5</v>
      </c>
      <c r="AE252" s="9" t="str">
        <f>FIXED(_xlfn.NUMBERVALUE(0.35*(O252-W252)*(1+wind!G251/160)),1)</f>
        <v>0.3</v>
      </c>
      <c r="AG252" s="9">
        <v>249</v>
      </c>
      <c r="AH252" s="9" t="str">
        <f t="shared" si="44"/>
        <v>1.4</v>
      </c>
      <c r="AI252" s="9" t="str">
        <f t="shared" si="45"/>
        <v>1.5</v>
      </c>
      <c r="AJ252" s="9" t="str">
        <f t="shared" si="46"/>
        <v>1.5</v>
      </c>
      <c r="AK252" s="9" t="str">
        <f t="shared" si="47"/>
        <v>1.4</v>
      </c>
      <c r="AL252" s="9" t="str">
        <f t="shared" si="48"/>
        <v>1.4</v>
      </c>
      <c r="AM252" s="9" t="str">
        <f t="shared" si="49"/>
        <v>1.3</v>
      </c>
    </row>
    <row r="253" spans="1:39" x14ac:dyDescent="0.25">
      <c r="A253" s="9">
        <v>250</v>
      </c>
      <c r="B253" s="9">
        <v>23.8</v>
      </c>
      <c r="C253" s="9">
        <v>26.5</v>
      </c>
      <c r="D253" s="9">
        <v>24.3</v>
      </c>
      <c r="E253" s="9">
        <v>24.2</v>
      </c>
      <c r="F253" s="9">
        <v>25.3</v>
      </c>
      <c r="G253" s="9">
        <v>22.5</v>
      </c>
      <c r="I253" s="9">
        <v>250</v>
      </c>
      <c r="J253" s="9" t="str">
        <f t="shared" si="38"/>
        <v>22.1</v>
      </c>
      <c r="K253" s="9" t="str">
        <f t="shared" si="39"/>
        <v>26.0</v>
      </c>
      <c r="L253" s="9" t="str">
        <f t="shared" si="40"/>
        <v>22.8</v>
      </c>
      <c r="M253" s="9" t="str">
        <f t="shared" si="41"/>
        <v>22.7</v>
      </c>
      <c r="N253" s="9" t="str">
        <f t="shared" si="42"/>
        <v>24.2</v>
      </c>
      <c r="O253" s="9" t="str">
        <f t="shared" si="43"/>
        <v>20.5</v>
      </c>
      <c r="Q253" s="9">
        <v>250</v>
      </c>
      <c r="R253" s="9" t="str">
        <f>FIXED(_xlfn.NUMBERVALUE(J253*humidity!B253/100),1)</f>
        <v>21.0</v>
      </c>
      <c r="S253" s="9" t="str">
        <f>FIXED(_xlfn.NUMBERVALUE(K253*humidity!C253/100),1)</f>
        <v>20.9</v>
      </c>
      <c r="T253" s="9" t="str">
        <f>FIXED(_xlfn.NUMBERVALUE(L253*humidity!D253/100),1)</f>
        <v>21.1</v>
      </c>
      <c r="U253" s="9" t="str">
        <f>FIXED(_xlfn.NUMBERVALUE(M253*humidity!E253/100),1)</f>
        <v>20.8</v>
      </c>
      <c r="V253" s="9" t="str">
        <f>FIXED(_xlfn.NUMBERVALUE(N253*humidity!F253/100),1)</f>
        <v>17.5</v>
      </c>
      <c r="W253" s="9" t="str">
        <f>FIXED(_xlfn.NUMBERVALUE(O253*humidity!G253/100),1)</f>
        <v>20.2</v>
      </c>
      <c r="Y253" s="9">
        <v>250</v>
      </c>
      <c r="Z253" s="9" t="str">
        <f>FIXED(_xlfn.NUMBERVALUE(0.35*(J253-R253)*(1+wind!B252/160)),1)</f>
        <v>0.4</v>
      </c>
      <c r="AA253" s="9" t="str">
        <f>FIXED(_xlfn.NUMBERVALUE(0.35*(K253-S253)*(1+wind!C252/160)),1)</f>
        <v>1.8</v>
      </c>
      <c r="AB253" s="9" t="str">
        <f>FIXED(_xlfn.NUMBERVALUE(0.35*(L253-T253)*(1+wind!D252/160)),1)</f>
        <v>0.6</v>
      </c>
      <c r="AC253" s="9" t="str">
        <f>FIXED(_xlfn.NUMBERVALUE(0.35*(M253-U253)*(1+wind!E252/160)),1)</f>
        <v>0.7</v>
      </c>
      <c r="AD253" s="9" t="str">
        <f>FIXED(_xlfn.NUMBERVALUE(0.35*(N253-V253)*(1+wind!F252/160)),1)</f>
        <v>2.4</v>
      </c>
      <c r="AE253" s="9" t="str">
        <f>FIXED(_xlfn.NUMBERVALUE(0.35*(O253-W253)*(1+wind!G252/160)),1)</f>
        <v>0.1</v>
      </c>
      <c r="AG253" s="9">
        <v>250</v>
      </c>
      <c r="AH253" s="9" t="str">
        <f t="shared" si="44"/>
        <v>1.3</v>
      </c>
      <c r="AI253" s="9" t="str">
        <f t="shared" si="45"/>
        <v>1.5</v>
      </c>
      <c r="AJ253" s="9" t="str">
        <f t="shared" si="46"/>
        <v>1.4</v>
      </c>
      <c r="AK253" s="9" t="str">
        <f t="shared" si="47"/>
        <v>1.4</v>
      </c>
      <c r="AL253" s="9" t="str">
        <f t="shared" si="48"/>
        <v>1.4</v>
      </c>
      <c r="AM253" s="9" t="str">
        <f t="shared" si="49"/>
        <v>1.2</v>
      </c>
    </row>
    <row r="254" spans="1:39" x14ac:dyDescent="0.25">
      <c r="A254" s="9">
        <v>251</v>
      </c>
      <c r="B254" s="9">
        <v>23.3</v>
      </c>
      <c r="C254" s="9">
        <v>25.6</v>
      </c>
      <c r="D254" s="9">
        <v>25.9</v>
      </c>
      <c r="E254" s="9">
        <v>25.5</v>
      </c>
      <c r="F254" s="9">
        <v>25.5</v>
      </c>
      <c r="G254" s="9">
        <v>25.5</v>
      </c>
      <c r="I254" s="9">
        <v>251</v>
      </c>
      <c r="J254" s="9" t="str">
        <f t="shared" si="38"/>
        <v>21.5</v>
      </c>
      <c r="K254" s="9" t="str">
        <f t="shared" si="39"/>
        <v>24.6</v>
      </c>
      <c r="L254" s="9" t="str">
        <f t="shared" si="40"/>
        <v>25.1</v>
      </c>
      <c r="M254" s="9" t="str">
        <f t="shared" si="41"/>
        <v>24.5</v>
      </c>
      <c r="N254" s="9" t="str">
        <f t="shared" si="42"/>
        <v>24.5</v>
      </c>
      <c r="O254" s="9" t="str">
        <f t="shared" si="43"/>
        <v>24.5</v>
      </c>
      <c r="Q254" s="9">
        <v>251</v>
      </c>
      <c r="R254" s="9" t="str">
        <f>FIXED(_xlfn.NUMBERVALUE(J254*humidity!B254/100),1)</f>
        <v>19.2</v>
      </c>
      <c r="S254" s="9" t="str">
        <f>FIXED(_xlfn.NUMBERVALUE(K254*humidity!C254/100),1)</f>
        <v>21.1</v>
      </c>
      <c r="T254" s="9" t="str">
        <f>FIXED(_xlfn.NUMBERVALUE(L254*humidity!D254/100),1)</f>
        <v>21.1</v>
      </c>
      <c r="U254" s="9" t="str">
        <f>FIXED(_xlfn.NUMBERVALUE(M254*humidity!E254/100),1)</f>
        <v>20.7</v>
      </c>
      <c r="V254" s="9" t="str">
        <f>FIXED(_xlfn.NUMBERVALUE(N254*humidity!F254/100),1)</f>
        <v>17.7</v>
      </c>
      <c r="W254" s="9" t="str">
        <f>FIXED(_xlfn.NUMBERVALUE(O254*humidity!G254/100),1)</f>
        <v>22.1</v>
      </c>
      <c r="Y254" s="9">
        <v>251</v>
      </c>
      <c r="Z254" s="9" t="str">
        <f>FIXED(_xlfn.NUMBERVALUE(0.35*(J254-R254)*(1+wind!B253/160)),1)</f>
        <v>0.8</v>
      </c>
      <c r="AA254" s="9" t="str">
        <f>FIXED(_xlfn.NUMBERVALUE(0.35*(K254-S254)*(1+wind!C253/160)),1)</f>
        <v>1.2</v>
      </c>
      <c r="AB254" s="9" t="str">
        <f>FIXED(_xlfn.NUMBERVALUE(0.35*(L254-T254)*(1+wind!D253/160)),1)</f>
        <v>1.4</v>
      </c>
      <c r="AC254" s="9" t="str">
        <f>FIXED(_xlfn.NUMBERVALUE(0.35*(M254-U254)*(1+wind!E253/160)),1)</f>
        <v>1.3</v>
      </c>
      <c r="AD254" s="9" t="str">
        <f>FIXED(_xlfn.NUMBERVALUE(0.35*(N254-V254)*(1+wind!F253/160)),1)</f>
        <v>2.4</v>
      </c>
      <c r="AE254" s="9" t="str">
        <f>FIXED(_xlfn.NUMBERVALUE(0.35*(O254-W254)*(1+wind!G253/160)),1)</f>
        <v>0.8</v>
      </c>
      <c r="AG254" s="9">
        <v>251</v>
      </c>
      <c r="AH254" s="9" t="str">
        <f t="shared" si="44"/>
        <v>1.3</v>
      </c>
      <c r="AI254" s="9" t="str">
        <f t="shared" si="45"/>
        <v>1.5</v>
      </c>
      <c r="AJ254" s="9" t="str">
        <f t="shared" si="46"/>
        <v>1.5</v>
      </c>
      <c r="AK254" s="9" t="str">
        <f t="shared" si="47"/>
        <v>1.5</v>
      </c>
      <c r="AL254" s="9" t="str">
        <f t="shared" si="48"/>
        <v>1.5</v>
      </c>
      <c r="AM254" s="9" t="str">
        <f t="shared" si="49"/>
        <v>1.5</v>
      </c>
    </row>
    <row r="255" spans="1:39" x14ac:dyDescent="0.25">
      <c r="A255" s="9">
        <v>252</v>
      </c>
      <c r="B255" s="9">
        <v>25</v>
      </c>
      <c r="C255" s="9">
        <v>25</v>
      </c>
      <c r="D255" s="9">
        <v>26.7</v>
      </c>
      <c r="E255" s="9">
        <v>25.1</v>
      </c>
      <c r="F255" s="9">
        <v>26</v>
      </c>
      <c r="G255" s="9">
        <v>25.8</v>
      </c>
      <c r="I255" s="9">
        <v>252</v>
      </c>
      <c r="J255" s="9" t="str">
        <f t="shared" si="38"/>
        <v>23.8</v>
      </c>
      <c r="K255" s="9" t="str">
        <f t="shared" si="39"/>
        <v>23.8</v>
      </c>
      <c r="L255" s="9" t="str">
        <f t="shared" si="40"/>
        <v>26.3</v>
      </c>
      <c r="M255" s="9" t="str">
        <f t="shared" si="41"/>
        <v>23.9</v>
      </c>
      <c r="N255" s="9" t="str">
        <f t="shared" si="42"/>
        <v>25.2</v>
      </c>
      <c r="O255" s="9" t="str">
        <f t="shared" si="43"/>
        <v>24.9</v>
      </c>
      <c r="Q255" s="9">
        <v>252</v>
      </c>
      <c r="R255" s="9" t="str">
        <f>FIXED(_xlfn.NUMBERVALUE(J255*humidity!B255/100),1)</f>
        <v>18.7</v>
      </c>
      <c r="S255" s="9" t="str">
        <f>FIXED(_xlfn.NUMBERVALUE(K255*humidity!C255/100),1)</f>
        <v>21.1</v>
      </c>
      <c r="T255" s="9" t="str">
        <f>FIXED(_xlfn.NUMBERVALUE(L255*humidity!D255/100),1)</f>
        <v>21.0</v>
      </c>
      <c r="U255" s="9" t="str">
        <f>FIXED(_xlfn.NUMBERVALUE(M255*humidity!E255/100),1)</f>
        <v>21.6</v>
      </c>
      <c r="V255" s="9" t="str">
        <f>FIXED(_xlfn.NUMBERVALUE(N255*humidity!F255/100),1)</f>
        <v>18.4</v>
      </c>
      <c r="W255" s="9" t="str">
        <f>FIXED(_xlfn.NUMBERVALUE(O255*humidity!G255/100),1)</f>
        <v>20.7</v>
      </c>
      <c r="Y255" s="9">
        <v>252</v>
      </c>
      <c r="Z255" s="9" t="str">
        <f>FIXED(_xlfn.NUMBERVALUE(0.35*(J255-R255)*(1+wind!B254/160)),1)</f>
        <v>1.8</v>
      </c>
      <c r="AA255" s="9" t="str">
        <f>FIXED(_xlfn.NUMBERVALUE(0.35*(K255-S255)*(1+wind!C254/160)),1)</f>
        <v>0.9</v>
      </c>
      <c r="AB255" s="9" t="str">
        <f>FIXED(_xlfn.NUMBERVALUE(0.35*(L255-T255)*(1+wind!D254/160)),1)</f>
        <v>1.9</v>
      </c>
      <c r="AC255" s="9" t="str">
        <f>FIXED(_xlfn.NUMBERVALUE(0.35*(M255-U255)*(1+wind!E254/160)),1)</f>
        <v>0.8</v>
      </c>
      <c r="AD255" s="9" t="str">
        <f>FIXED(_xlfn.NUMBERVALUE(0.35*(N255-V255)*(1+wind!F254/160)),1)</f>
        <v>2.4</v>
      </c>
      <c r="AE255" s="9" t="str">
        <f>FIXED(_xlfn.NUMBERVALUE(0.35*(O255-W255)*(1+wind!G254/160)),1)</f>
        <v>1.5</v>
      </c>
      <c r="AG255" s="9">
        <v>252</v>
      </c>
      <c r="AH255" s="9" t="str">
        <f t="shared" si="44"/>
        <v>1.4</v>
      </c>
      <c r="AI255" s="9" t="str">
        <f t="shared" si="45"/>
        <v>1.4</v>
      </c>
      <c r="AJ255" s="9" t="str">
        <f t="shared" si="46"/>
        <v>1.5</v>
      </c>
      <c r="AK255" s="9" t="str">
        <f t="shared" si="47"/>
        <v>1.4</v>
      </c>
      <c r="AL255" s="9" t="str">
        <f t="shared" si="48"/>
        <v>1.5</v>
      </c>
      <c r="AM255" s="9" t="str">
        <f t="shared" si="49"/>
        <v>1.5</v>
      </c>
    </row>
    <row r="256" spans="1:39" x14ac:dyDescent="0.25">
      <c r="A256" s="9">
        <v>253</v>
      </c>
      <c r="B256" s="9">
        <v>25.6</v>
      </c>
      <c r="C256" s="9">
        <v>23.6</v>
      </c>
      <c r="D256" s="9">
        <v>25</v>
      </c>
      <c r="E256" s="9">
        <v>25.3</v>
      </c>
      <c r="F256" s="9">
        <v>25.8</v>
      </c>
      <c r="G256" s="9">
        <v>26.5</v>
      </c>
      <c r="I256" s="9">
        <v>253</v>
      </c>
      <c r="J256" s="9" t="str">
        <f t="shared" si="38"/>
        <v>24.6</v>
      </c>
      <c r="K256" s="9" t="str">
        <f t="shared" si="39"/>
        <v>21.9</v>
      </c>
      <c r="L256" s="9" t="str">
        <f t="shared" si="40"/>
        <v>23.8</v>
      </c>
      <c r="M256" s="9" t="str">
        <f t="shared" si="41"/>
        <v>24.2</v>
      </c>
      <c r="N256" s="9" t="str">
        <f t="shared" si="42"/>
        <v>24.9</v>
      </c>
      <c r="O256" s="9" t="str">
        <f t="shared" si="43"/>
        <v>26.0</v>
      </c>
      <c r="Q256" s="9">
        <v>253</v>
      </c>
      <c r="R256" s="9" t="str">
        <f>FIXED(_xlfn.NUMBERVALUE(J256*humidity!B256/100),1)</f>
        <v>20.6</v>
      </c>
      <c r="S256" s="9" t="str">
        <f>FIXED(_xlfn.NUMBERVALUE(K256*humidity!C256/100),1)</f>
        <v>21.1</v>
      </c>
      <c r="T256" s="9" t="str">
        <f>FIXED(_xlfn.NUMBERVALUE(L256*humidity!D256/100),1)</f>
        <v>20.8</v>
      </c>
      <c r="U256" s="9" t="str">
        <f>FIXED(_xlfn.NUMBERVALUE(M256*humidity!E256/100),1)</f>
        <v>21.7</v>
      </c>
      <c r="V256" s="9" t="str">
        <f>FIXED(_xlfn.NUMBERVALUE(N256*humidity!F256/100),1)</f>
        <v>18.2</v>
      </c>
      <c r="W256" s="9" t="str">
        <f>FIXED(_xlfn.NUMBERVALUE(O256*humidity!G256/100),1)</f>
        <v>21.5</v>
      </c>
      <c r="Y256" s="9">
        <v>253</v>
      </c>
      <c r="Z256" s="9" t="str">
        <f>FIXED(_xlfn.NUMBERVALUE(0.35*(J256-R256)*(1+wind!B255/160)),1)</f>
        <v>1.4</v>
      </c>
      <c r="AA256" s="9" t="str">
        <f>FIXED(_xlfn.NUMBERVALUE(0.35*(K256-S256)*(1+wind!C255/160)),1)</f>
        <v>0.3</v>
      </c>
      <c r="AB256" s="9" t="str">
        <f>FIXED(_xlfn.NUMBERVALUE(0.35*(L256-T256)*(1+wind!D255/160)),1)</f>
        <v>1.1</v>
      </c>
      <c r="AC256" s="9" t="str">
        <f>FIXED(_xlfn.NUMBERVALUE(0.35*(M256-U256)*(1+wind!E255/160)),1)</f>
        <v>0.9</v>
      </c>
      <c r="AD256" s="9" t="str">
        <f>FIXED(_xlfn.NUMBERVALUE(0.35*(N256-V256)*(1+wind!F255/160)),1)</f>
        <v>2.4</v>
      </c>
      <c r="AE256" s="9" t="str">
        <f>FIXED(_xlfn.NUMBERVALUE(0.35*(O256-W256)*(1+wind!G255/160)),1)</f>
        <v>1.6</v>
      </c>
      <c r="AG256" s="9">
        <v>253</v>
      </c>
      <c r="AH256" s="9" t="str">
        <f t="shared" si="44"/>
        <v>1.5</v>
      </c>
      <c r="AI256" s="9" t="str">
        <f t="shared" si="45"/>
        <v>1.3</v>
      </c>
      <c r="AJ256" s="9" t="str">
        <f t="shared" si="46"/>
        <v>1.4</v>
      </c>
      <c r="AK256" s="9" t="str">
        <f t="shared" si="47"/>
        <v>1.4</v>
      </c>
      <c r="AL256" s="9" t="str">
        <f t="shared" si="48"/>
        <v>1.5</v>
      </c>
      <c r="AM256" s="9" t="str">
        <f t="shared" si="49"/>
        <v>1.5</v>
      </c>
    </row>
    <row r="257" spans="1:39" x14ac:dyDescent="0.25">
      <c r="A257" s="9">
        <v>254</v>
      </c>
      <c r="B257" s="9">
        <v>25.2</v>
      </c>
      <c r="C257" s="9">
        <v>26.3</v>
      </c>
      <c r="D257" s="9">
        <v>25.4</v>
      </c>
      <c r="E257" s="9">
        <v>24.8</v>
      </c>
      <c r="F257" s="9">
        <v>25</v>
      </c>
      <c r="G257" s="9">
        <v>26.3</v>
      </c>
      <c r="I257" s="9">
        <v>254</v>
      </c>
      <c r="J257" s="9" t="str">
        <f t="shared" si="38"/>
        <v>24.1</v>
      </c>
      <c r="K257" s="9" t="str">
        <f t="shared" si="39"/>
        <v>25.7</v>
      </c>
      <c r="L257" s="9" t="str">
        <f t="shared" si="40"/>
        <v>24.3</v>
      </c>
      <c r="M257" s="9" t="str">
        <f t="shared" si="41"/>
        <v>23.5</v>
      </c>
      <c r="N257" s="9" t="str">
        <f t="shared" si="42"/>
        <v>23.8</v>
      </c>
      <c r="O257" s="9" t="str">
        <f t="shared" si="43"/>
        <v>25.7</v>
      </c>
      <c r="Q257" s="9">
        <v>254</v>
      </c>
      <c r="R257" s="9" t="str">
        <f>FIXED(_xlfn.NUMBERVALUE(J257*humidity!B257/100),1)</f>
        <v>18.8</v>
      </c>
      <c r="S257" s="9" t="str">
        <f>FIXED(_xlfn.NUMBERVALUE(K257*humidity!C257/100),1)</f>
        <v>22.3</v>
      </c>
      <c r="T257" s="9" t="str">
        <f>FIXED(_xlfn.NUMBERVALUE(L257*humidity!D257/100),1)</f>
        <v>21.3</v>
      </c>
      <c r="U257" s="9" t="str">
        <f>FIXED(_xlfn.NUMBERVALUE(M257*humidity!E257/100),1)</f>
        <v>20.3</v>
      </c>
      <c r="V257" s="9" t="str">
        <f>FIXED(_xlfn.NUMBERVALUE(N257*humidity!F257/100),1)</f>
        <v>16.5</v>
      </c>
      <c r="W257" s="9" t="str">
        <f>FIXED(_xlfn.NUMBERVALUE(O257*humidity!G257/100),1)</f>
        <v>20.9</v>
      </c>
      <c r="Y257" s="9">
        <v>254</v>
      </c>
      <c r="Z257" s="9" t="str">
        <f>FIXED(_xlfn.NUMBERVALUE(0.35*(J257-R257)*(1+wind!B256/160)),1)</f>
        <v>1.9</v>
      </c>
      <c r="AA257" s="9" t="str">
        <f>FIXED(_xlfn.NUMBERVALUE(0.35*(K257-S257)*(1+wind!C256/160)),1)</f>
        <v>1.2</v>
      </c>
      <c r="AB257" s="9" t="str">
        <f>FIXED(_xlfn.NUMBERVALUE(0.35*(L257-T257)*(1+wind!D256/160)),1)</f>
        <v>1.1</v>
      </c>
      <c r="AC257" s="9" t="str">
        <f>FIXED(_xlfn.NUMBERVALUE(0.35*(M257-U257)*(1+wind!E256/160)),1)</f>
        <v>1.1</v>
      </c>
      <c r="AD257" s="9" t="str">
        <f>FIXED(_xlfn.NUMBERVALUE(0.35*(N257-V257)*(1+wind!F256/160)),1)</f>
        <v>2.6</v>
      </c>
      <c r="AE257" s="9" t="str">
        <f>FIXED(_xlfn.NUMBERVALUE(0.35*(O257-W257)*(1+wind!G256/160)),1)</f>
        <v>1.7</v>
      </c>
      <c r="AG257" s="9">
        <v>254</v>
      </c>
      <c r="AH257" s="9" t="str">
        <f t="shared" si="44"/>
        <v>1.4</v>
      </c>
      <c r="AI257" s="9" t="str">
        <f t="shared" si="45"/>
        <v>1.5</v>
      </c>
      <c r="AJ257" s="9" t="str">
        <f t="shared" si="46"/>
        <v>1.4</v>
      </c>
      <c r="AK257" s="9" t="str">
        <f t="shared" si="47"/>
        <v>1.4</v>
      </c>
      <c r="AL257" s="9" t="str">
        <f t="shared" si="48"/>
        <v>1.4</v>
      </c>
      <c r="AM257" s="9" t="str">
        <f t="shared" si="49"/>
        <v>1.5</v>
      </c>
    </row>
    <row r="258" spans="1:39" x14ac:dyDescent="0.25">
      <c r="A258" s="9">
        <v>255</v>
      </c>
      <c r="B258" s="9">
        <v>25.8</v>
      </c>
      <c r="C258" s="9">
        <v>26.8</v>
      </c>
      <c r="D258" s="9">
        <v>26.6</v>
      </c>
      <c r="E258" s="9">
        <v>25.1</v>
      </c>
      <c r="F258" s="9">
        <v>24.7</v>
      </c>
      <c r="G258" s="9">
        <v>26.8</v>
      </c>
      <c r="I258" s="9">
        <v>255</v>
      </c>
      <c r="J258" s="9" t="str">
        <f t="shared" si="38"/>
        <v>24.9</v>
      </c>
      <c r="K258" s="9" t="str">
        <f t="shared" si="39"/>
        <v>26.4</v>
      </c>
      <c r="L258" s="9" t="str">
        <f t="shared" si="40"/>
        <v>26.1</v>
      </c>
      <c r="M258" s="9" t="str">
        <f t="shared" si="41"/>
        <v>23.9</v>
      </c>
      <c r="N258" s="9" t="str">
        <f t="shared" si="42"/>
        <v>23.4</v>
      </c>
      <c r="O258" s="9" t="str">
        <f t="shared" si="43"/>
        <v>26.4</v>
      </c>
      <c r="Q258" s="9">
        <v>255</v>
      </c>
      <c r="R258" s="9" t="str">
        <f>FIXED(_xlfn.NUMBERVALUE(J258*humidity!B258/100),1)</f>
        <v>22.6</v>
      </c>
      <c r="S258" s="9" t="str">
        <f>FIXED(_xlfn.NUMBERVALUE(K258*humidity!C258/100),1)</f>
        <v>21.6</v>
      </c>
      <c r="T258" s="9" t="str">
        <f>FIXED(_xlfn.NUMBERVALUE(L258*humidity!D258/100),1)</f>
        <v>22.8</v>
      </c>
      <c r="U258" s="9" t="str">
        <f>FIXED(_xlfn.NUMBERVALUE(M258*humidity!E258/100),1)</f>
        <v>19.0</v>
      </c>
      <c r="V258" s="9" t="str">
        <f>FIXED(_xlfn.NUMBERVALUE(N258*humidity!F258/100),1)</f>
        <v>18.7</v>
      </c>
      <c r="W258" s="9" t="str">
        <f>FIXED(_xlfn.NUMBERVALUE(O258*humidity!G258/100),1)</f>
        <v>20.7</v>
      </c>
      <c r="Y258" s="9">
        <v>255</v>
      </c>
      <c r="Z258" s="9" t="str">
        <f>FIXED(_xlfn.NUMBERVALUE(0.35*(J258-R258)*(1+wind!B257/160)),1)</f>
        <v>0.8</v>
      </c>
      <c r="AA258" s="9" t="str">
        <f>FIXED(_xlfn.NUMBERVALUE(0.35*(K258-S258)*(1+wind!C257/160)),1)</f>
        <v>1.7</v>
      </c>
      <c r="AB258" s="9" t="str">
        <f>FIXED(_xlfn.NUMBERVALUE(0.35*(L258-T258)*(1+wind!D257/160)),1)</f>
        <v>1.2</v>
      </c>
      <c r="AC258" s="9" t="str">
        <f>FIXED(_xlfn.NUMBERVALUE(0.35*(M258-U258)*(1+wind!E257/160)),1)</f>
        <v>1.7</v>
      </c>
      <c r="AD258" s="9" t="str">
        <f>FIXED(_xlfn.NUMBERVALUE(0.35*(N258-V258)*(1+wind!F257/160)),1)</f>
        <v>1.7</v>
      </c>
      <c r="AE258" s="9" t="str">
        <f>FIXED(_xlfn.NUMBERVALUE(0.35*(O258-W258)*(1+wind!G257/160)),1)</f>
        <v>2.0</v>
      </c>
      <c r="AG258" s="9">
        <v>255</v>
      </c>
      <c r="AH258" s="9" t="str">
        <f t="shared" si="44"/>
        <v>1.5</v>
      </c>
      <c r="AI258" s="9" t="str">
        <f t="shared" si="45"/>
        <v>1.6</v>
      </c>
      <c r="AJ258" s="9" t="str">
        <f t="shared" si="46"/>
        <v>1.5</v>
      </c>
      <c r="AK258" s="9" t="str">
        <f t="shared" si="47"/>
        <v>1.4</v>
      </c>
      <c r="AL258" s="9" t="str">
        <f t="shared" si="48"/>
        <v>1.4</v>
      </c>
      <c r="AM258" s="9" t="str">
        <f t="shared" si="49"/>
        <v>1.6</v>
      </c>
    </row>
    <row r="259" spans="1:39" x14ac:dyDescent="0.25">
      <c r="A259" s="9">
        <v>256</v>
      </c>
      <c r="B259" s="9">
        <v>24.6</v>
      </c>
      <c r="C259" s="9">
        <v>23.3</v>
      </c>
      <c r="D259" s="9">
        <v>25.6</v>
      </c>
      <c r="E259" s="9">
        <v>25.9</v>
      </c>
      <c r="F259" s="9">
        <v>23.4</v>
      </c>
      <c r="G259" s="9">
        <v>26.8</v>
      </c>
      <c r="I259" s="9">
        <v>256</v>
      </c>
      <c r="J259" s="9" t="str">
        <f t="shared" si="38"/>
        <v>23.2</v>
      </c>
      <c r="K259" s="9" t="str">
        <f t="shared" si="39"/>
        <v>21.5</v>
      </c>
      <c r="L259" s="9" t="str">
        <f t="shared" si="40"/>
        <v>24.6</v>
      </c>
      <c r="M259" s="9" t="str">
        <f t="shared" si="41"/>
        <v>25.1</v>
      </c>
      <c r="N259" s="9" t="str">
        <f t="shared" si="42"/>
        <v>21.6</v>
      </c>
      <c r="O259" s="9" t="str">
        <f t="shared" si="43"/>
        <v>26.4</v>
      </c>
      <c r="Q259" s="9">
        <v>256</v>
      </c>
      <c r="R259" s="9" t="str">
        <f>FIXED(_xlfn.NUMBERVALUE(J259*humidity!B259/100),1)</f>
        <v>21.3</v>
      </c>
      <c r="S259" s="9" t="str">
        <f>FIXED(_xlfn.NUMBERVALUE(K259*humidity!C259/100),1)</f>
        <v>19.3</v>
      </c>
      <c r="T259" s="9" t="str">
        <f>FIXED(_xlfn.NUMBERVALUE(L259*humidity!D259/100),1)</f>
        <v>20.2</v>
      </c>
      <c r="U259" s="9" t="str">
        <f>FIXED(_xlfn.NUMBERVALUE(M259*humidity!E259/100),1)</f>
        <v>20.0</v>
      </c>
      <c r="V259" s="9" t="str">
        <f>FIXED(_xlfn.NUMBERVALUE(N259*humidity!F259/100),1)</f>
        <v>16.5</v>
      </c>
      <c r="W259" s="9" t="str">
        <f>FIXED(_xlfn.NUMBERVALUE(O259*humidity!G259/100),1)</f>
        <v>21.1</v>
      </c>
      <c r="Y259" s="9">
        <v>256</v>
      </c>
      <c r="Z259" s="9" t="str">
        <f>FIXED(_xlfn.NUMBERVALUE(0.35*(J259-R259)*(1+wind!B258/160)),1)</f>
        <v>0.7</v>
      </c>
      <c r="AA259" s="9" t="str">
        <f>FIXED(_xlfn.NUMBERVALUE(0.35*(K259-S259)*(1+wind!C258/160)),1)</f>
        <v>0.8</v>
      </c>
      <c r="AB259" s="9" t="str">
        <f>FIXED(_xlfn.NUMBERVALUE(0.35*(L259-T259)*(1+wind!D258/160)),1)</f>
        <v>1.5</v>
      </c>
      <c r="AC259" s="9" t="str">
        <f>FIXED(_xlfn.NUMBERVALUE(0.35*(M259-U259)*(1+wind!E258/160)),1)</f>
        <v>1.8</v>
      </c>
      <c r="AD259" s="9" t="str">
        <f>FIXED(_xlfn.NUMBERVALUE(0.35*(N259-V259)*(1+wind!F258/160)),1)</f>
        <v>1.8</v>
      </c>
      <c r="AE259" s="9" t="str">
        <f>FIXED(_xlfn.NUMBERVALUE(0.35*(O259-W259)*(1+wind!G258/160)),1)</f>
        <v>1.9</v>
      </c>
      <c r="AG259" s="9">
        <v>256</v>
      </c>
      <c r="AH259" s="9" t="str">
        <f t="shared" si="44"/>
        <v>1.4</v>
      </c>
      <c r="AI259" s="9" t="str">
        <f t="shared" si="45"/>
        <v>1.3</v>
      </c>
      <c r="AJ259" s="9" t="str">
        <f t="shared" si="46"/>
        <v>1.5</v>
      </c>
      <c r="AK259" s="9" t="str">
        <f t="shared" si="47"/>
        <v>1.5</v>
      </c>
      <c r="AL259" s="9" t="str">
        <f t="shared" si="48"/>
        <v>1.3</v>
      </c>
      <c r="AM259" s="9" t="str">
        <f t="shared" si="49"/>
        <v>1.6</v>
      </c>
    </row>
    <row r="260" spans="1:39" x14ac:dyDescent="0.25">
      <c r="A260" s="9">
        <v>257</v>
      </c>
      <c r="B260" s="9">
        <v>25</v>
      </c>
      <c r="C260" s="9">
        <v>25.3</v>
      </c>
      <c r="D260" s="9">
        <v>26.7</v>
      </c>
      <c r="E260" s="9">
        <v>26</v>
      </c>
      <c r="F260" s="9">
        <v>23.1</v>
      </c>
      <c r="G260" s="9">
        <v>26.5</v>
      </c>
      <c r="I260" s="9">
        <v>257</v>
      </c>
      <c r="J260" s="9" t="str">
        <f t="shared" si="38"/>
        <v>23.8</v>
      </c>
      <c r="K260" s="9" t="str">
        <f t="shared" si="39"/>
        <v>24.2</v>
      </c>
      <c r="L260" s="9" t="str">
        <f t="shared" si="40"/>
        <v>26.3</v>
      </c>
      <c r="M260" s="9" t="str">
        <f t="shared" si="41"/>
        <v>25.2</v>
      </c>
      <c r="N260" s="9" t="str">
        <f t="shared" si="42"/>
        <v>21.2</v>
      </c>
      <c r="O260" s="9" t="str">
        <f t="shared" si="43"/>
        <v>26.0</v>
      </c>
      <c r="Q260" s="9">
        <v>257</v>
      </c>
      <c r="R260" s="9" t="str">
        <f>FIXED(_xlfn.NUMBERVALUE(J260*humidity!B260/100),1)</f>
        <v>21.7</v>
      </c>
      <c r="S260" s="9" t="str">
        <f>FIXED(_xlfn.NUMBERVALUE(K260*humidity!C260/100),1)</f>
        <v>21.5</v>
      </c>
      <c r="T260" s="9" t="str">
        <f>FIXED(_xlfn.NUMBERVALUE(L260*humidity!D260/100),1)</f>
        <v>21.9</v>
      </c>
      <c r="U260" s="9" t="str">
        <f>FIXED(_xlfn.NUMBERVALUE(M260*humidity!E260/100),1)</f>
        <v>21.0</v>
      </c>
      <c r="V260" s="9" t="str">
        <f>FIXED(_xlfn.NUMBERVALUE(N260*humidity!F260/100),1)</f>
        <v>15.6</v>
      </c>
      <c r="W260" s="9" t="str">
        <f>FIXED(_xlfn.NUMBERVALUE(O260*humidity!G260/100),1)</f>
        <v>20.8</v>
      </c>
      <c r="Y260" s="9">
        <v>257</v>
      </c>
      <c r="Z260" s="9" t="str">
        <f>FIXED(_xlfn.NUMBERVALUE(0.35*(J260-R260)*(1+wind!B259/160)),1)</f>
        <v>0.7</v>
      </c>
      <c r="AA260" s="9" t="str">
        <f>FIXED(_xlfn.NUMBERVALUE(0.35*(K260-S260)*(1+wind!C259/160)),1)</f>
        <v>0.9</v>
      </c>
      <c r="AB260" s="9" t="str">
        <f>FIXED(_xlfn.NUMBERVALUE(0.35*(L260-T260)*(1+wind!D259/160)),1)</f>
        <v>1.5</v>
      </c>
      <c r="AC260" s="9" t="str">
        <f>FIXED(_xlfn.NUMBERVALUE(0.35*(M260-U260)*(1+wind!E259/160)),1)</f>
        <v>1.5</v>
      </c>
      <c r="AD260" s="9" t="str">
        <f>FIXED(_xlfn.NUMBERVALUE(0.35*(N260-V260)*(1+wind!F259/160)),1)</f>
        <v>2.0</v>
      </c>
      <c r="AE260" s="9" t="str">
        <f>FIXED(_xlfn.NUMBERVALUE(0.35*(O260-W260)*(1+wind!G259/160)),1)</f>
        <v>1.8</v>
      </c>
      <c r="AG260" s="9">
        <v>257</v>
      </c>
      <c r="AH260" s="9" t="str">
        <f t="shared" si="44"/>
        <v>1.4</v>
      </c>
      <c r="AI260" s="9" t="str">
        <f t="shared" si="45"/>
        <v>1.4</v>
      </c>
      <c r="AJ260" s="9" t="str">
        <f t="shared" si="46"/>
        <v>1.5</v>
      </c>
      <c r="AK260" s="9" t="str">
        <f t="shared" si="47"/>
        <v>1.5</v>
      </c>
      <c r="AL260" s="9" t="str">
        <f t="shared" si="48"/>
        <v>1.3</v>
      </c>
      <c r="AM260" s="9" t="str">
        <f t="shared" si="49"/>
        <v>1.5</v>
      </c>
    </row>
    <row r="261" spans="1:39" x14ac:dyDescent="0.25">
      <c r="A261" s="9">
        <v>258</v>
      </c>
      <c r="B261" s="9">
        <v>24.6</v>
      </c>
      <c r="C261" s="9">
        <v>26.1</v>
      </c>
      <c r="D261" s="9">
        <v>25.6</v>
      </c>
      <c r="E261" s="9">
        <v>24.3</v>
      </c>
      <c r="F261" s="9">
        <v>23.9</v>
      </c>
      <c r="G261" s="9">
        <v>25.8</v>
      </c>
      <c r="I261" s="9">
        <v>258</v>
      </c>
      <c r="J261" s="9" t="str">
        <f t="shared" ref="J261:J324" si="50">FIXED(_xlfn.NUMBERVALUE(4.584*EXP((17.27*B261)/(237.3+B261))),1)</f>
        <v>23.2</v>
      </c>
      <c r="K261" s="9" t="str">
        <f t="shared" ref="K261:K324" si="51">FIXED(_xlfn.NUMBERVALUE(4.584*EXP((17.27*C261)/(237.3+C261))),1)</f>
        <v>25.4</v>
      </c>
      <c r="L261" s="9" t="str">
        <f t="shared" ref="L261:L324" si="52">FIXED(_xlfn.NUMBERVALUE(4.584*EXP((17.27*D261)/(237.3+D261))),1)</f>
        <v>24.6</v>
      </c>
      <c r="M261" s="9" t="str">
        <f t="shared" ref="M261:M324" si="53">FIXED(_xlfn.NUMBERVALUE(4.584*EXP((17.27*E261)/(237.3+E261))),1)</f>
        <v>22.8</v>
      </c>
      <c r="N261" s="9" t="str">
        <f t="shared" ref="N261:N324" si="54">FIXED(_xlfn.NUMBERVALUE(4.584*EXP((17.27*F261)/(237.3+F261))),1)</f>
        <v>22.3</v>
      </c>
      <c r="O261" s="9" t="str">
        <f t="shared" ref="O261:O324" si="55">FIXED(_xlfn.NUMBERVALUE(4.584*EXP((17.27*G261)/(237.3+G261))),1)</f>
        <v>24.9</v>
      </c>
      <c r="Q261" s="9">
        <v>258</v>
      </c>
      <c r="R261" s="9" t="str">
        <f>FIXED(_xlfn.NUMBERVALUE(J261*humidity!B261/100),1)</f>
        <v>21.3</v>
      </c>
      <c r="S261" s="9" t="str">
        <f>FIXED(_xlfn.NUMBERVALUE(K261*humidity!C261/100),1)</f>
        <v>21.6</v>
      </c>
      <c r="T261" s="9" t="str">
        <f>FIXED(_xlfn.NUMBERVALUE(L261*humidity!D261/100),1)</f>
        <v>19.1</v>
      </c>
      <c r="U261" s="9" t="str">
        <f>FIXED(_xlfn.NUMBERVALUE(M261*humidity!E261/100),1)</f>
        <v>19.5</v>
      </c>
      <c r="V261" s="9" t="str">
        <f>FIXED(_xlfn.NUMBERVALUE(N261*humidity!F261/100),1)</f>
        <v>18.1</v>
      </c>
      <c r="W261" s="9" t="str">
        <f>FIXED(_xlfn.NUMBERVALUE(O261*humidity!G261/100),1)</f>
        <v>19.6</v>
      </c>
      <c r="Y261" s="9">
        <v>258</v>
      </c>
      <c r="Z261" s="9" t="str">
        <f>FIXED(_xlfn.NUMBERVALUE(0.35*(J261-R261)*(1+wind!B260/160)),1)</f>
        <v>0.7</v>
      </c>
      <c r="AA261" s="9" t="str">
        <f>FIXED(_xlfn.NUMBERVALUE(0.35*(K261-S261)*(1+wind!C260/160)),1)</f>
        <v>1.3</v>
      </c>
      <c r="AB261" s="9" t="str">
        <f>FIXED(_xlfn.NUMBERVALUE(0.35*(L261-T261)*(1+wind!D260/160)),1)</f>
        <v>1.9</v>
      </c>
      <c r="AC261" s="9" t="str">
        <f>FIXED(_xlfn.NUMBERVALUE(0.35*(M261-U261)*(1+wind!E260/160)),1)</f>
        <v>1.2</v>
      </c>
      <c r="AD261" s="9" t="str">
        <f>FIXED(_xlfn.NUMBERVALUE(0.35*(N261-V261)*(1+wind!F260/160)),1)</f>
        <v>1.5</v>
      </c>
      <c r="AE261" s="9" t="str">
        <f>FIXED(_xlfn.NUMBERVALUE(0.35*(O261-W261)*(1+wind!G260/160)),1)</f>
        <v>1.9</v>
      </c>
      <c r="AG261" s="9">
        <v>258</v>
      </c>
      <c r="AH261" s="9" t="str">
        <f t="shared" ref="AH261:AH324" si="56">FIXED(_xlfn.NUMBERVALUE(4098*J261/(237.3+B261)^2),1)</f>
        <v>1.4</v>
      </c>
      <c r="AI261" s="9" t="str">
        <f t="shared" ref="AI261:AI324" si="57">FIXED(_xlfn.NUMBERVALUE(4098*K261/(237.3+C261)^2),1)</f>
        <v>1.5</v>
      </c>
      <c r="AJ261" s="9" t="str">
        <f t="shared" ref="AJ261:AJ324" si="58">FIXED(_xlfn.NUMBERVALUE(4098*L261/(237.3+D261)^2),1)</f>
        <v>1.5</v>
      </c>
      <c r="AK261" s="9" t="str">
        <f t="shared" ref="AK261:AK324" si="59">FIXED(_xlfn.NUMBERVALUE(4098*M261/(237.3+E261)^2),1)</f>
        <v>1.4</v>
      </c>
      <c r="AL261" s="9" t="str">
        <f t="shared" ref="AL261:AL324" si="60">FIXED(_xlfn.NUMBERVALUE(4098*N261/(237.3+F261)^2),1)</f>
        <v>1.3</v>
      </c>
      <c r="AM261" s="9" t="str">
        <f t="shared" ref="AM261:AM324" si="61">FIXED(_xlfn.NUMBERVALUE(4098*O261/(237.3+G261)^2),1)</f>
        <v>1.5</v>
      </c>
    </row>
    <row r="262" spans="1:39" x14ac:dyDescent="0.25">
      <c r="A262" s="9">
        <v>259</v>
      </c>
      <c r="B262" s="9">
        <v>24.6</v>
      </c>
      <c r="C262" s="9">
        <v>25.6</v>
      </c>
      <c r="D262" s="9">
        <v>24.5</v>
      </c>
      <c r="E262" s="9">
        <v>25</v>
      </c>
      <c r="F262" s="9">
        <v>23.6</v>
      </c>
      <c r="G262" s="9">
        <v>26.6</v>
      </c>
      <c r="I262" s="9">
        <v>259</v>
      </c>
      <c r="J262" s="9" t="str">
        <f t="shared" si="50"/>
        <v>23.2</v>
      </c>
      <c r="K262" s="9" t="str">
        <f t="shared" si="51"/>
        <v>24.6</v>
      </c>
      <c r="L262" s="9" t="str">
        <f t="shared" si="52"/>
        <v>23.1</v>
      </c>
      <c r="M262" s="9" t="str">
        <f t="shared" si="53"/>
        <v>23.8</v>
      </c>
      <c r="N262" s="9" t="str">
        <f t="shared" si="54"/>
        <v>21.9</v>
      </c>
      <c r="O262" s="9" t="str">
        <f t="shared" si="55"/>
        <v>26.1</v>
      </c>
      <c r="Q262" s="9">
        <v>259</v>
      </c>
      <c r="R262" s="9" t="str">
        <f>FIXED(_xlfn.NUMBERVALUE(J262*humidity!B262/100),1)</f>
        <v>21.4</v>
      </c>
      <c r="S262" s="9" t="str">
        <f>FIXED(_xlfn.NUMBERVALUE(K262*humidity!C262/100),1)</f>
        <v>21.7</v>
      </c>
      <c r="T262" s="9" t="str">
        <f>FIXED(_xlfn.NUMBERVALUE(L262*humidity!D262/100),1)</f>
        <v>19.2</v>
      </c>
      <c r="U262" s="9" t="str">
        <f>FIXED(_xlfn.NUMBERVALUE(M262*humidity!E262/100),1)</f>
        <v>18.1</v>
      </c>
      <c r="V262" s="9" t="str">
        <f>FIXED(_xlfn.NUMBERVALUE(N262*humidity!F262/100),1)</f>
        <v>17.6</v>
      </c>
      <c r="W262" s="9" t="str">
        <f>FIXED(_xlfn.NUMBERVALUE(O262*humidity!G262/100),1)</f>
        <v>19.2</v>
      </c>
      <c r="Y262" s="9">
        <v>259</v>
      </c>
      <c r="Z262" s="9" t="str">
        <f>FIXED(_xlfn.NUMBERVALUE(0.35*(J262-R262)*(1+wind!B261/160)),1)</f>
        <v>0.6</v>
      </c>
      <c r="AA262" s="9" t="str">
        <f>FIXED(_xlfn.NUMBERVALUE(0.35*(K262-S262)*(1+wind!C261/160)),1)</f>
        <v>1.0</v>
      </c>
      <c r="AB262" s="9" t="str">
        <f>FIXED(_xlfn.NUMBERVALUE(0.35*(L262-T262)*(1+wind!D261/160)),1)</f>
        <v>1.4</v>
      </c>
      <c r="AC262" s="9" t="str">
        <f>FIXED(_xlfn.NUMBERVALUE(0.35*(M262-U262)*(1+wind!E261/160)),1)</f>
        <v>2.0</v>
      </c>
      <c r="AD262" s="9" t="str">
        <f>FIXED(_xlfn.NUMBERVALUE(0.35*(N262-V262)*(1+wind!F261/160)),1)</f>
        <v>1.5</v>
      </c>
      <c r="AE262" s="9" t="str">
        <f>FIXED(_xlfn.NUMBERVALUE(0.35*(O262-W262)*(1+wind!G261/160)),1)</f>
        <v>2.4</v>
      </c>
      <c r="AG262" s="9">
        <v>259</v>
      </c>
      <c r="AH262" s="9" t="str">
        <f t="shared" si="56"/>
        <v>1.4</v>
      </c>
      <c r="AI262" s="9" t="str">
        <f t="shared" si="57"/>
        <v>1.5</v>
      </c>
      <c r="AJ262" s="9" t="str">
        <f t="shared" si="58"/>
        <v>1.4</v>
      </c>
      <c r="AK262" s="9" t="str">
        <f t="shared" si="59"/>
        <v>1.4</v>
      </c>
      <c r="AL262" s="9" t="str">
        <f t="shared" si="60"/>
        <v>1.3</v>
      </c>
      <c r="AM262" s="9" t="str">
        <f t="shared" si="61"/>
        <v>1.5</v>
      </c>
    </row>
    <row r="263" spans="1:39" x14ac:dyDescent="0.25">
      <c r="A263" s="9">
        <v>260</v>
      </c>
      <c r="B263" s="9">
        <v>24.7</v>
      </c>
      <c r="C263" s="9">
        <v>26.3</v>
      </c>
      <c r="D263" s="9">
        <v>25</v>
      </c>
      <c r="E263" s="9">
        <v>25.5</v>
      </c>
      <c r="F263" s="9">
        <v>24.5</v>
      </c>
      <c r="G263" s="9">
        <v>26.7</v>
      </c>
      <c r="I263" s="9">
        <v>260</v>
      </c>
      <c r="J263" s="9" t="str">
        <f t="shared" si="50"/>
        <v>23.4</v>
      </c>
      <c r="K263" s="9" t="str">
        <f t="shared" si="51"/>
        <v>25.7</v>
      </c>
      <c r="L263" s="9" t="str">
        <f t="shared" si="52"/>
        <v>23.8</v>
      </c>
      <c r="M263" s="9" t="str">
        <f t="shared" si="53"/>
        <v>24.5</v>
      </c>
      <c r="N263" s="9" t="str">
        <f t="shared" si="54"/>
        <v>23.1</v>
      </c>
      <c r="O263" s="9" t="str">
        <f t="shared" si="55"/>
        <v>26.3</v>
      </c>
      <c r="Q263" s="9">
        <v>260</v>
      </c>
      <c r="R263" s="9" t="str">
        <f>FIXED(_xlfn.NUMBERVALUE(J263*humidity!B263/100),1)</f>
        <v>20.9</v>
      </c>
      <c r="S263" s="9" t="str">
        <f>FIXED(_xlfn.NUMBERVALUE(K263*humidity!C263/100),1)</f>
        <v>22.1</v>
      </c>
      <c r="T263" s="9" t="str">
        <f>FIXED(_xlfn.NUMBERVALUE(L263*humidity!D263/100),1)</f>
        <v>19.8</v>
      </c>
      <c r="U263" s="9" t="str">
        <f>FIXED(_xlfn.NUMBERVALUE(M263*humidity!E263/100),1)</f>
        <v>20.2</v>
      </c>
      <c r="V263" s="9" t="str">
        <f>FIXED(_xlfn.NUMBERVALUE(N263*humidity!F263/100),1)</f>
        <v>17.3</v>
      </c>
      <c r="W263" s="9" t="str">
        <f>FIXED(_xlfn.NUMBERVALUE(O263*humidity!G263/100),1)</f>
        <v>21.6</v>
      </c>
      <c r="Y263" s="9">
        <v>260</v>
      </c>
      <c r="Z263" s="9" t="str">
        <f>FIXED(_xlfn.NUMBERVALUE(0.35*(J263-R263)*(1+wind!B262/160)),1)</f>
        <v>0.9</v>
      </c>
      <c r="AA263" s="9" t="str">
        <f>FIXED(_xlfn.NUMBERVALUE(0.35*(K263-S263)*(1+wind!C262/160)),1)</f>
        <v>1.3</v>
      </c>
      <c r="AB263" s="9" t="str">
        <f>FIXED(_xlfn.NUMBERVALUE(0.35*(L263-T263)*(1+wind!D262/160)),1)</f>
        <v>1.4</v>
      </c>
      <c r="AC263" s="9" t="str">
        <f>FIXED(_xlfn.NUMBERVALUE(0.35*(M263-U263)*(1+wind!E262/160)),1)</f>
        <v>1.5</v>
      </c>
      <c r="AD263" s="9" t="str">
        <f>FIXED(_xlfn.NUMBERVALUE(0.35*(N263-V263)*(1+wind!F262/160)),1)</f>
        <v>2.0</v>
      </c>
      <c r="AE263" s="9" t="str">
        <f>FIXED(_xlfn.NUMBERVALUE(0.35*(O263-W263)*(1+wind!G262/160)),1)</f>
        <v>1.7</v>
      </c>
      <c r="AG263" s="9">
        <v>260</v>
      </c>
      <c r="AH263" s="9" t="str">
        <f t="shared" si="56"/>
        <v>1.4</v>
      </c>
      <c r="AI263" s="9" t="str">
        <f t="shared" si="57"/>
        <v>1.5</v>
      </c>
      <c r="AJ263" s="9" t="str">
        <f t="shared" si="58"/>
        <v>1.4</v>
      </c>
      <c r="AK263" s="9" t="str">
        <f t="shared" si="59"/>
        <v>1.5</v>
      </c>
      <c r="AL263" s="9" t="str">
        <f t="shared" si="60"/>
        <v>1.4</v>
      </c>
      <c r="AM263" s="9" t="str">
        <f t="shared" si="61"/>
        <v>1.5</v>
      </c>
    </row>
    <row r="264" spans="1:39" x14ac:dyDescent="0.25">
      <c r="A264" s="9">
        <v>261</v>
      </c>
      <c r="B264" s="9">
        <v>24.9</v>
      </c>
      <c r="C264" s="9">
        <v>25.3</v>
      </c>
      <c r="D264" s="9">
        <v>25</v>
      </c>
      <c r="E264" s="9">
        <v>25</v>
      </c>
      <c r="F264" s="9">
        <v>23.1</v>
      </c>
      <c r="G264" s="9">
        <v>25.7</v>
      </c>
      <c r="I264" s="9">
        <v>261</v>
      </c>
      <c r="J264" s="9" t="str">
        <f t="shared" si="50"/>
        <v>23.6</v>
      </c>
      <c r="K264" s="9" t="str">
        <f t="shared" si="51"/>
        <v>24.2</v>
      </c>
      <c r="L264" s="9" t="str">
        <f t="shared" si="52"/>
        <v>23.8</v>
      </c>
      <c r="M264" s="9" t="str">
        <f t="shared" si="53"/>
        <v>23.8</v>
      </c>
      <c r="N264" s="9" t="str">
        <f t="shared" si="54"/>
        <v>21.2</v>
      </c>
      <c r="O264" s="9" t="str">
        <f t="shared" si="55"/>
        <v>24.8</v>
      </c>
      <c r="Q264" s="9">
        <v>261</v>
      </c>
      <c r="R264" s="9" t="str">
        <f>FIXED(_xlfn.NUMBERVALUE(J264*humidity!B264/100),1)</f>
        <v>21.5</v>
      </c>
      <c r="S264" s="9" t="str">
        <f>FIXED(_xlfn.NUMBERVALUE(K264*humidity!C264/100),1)</f>
        <v>21.1</v>
      </c>
      <c r="T264" s="9" t="str">
        <f>FIXED(_xlfn.NUMBERVALUE(L264*humidity!D264/100),1)</f>
        <v>20.9</v>
      </c>
      <c r="U264" s="9" t="str">
        <f>FIXED(_xlfn.NUMBERVALUE(M264*humidity!E264/100),1)</f>
        <v>21.5</v>
      </c>
      <c r="V264" s="9" t="str">
        <f>FIXED(_xlfn.NUMBERVALUE(N264*humidity!F264/100),1)</f>
        <v>16.3</v>
      </c>
      <c r="W264" s="9" t="str">
        <f>FIXED(_xlfn.NUMBERVALUE(O264*humidity!G264/100),1)</f>
        <v>19.9</v>
      </c>
      <c r="Y264" s="9">
        <v>261</v>
      </c>
      <c r="Z264" s="9" t="str">
        <f>FIXED(_xlfn.NUMBERVALUE(0.35*(J264-R264)*(1+wind!B263/160)),1)</f>
        <v>0.7</v>
      </c>
      <c r="AA264" s="9" t="str">
        <f>FIXED(_xlfn.NUMBERVALUE(0.35*(K264-S264)*(1+wind!C263/160)),1)</f>
        <v>1.1</v>
      </c>
      <c r="AB264" s="9" t="str">
        <f>FIXED(_xlfn.NUMBERVALUE(0.35*(L264-T264)*(1+wind!D263/160)),1)</f>
        <v>1.0</v>
      </c>
      <c r="AC264" s="9" t="str">
        <f>FIXED(_xlfn.NUMBERVALUE(0.35*(M264-U264)*(1+wind!E263/160)),1)</f>
        <v>0.8</v>
      </c>
      <c r="AD264" s="9" t="str">
        <f>FIXED(_xlfn.NUMBERVALUE(0.35*(N264-V264)*(1+wind!F263/160)),1)</f>
        <v>1.7</v>
      </c>
      <c r="AE264" s="9" t="str">
        <f>FIXED(_xlfn.NUMBERVALUE(0.35*(O264-W264)*(1+wind!G263/160)),1)</f>
        <v>1.7</v>
      </c>
      <c r="AG264" s="9">
        <v>261</v>
      </c>
      <c r="AH264" s="9" t="str">
        <f t="shared" si="56"/>
        <v>1.4</v>
      </c>
      <c r="AI264" s="9" t="str">
        <f t="shared" si="57"/>
        <v>1.4</v>
      </c>
      <c r="AJ264" s="9" t="str">
        <f t="shared" si="58"/>
        <v>1.4</v>
      </c>
      <c r="AK264" s="9" t="str">
        <f t="shared" si="59"/>
        <v>1.4</v>
      </c>
      <c r="AL264" s="9" t="str">
        <f t="shared" si="60"/>
        <v>1.3</v>
      </c>
      <c r="AM264" s="9" t="str">
        <f t="shared" si="61"/>
        <v>1.5</v>
      </c>
    </row>
    <row r="265" spans="1:39" x14ac:dyDescent="0.25">
      <c r="A265" s="9">
        <v>262</v>
      </c>
      <c r="B265" s="9">
        <v>24.9</v>
      </c>
      <c r="C265" s="9">
        <v>25.4</v>
      </c>
      <c r="D265" s="9">
        <v>24.9</v>
      </c>
      <c r="E265" s="9">
        <v>23</v>
      </c>
      <c r="F265" s="9">
        <v>24.5</v>
      </c>
      <c r="G265" s="9">
        <v>25.2</v>
      </c>
      <c r="I265" s="9">
        <v>262</v>
      </c>
      <c r="J265" s="9" t="str">
        <f t="shared" si="50"/>
        <v>23.6</v>
      </c>
      <c r="K265" s="9" t="str">
        <f t="shared" si="51"/>
        <v>24.3</v>
      </c>
      <c r="L265" s="9" t="str">
        <f t="shared" si="52"/>
        <v>23.6</v>
      </c>
      <c r="M265" s="9" t="str">
        <f t="shared" si="53"/>
        <v>21.1</v>
      </c>
      <c r="N265" s="9" t="str">
        <f t="shared" si="54"/>
        <v>23.1</v>
      </c>
      <c r="O265" s="9" t="str">
        <f t="shared" si="55"/>
        <v>24.1</v>
      </c>
      <c r="Q265" s="9">
        <v>262</v>
      </c>
      <c r="R265" s="9" t="str">
        <f>FIXED(_xlfn.NUMBERVALUE(J265*humidity!B265/100),1)</f>
        <v>21.0</v>
      </c>
      <c r="S265" s="9" t="str">
        <f>FIXED(_xlfn.NUMBERVALUE(K265*humidity!C265/100),1)</f>
        <v>19.0</v>
      </c>
      <c r="T265" s="9" t="str">
        <f>FIXED(_xlfn.NUMBERVALUE(L265*humidity!D265/100),1)</f>
        <v>20.0</v>
      </c>
      <c r="U265" s="9" t="str">
        <f>FIXED(_xlfn.NUMBERVALUE(M265*humidity!E265/100),1)</f>
        <v>18.7</v>
      </c>
      <c r="V265" s="9" t="str">
        <f>FIXED(_xlfn.NUMBERVALUE(N265*humidity!F265/100),1)</f>
        <v>18.6</v>
      </c>
      <c r="W265" s="9" t="str">
        <f>FIXED(_xlfn.NUMBERVALUE(O265*humidity!G265/100),1)</f>
        <v>20.0</v>
      </c>
      <c r="Y265" s="9">
        <v>262</v>
      </c>
      <c r="Z265" s="9" t="str">
        <f>FIXED(_xlfn.NUMBERVALUE(0.35*(J265-R265)*(1+wind!B264/160)),1)</f>
        <v>0.9</v>
      </c>
      <c r="AA265" s="9" t="str">
        <f>FIXED(_xlfn.NUMBERVALUE(0.35*(K265-S265)*(1+wind!C264/160)),1)</f>
        <v>1.9</v>
      </c>
      <c r="AB265" s="9" t="str">
        <f>FIXED(_xlfn.NUMBERVALUE(0.35*(L265-T265)*(1+wind!D264/160)),1)</f>
        <v>1.3</v>
      </c>
      <c r="AC265" s="9" t="str">
        <f>FIXED(_xlfn.NUMBERVALUE(0.35*(M265-U265)*(1+wind!E264/160)),1)</f>
        <v>0.8</v>
      </c>
      <c r="AD265" s="9" t="str">
        <f>FIXED(_xlfn.NUMBERVALUE(0.35*(N265-V265)*(1+wind!F264/160)),1)</f>
        <v>1.6</v>
      </c>
      <c r="AE265" s="9" t="str">
        <f>FIXED(_xlfn.NUMBERVALUE(0.35*(O265-W265)*(1+wind!G264/160)),1)</f>
        <v>1.4</v>
      </c>
      <c r="AG265" s="9">
        <v>262</v>
      </c>
      <c r="AH265" s="9" t="str">
        <f t="shared" si="56"/>
        <v>1.4</v>
      </c>
      <c r="AI265" s="9" t="str">
        <f t="shared" si="57"/>
        <v>1.4</v>
      </c>
      <c r="AJ265" s="9" t="str">
        <f t="shared" si="58"/>
        <v>1.4</v>
      </c>
      <c r="AK265" s="9" t="str">
        <f t="shared" si="59"/>
        <v>1.3</v>
      </c>
      <c r="AL265" s="9" t="str">
        <f t="shared" si="60"/>
        <v>1.4</v>
      </c>
      <c r="AM265" s="9" t="str">
        <f t="shared" si="61"/>
        <v>1.4</v>
      </c>
    </row>
    <row r="266" spans="1:39" x14ac:dyDescent="0.25">
      <c r="A266" s="9">
        <v>263</v>
      </c>
      <c r="B266" s="9">
        <v>25</v>
      </c>
      <c r="C266" s="9">
        <v>25.6</v>
      </c>
      <c r="D266" s="9">
        <v>25.7</v>
      </c>
      <c r="E266" s="9">
        <v>24.8</v>
      </c>
      <c r="F266" s="9">
        <v>24</v>
      </c>
      <c r="G266" s="9">
        <v>23.5</v>
      </c>
      <c r="I266" s="9">
        <v>263</v>
      </c>
      <c r="J266" s="9" t="str">
        <f t="shared" si="50"/>
        <v>23.8</v>
      </c>
      <c r="K266" s="9" t="str">
        <f t="shared" si="51"/>
        <v>24.6</v>
      </c>
      <c r="L266" s="9" t="str">
        <f t="shared" si="52"/>
        <v>24.8</v>
      </c>
      <c r="M266" s="9" t="str">
        <f t="shared" si="53"/>
        <v>23.5</v>
      </c>
      <c r="N266" s="9" t="str">
        <f t="shared" si="54"/>
        <v>22.4</v>
      </c>
      <c r="O266" s="9" t="str">
        <f t="shared" si="55"/>
        <v>21.7</v>
      </c>
      <c r="Q266" s="9">
        <v>263</v>
      </c>
      <c r="R266" s="9" t="str">
        <f>FIXED(_xlfn.NUMBERVALUE(J266*humidity!B266/100),1)</f>
        <v>21.3</v>
      </c>
      <c r="S266" s="9" t="str">
        <f>FIXED(_xlfn.NUMBERVALUE(K266*humidity!C266/100),1)</f>
        <v>19.9</v>
      </c>
      <c r="T266" s="9" t="str">
        <f>FIXED(_xlfn.NUMBERVALUE(L266*humidity!D266/100),1)</f>
        <v>21.2</v>
      </c>
      <c r="U266" s="9" t="str">
        <f>FIXED(_xlfn.NUMBERVALUE(M266*humidity!E266/100),1)</f>
        <v>19.0</v>
      </c>
      <c r="V266" s="9" t="str">
        <f>FIXED(_xlfn.NUMBERVALUE(N266*humidity!F266/100),1)</f>
        <v>16.5</v>
      </c>
      <c r="W266" s="9" t="str">
        <f>FIXED(_xlfn.NUMBERVALUE(O266*humidity!G266/100),1)</f>
        <v>20.1</v>
      </c>
      <c r="Y266" s="9">
        <v>263</v>
      </c>
      <c r="Z266" s="9" t="str">
        <f>FIXED(_xlfn.NUMBERVALUE(0.35*(J266-R266)*(1+wind!B265/160)),1)</f>
        <v>0.9</v>
      </c>
      <c r="AA266" s="9" t="str">
        <f>FIXED(_xlfn.NUMBERVALUE(0.35*(K266-S266)*(1+wind!C265/160)),1)</f>
        <v>1.7</v>
      </c>
      <c r="AB266" s="9" t="str">
        <f>FIXED(_xlfn.NUMBERVALUE(0.35*(L266-T266)*(1+wind!D265/160)),1)</f>
        <v>1.3</v>
      </c>
      <c r="AC266" s="9" t="str">
        <f>FIXED(_xlfn.NUMBERVALUE(0.35*(M266-U266)*(1+wind!E265/160)),1)</f>
        <v>1.6</v>
      </c>
      <c r="AD266" s="9" t="str">
        <f>FIXED(_xlfn.NUMBERVALUE(0.35*(N266-V266)*(1+wind!F265/160)),1)</f>
        <v>2.1</v>
      </c>
      <c r="AE266" s="9" t="str">
        <f>FIXED(_xlfn.NUMBERVALUE(0.35*(O266-W266)*(1+wind!G265/160)),1)</f>
        <v>0.6</v>
      </c>
      <c r="AG266" s="9">
        <v>263</v>
      </c>
      <c r="AH266" s="9" t="str">
        <f t="shared" si="56"/>
        <v>1.4</v>
      </c>
      <c r="AI266" s="9" t="str">
        <f t="shared" si="57"/>
        <v>1.5</v>
      </c>
      <c r="AJ266" s="9" t="str">
        <f t="shared" si="58"/>
        <v>1.5</v>
      </c>
      <c r="AK266" s="9" t="str">
        <f t="shared" si="59"/>
        <v>1.4</v>
      </c>
      <c r="AL266" s="9" t="str">
        <f t="shared" si="60"/>
        <v>1.3</v>
      </c>
      <c r="AM266" s="9" t="str">
        <f t="shared" si="61"/>
        <v>1.3</v>
      </c>
    </row>
    <row r="267" spans="1:39" x14ac:dyDescent="0.25">
      <c r="A267" s="9">
        <v>264</v>
      </c>
      <c r="B267" s="9">
        <v>25.4</v>
      </c>
      <c r="C267" s="9">
        <v>26.2</v>
      </c>
      <c r="D267" s="9">
        <v>24.1</v>
      </c>
      <c r="E267" s="9">
        <v>24.8</v>
      </c>
      <c r="F267" s="9">
        <v>24.8</v>
      </c>
      <c r="G267" s="9">
        <v>20.9</v>
      </c>
      <c r="I267" s="9">
        <v>264</v>
      </c>
      <c r="J267" s="9" t="str">
        <f t="shared" si="50"/>
        <v>24.3</v>
      </c>
      <c r="K267" s="9" t="str">
        <f t="shared" si="51"/>
        <v>25.5</v>
      </c>
      <c r="L267" s="9" t="str">
        <f t="shared" si="52"/>
        <v>22.5</v>
      </c>
      <c r="M267" s="9" t="str">
        <f t="shared" si="53"/>
        <v>23.5</v>
      </c>
      <c r="N267" s="9" t="str">
        <f t="shared" si="54"/>
        <v>23.5</v>
      </c>
      <c r="O267" s="9" t="str">
        <f t="shared" si="55"/>
        <v>18.6</v>
      </c>
      <c r="Q267" s="9">
        <v>264</v>
      </c>
      <c r="R267" s="9" t="str">
        <f>FIXED(_xlfn.NUMBERVALUE(J267*humidity!B267/100),1)</f>
        <v>20.7</v>
      </c>
      <c r="S267" s="9" t="str">
        <f>FIXED(_xlfn.NUMBERVALUE(K267*humidity!C267/100),1)</f>
        <v>21.0</v>
      </c>
      <c r="T267" s="9" t="str">
        <f>FIXED(_xlfn.NUMBERVALUE(L267*humidity!D267/100),1)</f>
        <v>20.3</v>
      </c>
      <c r="U267" s="9" t="str">
        <f>FIXED(_xlfn.NUMBERVALUE(M267*humidity!E267/100),1)</f>
        <v>19.9</v>
      </c>
      <c r="V267" s="9" t="str">
        <f>FIXED(_xlfn.NUMBERVALUE(N267*humidity!F267/100),1)</f>
        <v>19.0</v>
      </c>
      <c r="W267" s="9" t="str">
        <f>FIXED(_xlfn.NUMBERVALUE(O267*humidity!G267/100),1)</f>
        <v>17.9</v>
      </c>
      <c r="Y267" s="9">
        <v>264</v>
      </c>
      <c r="Z267" s="9" t="str">
        <f>FIXED(_xlfn.NUMBERVALUE(0.35*(J267-R267)*(1+wind!B266/160)),1)</f>
        <v>1.3</v>
      </c>
      <c r="AA267" s="9" t="str">
        <f>FIXED(_xlfn.NUMBERVALUE(0.35*(K267-S267)*(1+wind!C266/160)),1)</f>
        <v>1.6</v>
      </c>
      <c r="AB267" s="9" t="str">
        <f>FIXED(_xlfn.NUMBERVALUE(0.35*(L267-T267)*(1+wind!D266/160)),1)</f>
        <v>0.8</v>
      </c>
      <c r="AC267" s="9" t="str">
        <f>FIXED(_xlfn.NUMBERVALUE(0.35*(M267-U267)*(1+wind!E266/160)),1)</f>
        <v>1.3</v>
      </c>
      <c r="AD267" s="9" t="str">
        <f>FIXED(_xlfn.NUMBERVALUE(0.35*(N267-V267)*(1+wind!F266/160)),1)</f>
        <v>1.6</v>
      </c>
      <c r="AE267" s="9" t="str">
        <f>FIXED(_xlfn.NUMBERVALUE(0.35*(O267-W267)*(1+wind!G266/160)),1)</f>
        <v>0.2</v>
      </c>
      <c r="AG267" s="9">
        <v>264</v>
      </c>
      <c r="AH267" s="9" t="str">
        <f t="shared" si="56"/>
        <v>1.4</v>
      </c>
      <c r="AI267" s="9" t="str">
        <f t="shared" si="57"/>
        <v>1.5</v>
      </c>
      <c r="AJ267" s="9" t="str">
        <f t="shared" si="58"/>
        <v>1.3</v>
      </c>
      <c r="AK267" s="9" t="str">
        <f t="shared" si="59"/>
        <v>1.4</v>
      </c>
      <c r="AL267" s="9" t="str">
        <f t="shared" si="60"/>
        <v>1.4</v>
      </c>
      <c r="AM267" s="9" t="str">
        <f t="shared" si="61"/>
        <v>1.1</v>
      </c>
    </row>
    <row r="268" spans="1:39" x14ac:dyDescent="0.25">
      <c r="A268" s="9">
        <v>265</v>
      </c>
      <c r="B268" s="9">
        <v>25.2</v>
      </c>
      <c r="C268" s="9">
        <v>25.7</v>
      </c>
      <c r="D268" s="9">
        <v>25.3</v>
      </c>
      <c r="E268" s="9">
        <v>25.6</v>
      </c>
      <c r="F268" s="9">
        <v>24.2</v>
      </c>
      <c r="G268" s="9">
        <v>23.7</v>
      </c>
      <c r="I268" s="9">
        <v>265</v>
      </c>
      <c r="J268" s="9" t="str">
        <f t="shared" si="50"/>
        <v>24.1</v>
      </c>
      <c r="K268" s="9" t="str">
        <f t="shared" si="51"/>
        <v>24.8</v>
      </c>
      <c r="L268" s="9" t="str">
        <f t="shared" si="52"/>
        <v>24.2</v>
      </c>
      <c r="M268" s="9" t="str">
        <f t="shared" si="53"/>
        <v>24.6</v>
      </c>
      <c r="N268" s="9" t="str">
        <f t="shared" si="54"/>
        <v>22.7</v>
      </c>
      <c r="O268" s="9" t="str">
        <f t="shared" si="55"/>
        <v>22.0</v>
      </c>
      <c r="Q268" s="9">
        <v>265</v>
      </c>
      <c r="R268" s="9" t="str">
        <f>FIXED(_xlfn.NUMBERVALUE(J268*humidity!B268/100),1)</f>
        <v>21.1</v>
      </c>
      <c r="S268" s="9" t="str">
        <f>FIXED(_xlfn.NUMBERVALUE(K268*humidity!C268/100),1)</f>
        <v>19.0</v>
      </c>
      <c r="T268" s="9" t="str">
        <f>FIXED(_xlfn.NUMBERVALUE(L268*humidity!D268/100),1)</f>
        <v>21.3</v>
      </c>
      <c r="U268" s="9" t="str">
        <f>FIXED(_xlfn.NUMBERVALUE(M268*humidity!E268/100),1)</f>
        <v>21.6</v>
      </c>
      <c r="V268" s="9" t="str">
        <f>FIXED(_xlfn.NUMBERVALUE(N268*humidity!F268/100),1)</f>
        <v>16.7</v>
      </c>
      <c r="W268" s="9" t="str">
        <f>FIXED(_xlfn.NUMBERVALUE(O268*humidity!G268/100),1)</f>
        <v>18.5</v>
      </c>
      <c r="Y268" s="9">
        <v>265</v>
      </c>
      <c r="Z268" s="9" t="str">
        <f>FIXED(_xlfn.NUMBERVALUE(0.35*(J268-R268)*(1+wind!B267/160)),1)</f>
        <v>1.1</v>
      </c>
      <c r="AA268" s="9" t="str">
        <f>FIXED(_xlfn.NUMBERVALUE(0.35*(K268-S268)*(1+wind!C267/160)),1)</f>
        <v>2.0</v>
      </c>
      <c r="AB268" s="9" t="str">
        <f>FIXED(_xlfn.NUMBERVALUE(0.35*(L268-T268)*(1+wind!D267/160)),1)</f>
        <v>1.0</v>
      </c>
      <c r="AC268" s="9" t="str">
        <f>FIXED(_xlfn.NUMBERVALUE(0.35*(M268-U268)*(1+wind!E267/160)),1)</f>
        <v>1.1</v>
      </c>
      <c r="AD268" s="9" t="str">
        <f>FIXED(_xlfn.NUMBERVALUE(0.35*(N268-V268)*(1+wind!F267/160)),1)</f>
        <v>2.1</v>
      </c>
      <c r="AE268" s="9" t="str">
        <f>FIXED(_xlfn.NUMBERVALUE(0.35*(O268-W268)*(1+wind!G267/160)),1)</f>
        <v>1.2</v>
      </c>
      <c r="AG268" s="9">
        <v>265</v>
      </c>
      <c r="AH268" s="9" t="str">
        <f t="shared" si="56"/>
        <v>1.4</v>
      </c>
      <c r="AI268" s="9" t="str">
        <f t="shared" si="57"/>
        <v>1.5</v>
      </c>
      <c r="AJ268" s="9" t="str">
        <f t="shared" si="58"/>
        <v>1.4</v>
      </c>
      <c r="AK268" s="9" t="str">
        <f t="shared" si="59"/>
        <v>1.5</v>
      </c>
      <c r="AL268" s="9" t="str">
        <f t="shared" si="60"/>
        <v>1.4</v>
      </c>
      <c r="AM268" s="9" t="str">
        <f t="shared" si="61"/>
        <v>1.3</v>
      </c>
    </row>
    <row r="269" spans="1:39" x14ac:dyDescent="0.25">
      <c r="A269" s="9">
        <v>266</v>
      </c>
      <c r="B269" s="9">
        <v>25.4</v>
      </c>
      <c r="C269" s="9">
        <v>25.8</v>
      </c>
      <c r="D269" s="9">
        <v>25.5</v>
      </c>
      <c r="E269" s="9">
        <v>25.1</v>
      </c>
      <c r="F269" s="9">
        <v>21.6</v>
      </c>
      <c r="G269" s="9">
        <v>24.1</v>
      </c>
      <c r="I269" s="9">
        <v>266</v>
      </c>
      <c r="J269" s="9" t="str">
        <f t="shared" si="50"/>
        <v>24.3</v>
      </c>
      <c r="K269" s="9" t="str">
        <f t="shared" si="51"/>
        <v>24.9</v>
      </c>
      <c r="L269" s="9" t="str">
        <f t="shared" si="52"/>
        <v>24.5</v>
      </c>
      <c r="M269" s="9" t="str">
        <f t="shared" si="53"/>
        <v>23.9</v>
      </c>
      <c r="N269" s="9" t="str">
        <f t="shared" si="54"/>
        <v>19.4</v>
      </c>
      <c r="O269" s="9" t="str">
        <f t="shared" si="55"/>
        <v>22.5</v>
      </c>
      <c r="Q269" s="9">
        <v>266</v>
      </c>
      <c r="R269" s="9" t="str">
        <f>FIXED(_xlfn.NUMBERVALUE(J269*humidity!B269/100),1)</f>
        <v>19.8</v>
      </c>
      <c r="S269" s="9" t="str">
        <f>FIXED(_xlfn.NUMBERVALUE(K269*humidity!C269/100),1)</f>
        <v>19.0</v>
      </c>
      <c r="T269" s="9" t="str">
        <f>FIXED(_xlfn.NUMBERVALUE(L269*humidity!D269/100),1)</f>
        <v>21.3</v>
      </c>
      <c r="U269" s="9" t="str">
        <f>FIXED(_xlfn.NUMBERVALUE(M269*humidity!E269/100),1)</f>
        <v>21.2</v>
      </c>
      <c r="V269" s="9" t="str">
        <f>FIXED(_xlfn.NUMBERVALUE(N269*humidity!F269/100),1)</f>
        <v>10.9</v>
      </c>
      <c r="W269" s="9" t="str">
        <f>FIXED(_xlfn.NUMBERVALUE(O269*humidity!G269/100),1)</f>
        <v>18.5</v>
      </c>
      <c r="Y269" s="9">
        <v>266</v>
      </c>
      <c r="Z269" s="9" t="str">
        <f>FIXED(_xlfn.NUMBERVALUE(0.35*(J269-R269)*(1+wind!B268/160)),1)</f>
        <v>1.6</v>
      </c>
      <c r="AA269" s="9" t="str">
        <f>FIXED(_xlfn.NUMBERVALUE(0.35*(K269-S269)*(1+wind!C268/160)),1)</f>
        <v>2.1</v>
      </c>
      <c r="AB269" s="9" t="str">
        <f>FIXED(_xlfn.NUMBERVALUE(0.35*(L269-T269)*(1+wind!D268/160)),1)</f>
        <v>1.1</v>
      </c>
      <c r="AC269" s="9" t="str">
        <f>FIXED(_xlfn.NUMBERVALUE(0.35*(M269-U269)*(1+wind!E268/160)),1)</f>
        <v>0.9</v>
      </c>
      <c r="AD269" s="9" t="str">
        <f>FIXED(_xlfn.NUMBERVALUE(0.35*(N269-V269)*(1+wind!F268/160)),1)</f>
        <v>3.0</v>
      </c>
      <c r="AE269" s="9" t="str">
        <f>FIXED(_xlfn.NUMBERVALUE(0.35*(O269-W269)*(1+wind!G268/160)),1)</f>
        <v>1.4</v>
      </c>
      <c r="AG269" s="9">
        <v>266</v>
      </c>
      <c r="AH269" s="9" t="str">
        <f t="shared" si="56"/>
        <v>1.4</v>
      </c>
      <c r="AI269" s="9" t="str">
        <f t="shared" si="57"/>
        <v>1.5</v>
      </c>
      <c r="AJ269" s="9" t="str">
        <f t="shared" si="58"/>
        <v>1.5</v>
      </c>
      <c r="AK269" s="9" t="str">
        <f t="shared" si="59"/>
        <v>1.4</v>
      </c>
      <c r="AL269" s="9" t="str">
        <f t="shared" si="60"/>
        <v>1.2</v>
      </c>
      <c r="AM269" s="9" t="str">
        <f t="shared" si="61"/>
        <v>1.3</v>
      </c>
    </row>
    <row r="270" spans="1:39" x14ac:dyDescent="0.25">
      <c r="A270" s="9">
        <v>267</v>
      </c>
      <c r="B270" s="9">
        <v>25.4</v>
      </c>
      <c r="C270" s="9">
        <v>25.5</v>
      </c>
      <c r="D270" s="9">
        <v>25</v>
      </c>
      <c r="E270" s="9">
        <v>25</v>
      </c>
      <c r="F270" s="9">
        <v>23.1</v>
      </c>
      <c r="G270" s="9">
        <v>24.9</v>
      </c>
      <c r="I270" s="9">
        <v>267</v>
      </c>
      <c r="J270" s="9" t="str">
        <f t="shared" si="50"/>
        <v>24.3</v>
      </c>
      <c r="K270" s="9" t="str">
        <f t="shared" si="51"/>
        <v>24.5</v>
      </c>
      <c r="L270" s="9" t="str">
        <f t="shared" si="52"/>
        <v>23.8</v>
      </c>
      <c r="M270" s="9" t="str">
        <f t="shared" si="53"/>
        <v>23.8</v>
      </c>
      <c r="N270" s="9" t="str">
        <f t="shared" si="54"/>
        <v>21.2</v>
      </c>
      <c r="O270" s="9" t="str">
        <f t="shared" si="55"/>
        <v>23.6</v>
      </c>
      <c r="Q270" s="9">
        <v>267</v>
      </c>
      <c r="R270" s="9" t="str">
        <f>FIXED(_xlfn.NUMBERVALUE(J270*humidity!B270/100),1)</f>
        <v>19.1</v>
      </c>
      <c r="S270" s="9" t="str">
        <f>FIXED(_xlfn.NUMBERVALUE(K270*humidity!C270/100),1)</f>
        <v>19.0</v>
      </c>
      <c r="T270" s="9" t="str">
        <f>FIXED(_xlfn.NUMBERVALUE(L270*humidity!D270/100),1)</f>
        <v>19.3</v>
      </c>
      <c r="U270" s="9" t="str">
        <f>FIXED(_xlfn.NUMBERVALUE(M270*humidity!E270/100),1)</f>
        <v>18.9</v>
      </c>
      <c r="V270" s="9" t="str">
        <f>FIXED(_xlfn.NUMBERVALUE(N270*humidity!F270/100),1)</f>
        <v>14.2</v>
      </c>
      <c r="W270" s="9" t="str">
        <f>FIXED(_xlfn.NUMBERVALUE(O270*humidity!G270/100),1)</f>
        <v>23.0</v>
      </c>
      <c r="Y270" s="9">
        <v>267</v>
      </c>
      <c r="Z270" s="9" t="str">
        <f>FIXED(_xlfn.NUMBERVALUE(0.35*(J270-R270)*(1+wind!B269/160)),1)</f>
        <v>1.8</v>
      </c>
      <c r="AA270" s="9" t="str">
        <f>FIXED(_xlfn.NUMBERVALUE(0.35*(K270-S270)*(1+wind!C269/160)),1)</f>
        <v>1.9</v>
      </c>
      <c r="AB270" s="9" t="str">
        <f>FIXED(_xlfn.NUMBERVALUE(0.35*(L270-T270)*(1+wind!D269/160)),1)</f>
        <v>1.6</v>
      </c>
      <c r="AC270" s="9" t="str">
        <f>FIXED(_xlfn.NUMBERVALUE(0.35*(M270-U270)*(1+wind!E269/160)),1)</f>
        <v>1.7</v>
      </c>
      <c r="AD270" s="9" t="str">
        <f>FIXED(_xlfn.NUMBERVALUE(0.35*(N270-V270)*(1+wind!F269/160)),1)</f>
        <v>2.5</v>
      </c>
      <c r="AE270" s="9" t="str">
        <f>FIXED(_xlfn.NUMBERVALUE(0.35*(O270-W270)*(1+wind!G269/160)),1)</f>
        <v>0.2</v>
      </c>
      <c r="AG270" s="9">
        <v>267</v>
      </c>
      <c r="AH270" s="9" t="str">
        <f t="shared" si="56"/>
        <v>1.4</v>
      </c>
      <c r="AI270" s="9" t="str">
        <f t="shared" si="57"/>
        <v>1.5</v>
      </c>
      <c r="AJ270" s="9" t="str">
        <f t="shared" si="58"/>
        <v>1.4</v>
      </c>
      <c r="AK270" s="9" t="str">
        <f t="shared" si="59"/>
        <v>1.4</v>
      </c>
      <c r="AL270" s="9" t="str">
        <f t="shared" si="60"/>
        <v>1.3</v>
      </c>
      <c r="AM270" s="9" t="str">
        <f t="shared" si="61"/>
        <v>1.4</v>
      </c>
    </row>
    <row r="271" spans="1:39" x14ac:dyDescent="0.25">
      <c r="A271" s="9">
        <v>268</v>
      </c>
      <c r="B271" s="9">
        <v>24.5</v>
      </c>
      <c r="C271" s="9">
        <v>25</v>
      </c>
      <c r="D271" s="9">
        <v>24.7</v>
      </c>
      <c r="E271" s="9">
        <v>25.4</v>
      </c>
      <c r="F271" s="9">
        <v>22.8</v>
      </c>
      <c r="G271" s="9">
        <v>25</v>
      </c>
      <c r="I271" s="9">
        <v>268</v>
      </c>
      <c r="J271" s="9" t="str">
        <f t="shared" si="50"/>
        <v>23.1</v>
      </c>
      <c r="K271" s="9" t="str">
        <f t="shared" si="51"/>
        <v>23.8</v>
      </c>
      <c r="L271" s="9" t="str">
        <f t="shared" si="52"/>
        <v>23.4</v>
      </c>
      <c r="M271" s="9" t="str">
        <f t="shared" si="53"/>
        <v>24.3</v>
      </c>
      <c r="N271" s="9" t="str">
        <f t="shared" si="54"/>
        <v>20.8</v>
      </c>
      <c r="O271" s="9" t="str">
        <f t="shared" si="55"/>
        <v>23.8</v>
      </c>
      <c r="Q271" s="9">
        <v>268</v>
      </c>
      <c r="R271" s="9" t="str">
        <f>FIXED(_xlfn.NUMBERVALUE(J271*humidity!B271/100),1)</f>
        <v>18.2</v>
      </c>
      <c r="S271" s="9" t="str">
        <f>FIXED(_xlfn.NUMBERVALUE(K271*humidity!C271/100),1)</f>
        <v>14.6</v>
      </c>
      <c r="T271" s="9" t="str">
        <f>FIXED(_xlfn.NUMBERVALUE(L271*humidity!D271/100),1)</f>
        <v>19.0</v>
      </c>
      <c r="U271" s="9" t="str">
        <f>FIXED(_xlfn.NUMBERVALUE(M271*humidity!E271/100),1)</f>
        <v>20.5</v>
      </c>
      <c r="V271" s="9" t="str">
        <f>FIXED(_xlfn.NUMBERVALUE(N271*humidity!F271/100),1)</f>
        <v>13.8</v>
      </c>
      <c r="W271" s="9" t="str">
        <f>FIXED(_xlfn.NUMBERVALUE(O271*humidity!G271/100),1)</f>
        <v>20.6</v>
      </c>
      <c r="Y271" s="9">
        <v>268</v>
      </c>
      <c r="Z271" s="9" t="str">
        <f>FIXED(_xlfn.NUMBERVALUE(0.35*(J271-R271)*(1+wind!B270/160)),1)</f>
        <v>1.7</v>
      </c>
      <c r="AA271" s="9" t="str">
        <f>FIXED(_xlfn.NUMBERVALUE(0.35*(K271-S271)*(1+wind!C270/160)),1)</f>
        <v>3.2</v>
      </c>
      <c r="AB271" s="9" t="str">
        <f>FIXED(_xlfn.NUMBERVALUE(0.35*(L271-T271)*(1+wind!D270/160)),1)</f>
        <v>1.5</v>
      </c>
      <c r="AC271" s="9" t="str">
        <f>FIXED(_xlfn.NUMBERVALUE(0.35*(M271-U271)*(1+wind!E270/160)),1)</f>
        <v>1.3</v>
      </c>
      <c r="AD271" s="9" t="str">
        <f>FIXED(_xlfn.NUMBERVALUE(0.35*(N271-V271)*(1+wind!F270/160)),1)</f>
        <v>2.5</v>
      </c>
      <c r="AE271" s="9" t="str">
        <f>FIXED(_xlfn.NUMBERVALUE(0.35*(O271-W271)*(1+wind!G270/160)),1)</f>
        <v>1.1</v>
      </c>
      <c r="AG271" s="9">
        <v>268</v>
      </c>
      <c r="AH271" s="9" t="str">
        <f t="shared" si="56"/>
        <v>1.4</v>
      </c>
      <c r="AI271" s="9" t="str">
        <f t="shared" si="57"/>
        <v>1.4</v>
      </c>
      <c r="AJ271" s="9" t="str">
        <f t="shared" si="58"/>
        <v>1.4</v>
      </c>
      <c r="AK271" s="9" t="str">
        <f t="shared" si="59"/>
        <v>1.4</v>
      </c>
      <c r="AL271" s="9" t="str">
        <f t="shared" si="60"/>
        <v>1.3</v>
      </c>
      <c r="AM271" s="9" t="str">
        <f t="shared" si="61"/>
        <v>1.4</v>
      </c>
    </row>
    <row r="272" spans="1:39" x14ac:dyDescent="0.25">
      <c r="A272" s="9">
        <v>269</v>
      </c>
      <c r="B272" s="9">
        <v>24.6</v>
      </c>
      <c r="C272" s="9">
        <v>25.1</v>
      </c>
      <c r="D272" s="9">
        <v>24.4</v>
      </c>
      <c r="E272" s="9">
        <v>25.3</v>
      </c>
      <c r="F272" s="9">
        <v>23.6</v>
      </c>
      <c r="G272" s="9">
        <v>24</v>
      </c>
      <c r="I272" s="9">
        <v>269</v>
      </c>
      <c r="J272" s="9" t="str">
        <f t="shared" si="50"/>
        <v>23.2</v>
      </c>
      <c r="K272" s="9" t="str">
        <f t="shared" si="51"/>
        <v>23.9</v>
      </c>
      <c r="L272" s="9" t="str">
        <f t="shared" si="52"/>
        <v>22.9</v>
      </c>
      <c r="M272" s="9" t="str">
        <f t="shared" si="53"/>
        <v>24.2</v>
      </c>
      <c r="N272" s="9" t="str">
        <f t="shared" si="54"/>
        <v>21.9</v>
      </c>
      <c r="O272" s="9" t="str">
        <f t="shared" si="55"/>
        <v>22.4</v>
      </c>
      <c r="Q272" s="9">
        <v>269</v>
      </c>
      <c r="R272" s="9" t="str">
        <f>FIXED(_xlfn.NUMBERVALUE(J272*humidity!B272/100),1)</f>
        <v>22.0</v>
      </c>
      <c r="S272" s="9" t="str">
        <f>FIXED(_xlfn.NUMBERVALUE(K272*humidity!C272/100),1)</f>
        <v>18.9</v>
      </c>
      <c r="T272" s="9" t="str">
        <f>FIXED(_xlfn.NUMBERVALUE(L272*humidity!D272/100),1)</f>
        <v>18.3</v>
      </c>
      <c r="U272" s="9" t="str">
        <f>FIXED(_xlfn.NUMBERVALUE(M272*humidity!E272/100),1)</f>
        <v>20.2</v>
      </c>
      <c r="V272" s="9" t="str">
        <f>FIXED(_xlfn.NUMBERVALUE(N272*humidity!F272/100),1)</f>
        <v>15.4</v>
      </c>
      <c r="W272" s="9" t="str">
        <f>FIXED(_xlfn.NUMBERVALUE(O272*humidity!G272/100),1)</f>
        <v>18.3</v>
      </c>
      <c r="Y272" s="9">
        <v>269</v>
      </c>
      <c r="Z272" s="9" t="str">
        <f>FIXED(_xlfn.NUMBERVALUE(0.35*(J272-R272)*(1+wind!B271/160)),1)</f>
        <v>0.4</v>
      </c>
      <c r="AA272" s="9" t="str">
        <f>FIXED(_xlfn.NUMBERVALUE(0.35*(K272-S272)*(1+wind!C271/160)),1)</f>
        <v>1.8</v>
      </c>
      <c r="AB272" s="9" t="str">
        <f>FIXED(_xlfn.NUMBERVALUE(0.35*(L272-T272)*(1+wind!D271/160)),1)</f>
        <v>1.6</v>
      </c>
      <c r="AC272" s="9" t="str">
        <f>FIXED(_xlfn.NUMBERVALUE(0.35*(M272-U272)*(1+wind!E271/160)),1)</f>
        <v>1.4</v>
      </c>
      <c r="AD272" s="9" t="str">
        <f>FIXED(_xlfn.NUMBERVALUE(0.35*(N272-V272)*(1+wind!F271/160)),1)</f>
        <v>2.3</v>
      </c>
      <c r="AE272" s="9" t="str">
        <f>FIXED(_xlfn.NUMBERVALUE(0.35*(O272-W272)*(1+wind!G271/160)),1)</f>
        <v>1.4</v>
      </c>
      <c r="AG272" s="9">
        <v>269</v>
      </c>
      <c r="AH272" s="9" t="str">
        <f t="shared" si="56"/>
        <v>1.4</v>
      </c>
      <c r="AI272" s="9" t="str">
        <f t="shared" si="57"/>
        <v>1.4</v>
      </c>
      <c r="AJ272" s="9" t="str">
        <f t="shared" si="58"/>
        <v>1.4</v>
      </c>
      <c r="AK272" s="9" t="str">
        <f t="shared" si="59"/>
        <v>1.4</v>
      </c>
      <c r="AL272" s="9" t="str">
        <f t="shared" si="60"/>
        <v>1.3</v>
      </c>
      <c r="AM272" s="9" t="str">
        <f t="shared" si="61"/>
        <v>1.3</v>
      </c>
    </row>
    <row r="273" spans="1:39" x14ac:dyDescent="0.25">
      <c r="A273" s="9">
        <v>270</v>
      </c>
      <c r="B273" s="9">
        <v>24.7</v>
      </c>
      <c r="C273" s="9">
        <v>25.7</v>
      </c>
      <c r="D273" s="9">
        <v>24.3</v>
      </c>
      <c r="E273" s="9">
        <v>23.4</v>
      </c>
      <c r="F273" s="9">
        <v>24.8</v>
      </c>
      <c r="G273" s="9">
        <v>24.3</v>
      </c>
      <c r="I273" s="9">
        <v>270</v>
      </c>
      <c r="J273" s="9" t="str">
        <f t="shared" si="50"/>
        <v>23.4</v>
      </c>
      <c r="K273" s="9" t="str">
        <f t="shared" si="51"/>
        <v>24.8</v>
      </c>
      <c r="L273" s="9" t="str">
        <f t="shared" si="52"/>
        <v>22.8</v>
      </c>
      <c r="M273" s="9" t="str">
        <f t="shared" si="53"/>
        <v>21.6</v>
      </c>
      <c r="N273" s="9" t="str">
        <f t="shared" si="54"/>
        <v>23.5</v>
      </c>
      <c r="O273" s="9" t="str">
        <f t="shared" si="55"/>
        <v>22.8</v>
      </c>
      <c r="Q273" s="9">
        <v>270</v>
      </c>
      <c r="R273" s="9" t="str">
        <f>FIXED(_xlfn.NUMBERVALUE(J273*humidity!B273/100),1)</f>
        <v>15.6</v>
      </c>
      <c r="S273" s="9" t="str">
        <f>FIXED(_xlfn.NUMBERVALUE(K273*humidity!C273/100),1)</f>
        <v>18.7</v>
      </c>
      <c r="T273" s="9" t="str">
        <f>FIXED(_xlfn.NUMBERVALUE(L273*humidity!D273/100),1)</f>
        <v>17.7</v>
      </c>
      <c r="U273" s="9" t="str">
        <f>FIXED(_xlfn.NUMBERVALUE(M273*humidity!E273/100),1)</f>
        <v>19.3</v>
      </c>
      <c r="V273" s="9" t="str">
        <f>FIXED(_xlfn.NUMBERVALUE(N273*humidity!F273/100),1)</f>
        <v>16.7</v>
      </c>
      <c r="W273" s="9" t="str">
        <f>FIXED(_xlfn.NUMBERVALUE(O273*humidity!G273/100),1)</f>
        <v>18.7</v>
      </c>
      <c r="Y273" s="9">
        <v>270</v>
      </c>
      <c r="Z273" s="9" t="str">
        <f>FIXED(_xlfn.NUMBERVALUE(0.35*(J273-R273)*(1+wind!B272/160)),1)</f>
        <v>2.7</v>
      </c>
      <c r="AA273" s="9" t="str">
        <f>FIXED(_xlfn.NUMBERVALUE(0.35*(K273-S273)*(1+wind!C272/160)),1)</f>
        <v>2.1</v>
      </c>
      <c r="AB273" s="9" t="str">
        <f>FIXED(_xlfn.NUMBERVALUE(0.35*(L273-T273)*(1+wind!D272/160)),1)</f>
        <v>1.8</v>
      </c>
      <c r="AC273" s="9" t="str">
        <f>FIXED(_xlfn.NUMBERVALUE(0.35*(M273-U273)*(1+wind!E272/160)),1)</f>
        <v>0.8</v>
      </c>
      <c r="AD273" s="9" t="str">
        <f>FIXED(_xlfn.NUMBERVALUE(0.35*(N273-V273)*(1+wind!F272/160)),1)</f>
        <v>2.4</v>
      </c>
      <c r="AE273" s="9" t="str">
        <f>FIXED(_xlfn.NUMBERVALUE(0.35*(O273-W273)*(1+wind!G272/160)),1)</f>
        <v>1.4</v>
      </c>
      <c r="AG273" s="9">
        <v>270</v>
      </c>
      <c r="AH273" s="9" t="str">
        <f t="shared" si="56"/>
        <v>1.4</v>
      </c>
      <c r="AI273" s="9" t="str">
        <f t="shared" si="57"/>
        <v>1.5</v>
      </c>
      <c r="AJ273" s="9" t="str">
        <f t="shared" si="58"/>
        <v>1.4</v>
      </c>
      <c r="AK273" s="9" t="str">
        <f t="shared" si="59"/>
        <v>1.3</v>
      </c>
      <c r="AL273" s="9" t="str">
        <f t="shared" si="60"/>
        <v>1.4</v>
      </c>
      <c r="AM273" s="9" t="str">
        <f t="shared" si="61"/>
        <v>1.4</v>
      </c>
    </row>
    <row r="274" spans="1:39" x14ac:dyDescent="0.25">
      <c r="A274" s="9">
        <v>271</v>
      </c>
      <c r="B274" s="9">
        <v>22.9</v>
      </c>
      <c r="C274" s="9">
        <v>24</v>
      </c>
      <c r="D274" s="9">
        <v>24.5</v>
      </c>
      <c r="E274" s="9">
        <v>24</v>
      </c>
      <c r="F274" s="9">
        <v>24.9</v>
      </c>
      <c r="G274" s="9">
        <v>25.1</v>
      </c>
      <c r="I274" s="9">
        <v>271</v>
      </c>
      <c r="J274" s="9" t="str">
        <f t="shared" si="50"/>
        <v>21.0</v>
      </c>
      <c r="K274" s="9" t="str">
        <f t="shared" si="51"/>
        <v>22.4</v>
      </c>
      <c r="L274" s="9" t="str">
        <f t="shared" si="52"/>
        <v>23.1</v>
      </c>
      <c r="M274" s="9" t="str">
        <f t="shared" si="53"/>
        <v>22.4</v>
      </c>
      <c r="N274" s="9" t="str">
        <f t="shared" si="54"/>
        <v>23.6</v>
      </c>
      <c r="O274" s="9" t="str">
        <f t="shared" si="55"/>
        <v>23.9</v>
      </c>
      <c r="Q274" s="9">
        <v>271</v>
      </c>
      <c r="R274" s="9" t="str">
        <f>FIXED(_xlfn.NUMBERVALUE(J274*humidity!B274/100),1)</f>
        <v>15.6</v>
      </c>
      <c r="S274" s="9" t="str">
        <f>FIXED(_xlfn.NUMBERVALUE(K274*humidity!C274/100),1)</f>
        <v>19.4</v>
      </c>
      <c r="T274" s="9" t="str">
        <f>FIXED(_xlfn.NUMBERVALUE(L274*humidity!D274/100),1)</f>
        <v>18.1</v>
      </c>
      <c r="U274" s="9" t="str">
        <f>FIXED(_xlfn.NUMBERVALUE(M274*humidity!E274/100),1)</f>
        <v>18.6</v>
      </c>
      <c r="V274" s="9" t="str">
        <f>FIXED(_xlfn.NUMBERVALUE(N274*humidity!F274/100),1)</f>
        <v>15.7</v>
      </c>
      <c r="W274" s="9" t="str">
        <f>FIXED(_xlfn.NUMBERVALUE(O274*humidity!G274/100),1)</f>
        <v>19.4</v>
      </c>
      <c r="Y274" s="9">
        <v>271</v>
      </c>
      <c r="Z274" s="9" t="str">
        <f>FIXED(_xlfn.NUMBERVALUE(0.35*(J274-R274)*(1+wind!B273/160)),1)</f>
        <v>1.9</v>
      </c>
      <c r="AA274" s="9" t="str">
        <f>FIXED(_xlfn.NUMBERVALUE(0.35*(K274-S274)*(1+wind!C273/160)),1)</f>
        <v>1.1</v>
      </c>
      <c r="AB274" s="9" t="str">
        <f>FIXED(_xlfn.NUMBERVALUE(0.35*(L274-T274)*(1+wind!D273/160)),1)</f>
        <v>1.8</v>
      </c>
      <c r="AC274" s="9" t="str">
        <f>FIXED(_xlfn.NUMBERVALUE(0.35*(M274-U274)*(1+wind!E273/160)),1)</f>
        <v>1.3</v>
      </c>
      <c r="AD274" s="9" t="str">
        <f>FIXED(_xlfn.NUMBERVALUE(0.35*(N274-V274)*(1+wind!F273/160)),1)</f>
        <v>2.8</v>
      </c>
      <c r="AE274" s="9" t="str">
        <f>FIXED(_xlfn.NUMBERVALUE(0.35*(O274-W274)*(1+wind!G273/160)),1)</f>
        <v>1.6</v>
      </c>
      <c r="AG274" s="9">
        <v>271</v>
      </c>
      <c r="AH274" s="9" t="str">
        <f t="shared" si="56"/>
        <v>1.3</v>
      </c>
      <c r="AI274" s="9" t="str">
        <f t="shared" si="57"/>
        <v>1.3</v>
      </c>
      <c r="AJ274" s="9" t="str">
        <f t="shared" si="58"/>
        <v>1.4</v>
      </c>
      <c r="AK274" s="9" t="str">
        <f t="shared" si="59"/>
        <v>1.3</v>
      </c>
      <c r="AL274" s="9" t="str">
        <f t="shared" si="60"/>
        <v>1.4</v>
      </c>
      <c r="AM274" s="9" t="str">
        <f t="shared" si="61"/>
        <v>1.4</v>
      </c>
    </row>
    <row r="275" spans="1:39" x14ac:dyDescent="0.25">
      <c r="A275" s="9">
        <v>272</v>
      </c>
      <c r="B275" s="9">
        <v>24.5</v>
      </c>
      <c r="C275" s="9">
        <v>23.9</v>
      </c>
      <c r="D275" s="9">
        <v>24.8</v>
      </c>
      <c r="E275" s="9">
        <v>24.6</v>
      </c>
      <c r="F275" s="9">
        <v>24.5</v>
      </c>
      <c r="G275" s="9">
        <v>25</v>
      </c>
      <c r="I275" s="9">
        <v>272</v>
      </c>
      <c r="J275" s="9" t="str">
        <f t="shared" si="50"/>
        <v>23.1</v>
      </c>
      <c r="K275" s="9" t="str">
        <f t="shared" si="51"/>
        <v>22.3</v>
      </c>
      <c r="L275" s="9" t="str">
        <f t="shared" si="52"/>
        <v>23.5</v>
      </c>
      <c r="M275" s="9" t="str">
        <f t="shared" si="53"/>
        <v>23.2</v>
      </c>
      <c r="N275" s="9" t="str">
        <f t="shared" si="54"/>
        <v>23.1</v>
      </c>
      <c r="O275" s="9" t="str">
        <f t="shared" si="55"/>
        <v>23.8</v>
      </c>
      <c r="Q275" s="9">
        <v>272</v>
      </c>
      <c r="R275" s="9" t="str">
        <f>FIXED(_xlfn.NUMBERVALUE(J275*humidity!B275/100),1)</f>
        <v>19.3</v>
      </c>
      <c r="S275" s="9" t="str">
        <f>FIXED(_xlfn.NUMBERVALUE(K275*humidity!C275/100),1)</f>
        <v>19.2</v>
      </c>
      <c r="T275" s="9" t="str">
        <f>FIXED(_xlfn.NUMBERVALUE(L275*humidity!D275/100),1)</f>
        <v>19.5</v>
      </c>
      <c r="U275" s="9" t="str">
        <f>FIXED(_xlfn.NUMBERVALUE(M275*humidity!E275/100),1)</f>
        <v>19.3</v>
      </c>
      <c r="V275" s="9" t="str">
        <f>FIXED(_xlfn.NUMBERVALUE(N275*humidity!F275/100),1)</f>
        <v>15.0</v>
      </c>
      <c r="W275" s="9" t="str">
        <f>FIXED(_xlfn.NUMBERVALUE(O275*humidity!G275/100),1)</f>
        <v>18.6</v>
      </c>
      <c r="Y275" s="9">
        <v>272</v>
      </c>
      <c r="Z275" s="9" t="str">
        <f>FIXED(_xlfn.NUMBERVALUE(0.35*(J275-R275)*(1+wind!B274/160)),1)</f>
        <v>1.3</v>
      </c>
      <c r="AA275" s="9" t="str">
        <f>FIXED(_xlfn.NUMBERVALUE(0.35*(K275-S275)*(1+wind!C274/160)),1)</f>
        <v>1.1</v>
      </c>
      <c r="AB275" s="9" t="str">
        <f>FIXED(_xlfn.NUMBERVALUE(0.35*(L275-T275)*(1+wind!D274/160)),1)</f>
        <v>1.4</v>
      </c>
      <c r="AC275" s="9" t="str">
        <f>FIXED(_xlfn.NUMBERVALUE(0.35*(M275-U275)*(1+wind!E274/160)),1)</f>
        <v>1.4</v>
      </c>
      <c r="AD275" s="9" t="str">
        <f>FIXED(_xlfn.NUMBERVALUE(0.35*(N275-V275)*(1+wind!F274/160)),1)</f>
        <v>2.8</v>
      </c>
      <c r="AE275" s="9" t="str">
        <f>FIXED(_xlfn.NUMBERVALUE(0.35*(O275-W275)*(1+wind!G274/160)),1)</f>
        <v>1.8</v>
      </c>
      <c r="AG275" s="9">
        <v>272</v>
      </c>
      <c r="AH275" s="9" t="str">
        <f t="shared" si="56"/>
        <v>1.4</v>
      </c>
      <c r="AI275" s="9" t="str">
        <f t="shared" si="57"/>
        <v>1.3</v>
      </c>
      <c r="AJ275" s="9" t="str">
        <f t="shared" si="58"/>
        <v>1.4</v>
      </c>
      <c r="AK275" s="9" t="str">
        <f t="shared" si="59"/>
        <v>1.4</v>
      </c>
      <c r="AL275" s="9" t="str">
        <f t="shared" si="60"/>
        <v>1.4</v>
      </c>
      <c r="AM275" s="9" t="str">
        <f t="shared" si="61"/>
        <v>1.4</v>
      </c>
    </row>
    <row r="276" spans="1:39" x14ac:dyDescent="0.25">
      <c r="A276" s="9">
        <v>273</v>
      </c>
      <c r="B276" s="9">
        <v>25.3</v>
      </c>
      <c r="C276" s="9">
        <v>24.3</v>
      </c>
      <c r="D276" s="9">
        <v>24.8</v>
      </c>
      <c r="E276" s="9">
        <v>23.2</v>
      </c>
      <c r="F276" s="9">
        <v>24.7</v>
      </c>
      <c r="G276" s="9">
        <v>24.2</v>
      </c>
      <c r="I276" s="9">
        <v>273</v>
      </c>
      <c r="J276" s="9" t="str">
        <f t="shared" si="50"/>
        <v>24.2</v>
      </c>
      <c r="K276" s="9" t="str">
        <f t="shared" si="51"/>
        <v>22.8</v>
      </c>
      <c r="L276" s="9" t="str">
        <f t="shared" si="52"/>
        <v>23.5</v>
      </c>
      <c r="M276" s="9" t="str">
        <f t="shared" si="53"/>
        <v>21.3</v>
      </c>
      <c r="N276" s="9" t="str">
        <f t="shared" si="54"/>
        <v>23.4</v>
      </c>
      <c r="O276" s="9" t="str">
        <f t="shared" si="55"/>
        <v>22.7</v>
      </c>
      <c r="Q276" s="9">
        <v>273</v>
      </c>
      <c r="R276" s="9" t="str">
        <f>FIXED(_xlfn.NUMBERVALUE(J276*humidity!B276/100),1)</f>
        <v>21.0</v>
      </c>
      <c r="S276" s="9" t="str">
        <f>FIXED(_xlfn.NUMBERVALUE(K276*humidity!C276/100),1)</f>
        <v>18.4</v>
      </c>
      <c r="T276" s="9" t="str">
        <f>FIXED(_xlfn.NUMBERVALUE(L276*humidity!D276/100),1)</f>
        <v>19.2</v>
      </c>
      <c r="U276" s="9" t="str">
        <f>FIXED(_xlfn.NUMBERVALUE(M276*humidity!E276/100),1)</f>
        <v>17.9</v>
      </c>
      <c r="V276" s="9" t="str">
        <f>FIXED(_xlfn.NUMBERVALUE(N276*humidity!F276/100),1)</f>
        <v>16.0</v>
      </c>
      <c r="W276" s="9" t="str">
        <f>FIXED(_xlfn.NUMBERVALUE(O276*humidity!G276/100),1)</f>
        <v>17.8</v>
      </c>
      <c r="Y276" s="9">
        <v>273</v>
      </c>
      <c r="Z276" s="9" t="str">
        <f>FIXED(_xlfn.NUMBERVALUE(0.35*(J276-R276)*(1+wind!B275/160)),1)</f>
        <v>1.1</v>
      </c>
      <c r="AA276" s="9" t="str">
        <f>FIXED(_xlfn.NUMBERVALUE(0.35*(K276-S276)*(1+wind!C275/160)),1)</f>
        <v>1.5</v>
      </c>
      <c r="AB276" s="9" t="str">
        <f>FIXED(_xlfn.NUMBERVALUE(0.35*(L276-T276)*(1+wind!D275/160)),1)</f>
        <v>1.5</v>
      </c>
      <c r="AC276" s="9" t="str">
        <f>FIXED(_xlfn.NUMBERVALUE(0.35*(M276-U276)*(1+wind!E275/160)),1)</f>
        <v>1.2</v>
      </c>
      <c r="AD276" s="9" t="str">
        <f>FIXED(_xlfn.NUMBERVALUE(0.35*(N276-V276)*(1+wind!F275/160)),1)</f>
        <v>2.6</v>
      </c>
      <c r="AE276" s="9" t="str">
        <f>FIXED(_xlfn.NUMBERVALUE(0.35*(O276-W276)*(1+wind!G275/160)),1)</f>
        <v>1.7</v>
      </c>
      <c r="AG276" s="9">
        <v>273</v>
      </c>
      <c r="AH276" s="9" t="str">
        <f t="shared" si="56"/>
        <v>1.4</v>
      </c>
      <c r="AI276" s="9" t="str">
        <f t="shared" si="57"/>
        <v>1.4</v>
      </c>
      <c r="AJ276" s="9" t="str">
        <f t="shared" si="58"/>
        <v>1.4</v>
      </c>
      <c r="AK276" s="9" t="str">
        <f t="shared" si="59"/>
        <v>1.3</v>
      </c>
      <c r="AL276" s="9" t="str">
        <f t="shared" si="60"/>
        <v>1.4</v>
      </c>
      <c r="AM276" s="9" t="str">
        <f t="shared" si="61"/>
        <v>1.4</v>
      </c>
    </row>
    <row r="277" spans="1:39" x14ac:dyDescent="0.25">
      <c r="A277" s="9">
        <v>274</v>
      </c>
      <c r="B277" s="9">
        <v>24.8</v>
      </c>
      <c r="C277" s="9">
        <v>24.4</v>
      </c>
      <c r="D277" s="9">
        <v>25.2</v>
      </c>
      <c r="E277" s="9">
        <v>22.2</v>
      </c>
      <c r="F277" s="9">
        <v>24.2</v>
      </c>
      <c r="G277" s="9">
        <v>24.8</v>
      </c>
      <c r="I277" s="9">
        <v>274</v>
      </c>
      <c r="J277" s="9" t="str">
        <f t="shared" si="50"/>
        <v>23.5</v>
      </c>
      <c r="K277" s="9" t="str">
        <f t="shared" si="51"/>
        <v>22.9</v>
      </c>
      <c r="L277" s="9" t="str">
        <f t="shared" si="52"/>
        <v>24.1</v>
      </c>
      <c r="M277" s="9" t="str">
        <f t="shared" si="53"/>
        <v>20.1</v>
      </c>
      <c r="N277" s="9" t="str">
        <f t="shared" si="54"/>
        <v>22.7</v>
      </c>
      <c r="O277" s="9" t="str">
        <f t="shared" si="55"/>
        <v>23.5</v>
      </c>
      <c r="Q277" s="9">
        <v>274</v>
      </c>
      <c r="R277" s="9" t="str">
        <f>FIXED(_xlfn.NUMBERVALUE(J277*humidity!B277/100),1)</f>
        <v>21.1</v>
      </c>
      <c r="S277" s="9" t="str">
        <f>FIXED(_xlfn.NUMBERVALUE(K277*humidity!C277/100),1)</f>
        <v>21.3</v>
      </c>
      <c r="T277" s="9" t="str">
        <f>FIXED(_xlfn.NUMBERVALUE(L277*humidity!D277/100),1)</f>
        <v>19.7</v>
      </c>
      <c r="U277" s="9" t="str">
        <f>FIXED(_xlfn.NUMBERVALUE(M277*humidity!E277/100),1)</f>
        <v>16.9</v>
      </c>
      <c r="V277" s="9" t="str">
        <f>FIXED(_xlfn.NUMBERVALUE(N277*humidity!F277/100),1)</f>
        <v>19.8</v>
      </c>
      <c r="W277" s="9" t="str">
        <f>FIXED(_xlfn.NUMBERVALUE(O277*humidity!G277/100),1)</f>
        <v>18.3</v>
      </c>
      <c r="Y277" s="9">
        <v>274</v>
      </c>
      <c r="Z277" s="9" t="str">
        <f>FIXED(_xlfn.NUMBERVALUE(0.35*(J277-R277)*(1+wind!B276/160)),1)</f>
        <v>0.8</v>
      </c>
      <c r="AA277" s="9" t="str">
        <f>FIXED(_xlfn.NUMBERVALUE(0.35*(K277-S277)*(1+wind!C276/160)),1)</f>
        <v>0.6</v>
      </c>
      <c r="AB277" s="9" t="str">
        <f>FIXED(_xlfn.NUMBERVALUE(0.35*(L277-T277)*(1+wind!D276/160)),1)</f>
        <v>1.5</v>
      </c>
      <c r="AC277" s="9" t="str">
        <f>FIXED(_xlfn.NUMBERVALUE(0.35*(M277-U277)*(1+wind!E276/160)),1)</f>
        <v>1.1</v>
      </c>
      <c r="AD277" s="9" t="str">
        <f>FIXED(_xlfn.NUMBERVALUE(0.35*(N277-V277)*(1+wind!F276/160)),1)</f>
        <v>1.0</v>
      </c>
      <c r="AE277" s="9" t="str">
        <f>FIXED(_xlfn.NUMBERVALUE(0.35*(O277-W277)*(1+wind!G276/160)),1)</f>
        <v>1.8</v>
      </c>
      <c r="AG277" s="9">
        <v>274</v>
      </c>
      <c r="AH277" s="9" t="str">
        <f t="shared" si="56"/>
        <v>1.4</v>
      </c>
      <c r="AI277" s="9" t="str">
        <f t="shared" si="57"/>
        <v>1.4</v>
      </c>
      <c r="AJ277" s="9" t="str">
        <f t="shared" si="58"/>
        <v>1.4</v>
      </c>
      <c r="AK277" s="9" t="str">
        <f t="shared" si="59"/>
        <v>1.2</v>
      </c>
      <c r="AL277" s="9" t="str">
        <f t="shared" si="60"/>
        <v>1.4</v>
      </c>
      <c r="AM277" s="9" t="str">
        <f t="shared" si="61"/>
        <v>1.4</v>
      </c>
    </row>
    <row r="278" spans="1:39" x14ac:dyDescent="0.25">
      <c r="A278" s="9">
        <v>275</v>
      </c>
      <c r="B278" s="9">
        <v>24.7</v>
      </c>
      <c r="C278" s="9">
        <v>23.2</v>
      </c>
      <c r="D278" s="9">
        <v>23.8</v>
      </c>
      <c r="E278" s="9">
        <v>22.4</v>
      </c>
      <c r="F278" s="9">
        <v>25.8</v>
      </c>
      <c r="G278" s="9">
        <v>24.2</v>
      </c>
      <c r="I278" s="9">
        <v>275</v>
      </c>
      <c r="J278" s="9" t="str">
        <f t="shared" si="50"/>
        <v>23.4</v>
      </c>
      <c r="K278" s="9" t="str">
        <f t="shared" si="51"/>
        <v>21.3</v>
      </c>
      <c r="L278" s="9" t="str">
        <f t="shared" si="52"/>
        <v>22.1</v>
      </c>
      <c r="M278" s="9" t="str">
        <f t="shared" si="53"/>
        <v>20.3</v>
      </c>
      <c r="N278" s="9" t="str">
        <f t="shared" si="54"/>
        <v>24.9</v>
      </c>
      <c r="O278" s="9" t="str">
        <f t="shared" si="55"/>
        <v>22.7</v>
      </c>
      <c r="Q278" s="9">
        <v>275</v>
      </c>
      <c r="R278" s="9" t="str">
        <f>FIXED(_xlfn.NUMBERVALUE(J278*humidity!B278/100),1)</f>
        <v>21.1</v>
      </c>
      <c r="S278" s="9" t="str">
        <f>FIXED(_xlfn.NUMBERVALUE(K278*humidity!C278/100),1)</f>
        <v>18.0</v>
      </c>
      <c r="T278" s="9" t="str">
        <f>FIXED(_xlfn.NUMBERVALUE(L278*humidity!D278/100),1)</f>
        <v>20.4</v>
      </c>
      <c r="U278" s="9" t="str">
        <f>FIXED(_xlfn.NUMBERVALUE(M278*humidity!E278/100),1)</f>
        <v>16.4</v>
      </c>
      <c r="V278" s="9" t="str">
        <f>FIXED(_xlfn.NUMBERVALUE(N278*humidity!F278/100),1)</f>
        <v>21.4</v>
      </c>
      <c r="W278" s="9" t="str">
        <f>FIXED(_xlfn.NUMBERVALUE(O278*humidity!G278/100),1)</f>
        <v>17.1</v>
      </c>
      <c r="Y278" s="9">
        <v>275</v>
      </c>
      <c r="Z278" s="9" t="str">
        <f>FIXED(_xlfn.NUMBERVALUE(0.35*(J278-R278)*(1+wind!B277/160)),1)</f>
        <v>0.8</v>
      </c>
      <c r="AA278" s="9" t="str">
        <f>FIXED(_xlfn.NUMBERVALUE(0.35*(K278-S278)*(1+wind!C277/160)),1)</f>
        <v>1.2</v>
      </c>
      <c r="AB278" s="9" t="str">
        <f>FIXED(_xlfn.NUMBERVALUE(0.35*(L278-T278)*(1+wind!D277/160)),1)</f>
        <v>0.6</v>
      </c>
      <c r="AC278" s="9" t="str">
        <f>FIXED(_xlfn.NUMBERVALUE(0.35*(M278-U278)*(1+wind!E277/160)),1)</f>
        <v>1.4</v>
      </c>
      <c r="AD278" s="9" t="str">
        <f>FIXED(_xlfn.NUMBERVALUE(0.35*(N278-V278)*(1+wind!F277/160)),1)</f>
        <v>1.2</v>
      </c>
      <c r="AE278" s="9" t="str">
        <f>FIXED(_xlfn.NUMBERVALUE(0.35*(O278-W278)*(1+wind!G277/160)),1)</f>
        <v>2.0</v>
      </c>
      <c r="AG278" s="9">
        <v>275</v>
      </c>
      <c r="AH278" s="9" t="str">
        <f t="shared" si="56"/>
        <v>1.4</v>
      </c>
      <c r="AI278" s="9" t="str">
        <f t="shared" si="57"/>
        <v>1.3</v>
      </c>
      <c r="AJ278" s="9" t="str">
        <f t="shared" si="58"/>
        <v>1.3</v>
      </c>
      <c r="AK278" s="9" t="str">
        <f t="shared" si="59"/>
        <v>1.2</v>
      </c>
      <c r="AL278" s="9" t="str">
        <f t="shared" si="60"/>
        <v>1.5</v>
      </c>
      <c r="AM278" s="9" t="str">
        <f t="shared" si="61"/>
        <v>1.4</v>
      </c>
    </row>
    <row r="279" spans="1:39" x14ac:dyDescent="0.25">
      <c r="A279" s="9">
        <v>276</v>
      </c>
      <c r="B279" s="9">
        <v>24.6</v>
      </c>
      <c r="C279" s="9">
        <v>23.9</v>
      </c>
      <c r="D279" s="9">
        <v>24.5</v>
      </c>
      <c r="E279" s="9">
        <v>23.4</v>
      </c>
      <c r="F279" s="9">
        <v>25.8</v>
      </c>
      <c r="G279" s="9">
        <v>26.1</v>
      </c>
      <c r="I279" s="9">
        <v>276</v>
      </c>
      <c r="J279" s="9" t="str">
        <f t="shared" si="50"/>
        <v>23.2</v>
      </c>
      <c r="K279" s="9" t="str">
        <f t="shared" si="51"/>
        <v>22.3</v>
      </c>
      <c r="L279" s="9" t="str">
        <f t="shared" si="52"/>
        <v>23.1</v>
      </c>
      <c r="M279" s="9" t="str">
        <f t="shared" si="53"/>
        <v>21.6</v>
      </c>
      <c r="N279" s="9" t="str">
        <f t="shared" si="54"/>
        <v>24.9</v>
      </c>
      <c r="O279" s="9" t="str">
        <f t="shared" si="55"/>
        <v>25.4</v>
      </c>
      <c r="Q279" s="9">
        <v>276</v>
      </c>
      <c r="R279" s="9" t="str">
        <f>FIXED(_xlfn.NUMBERVALUE(J279*humidity!B279/100),1)</f>
        <v>20.3</v>
      </c>
      <c r="S279" s="9" t="str">
        <f>FIXED(_xlfn.NUMBERVALUE(K279*humidity!C279/100),1)</f>
        <v>16.8</v>
      </c>
      <c r="T279" s="9" t="str">
        <f>FIXED(_xlfn.NUMBERVALUE(L279*humidity!D279/100),1)</f>
        <v>19.5</v>
      </c>
      <c r="U279" s="9" t="str">
        <f>FIXED(_xlfn.NUMBERVALUE(M279*humidity!E279/100),1)</f>
        <v>13.9</v>
      </c>
      <c r="V279" s="9" t="str">
        <f>FIXED(_xlfn.NUMBERVALUE(N279*humidity!F279/100),1)</f>
        <v>21.1</v>
      </c>
      <c r="W279" s="9" t="str">
        <f>FIXED(_xlfn.NUMBERVALUE(O279*humidity!G279/100),1)</f>
        <v>18.4</v>
      </c>
      <c r="Y279" s="9">
        <v>276</v>
      </c>
      <c r="Z279" s="9" t="str">
        <f>FIXED(_xlfn.NUMBERVALUE(0.35*(J279-R279)*(1+wind!B278/160)),1)</f>
        <v>1.0</v>
      </c>
      <c r="AA279" s="9" t="str">
        <f>FIXED(_xlfn.NUMBERVALUE(0.35*(K279-S279)*(1+wind!C278/160)),1)</f>
        <v>1.9</v>
      </c>
      <c r="AB279" s="9" t="str">
        <f>FIXED(_xlfn.NUMBERVALUE(0.35*(L279-T279)*(1+wind!D278/160)),1)</f>
        <v>1.3</v>
      </c>
      <c r="AC279" s="9" t="str">
        <f>FIXED(_xlfn.NUMBERVALUE(0.35*(M279-U279)*(1+wind!E278/160)),1)</f>
        <v>2.7</v>
      </c>
      <c r="AD279" s="9" t="str">
        <f>FIXED(_xlfn.NUMBERVALUE(0.35*(N279-V279)*(1+wind!F278/160)),1)</f>
        <v>1.3</v>
      </c>
      <c r="AE279" s="9" t="str">
        <f>FIXED(_xlfn.NUMBERVALUE(0.35*(O279-W279)*(1+wind!G278/160)),1)</f>
        <v>2.5</v>
      </c>
      <c r="AG279" s="9">
        <v>276</v>
      </c>
      <c r="AH279" s="9" t="str">
        <f t="shared" si="56"/>
        <v>1.4</v>
      </c>
      <c r="AI279" s="9" t="str">
        <f t="shared" si="57"/>
        <v>1.3</v>
      </c>
      <c r="AJ279" s="9" t="str">
        <f t="shared" si="58"/>
        <v>1.4</v>
      </c>
      <c r="AK279" s="9" t="str">
        <f t="shared" si="59"/>
        <v>1.3</v>
      </c>
      <c r="AL279" s="9" t="str">
        <f t="shared" si="60"/>
        <v>1.5</v>
      </c>
      <c r="AM279" s="9" t="str">
        <f t="shared" si="61"/>
        <v>1.5</v>
      </c>
    </row>
    <row r="280" spans="1:39" x14ac:dyDescent="0.25">
      <c r="A280" s="9">
        <v>277</v>
      </c>
      <c r="B280" s="9">
        <v>25.6</v>
      </c>
      <c r="C280" s="9">
        <v>23.8</v>
      </c>
      <c r="D280" s="9">
        <v>24</v>
      </c>
      <c r="E280" s="9">
        <v>24</v>
      </c>
      <c r="F280" s="9">
        <v>25.5</v>
      </c>
      <c r="G280" s="9">
        <v>25.7</v>
      </c>
      <c r="I280" s="9">
        <v>277</v>
      </c>
      <c r="J280" s="9" t="str">
        <f t="shared" si="50"/>
        <v>24.6</v>
      </c>
      <c r="K280" s="9" t="str">
        <f t="shared" si="51"/>
        <v>22.1</v>
      </c>
      <c r="L280" s="9" t="str">
        <f t="shared" si="52"/>
        <v>22.4</v>
      </c>
      <c r="M280" s="9" t="str">
        <f t="shared" si="53"/>
        <v>22.4</v>
      </c>
      <c r="N280" s="9" t="str">
        <f t="shared" si="54"/>
        <v>24.5</v>
      </c>
      <c r="O280" s="9" t="str">
        <f t="shared" si="55"/>
        <v>24.8</v>
      </c>
      <c r="Q280" s="9">
        <v>277</v>
      </c>
      <c r="R280" s="9" t="str">
        <f>FIXED(_xlfn.NUMBERVALUE(J280*humidity!B280/100),1)</f>
        <v>21.6</v>
      </c>
      <c r="S280" s="9" t="str">
        <f>FIXED(_xlfn.NUMBERVALUE(K280*humidity!C280/100),1)</f>
        <v>17.2</v>
      </c>
      <c r="T280" s="9" t="str">
        <f>FIXED(_xlfn.NUMBERVALUE(L280*humidity!D280/100),1)</f>
        <v>18.6</v>
      </c>
      <c r="U280" s="9" t="str">
        <f>FIXED(_xlfn.NUMBERVALUE(M280*humidity!E280/100),1)</f>
        <v>18.4</v>
      </c>
      <c r="V280" s="9" t="str">
        <f>FIXED(_xlfn.NUMBERVALUE(N280*humidity!F280/100),1)</f>
        <v>19.2</v>
      </c>
      <c r="W280" s="9" t="str">
        <f>FIXED(_xlfn.NUMBERVALUE(O280*humidity!G280/100),1)</f>
        <v>18.8</v>
      </c>
      <c r="Y280" s="9">
        <v>277</v>
      </c>
      <c r="Z280" s="9" t="str">
        <f>FIXED(_xlfn.NUMBERVALUE(0.35*(J280-R280)*(1+wind!B279/160)),1)</f>
        <v>1.1</v>
      </c>
      <c r="AA280" s="9" t="str">
        <f>FIXED(_xlfn.NUMBERVALUE(0.35*(K280-S280)*(1+wind!C279/160)),1)</f>
        <v>1.7</v>
      </c>
      <c r="AB280" s="9" t="str">
        <f>FIXED(_xlfn.NUMBERVALUE(0.35*(L280-T280)*(1+wind!D279/160)),1)</f>
        <v>1.3</v>
      </c>
      <c r="AC280" s="9" t="str">
        <f>FIXED(_xlfn.NUMBERVALUE(0.35*(M280-U280)*(1+wind!E279/160)),1)</f>
        <v>1.4</v>
      </c>
      <c r="AD280" s="9" t="str">
        <f>FIXED(_xlfn.NUMBERVALUE(0.35*(N280-V280)*(1+wind!F279/160)),1)</f>
        <v>1.9</v>
      </c>
      <c r="AE280" s="9" t="str">
        <f>FIXED(_xlfn.NUMBERVALUE(0.35*(O280-W280)*(1+wind!G279/160)),1)</f>
        <v>2.1</v>
      </c>
      <c r="AG280" s="9">
        <v>277</v>
      </c>
      <c r="AH280" s="9" t="str">
        <f t="shared" si="56"/>
        <v>1.5</v>
      </c>
      <c r="AI280" s="9" t="str">
        <f t="shared" si="57"/>
        <v>1.3</v>
      </c>
      <c r="AJ280" s="9" t="str">
        <f t="shared" si="58"/>
        <v>1.3</v>
      </c>
      <c r="AK280" s="9" t="str">
        <f t="shared" si="59"/>
        <v>1.3</v>
      </c>
      <c r="AL280" s="9" t="str">
        <f t="shared" si="60"/>
        <v>1.5</v>
      </c>
      <c r="AM280" s="9" t="str">
        <f t="shared" si="61"/>
        <v>1.5</v>
      </c>
    </row>
    <row r="281" spans="1:39" x14ac:dyDescent="0.25">
      <c r="A281" s="9">
        <v>278</v>
      </c>
      <c r="B281" s="9">
        <v>25</v>
      </c>
      <c r="C281" s="9">
        <v>23.7</v>
      </c>
      <c r="D281" s="9">
        <v>24</v>
      </c>
      <c r="E281" s="9">
        <v>24.7</v>
      </c>
      <c r="F281" s="9">
        <v>25</v>
      </c>
      <c r="G281" s="9">
        <v>23.1</v>
      </c>
      <c r="I281" s="9">
        <v>278</v>
      </c>
      <c r="J281" s="9" t="str">
        <f t="shared" si="50"/>
        <v>23.8</v>
      </c>
      <c r="K281" s="9" t="str">
        <f t="shared" si="51"/>
        <v>22.0</v>
      </c>
      <c r="L281" s="9" t="str">
        <f t="shared" si="52"/>
        <v>22.4</v>
      </c>
      <c r="M281" s="9" t="str">
        <f t="shared" si="53"/>
        <v>23.4</v>
      </c>
      <c r="N281" s="9" t="str">
        <f t="shared" si="54"/>
        <v>23.8</v>
      </c>
      <c r="O281" s="9" t="str">
        <f t="shared" si="55"/>
        <v>21.2</v>
      </c>
      <c r="Q281" s="9">
        <v>278</v>
      </c>
      <c r="R281" s="9" t="str">
        <f>FIXED(_xlfn.NUMBERVALUE(J281*humidity!B281/100),1)</f>
        <v>21.1</v>
      </c>
      <c r="S281" s="9" t="str">
        <f>FIXED(_xlfn.NUMBERVALUE(K281*humidity!C281/100),1)</f>
        <v>16.5</v>
      </c>
      <c r="T281" s="9" t="str">
        <f>FIXED(_xlfn.NUMBERVALUE(L281*humidity!D281/100),1)</f>
        <v>18.0</v>
      </c>
      <c r="U281" s="9" t="str">
        <f>FIXED(_xlfn.NUMBERVALUE(M281*humidity!E281/100),1)</f>
        <v>21.0</v>
      </c>
      <c r="V281" s="9" t="str">
        <f>FIXED(_xlfn.NUMBERVALUE(N281*humidity!F281/100),1)</f>
        <v>17.0</v>
      </c>
      <c r="W281" s="9" t="str">
        <f>FIXED(_xlfn.NUMBERVALUE(O281*humidity!G281/100),1)</f>
        <v>15.7</v>
      </c>
      <c r="Y281" s="9">
        <v>278</v>
      </c>
      <c r="Z281" s="9" t="str">
        <f>FIXED(_xlfn.NUMBERVALUE(0.35*(J281-R281)*(1+wind!B280/160)),1)</f>
        <v>1.0</v>
      </c>
      <c r="AA281" s="9" t="str">
        <f>FIXED(_xlfn.NUMBERVALUE(0.35*(K281-S281)*(1+wind!C280/160)),1)</f>
        <v>1.9</v>
      </c>
      <c r="AB281" s="9" t="str">
        <f>FIXED(_xlfn.NUMBERVALUE(0.35*(L281-T281)*(1+wind!D280/160)),1)</f>
        <v>1.5</v>
      </c>
      <c r="AC281" s="9" t="str">
        <f>FIXED(_xlfn.NUMBERVALUE(0.35*(M281-U281)*(1+wind!E280/160)),1)</f>
        <v>0.8</v>
      </c>
      <c r="AD281" s="9" t="str">
        <f>FIXED(_xlfn.NUMBERVALUE(0.35*(N281-V281)*(1+wind!F280/160)),1)</f>
        <v>2.4</v>
      </c>
      <c r="AE281" s="9" t="str">
        <f>FIXED(_xlfn.NUMBERVALUE(0.35*(O281-W281)*(1+wind!G280/160)),1)</f>
        <v>1.9</v>
      </c>
      <c r="AG281" s="9">
        <v>278</v>
      </c>
      <c r="AH281" s="9" t="str">
        <f t="shared" si="56"/>
        <v>1.4</v>
      </c>
      <c r="AI281" s="9" t="str">
        <f t="shared" si="57"/>
        <v>1.3</v>
      </c>
      <c r="AJ281" s="9" t="str">
        <f t="shared" si="58"/>
        <v>1.3</v>
      </c>
      <c r="AK281" s="9" t="str">
        <f t="shared" si="59"/>
        <v>1.4</v>
      </c>
      <c r="AL281" s="9" t="str">
        <f t="shared" si="60"/>
        <v>1.4</v>
      </c>
      <c r="AM281" s="9" t="str">
        <f t="shared" si="61"/>
        <v>1.3</v>
      </c>
    </row>
    <row r="282" spans="1:39" x14ac:dyDescent="0.25">
      <c r="A282" s="9">
        <v>279</v>
      </c>
      <c r="B282" s="9">
        <v>25.8</v>
      </c>
      <c r="C282" s="9">
        <v>23.5</v>
      </c>
      <c r="D282" s="9">
        <v>22.7</v>
      </c>
      <c r="E282" s="9">
        <v>23.3</v>
      </c>
      <c r="F282" s="9">
        <v>25.6</v>
      </c>
      <c r="G282" s="9">
        <v>24.7</v>
      </c>
      <c r="I282" s="9">
        <v>279</v>
      </c>
      <c r="J282" s="9" t="str">
        <f t="shared" si="50"/>
        <v>24.9</v>
      </c>
      <c r="K282" s="9" t="str">
        <f t="shared" si="51"/>
        <v>21.7</v>
      </c>
      <c r="L282" s="9" t="str">
        <f t="shared" si="52"/>
        <v>20.7</v>
      </c>
      <c r="M282" s="9" t="str">
        <f t="shared" si="53"/>
        <v>21.5</v>
      </c>
      <c r="N282" s="9" t="str">
        <f t="shared" si="54"/>
        <v>24.6</v>
      </c>
      <c r="O282" s="9" t="str">
        <f t="shared" si="55"/>
        <v>23.4</v>
      </c>
      <c r="Q282" s="9">
        <v>279</v>
      </c>
      <c r="R282" s="9" t="str">
        <f>FIXED(_xlfn.NUMBERVALUE(J282*humidity!B282/100),1)</f>
        <v>21.3</v>
      </c>
      <c r="S282" s="9" t="str">
        <f>FIXED(_xlfn.NUMBERVALUE(K282*humidity!C282/100),1)</f>
        <v>16.9</v>
      </c>
      <c r="T282" s="9" t="str">
        <f>FIXED(_xlfn.NUMBERVALUE(L282*humidity!D282/100),1)</f>
        <v>16.2</v>
      </c>
      <c r="U282" s="9" t="str">
        <f>FIXED(_xlfn.NUMBERVALUE(M282*humidity!E282/100),1)</f>
        <v>19.2</v>
      </c>
      <c r="V282" s="9" t="str">
        <f>FIXED(_xlfn.NUMBERVALUE(N282*humidity!F282/100),1)</f>
        <v>18.9</v>
      </c>
      <c r="W282" s="9" t="str">
        <f>FIXED(_xlfn.NUMBERVALUE(O282*humidity!G282/100),1)</f>
        <v>18.3</v>
      </c>
      <c r="Y282" s="9">
        <v>279</v>
      </c>
      <c r="Z282" s="9" t="str">
        <f>FIXED(_xlfn.NUMBERVALUE(0.35*(J282-R282)*(1+wind!B281/160)),1)</f>
        <v>1.3</v>
      </c>
      <c r="AA282" s="9" t="str">
        <f>FIXED(_xlfn.NUMBERVALUE(0.35*(K282-S282)*(1+wind!C281/160)),1)</f>
        <v>1.7</v>
      </c>
      <c r="AB282" s="9" t="str">
        <f>FIXED(_xlfn.NUMBERVALUE(0.35*(L282-T282)*(1+wind!D281/160)),1)</f>
        <v>1.6</v>
      </c>
      <c r="AC282" s="9" t="str">
        <f>FIXED(_xlfn.NUMBERVALUE(0.35*(M282-U282)*(1+wind!E281/160)),1)</f>
        <v>0.8</v>
      </c>
      <c r="AD282" s="9" t="str">
        <f>FIXED(_xlfn.NUMBERVALUE(0.35*(N282-V282)*(1+wind!F281/160)),1)</f>
        <v>2.0</v>
      </c>
      <c r="AE282" s="9" t="str">
        <f>FIXED(_xlfn.NUMBERVALUE(0.35*(O282-W282)*(1+wind!G281/160)),1)</f>
        <v>1.8</v>
      </c>
      <c r="AG282" s="9">
        <v>279</v>
      </c>
      <c r="AH282" s="9" t="str">
        <f t="shared" si="56"/>
        <v>1.5</v>
      </c>
      <c r="AI282" s="9" t="str">
        <f t="shared" si="57"/>
        <v>1.3</v>
      </c>
      <c r="AJ282" s="9" t="str">
        <f t="shared" si="58"/>
        <v>1.3</v>
      </c>
      <c r="AK282" s="9" t="str">
        <f t="shared" si="59"/>
        <v>1.3</v>
      </c>
      <c r="AL282" s="9" t="str">
        <f t="shared" si="60"/>
        <v>1.5</v>
      </c>
      <c r="AM282" s="9" t="str">
        <f t="shared" si="61"/>
        <v>1.4</v>
      </c>
    </row>
    <row r="283" spans="1:39" x14ac:dyDescent="0.25">
      <c r="A283" s="9">
        <v>280</v>
      </c>
      <c r="B283" s="9">
        <v>25.6</v>
      </c>
      <c r="C283" s="9">
        <v>22.9</v>
      </c>
      <c r="D283" s="9">
        <v>23.7</v>
      </c>
      <c r="E283" s="9">
        <v>23.8</v>
      </c>
      <c r="F283" s="9">
        <v>23.8</v>
      </c>
      <c r="G283" s="9">
        <v>21.3</v>
      </c>
      <c r="I283" s="9">
        <v>280</v>
      </c>
      <c r="J283" s="9" t="str">
        <f t="shared" si="50"/>
        <v>24.6</v>
      </c>
      <c r="K283" s="9" t="str">
        <f t="shared" si="51"/>
        <v>21.0</v>
      </c>
      <c r="L283" s="9" t="str">
        <f t="shared" si="52"/>
        <v>22.0</v>
      </c>
      <c r="M283" s="9" t="str">
        <f t="shared" si="53"/>
        <v>22.1</v>
      </c>
      <c r="N283" s="9" t="str">
        <f t="shared" si="54"/>
        <v>22.1</v>
      </c>
      <c r="O283" s="9" t="str">
        <f t="shared" si="55"/>
        <v>19.0</v>
      </c>
      <c r="Q283" s="9">
        <v>280</v>
      </c>
      <c r="R283" s="9" t="str">
        <f>FIXED(_xlfn.NUMBERVALUE(J283*humidity!B283/100),1)</f>
        <v>19.7</v>
      </c>
      <c r="S283" s="9" t="str">
        <f>FIXED(_xlfn.NUMBERVALUE(K283*humidity!C283/100),1)</f>
        <v>17.3</v>
      </c>
      <c r="T283" s="9" t="str">
        <f>FIXED(_xlfn.NUMBERVALUE(L283*humidity!D283/100),1)</f>
        <v>17.8</v>
      </c>
      <c r="U283" s="9" t="str">
        <f>FIXED(_xlfn.NUMBERVALUE(M283*humidity!E283/100),1)</f>
        <v>17.3</v>
      </c>
      <c r="V283" s="9" t="str">
        <f>FIXED(_xlfn.NUMBERVALUE(N283*humidity!F283/100),1)</f>
        <v>16.2</v>
      </c>
      <c r="W283" s="9" t="str">
        <f>FIXED(_xlfn.NUMBERVALUE(O283*humidity!G283/100),1)</f>
        <v>13.0</v>
      </c>
      <c r="Y283" s="9">
        <v>280</v>
      </c>
      <c r="Z283" s="9" t="str">
        <f>FIXED(_xlfn.NUMBERVALUE(0.35*(J283-R283)*(1+wind!B282/160)),1)</f>
        <v>1.7</v>
      </c>
      <c r="AA283" s="9" t="str">
        <f>FIXED(_xlfn.NUMBERVALUE(0.35*(K283-S283)*(1+wind!C282/160)),1)</f>
        <v>1.3</v>
      </c>
      <c r="AB283" s="9" t="str">
        <f>FIXED(_xlfn.NUMBERVALUE(0.35*(L283-T283)*(1+wind!D282/160)),1)</f>
        <v>1.5</v>
      </c>
      <c r="AC283" s="9" t="str">
        <f>FIXED(_xlfn.NUMBERVALUE(0.35*(M283-U283)*(1+wind!E282/160)),1)</f>
        <v>1.7</v>
      </c>
      <c r="AD283" s="9" t="str">
        <f>FIXED(_xlfn.NUMBERVALUE(0.35*(N283-V283)*(1+wind!F282/160)),1)</f>
        <v>2.1</v>
      </c>
      <c r="AE283" s="9" t="str">
        <f>FIXED(_xlfn.NUMBERVALUE(0.35*(O283-W283)*(1+wind!G282/160)),1)</f>
        <v>2.1</v>
      </c>
      <c r="AG283" s="9">
        <v>280</v>
      </c>
      <c r="AH283" s="9" t="str">
        <f t="shared" si="56"/>
        <v>1.5</v>
      </c>
      <c r="AI283" s="9" t="str">
        <f t="shared" si="57"/>
        <v>1.3</v>
      </c>
      <c r="AJ283" s="9" t="str">
        <f t="shared" si="58"/>
        <v>1.3</v>
      </c>
      <c r="AK283" s="9" t="str">
        <f t="shared" si="59"/>
        <v>1.3</v>
      </c>
      <c r="AL283" s="9" t="str">
        <f t="shared" si="60"/>
        <v>1.3</v>
      </c>
      <c r="AM283" s="9" t="str">
        <f t="shared" si="61"/>
        <v>1.2</v>
      </c>
    </row>
    <row r="284" spans="1:39" x14ac:dyDescent="0.25">
      <c r="A284" s="9">
        <v>281</v>
      </c>
      <c r="B284" s="9">
        <v>25.5</v>
      </c>
      <c r="C284" s="9">
        <v>23.3</v>
      </c>
      <c r="D284" s="9">
        <v>23</v>
      </c>
      <c r="E284" s="9">
        <v>24.6</v>
      </c>
      <c r="F284" s="9">
        <v>23.6</v>
      </c>
      <c r="G284" s="9">
        <v>21.8</v>
      </c>
      <c r="I284" s="9">
        <v>281</v>
      </c>
      <c r="J284" s="9" t="str">
        <f t="shared" si="50"/>
        <v>24.5</v>
      </c>
      <c r="K284" s="9" t="str">
        <f t="shared" si="51"/>
        <v>21.5</v>
      </c>
      <c r="L284" s="9" t="str">
        <f t="shared" si="52"/>
        <v>21.1</v>
      </c>
      <c r="M284" s="9" t="str">
        <f t="shared" si="53"/>
        <v>23.2</v>
      </c>
      <c r="N284" s="9" t="str">
        <f t="shared" si="54"/>
        <v>21.9</v>
      </c>
      <c r="O284" s="9" t="str">
        <f t="shared" si="55"/>
        <v>19.6</v>
      </c>
      <c r="Q284" s="9">
        <v>281</v>
      </c>
      <c r="R284" s="9" t="str">
        <f>FIXED(_xlfn.NUMBERVALUE(J284*humidity!B284/100),1)</f>
        <v>21.0</v>
      </c>
      <c r="S284" s="9" t="str">
        <f>FIXED(_xlfn.NUMBERVALUE(K284*humidity!C284/100),1)</f>
        <v>17.6</v>
      </c>
      <c r="T284" s="9" t="str">
        <f>FIXED(_xlfn.NUMBERVALUE(L284*humidity!D284/100),1)</f>
        <v>16.5</v>
      </c>
      <c r="U284" s="9" t="str">
        <f>FIXED(_xlfn.NUMBERVALUE(M284*humidity!E284/100),1)</f>
        <v>17.7</v>
      </c>
      <c r="V284" s="9" t="str">
        <f>FIXED(_xlfn.NUMBERVALUE(N284*humidity!F284/100),1)</f>
        <v>15.5</v>
      </c>
      <c r="W284" s="9" t="str">
        <f>FIXED(_xlfn.NUMBERVALUE(O284*humidity!G284/100),1)</f>
        <v>14.0</v>
      </c>
      <c r="Y284" s="9">
        <v>281</v>
      </c>
      <c r="Z284" s="9" t="str">
        <f>FIXED(_xlfn.NUMBERVALUE(0.35*(J284-R284)*(1+wind!B283/160)),1)</f>
        <v>1.2</v>
      </c>
      <c r="AA284" s="9" t="str">
        <f>FIXED(_xlfn.NUMBERVALUE(0.35*(K284-S284)*(1+wind!C283/160)),1)</f>
        <v>1.4</v>
      </c>
      <c r="AB284" s="9" t="str">
        <f>FIXED(_xlfn.NUMBERVALUE(0.35*(L284-T284)*(1+wind!D283/160)),1)</f>
        <v>1.6</v>
      </c>
      <c r="AC284" s="9" t="str">
        <f>FIXED(_xlfn.NUMBERVALUE(0.35*(M284-U284)*(1+wind!E283/160)),1)</f>
        <v>1.9</v>
      </c>
      <c r="AD284" s="9" t="str">
        <f>FIXED(_xlfn.NUMBERVALUE(0.35*(N284-V284)*(1+wind!F283/160)),1)</f>
        <v>2.3</v>
      </c>
      <c r="AE284" s="9" t="str">
        <f>FIXED(_xlfn.NUMBERVALUE(0.35*(O284-W284)*(1+wind!G283/160)),1)</f>
        <v>2.0</v>
      </c>
      <c r="AG284" s="9">
        <v>281</v>
      </c>
      <c r="AH284" s="9" t="str">
        <f t="shared" si="56"/>
        <v>1.5</v>
      </c>
      <c r="AI284" s="9" t="str">
        <f t="shared" si="57"/>
        <v>1.3</v>
      </c>
      <c r="AJ284" s="9" t="str">
        <f t="shared" si="58"/>
        <v>1.3</v>
      </c>
      <c r="AK284" s="9" t="str">
        <f t="shared" si="59"/>
        <v>1.4</v>
      </c>
      <c r="AL284" s="9" t="str">
        <f t="shared" si="60"/>
        <v>1.3</v>
      </c>
      <c r="AM284" s="9" t="str">
        <f t="shared" si="61"/>
        <v>1.2</v>
      </c>
    </row>
    <row r="285" spans="1:39" x14ac:dyDescent="0.25">
      <c r="A285" s="9">
        <v>282</v>
      </c>
      <c r="B285" s="9">
        <v>25.2</v>
      </c>
      <c r="C285" s="9">
        <v>20.399999999999999</v>
      </c>
      <c r="D285" s="9">
        <v>23.1</v>
      </c>
      <c r="E285" s="9">
        <v>24.3</v>
      </c>
      <c r="F285" s="9">
        <v>23.4</v>
      </c>
      <c r="G285" s="9">
        <v>22.3</v>
      </c>
      <c r="I285" s="9">
        <v>282</v>
      </c>
      <c r="J285" s="9" t="str">
        <f t="shared" si="50"/>
        <v>24.1</v>
      </c>
      <c r="K285" s="9" t="str">
        <f t="shared" si="51"/>
        <v>18.0</v>
      </c>
      <c r="L285" s="9" t="str">
        <f t="shared" si="52"/>
        <v>21.2</v>
      </c>
      <c r="M285" s="9" t="str">
        <f t="shared" si="53"/>
        <v>22.8</v>
      </c>
      <c r="N285" s="9" t="str">
        <f t="shared" si="54"/>
        <v>21.6</v>
      </c>
      <c r="O285" s="9" t="str">
        <f t="shared" si="55"/>
        <v>20.2</v>
      </c>
      <c r="Q285" s="9">
        <v>282</v>
      </c>
      <c r="R285" s="9" t="str">
        <f>FIXED(_xlfn.NUMBERVALUE(J285*humidity!B285/100),1)</f>
        <v>21.4</v>
      </c>
      <c r="S285" s="9" t="str">
        <f>FIXED(_xlfn.NUMBERVALUE(K285*humidity!C285/100),1)</f>
        <v>14.4</v>
      </c>
      <c r="T285" s="9" t="str">
        <f>FIXED(_xlfn.NUMBERVALUE(L285*humidity!D285/100),1)</f>
        <v>16.6</v>
      </c>
      <c r="U285" s="9" t="str">
        <f>FIXED(_xlfn.NUMBERVALUE(M285*humidity!E285/100),1)</f>
        <v>19.1</v>
      </c>
      <c r="V285" s="9" t="str">
        <f>FIXED(_xlfn.NUMBERVALUE(N285*humidity!F285/100),1)</f>
        <v>15.8</v>
      </c>
      <c r="W285" s="9" t="str">
        <f>FIXED(_xlfn.NUMBERVALUE(O285*humidity!G285/100),1)</f>
        <v>14.0</v>
      </c>
      <c r="Y285" s="9">
        <v>282</v>
      </c>
      <c r="Z285" s="9" t="str">
        <f>FIXED(_xlfn.NUMBERVALUE(0.35*(J285-R285)*(1+wind!B284/160)),1)</f>
        <v>1.0</v>
      </c>
      <c r="AA285" s="9" t="str">
        <f>FIXED(_xlfn.NUMBERVALUE(0.35*(K285-S285)*(1+wind!C284/160)),1)</f>
        <v>1.3</v>
      </c>
      <c r="AB285" s="9" t="str">
        <f>FIXED(_xlfn.NUMBERVALUE(0.35*(L285-T285)*(1+wind!D284/160)),1)</f>
        <v>1.6</v>
      </c>
      <c r="AC285" s="9" t="str">
        <f>FIXED(_xlfn.NUMBERVALUE(0.35*(M285-U285)*(1+wind!E284/160)),1)</f>
        <v>1.3</v>
      </c>
      <c r="AD285" s="9" t="str">
        <f>FIXED(_xlfn.NUMBERVALUE(0.35*(N285-V285)*(1+wind!F284/160)),1)</f>
        <v>2.0</v>
      </c>
      <c r="AE285" s="9" t="str">
        <f>FIXED(_xlfn.NUMBERVALUE(0.35*(O285-W285)*(1+wind!G284/160)),1)</f>
        <v>2.2</v>
      </c>
      <c r="AG285" s="9">
        <v>282</v>
      </c>
      <c r="AH285" s="9" t="str">
        <f t="shared" si="56"/>
        <v>1.4</v>
      </c>
      <c r="AI285" s="9" t="str">
        <f t="shared" si="57"/>
        <v>1.1</v>
      </c>
      <c r="AJ285" s="9" t="str">
        <f t="shared" si="58"/>
        <v>1.3</v>
      </c>
      <c r="AK285" s="9" t="str">
        <f t="shared" si="59"/>
        <v>1.4</v>
      </c>
      <c r="AL285" s="9" t="str">
        <f t="shared" si="60"/>
        <v>1.3</v>
      </c>
      <c r="AM285" s="9" t="str">
        <f t="shared" si="61"/>
        <v>1.2</v>
      </c>
    </row>
    <row r="286" spans="1:39" x14ac:dyDescent="0.25">
      <c r="A286" s="9">
        <v>283</v>
      </c>
      <c r="B286" s="9">
        <v>23.8</v>
      </c>
      <c r="C286" s="9">
        <v>21.5</v>
      </c>
      <c r="D286" s="9">
        <v>22.7</v>
      </c>
      <c r="E286" s="9">
        <v>23.4</v>
      </c>
      <c r="F286" s="9">
        <v>23.1</v>
      </c>
      <c r="G286" s="9">
        <v>22.2</v>
      </c>
      <c r="I286" s="9">
        <v>283</v>
      </c>
      <c r="J286" s="9" t="str">
        <f t="shared" si="50"/>
        <v>22.1</v>
      </c>
      <c r="K286" s="9" t="str">
        <f t="shared" si="51"/>
        <v>19.2</v>
      </c>
      <c r="L286" s="9" t="str">
        <f t="shared" si="52"/>
        <v>20.7</v>
      </c>
      <c r="M286" s="9" t="str">
        <f t="shared" si="53"/>
        <v>21.6</v>
      </c>
      <c r="N286" s="9" t="str">
        <f t="shared" si="54"/>
        <v>21.2</v>
      </c>
      <c r="O286" s="9" t="str">
        <f t="shared" si="55"/>
        <v>20.1</v>
      </c>
      <c r="Q286" s="9">
        <v>283</v>
      </c>
      <c r="R286" s="9" t="str">
        <f>FIXED(_xlfn.NUMBERVALUE(J286*humidity!B286/100),1)</f>
        <v>19.2</v>
      </c>
      <c r="S286" s="9" t="str">
        <f>FIXED(_xlfn.NUMBERVALUE(K286*humidity!C286/100),1)</f>
        <v>15.0</v>
      </c>
      <c r="T286" s="9" t="str">
        <f>FIXED(_xlfn.NUMBERVALUE(L286*humidity!D286/100),1)</f>
        <v>16.2</v>
      </c>
      <c r="U286" s="9" t="str">
        <f>FIXED(_xlfn.NUMBERVALUE(M286*humidity!E286/100),1)</f>
        <v>16.1</v>
      </c>
      <c r="V286" s="9" t="str">
        <f>FIXED(_xlfn.NUMBERVALUE(N286*humidity!F286/100),1)</f>
        <v>15.3</v>
      </c>
      <c r="W286" s="9" t="str">
        <f>FIXED(_xlfn.NUMBERVALUE(O286*humidity!G286/100),1)</f>
        <v>16.4</v>
      </c>
      <c r="Y286" s="9">
        <v>283</v>
      </c>
      <c r="Z286" s="9" t="str">
        <f>FIXED(_xlfn.NUMBERVALUE(0.35*(J286-R286)*(1+wind!B285/160)),1)</f>
        <v>1.0</v>
      </c>
      <c r="AA286" s="9" t="str">
        <f>FIXED(_xlfn.NUMBERVALUE(0.35*(K286-S286)*(1+wind!C285/160)),1)</f>
        <v>1.5</v>
      </c>
      <c r="AB286" s="9" t="str">
        <f>FIXED(_xlfn.NUMBERVALUE(0.35*(L286-T286)*(1+wind!D285/160)),1)</f>
        <v>1.6</v>
      </c>
      <c r="AC286" s="9" t="str">
        <f>FIXED(_xlfn.NUMBERVALUE(0.35*(M286-U286)*(1+wind!E285/160)),1)</f>
        <v>1.9</v>
      </c>
      <c r="AD286" s="9" t="str">
        <f>FIXED(_xlfn.NUMBERVALUE(0.35*(N286-V286)*(1+wind!F285/160)),1)</f>
        <v>2.1</v>
      </c>
      <c r="AE286" s="9" t="str">
        <f>FIXED(_xlfn.NUMBERVALUE(0.35*(O286-W286)*(1+wind!G285/160)),1)</f>
        <v>1.3</v>
      </c>
      <c r="AG286" s="9">
        <v>283</v>
      </c>
      <c r="AH286" s="9" t="str">
        <f t="shared" si="56"/>
        <v>1.3</v>
      </c>
      <c r="AI286" s="9" t="str">
        <f t="shared" si="57"/>
        <v>1.2</v>
      </c>
      <c r="AJ286" s="9" t="str">
        <f t="shared" si="58"/>
        <v>1.3</v>
      </c>
      <c r="AK286" s="9" t="str">
        <f t="shared" si="59"/>
        <v>1.3</v>
      </c>
      <c r="AL286" s="9" t="str">
        <f t="shared" si="60"/>
        <v>1.3</v>
      </c>
      <c r="AM286" s="9" t="str">
        <f t="shared" si="61"/>
        <v>1.2</v>
      </c>
    </row>
    <row r="287" spans="1:39" x14ac:dyDescent="0.25">
      <c r="A287" s="9">
        <v>284</v>
      </c>
      <c r="B287" s="9">
        <v>24.1</v>
      </c>
      <c r="C287" s="9">
        <v>20.9</v>
      </c>
      <c r="D287" s="9">
        <v>23.1</v>
      </c>
      <c r="E287" s="9">
        <v>22.2</v>
      </c>
      <c r="F287" s="9">
        <v>22.9</v>
      </c>
      <c r="G287" s="9">
        <v>21.4</v>
      </c>
      <c r="I287" s="9">
        <v>284</v>
      </c>
      <c r="J287" s="9" t="str">
        <f t="shared" si="50"/>
        <v>22.5</v>
      </c>
      <c r="K287" s="9" t="str">
        <f t="shared" si="51"/>
        <v>18.6</v>
      </c>
      <c r="L287" s="9" t="str">
        <f t="shared" si="52"/>
        <v>21.2</v>
      </c>
      <c r="M287" s="9" t="str">
        <f t="shared" si="53"/>
        <v>20.1</v>
      </c>
      <c r="N287" s="9" t="str">
        <f t="shared" si="54"/>
        <v>21.0</v>
      </c>
      <c r="O287" s="9" t="str">
        <f t="shared" si="55"/>
        <v>19.1</v>
      </c>
      <c r="Q287" s="9">
        <v>284</v>
      </c>
      <c r="R287" s="9" t="str">
        <f>FIXED(_xlfn.NUMBERVALUE(J287*humidity!B287/100),1)</f>
        <v>17.1</v>
      </c>
      <c r="S287" s="9" t="str">
        <f>FIXED(_xlfn.NUMBERVALUE(K287*humidity!C287/100),1)</f>
        <v>14.2</v>
      </c>
      <c r="T287" s="9" t="str">
        <f>FIXED(_xlfn.NUMBERVALUE(L287*humidity!D287/100),1)</f>
        <v>16.9</v>
      </c>
      <c r="U287" s="9" t="str">
        <f>FIXED(_xlfn.NUMBERVALUE(M287*humidity!E287/100),1)</f>
        <v>14.4</v>
      </c>
      <c r="V287" s="9" t="str">
        <f>FIXED(_xlfn.NUMBERVALUE(N287*humidity!F287/100),1)</f>
        <v>15.1</v>
      </c>
      <c r="W287" s="9" t="str">
        <f>FIXED(_xlfn.NUMBERVALUE(O287*humidity!G287/100),1)</f>
        <v>14.9</v>
      </c>
      <c r="Y287" s="9">
        <v>284</v>
      </c>
      <c r="Z287" s="9" t="str">
        <f>FIXED(_xlfn.NUMBERVALUE(0.35*(J287-R287)*(1+wind!B286/160)),1)</f>
        <v>1.9</v>
      </c>
      <c r="AA287" s="9" t="str">
        <f>FIXED(_xlfn.NUMBERVALUE(0.35*(K287-S287)*(1+wind!C286/160)),1)</f>
        <v>1.5</v>
      </c>
      <c r="AB287" s="9" t="str">
        <f>FIXED(_xlfn.NUMBERVALUE(0.35*(L287-T287)*(1+wind!D286/160)),1)</f>
        <v>1.5</v>
      </c>
      <c r="AC287" s="9" t="str">
        <f>FIXED(_xlfn.NUMBERVALUE(0.35*(M287-U287)*(1+wind!E286/160)),1)</f>
        <v>2.0</v>
      </c>
      <c r="AD287" s="9" t="str">
        <f>FIXED(_xlfn.NUMBERVALUE(0.35*(N287-V287)*(1+wind!F286/160)),1)</f>
        <v>2.1</v>
      </c>
      <c r="AE287" s="9" t="str">
        <f>FIXED(_xlfn.NUMBERVALUE(0.35*(O287-W287)*(1+wind!G286/160)),1)</f>
        <v>1.5</v>
      </c>
      <c r="AG287" s="9">
        <v>284</v>
      </c>
      <c r="AH287" s="9" t="str">
        <f t="shared" si="56"/>
        <v>1.3</v>
      </c>
      <c r="AI287" s="9" t="str">
        <f t="shared" si="57"/>
        <v>1.1</v>
      </c>
      <c r="AJ287" s="9" t="str">
        <f t="shared" si="58"/>
        <v>1.3</v>
      </c>
      <c r="AK287" s="9" t="str">
        <f t="shared" si="59"/>
        <v>1.2</v>
      </c>
      <c r="AL287" s="9" t="str">
        <f t="shared" si="60"/>
        <v>1.3</v>
      </c>
      <c r="AM287" s="9" t="str">
        <f t="shared" si="61"/>
        <v>1.2</v>
      </c>
    </row>
    <row r="288" spans="1:39" x14ac:dyDescent="0.25">
      <c r="A288" s="9">
        <v>285</v>
      </c>
      <c r="B288" s="9">
        <v>22.7</v>
      </c>
      <c r="C288" s="9">
        <v>21.4</v>
      </c>
      <c r="D288" s="9">
        <v>22.5</v>
      </c>
      <c r="E288" s="9">
        <v>22.1</v>
      </c>
      <c r="F288" s="9">
        <v>22.3</v>
      </c>
      <c r="G288" s="9">
        <v>21.3</v>
      </c>
      <c r="I288" s="9">
        <v>285</v>
      </c>
      <c r="J288" s="9" t="str">
        <f t="shared" si="50"/>
        <v>20.7</v>
      </c>
      <c r="K288" s="9" t="str">
        <f t="shared" si="51"/>
        <v>19.1</v>
      </c>
      <c r="L288" s="9" t="str">
        <f t="shared" si="52"/>
        <v>20.5</v>
      </c>
      <c r="M288" s="9" t="str">
        <f t="shared" si="53"/>
        <v>20.0</v>
      </c>
      <c r="N288" s="9" t="str">
        <f t="shared" si="54"/>
        <v>20.2</v>
      </c>
      <c r="O288" s="9" t="str">
        <f t="shared" si="55"/>
        <v>19.0</v>
      </c>
      <c r="Q288" s="9">
        <v>285</v>
      </c>
      <c r="R288" s="9" t="str">
        <f>FIXED(_xlfn.NUMBERVALUE(J288*humidity!B288/100),1)</f>
        <v>16.0</v>
      </c>
      <c r="S288" s="9" t="str">
        <f>FIXED(_xlfn.NUMBERVALUE(K288*humidity!C288/100),1)</f>
        <v>14.3</v>
      </c>
      <c r="T288" s="9" t="str">
        <f>FIXED(_xlfn.NUMBERVALUE(L288*humidity!D288/100),1)</f>
        <v>15.8</v>
      </c>
      <c r="U288" s="9" t="str">
        <f>FIXED(_xlfn.NUMBERVALUE(M288*humidity!E288/100),1)</f>
        <v>15.5</v>
      </c>
      <c r="V288" s="9" t="str">
        <f>FIXED(_xlfn.NUMBERVALUE(N288*humidity!F288/100),1)</f>
        <v>15.4</v>
      </c>
      <c r="W288" s="9" t="str">
        <f>FIXED(_xlfn.NUMBERVALUE(O288*humidity!G288/100),1)</f>
        <v>15.1</v>
      </c>
      <c r="Y288" s="9">
        <v>285</v>
      </c>
      <c r="Z288" s="9" t="str">
        <f>FIXED(_xlfn.NUMBERVALUE(0.35*(J288-R288)*(1+wind!B287/160)),1)</f>
        <v>1.7</v>
      </c>
      <c r="AA288" s="9" t="str">
        <f>FIXED(_xlfn.NUMBERVALUE(0.35*(K288-S288)*(1+wind!C287/160)),1)</f>
        <v>1.7</v>
      </c>
      <c r="AB288" s="9" t="str">
        <f>FIXED(_xlfn.NUMBERVALUE(0.35*(L288-T288)*(1+wind!D287/160)),1)</f>
        <v>1.7</v>
      </c>
      <c r="AC288" s="9" t="str">
        <f>FIXED(_xlfn.NUMBERVALUE(0.35*(M288-U288)*(1+wind!E287/160)),1)</f>
        <v>1.6</v>
      </c>
      <c r="AD288" s="9" t="str">
        <f>FIXED(_xlfn.NUMBERVALUE(0.35*(N288-V288)*(1+wind!F287/160)),1)</f>
        <v>1.7</v>
      </c>
      <c r="AE288" s="9" t="str">
        <f>FIXED(_xlfn.NUMBERVALUE(0.35*(O288-W288)*(1+wind!G287/160)),1)</f>
        <v>1.4</v>
      </c>
      <c r="AG288" s="9">
        <v>285</v>
      </c>
      <c r="AH288" s="9" t="str">
        <f t="shared" si="56"/>
        <v>1.3</v>
      </c>
      <c r="AI288" s="9" t="str">
        <f t="shared" si="57"/>
        <v>1.2</v>
      </c>
      <c r="AJ288" s="9" t="str">
        <f t="shared" si="58"/>
        <v>1.2</v>
      </c>
      <c r="AK288" s="9" t="str">
        <f t="shared" si="59"/>
        <v>1.2</v>
      </c>
      <c r="AL288" s="9" t="str">
        <f t="shared" si="60"/>
        <v>1.2</v>
      </c>
      <c r="AM288" s="9" t="str">
        <f t="shared" si="61"/>
        <v>1.2</v>
      </c>
    </row>
    <row r="289" spans="1:39" x14ac:dyDescent="0.25">
      <c r="A289" s="9">
        <v>286</v>
      </c>
      <c r="B289" s="9">
        <v>23.8</v>
      </c>
      <c r="C289" s="9">
        <v>21.6</v>
      </c>
      <c r="D289" s="9">
        <v>21.6</v>
      </c>
      <c r="E289" s="9">
        <v>22.1</v>
      </c>
      <c r="F289" s="9">
        <v>21</v>
      </c>
      <c r="G289" s="9">
        <v>21.8</v>
      </c>
      <c r="I289" s="9">
        <v>286</v>
      </c>
      <c r="J289" s="9" t="str">
        <f t="shared" si="50"/>
        <v>22.1</v>
      </c>
      <c r="K289" s="9" t="str">
        <f t="shared" si="51"/>
        <v>19.4</v>
      </c>
      <c r="L289" s="9" t="str">
        <f t="shared" si="52"/>
        <v>19.4</v>
      </c>
      <c r="M289" s="9" t="str">
        <f t="shared" si="53"/>
        <v>20.0</v>
      </c>
      <c r="N289" s="9" t="str">
        <f t="shared" si="54"/>
        <v>18.7</v>
      </c>
      <c r="O289" s="9" t="str">
        <f t="shared" si="55"/>
        <v>19.6</v>
      </c>
      <c r="Q289" s="9">
        <v>286</v>
      </c>
      <c r="R289" s="9" t="str">
        <f>FIXED(_xlfn.NUMBERVALUE(J289*humidity!B289/100),1)</f>
        <v>18.1</v>
      </c>
      <c r="S289" s="9" t="str">
        <f>FIXED(_xlfn.NUMBERVALUE(K289*humidity!C289/100),1)</f>
        <v>14.6</v>
      </c>
      <c r="T289" s="9" t="str">
        <f>FIXED(_xlfn.NUMBERVALUE(L289*humidity!D289/100),1)</f>
        <v>15.1</v>
      </c>
      <c r="U289" s="9" t="str">
        <f>FIXED(_xlfn.NUMBERVALUE(M289*humidity!E289/100),1)</f>
        <v>14.8</v>
      </c>
      <c r="V289" s="9" t="str">
        <f>FIXED(_xlfn.NUMBERVALUE(N289*humidity!F289/100),1)</f>
        <v>15.1</v>
      </c>
      <c r="W289" s="9" t="str">
        <f>FIXED(_xlfn.NUMBERVALUE(O289*humidity!G289/100),1)</f>
        <v>15.8</v>
      </c>
      <c r="Y289" s="9">
        <v>286</v>
      </c>
      <c r="Z289" s="9" t="str">
        <f>FIXED(_xlfn.NUMBERVALUE(0.35*(J289-R289)*(1+wind!B288/160)),1)</f>
        <v>1.4</v>
      </c>
      <c r="AA289" s="9" t="str">
        <f>FIXED(_xlfn.NUMBERVALUE(0.35*(K289-S289)*(1+wind!C288/160)),1)</f>
        <v>1.7</v>
      </c>
      <c r="AB289" s="9" t="str">
        <f>FIXED(_xlfn.NUMBERVALUE(0.35*(L289-T289)*(1+wind!D288/160)),1)</f>
        <v>1.5</v>
      </c>
      <c r="AC289" s="9" t="str">
        <f>FIXED(_xlfn.NUMBERVALUE(0.35*(M289-U289)*(1+wind!E288/160)),1)</f>
        <v>1.8</v>
      </c>
      <c r="AD289" s="9" t="str">
        <f>FIXED(_xlfn.NUMBERVALUE(0.35*(N289-V289)*(1+wind!F288/160)),1)</f>
        <v>1.3</v>
      </c>
      <c r="AE289" s="9" t="str">
        <f>FIXED(_xlfn.NUMBERVALUE(0.35*(O289-W289)*(1+wind!G288/160)),1)</f>
        <v>1.3</v>
      </c>
      <c r="AG289" s="9">
        <v>286</v>
      </c>
      <c r="AH289" s="9" t="str">
        <f t="shared" si="56"/>
        <v>1.3</v>
      </c>
      <c r="AI289" s="9" t="str">
        <f t="shared" si="57"/>
        <v>1.2</v>
      </c>
      <c r="AJ289" s="9" t="str">
        <f t="shared" si="58"/>
        <v>1.2</v>
      </c>
      <c r="AK289" s="9" t="str">
        <f t="shared" si="59"/>
        <v>1.2</v>
      </c>
      <c r="AL289" s="9" t="str">
        <f t="shared" si="60"/>
        <v>1.1</v>
      </c>
      <c r="AM289" s="9" t="str">
        <f t="shared" si="61"/>
        <v>1.2</v>
      </c>
    </row>
    <row r="290" spans="1:39" x14ac:dyDescent="0.25">
      <c r="A290" s="9">
        <v>287</v>
      </c>
      <c r="B290" s="9">
        <v>23.2</v>
      </c>
      <c r="C290" s="9">
        <v>21.3</v>
      </c>
      <c r="D290" s="9">
        <v>21.5</v>
      </c>
      <c r="E290" s="9">
        <v>21.5</v>
      </c>
      <c r="F290" s="9">
        <v>20.3</v>
      </c>
      <c r="G290" s="9">
        <v>21.8</v>
      </c>
      <c r="I290" s="9">
        <v>287</v>
      </c>
      <c r="J290" s="9" t="str">
        <f t="shared" si="50"/>
        <v>21.3</v>
      </c>
      <c r="K290" s="9" t="str">
        <f t="shared" si="51"/>
        <v>19.0</v>
      </c>
      <c r="L290" s="9" t="str">
        <f t="shared" si="52"/>
        <v>19.2</v>
      </c>
      <c r="M290" s="9" t="str">
        <f t="shared" si="53"/>
        <v>19.2</v>
      </c>
      <c r="N290" s="9" t="str">
        <f t="shared" si="54"/>
        <v>17.9</v>
      </c>
      <c r="O290" s="9" t="str">
        <f t="shared" si="55"/>
        <v>19.6</v>
      </c>
      <c r="Q290" s="9">
        <v>287</v>
      </c>
      <c r="R290" s="9" t="str">
        <f>FIXED(_xlfn.NUMBERVALUE(J290*humidity!B290/100),1)</f>
        <v>18.7</v>
      </c>
      <c r="S290" s="9" t="str">
        <f>FIXED(_xlfn.NUMBERVALUE(K290*humidity!C290/100),1)</f>
        <v>14.3</v>
      </c>
      <c r="T290" s="9" t="str">
        <f>FIXED(_xlfn.NUMBERVALUE(L290*humidity!D290/100),1)</f>
        <v>15.6</v>
      </c>
      <c r="U290" s="9" t="str">
        <f>FIXED(_xlfn.NUMBERVALUE(M290*humidity!E290/100),1)</f>
        <v>15.1</v>
      </c>
      <c r="V290" s="9" t="str">
        <f>FIXED(_xlfn.NUMBERVALUE(N290*humidity!F290/100),1)</f>
        <v>11.9</v>
      </c>
      <c r="W290" s="9" t="str">
        <f>FIXED(_xlfn.NUMBERVALUE(O290*humidity!G290/100),1)</f>
        <v>15.0</v>
      </c>
      <c r="Y290" s="9">
        <v>287</v>
      </c>
      <c r="Z290" s="9" t="str">
        <f>FIXED(_xlfn.NUMBERVALUE(0.35*(J290-R290)*(1+wind!B289/160)),1)</f>
        <v>0.9</v>
      </c>
      <c r="AA290" s="9" t="str">
        <f>FIXED(_xlfn.NUMBERVALUE(0.35*(K290-S290)*(1+wind!C289/160)),1)</f>
        <v>1.7</v>
      </c>
      <c r="AB290" s="9" t="str">
        <f>FIXED(_xlfn.NUMBERVALUE(0.35*(L290-T290)*(1+wind!D289/160)),1)</f>
        <v>1.3</v>
      </c>
      <c r="AC290" s="9" t="str">
        <f>FIXED(_xlfn.NUMBERVALUE(0.35*(M290-U290)*(1+wind!E289/160)),1)</f>
        <v>1.4</v>
      </c>
      <c r="AD290" s="9" t="str">
        <f>FIXED(_xlfn.NUMBERVALUE(0.35*(N290-V290)*(1+wind!F289/160)),1)</f>
        <v>2.1</v>
      </c>
      <c r="AE290" s="9" t="str">
        <f>FIXED(_xlfn.NUMBERVALUE(0.35*(O290-W290)*(1+wind!G289/160)),1)</f>
        <v>1.6</v>
      </c>
      <c r="AG290" s="9">
        <v>287</v>
      </c>
      <c r="AH290" s="9" t="str">
        <f t="shared" si="56"/>
        <v>1.3</v>
      </c>
      <c r="AI290" s="9" t="str">
        <f t="shared" si="57"/>
        <v>1.2</v>
      </c>
      <c r="AJ290" s="9" t="str">
        <f t="shared" si="58"/>
        <v>1.2</v>
      </c>
      <c r="AK290" s="9" t="str">
        <f t="shared" si="59"/>
        <v>1.2</v>
      </c>
      <c r="AL290" s="9" t="str">
        <f t="shared" si="60"/>
        <v>1.1</v>
      </c>
      <c r="AM290" s="9" t="str">
        <f t="shared" si="61"/>
        <v>1.2</v>
      </c>
    </row>
    <row r="291" spans="1:39" x14ac:dyDescent="0.25">
      <c r="A291" s="9">
        <v>288</v>
      </c>
      <c r="B291" s="9">
        <v>23.3</v>
      </c>
      <c r="C291" s="9">
        <v>21.4</v>
      </c>
      <c r="D291" s="9">
        <v>22.1</v>
      </c>
      <c r="E291" s="9">
        <v>22.4</v>
      </c>
      <c r="F291" s="9">
        <v>20.399999999999999</v>
      </c>
      <c r="G291" s="9">
        <v>21.9</v>
      </c>
      <c r="I291" s="9">
        <v>288</v>
      </c>
      <c r="J291" s="9" t="str">
        <f t="shared" si="50"/>
        <v>21.5</v>
      </c>
      <c r="K291" s="9" t="str">
        <f t="shared" si="51"/>
        <v>19.1</v>
      </c>
      <c r="L291" s="9" t="str">
        <f t="shared" si="52"/>
        <v>20.0</v>
      </c>
      <c r="M291" s="9" t="str">
        <f t="shared" si="53"/>
        <v>20.3</v>
      </c>
      <c r="N291" s="9" t="str">
        <f t="shared" si="54"/>
        <v>18.0</v>
      </c>
      <c r="O291" s="9" t="str">
        <f t="shared" si="55"/>
        <v>19.7</v>
      </c>
      <c r="Q291" s="9">
        <v>288</v>
      </c>
      <c r="R291" s="9" t="str">
        <f>FIXED(_xlfn.NUMBERVALUE(J291*humidity!B291/100),1)</f>
        <v>18.5</v>
      </c>
      <c r="S291" s="9" t="str">
        <f>FIXED(_xlfn.NUMBERVALUE(K291*humidity!C291/100),1)</f>
        <v>16.2</v>
      </c>
      <c r="T291" s="9" t="str">
        <f>FIXED(_xlfn.NUMBERVALUE(L291*humidity!D291/100),1)</f>
        <v>15.9</v>
      </c>
      <c r="U291" s="9" t="str">
        <f>FIXED(_xlfn.NUMBERVALUE(M291*humidity!E291/100),1)</f>
        <v>16.0</v>
      </c>
      <c r="V291" s="9" t="str">
        <f>FIXED(_xlfn.NUMBERVALUE(N291*humidity!F291/100),1)</f>
        <v>11.2</v>
      </c>
      <c r="W291" s="9" t="str">
        <f>FIXED(_xlfn.NUMBERVALUE(O291*humidity!G291/100),1)</f>
        <v>14.5</v>
      </c>
      <c r="Y291" s="9">
        <v>288</v>
      </c>
      <c r="Z291" s="9" t="str">
        <f>FIXED(_xlfn.NUMBERVALUE(0.35*(J291-R291)*(1+wind!B290/160)),1)</f>
        <v>1.1</v>
      </c>
      <c r="AA291" s="9" t="str">
        <f>FIXED(_xlfn.NUMBERVALUE(0.35*(K291-S291)*(1+wind!C290/160)),1)</f>
        <v>1.0</v>
      </c>
      <c r="AB291" s="9" t="str">
        <f>FIXED(_xlfn.NUMBERVALUE(0.35*(L291-T291)*(1+wind!D290/160)),1)</f>
        <v>1.4</v>
      </c>
      <c r="AC291" s="9" t="str">
        <f>FIXED(_xlfn.NUMBERVALUE(0.35*(M291-U291)*(1+wind!E290/160)),1)</f>
        <v>1.5</v>
      </c>
      <c r="AD291" s="9" t="str">
        <f>FIXED(_xlfn.NUMBERVALUE(0.35*(N291-V291)*(1+wind!F290/160)),1)</f>
        <v>2.4</v>
      </c>
      <c r="AE291" s="9" t="str">
        <f>FIXED(_xlfn.NUMBERVALUE(0.35*(O291-W291)*(1+wind!G290/160)),1)</f>
        <v>1.8</v>
      </c>
      <c r="AG291" s="9">
        <v>288</v>
      </c>
      <c r="AH291" s="9" t="str">
        <f t="shared" si="56"/>
        <v>1.3</v>
      </c>
      <c r="AI291" s="9" t="str">
        <f t="shared" si="57"/>
        <v>1.2</v>
      </c>
      <c r="AJ291" s="9" t="str">
        <f t="shared" si="58"/>
        <v>1.2</v>
      </c>
      <c r="AK291" s="9" t="str">
        <f t="shared" si="59"/>
        <v>1.2</v>
      </c>
      <c r="AL291" s="9" t="str">
        <f t="shared" si="60"/>
        <v>1.1</v>
      </c>
      <c r="AM291" s="9" t="str">
        <f t="shared" si="61"/>
        <v>1.2</v>
      </c>
    </row>
    <row r="292" spans="1:39" x14ac:dyDescent="0.25">
      <c r="A292" s="9">
        <v>289</v>
      </c>
      <c r="B292" s="9">
        <v>23.2</v>
      </c>
      <c r="C292" s="9">
        <v>21.5</v>
      </c>
      <c r="D292" s="9">
        <v>19.399999999999999</v>
      </c>
      <c r="E292" s="9">
        <v>21.9</v>
      </c>
      <c r="F292" s="9">
        <v>20.5</v>
      </c>
      <c r="G292" s="9">
        <v>21.6</v>
      </c>
      <c r="I292" s="9">
        <v>289</v>
      </c>
      <c r="J292" s="9" t="str">
        <f t="shared" si="50"/>
        <v>21.3</v>
      </c>
      <c r="K292" s="9" t="str">
        <f t="shared" si="51"/>
        <v>19.2</v>
      </c>
      <c r="L292" s="9" t="str">
        <f t="shared" si="52"/>
        <v>16.9</v>
      </c>
      <c r="M292" s="9" t="str">
        <f t="shared" si="53"/>
        <v>19.7</v>
      </c>
      <c r="N292" s="9" t="str">
        <f t="shared" si="54"/>
        <v>18.1</v>
      </c>
      <c r="O292" s="9" t="str">
        <f t="shared" si="55"/>
        <v>19.4</v>
      </c>
      <c r="Q292" s="9">
        <v>289</v>
      </c>
      <c r="R292" s="9" t="str">
        <f>FIXED(_xlfn.NUMBERVALUE(J292*humidity!B292/100),1)</f>
        <v>18.6</v>
      </c>
      <c r="S292" s="9" t="str">
        <f>FIXED(_xlfn.NUMBERVALUE(K292*humidity!C292/100),1)</f>
        <v>15.8</v>
      </c>
      <c r="T292" s="9" t="str">
        <f>FIXED(_xlfn.NUMBERVALUE(L292*humidity!D292/100),1)</f>
        <v>14.4</v>
      </c>
      <c r="U292" s="9" t="str">
        <f>FIXED(_xlfn.NUMBERVALUE(M292*humidity!E292/100),1)</f>
        <v>14.2</v>
      </c>
      <c r="V292" s="9" t="str">
        <f>FIXED(_xlfn.NUMBERVALUE(N292*humidity!F292/100),1)</f>
        <v>11.3</v>
      </c>
      <c r="W292" s="9" t="str">
        <f>FIXED(_xlfn.NUMBERVALUE(O292*humidity!G292/100),1)</f>
        <v>15.1</v>
      </c>
      <c r="Y292" s="9">
        <v>289</v>
      </c>
      <c r="Z292" s="9" t="str">
        <f>FIXED(_xlfn.NUMBERVALUE(0.35*(J292-R292)*(1+wind!B291/160)),1)</f>
        <v>1.0</v>
      </c>
      <c r="AA292" s="9" t="str">
        <f>FIXED(_xlfn.NUMBERVALUE(0.35*(K292-S292)*(1+wind!C291/160)),1)</f>
        <v>1.2</v>
      </c>
      <c r="AB292" s="9" t="str">
        <f>FIXED(_xlfn.NUMBERVALUE(0.35*(L292-T292)*(1+wind!D291/160)),1)</f>
        <v>0.9</v>
      </c>
      <c r="AC292" s="9" t="str">
        <f>FIXED(_xlfn.NUMBERVALUE(0.35*(M292-U292)*(1+wind!E291/160)),1)</f>
        <v>1.9</v>
      </c>
      <c r="AD292" s="9" t="str">
        <f>FIXED(_xlfn.NUMBERVALUE(0.35*(N292-V292)*(1+wind!F291/160)),1)</f>
        <v>2.4</v>
      </c>
      <c r="AE292" s="9" t="str">
        <f>FIXED(_xlfn.NUMBERVALUE(0.35*(O292-W292)*(1+wind!G291/160)),1)</f>
        <v>1.5</v>
      </c>
      <c r="AG292" s="9">
        <v>289</v>
      </c>
      <c r="AH292" s="9" t="str">
        <f t="shared" si="56"/>
        <v>1.3</v>
      </c>
      <c r="AI292" s="9" t="str">
        <f t="shared" si="57"/>
        <v>1.2</v>
      </c>
      <c r="AJ292" s="9" t="str">
        <f t="shared" si="58"/>
        <v>1.1</v>
      </c>
      <c r="AK292" s="9" t="str">
        <f t="shared" si="59"/>
        <v>1.2</v>
      </c>
      <c r="AL292" s="9" t="str">
        <f t="shared" si="60"/>
        <v>1.1</v>
      </c>
      <c r="AM292" s="9" t="str">
        <f t="shared" si="61"/>
        <v>1.2</v>
      </c>
    </row>
    <row r="293" spans="1:39" x14ac:dyDescent="0.25">
      <c r="A293" s="9">
        <v>290</v>
      </c>
      <c r="B293" s="9">
        <v>23.6</v>
      </c>
      <c r="C293" s="9">
        <v>22.1</v>
      </c>
      <c r="D293" s="9">
        <v>20.399999999999999</v>
      </c>
      <c r="E293" s="9">
        <v>21.8</v>
      </c>
      <c r="F293" s="9">
        <v>20.6</v>
      </c>
      <c r="G293" s="9">
        <v>23.4</v>
      </c>
      <c r="I293" s="9">
        <v>290</v>
      </c>
      <c r="J293" s="9" t="str">
        <f t="shared" si="50"/>
        <v>21.9</v>
      </c>
      <c r="K293" s="9" t="str">
        <f t="shared" si="51"/>
        <v>20.0</v>
      </c>
      <c r="L293" s="9" t="str">
        <f t="shared" si="52"/>
        <v>18.0</v>
      </c>
      <c r="M293" s="9" t="str">
        <f t="shared" si="53"/>
        <v>19.6</v>
      </c>
      <c r="N293" s="9" t="str">
        <f t="shared" si="54"/>
        <v>18.2</v>
      </c>
      <c r="O293" s="9" t="str">
        <f t="shared" si="55"/>
        <v>21.6</v>
      </c>
      <c r="Q293" s="9">
        <v>290</v>
      </c>
      <c r="R293" s="9" t="str">
        <f>FIXED(_xlfn.NUMBERVALUE(J293*humidity!B293/100),1)</f>
        <v>18.7</v>
      </c>
      <c r="S293" s="9" t="str">
        <f>FIXED(_xlfn.NUMBERVALUE(K293*humidity!C293/100),1)</f>
        <v>16.1</v>
      </c>
      <c r="T293" s="9" t="str">
        <f>FIXED(_xlfn.NUMBERVALUE(L293*humidity!D293/100),1)</f>
        <v>14.8</v>
      </c>
      <c r="U293" s="9" t="str">
        <f>FIXED(_xlfn.NUMBERVALUE(M293*humidity!E293/100),1)</f>
        <v>14.2</v>
      </c>
      <c r="V293" s="9" t="str">
        <f>FIXED(_xlfn.NUMBERVALUE(N293*humidity!F293/100),1)</f>
        <v>12.0</v>
      </c>
      <c r="W293" s="9" t="str">
        <f>FIXED(_xlfn.NUMBERVALUE(O293*humidity!G293/100),1)</f>
        <v>17.0</v>
      </c>
      <c r="Y293" s="9">
        <v>290</v>
      </c>
      <c r="Z293" s="9" t="str">
        <f>FIXED(_xlfn.NUMBERVALUE(0.35*(J293-R293)*(1+wind!B292/160)),1)</f>
        <v>1.1</v>
      </c>
      <c r="AA293" s="9" t="str">
        <f>FIXED(_xlfn.NUMBERVALUE(0.35*(K293-S293)*(1+wind!C292/160)),1)</f>
        <v>1.4</v>
      </c>
      <c r="AB293" s="9" t="str">
        <f>FIXED(_xlfn.NUMBERVALUE(0.35*(L293-T293)*(1+wind!D292/160)),1)</f>
        <v>1.1</v>
      </c>
      <c r="AC293" s="9" t="str">
        <f>FIXED(_xlfn.NUMBERVALUE(0.35*(M293-U293)*(1+wind!E292/160)),1)</f>
        <v>1.9</v>
      </c>
      <c r="AD293" s="9" t="str">
        <f>FIXED(_xlfn.NUMBERVALUE(0.35*(N293-V293)*(1+wind!F292/160)),1)</f>
        <v>2.2</v>
      </c>
      <c r="AE293" s="9" t="str">
        <f>FIXED(_xlfn.NUMBERVALUE(0.35*(O293-W293)*(1+wind!G292/160)),1)</f>
        <v>1.6</v>
      </c>
      <c r="AG293" s="9">
        <v>290</v>
      </c>
      <c r="AH293" s="9" t="str">
        <f t="shared" si="56"/>
        <v>1.3</v>
      </c>
      <c r="AI293" s="9" t="str">
        <f t="shared" si="57"/>
        <v>1.2</v>
      </c>
      <c r="AJ293" s="9" t="str">
        <f t="shared" si="58"/>
        <v>1.1</v>
      </c>
      <c r="AK293" s="9" t="str">
        <f t="shared" si="59"/>
        <v>1.2</v>
      </c>
      <c r="AL293" s="9" t="str">
        <f t="shared" si="60"/>
        <v>1.1</v>
      </c>
      <c r="AM293" s="9" t="str">
        <f t="shared" si="61"/>
        <v>1.3</v>
      </c>
    </row>
    <row r="294" spans="1:39" x14ac:dyDescent="0.25">
      <c r="A294" s="9">
        <v>291</v>
      </c>
      <c r="B294" s="9">
        <v>23.2</v>
      </c>
      <c r="C294" s="9">
        <v>20.8</v>
      </c>
      <c r="D294" s="9">
        <v>20.5</v>
      </c>
      <c r="E294" s="9">
        <v>21.4</v>
      </c>
      <c r="F294" s="9">
        <v>19.8</v>
      </c>
      <c r="G294" s="9">
        <v>21.7</v>
      </c>
      <c r="I294" s="9">
        <v>291</v>
      </c>
      <c r="J294" s="9" t="str">
        <f t="shared" si="50"/>
        <v>21.3</v>
      </c>
      <c r="K294" s="9" t="str">
        <f t="shared" si="51"/>
        <v>18.4</v>
      </c>
      <c r="L294" s="9" t="str">
        <f t="shared" si="52"/>
        <v>18.1</v>
      </c>
      <c r="M294" s="9" t="str">
        <f t="shared" si="53"/>
        <v>19.1</v>
      </c>
      <c r="N294" s="9" t="str">
        <f t="shared" si="54"/>
        <v>17.3</v>
      </c>
      <c r="O294" s="9" t="str">
        <f t="shared" si="55"/>
        <v>19.5</v>
      </c>
      <c r="Q294" s="9">
        <v>291</v>
      </c>
      <c r="R294" s="9" t="str">
        <f>FIXED(_xlfn.NUMBERVALUE(J294*humidity!B294/100),1)</f>
        <v>18.4</v>
      </c>
      <c r="S294" s="9" t="str">
        <f>FIXED(_xlfn.NUMBERVALUE(K294*humidity!C294/100),1)</f>
        <v>14.7</v>
      </c>
      <c r="T294" s="9" t="str">
        <f>FIXED(_xlfn.NUMBERVALUE(L294*humidity!D294/100),1)</f>
        <v>12.9</v>
      </c>
      <c r="U294" s="9" t="str">
        <f>FIXED(_xlfn.NUMBERVALUE(M294*humidity!E294/100),1)</f>
        <v>13.1</v>
      </c>
      <c r="V294" s="9" t="str">
        <f>FIXED(_xlfn.NUMBERVALUE(N294*humidity!F294/100),1)</f>
        <v>11.1</v>
      </c>
      <c r="W294" s="9" t="str">
        <f>FIXED(_xlfn.NUMBERVALUE(O294*humidity!G294/100),1)</f>
        <v>15.2</v>
      </c>
      <c r="Y294" s="9">
        <v>291</v>
      </c>
      <c r="Z294" s="9" t="str">
        <f>FIXED(_xlfn.NUMBERVALUE(0.35*(J294-R294)*(1+wind!B293/160)),1)</f>
        <v>1.0</v>
      </c>
      <c r="AA294" s="9" t="str">
        <f>FIXED(_xlfn.NUMBERVALUE(0.35*(K294-S294)*(1+wind!C293/160)),1)</f>
        <v>1.3</v>
      </c>
      <c r="AB294" s="9" t="str">
        <f>FIXED(_xlfn.NUMBERVALUE(0.35*(L294-T294)*(1+wind!D293/160)),1)</f>
        <v>1.8</v>
      </c>
      <c r="AC294" s="9" t="str">
        <f>FIXED(_xlfn.NUMBERVALUE(0.35*(M294-U294)*(1+wind!E293/160)),1)</f>
        <v>2.1</v>
      </c>
      <c r="AD294" s="9" t="str">
        <f>FIXED(_xlfn.NUMBERVALUE(0.35*(N294-V294)*(1+wind!F293/160)),1)</f>
        <v>2.2</v>
      </c>
      <c r="AE294" s="9" t="str">
        <f>FIXED(_xlfn.NUMBERVALUE(0.35*(O294-W294)*(1+wind!G293/160)),1)</f>
        <v>1.5</v>
      </c>
      <c r="AG294" s="9">
        <v>291</v>
      </c>
      <c r="AH294" s="9" t="str">
        <f t="shared" si="56"/>
        <v>1.3</v>
      </c>
      <c r="AI294" s="9" t="str">
        <f t="shared" si="57"/>
        <v>1.1</v>
      </c>
      <c r="AJ294" s="9" t="str">
        <f t="shared" si="58"/>
        <v>1.1</v>
      </c>
      <c r="AK294" s="9" t="str">
        <f t="shared" si="59"/>
        <v>1.2</v>
      </c>
      <c r="AL294" s="9" t="str">
        <f t="shared" si="60"/>
        <v>1.1</v>
      </c>
      <c r="AM294" s="9" t="str">
        <f t="shared" si="61"/>
        <v>1.2</v>
      </c>
    </row>
    <row r="295" spans="1:39" x14ac:dyDescent="0.25">
      <c r="A295" s="9">
        <v>292</v>
      </c>
      <c r="B295" s="9">
        <v>22.6</v>
      </c>
      <c r="C295" s="9">
        <v>20.3</v>
      </c>
      <c r="D295" s="9">
        <v>19.5</v>
      </c>
      <c r="E295" s="9">
        <v>20.6</v>
      </c>
      <c r="F295" s="9">
        <v>20.5</v>
      </c>
      <c r="G295" s="9">
        <v>22.6</v>
      </c>
      <c r="I295" s="9">
        <v>292</v>
      </c>
      <c r="J295" s="9" t="str">
        <f t="shared" si="50"/>
        <v>20.6</v>
      </c>
      <c r="K295" s="9" t="str">
        <f t="shared" si="51"/>
        <v>17.9</v>
      </c>
      <c r="L295" s="9" t="str">
        <f t="shared" si="52"/>
        <v>17.0</v>
      </c>
      <c r="M295" s="9" t="str">
        <f t="shared" si="53"/>
        <v>18.2</v>
      </c>
      <c r="N295" s="9" t="str">
        <f t="shared" si="54"/>
        <v>18.1</v>
      </c>
      <c r="O295" s="9" t="str">
        <f t="shared" si="55"/>
        <v>20.6</v>
      </c>
      <c r="Q295" s="9">
        <v>292</v>
      </c>
      <c r="R295" s="9" t="str">
        <f>FIXED(_xlfn.NUMBERVALUE(J295*humidity!B295/100),1)</f>
        <v>17.4</v>
      </c>
      <c r="S295" s="9" t="str">
        <f>FIXED(_xlfn.NUMBERVALUE(K295*humidity!C295/100),1)</f>
        <v>14.1</v>
      </c>
      <c r="T295" s="9" t="str">
        <f>FIXED(_xlfn.NUMBERVALUE(L295*humidity!D295/100),1)</f>
        <v>16.0</v>
      </c>
      <c r="U295" s="9" t="str">
        <f>FIXED(_xlfn.NUMBERVALUE(M295*humidity!E295/100),1)</f>
        <v>11.8</v>
      </c>
      <c r="V295" s="9" t="str">
        <f>FIXED(_xlfn.NUMBERVALUE(N295*humidity!F295/100),1)</f>
        <v>12.7</v>
      </c>
      <c r="W295" s="9" t="str">
        <f>FIXED(_xlfn.NUMBERVALUE(O295*humidity!G295/100),1)</f>
        <v>16.6</v>
      </c>
      <c r="Y295" s="9">
        <v>292</v>
      </c>
      <c r="Z295" s="9" t="str">
        <f>FIXED(_xlfn.NUMBERVALUE(0.35*(J295-R295)*(1+wind!B294/160)),1)</f>
        <v>1.1</v>
      </c>
      <c r="AA295" s="9" t="str">
        <f>FIXED(_xlfn.NUMBERVALUE(0.35*(K295-S295)*(1+wind!C294/160)),1)</f>
        <v>1.3</v>
      </c>
      <c r="AB295" s="9" t="str">
        <f>FIXED(_xlfn.NUMBERVALUE(0.35*(L295-T295)*(1+wind!D294/160)),1)</f>
        <v>0.4</v>
      </c>
      <c r="AC295" s="9" t="str">
        <f>FIXED(_xlfn.NUMBERVALUE(0.35*(M295-U295)*(1+wind!E294/160)),1)</f>
        <v>2.3</v>
      </c>
      <c r="AD295" s="9" t="str">
        <f>FIXED(_xlfn.NUMBERVALUE(0.35*(N295-V295)*(1+wind!F294/160)),1)</f>
        <v>1.9</v>
      </c>
      <c r="AE295" s="9" t="str">
        <f>FIXED(_xlfn.NUMBERVALUE(0.35*(O295-W295)*(1+wind!G294/160)),1)</f>
        <v>1.4</v>
      </c>
      <c r="AG295" s="9">
        <v>292</v>
      </c>
      <c r="AH295" s="9" t="str">
        <f t="shared" si="56"/>
        <v>1.2</v>
      </c>
      <c r="AI295" s="9" t="str">
        <f t="shared" si="57"/>
        <v>1.1</v>
      </c>
      <c r="AJ295" s="9" t="str">
        <f t="shared" si="58"/>
        <v>1.1</v>
      </c>
      <c r="AK295" s="9" t="str">
        <f t="shared" si="59"/>
        <v>1.1</v>
      </c>
      <c r="AL295" s="9" t="str">
        <f t="shared" si="60"/>
        <v>1.1</v>
      </c>
      <c r="AM295" s="9" t="str">
        <f t="shared" si="61"/>
        <v>1.2</v>
      </c>
    </row>
    <row r="296" spans="1:39" x14ac:dyDescent="0.25">
      <c r="A296" s="9">
        <v>293</v>
      </c>
      <c r="B296" s="9">
        <v>22.4</v>
      </c>
      <c r="C296" s="9">
        <v>20.6</v>
      </c>
      <c r="D296" s="9">
        <v>20.2</v>
      </c>
      <c r="E296" s="9">
        <v>19.7</v>
      </c>
      <c r="F296" s="9">
        <v>20.8</v>
      </c>
      <c r="G296" s="9">
        <v>22</v>
      </c>
      <c r="I296" s="9">
        <v>293</v>
      </c>
      <c r="J296" s="9" t="str">
        <f t="shared" si="50"/>
        <v>20.3</v>
      </c>
      <c r="K296" s="9" t="str">
        <f t="shared" si="51"/>
        <v>18.2</v>
      </c>
      <c r="L296" s="9" t="str">
        <f t="shared" si="52"/>
        <v>17.8</v>
      </c>
      <c r="M296" s="9" t="str">
        <f t="shared" si="53"/>
        <v>17.2</v>
      </c>
      <c r="N296" s="9" t="str">
        <f t="shared" si="54"/>
        <v>18.4</v>
      </c>
      <c r="O296" s="9" t="str">
        <f t="shared" si="55"/>
        <v>19.8</v>
      </c>
      <c r="Q296" s="9">
        <v>293</v>
      </c>
      <c r="R296" s="9" t="str">
        <f>FIXED(_xlfn.NUMBERVALUE(J296*humidity!B296/100),1)</f>
        <v>14.3</v>
      </c>
      <c r="S296" s="9" t="str">
        <f>FIXED(_xlfn.NUMBERVALUE(K296*humidity!C296/100),1)</f>
        <v>13.9</v>
      </c>
      <c r="T296" s="9" t="str">
        <f>FIXED(_xlfn.NUMBERVALUE(L296*humidity!D296/100),1)</f>
        <v>13.7</v>
      </c>
      <c r="U296" s="9" t="str">
        <f>FIXED(_xlfn.NUMBERVALUE(M296*humidity!E296/100),1)</f>
        <v>13.4</v>
      </c>
      <c r="V296" s="9" t="str">
        <f>FIXED(_xlfn.NUMBERVALUE(N296*humidity!F296/100),1)</f>
        <v>13.0</v>
      </c>
      <c r="W296" s="9" t="str">
        <f>FIXED(_xlfn.NUMBERVALUE(O296*humidity!G296/100),1)</f>
        <v>14.4</v>
      </c>
      <c r="Y296" s="9">
        <v>293</v>
      </c>
      <c r="Z296" s="9" t="str">
        <f>FIXED(_xlfn.NUMBERVALUE(0.35*(J296-R296)*(1+wind!B295/160)),1)</f>
        <v>2.1</v>
      </c>
      <c r="AA296" s="9" t="str">
        <f>FIXED(_xlfn.NUMBERVALUE(0.35*(K296-S296)*(1+wind!C295/160)),1)</f>
        <v>1.5</v>
      </c>
      <c r="AB296" s="9" t="str">
        <f>FIXED(_xlfn.NUMBERVALUE(0.35*(L296-T296)*(1+wind!D295/160)),1)</f>
        <v>1.4</v>
      </c>
      <c r="AC296" s="9" t="str">
        <f>FIXED(_xlfn.NUMBERVALUE(0.35*(M296-U296)*(1+wind!E295/160)),1)</f>
        <v>1.3</v>
      </c>
      <c r="AD296" s="9" t="str">
        <f>FIXED(_xlfn.NUMBERVALUE(0.35*(N296-V296)*(1+wind!F295/160)),1)</f>
        <v>1.9</v>
      </c>
      <c r="AE296" s="9" t="str">
        <f>FIXED(_xlfn.NUMBERVALUE(0.35*(O296-W296)*(1+wind!G295/160)),1)</f>
        <v>1.9</v>
      </c>
      <c r="AG296" s="9">
        <v>293</v>
      </c>
      <c r="AH296" s="9" t="str">
        <f t="shared" si="56"/>
        <v>1.2</v>
      </c>
      <c r="AI296" s="9" t="str">
        <f t="shared" si="57"/>
        <v>1.1</v>
      </c>
      <c r="AJ296" s="9" t="str">
        <f t="shared" si="58"/>
        <v>1.1</v>
      </c>
      <c r="AK296" s="9" t="str">
        <f t="shared" si="59"/>
        <v>1.1</v>
      </c>
      <c r="AL296" s="9" t="str">
        <f t="shared" si="60"/>
        <v>1.1</v>
      </c>
      <c r="AM296" s="9" t="str">
        <f t="shared" si="61"/>
        <v>1.2</v>
      </c>
    </row>
    <row r="297" spans="1:39" x14ac:dyDescent="0.25">
      <c r="A297" s="9">
        <v>294</v>
      </c>
      <c r="B297" s="9">
        <v>21.2</v>
      </c>
      <c r="C297" s="9">
        <v>21.2</v>
      </c>
      <c r="D297" s="9">
        <v>19.7</v>
      </c>
      <c r="E297" s="9">
        <v>19.3</v>
      </c>
      <c r="F297" s="9">
        <v>20.8</v>
      </c>
      <c r="G297" s="9">
        <v>21.5</v>
      </c>
      <c r="I297" s="9">
        <v>294</v>
      </c>
      <c r="J297" s="9" t="str">
        <f t="shared" si="50"/>
        <v>18.9</v>
      </c>
      <c r="K297" s="9" t="str">
        <f t="shared" si="51"/>
        <v>18.9</v>
      </c>
      <c r="L297" s="9" t="str">
        <f t="shared" si="52"/>
        <v>17.2</v>
      </c>
      <c r="M297" s="9" t="str">
        <f t="shared" si="53"/>
        <v>16.8</v>
      </c>
      <c r="N297" s="9" t="str">
        <f t="shared" si="54"/>
        <v>18.4</v>
      </c>
      <c r="O297" s="9" t="str">
        <f t="shared" si="55"/>
        <v>19.2</v>
      </c>
      <c r="Q297" s="9">
        <v>294</v>
      </c>
      <c r="R297" s="9" t="str">
        <f>FIXED(_xlfn.NUMBERVALUE(J297*humidity!B297/100),1)</f>
        <v>15.7</v>
      </c>
      <c r="S297" s="9" t="str">
        <f>FIXED(_xlfn.NUMBERVALUE(K297*humidity!C297/100),1)</f>
        <v>14.9</v>
      </c>
      <c r="T297" s="9" t="str">
        <f>FIXED(_xlfn.NUMBERVALUE(L297*humidity!D297/100),1)</f>
        <v>13.5</v>
      </c>
      <c r="U297" s="9" t="str">
        <f>FIXED(_xlfn.NUMBERVALUE(M297*humidity!E297/100),1)</f>
        <v>13.0</v>
      </c>
      <c r="V297" s="9" t="str">
        <f>FIXED(_xlfn.NUMBERVALUE(N297*humidity!F297/100),1)</f>
        <v>13.4</v>
      </c>
      <c r="W297" s="9" t="str">
        <f>FIXED(_xlfn.NUMBERVALUE(O297*humidity!G297/100),1)</f>
        <v>14.8</v>
      </c>
      <c r="Y297" s="9">
        <v>294</v>
      </c>
      <c r="Z297" s="9" t="str">
        <f>FIXED(_xlfn.NUMBERVALUE(0.35*(J297-R297)*(1+wind!B296/160)),1)</f>
        <v>1.1</v>
      </c>
      <c r="AA297" s="9" t="str">
        <f>FIXED(_xlfn.NUMBERVALUE(0.35*(K297-S297)*(1+wind!C296/160)),1)</f>
        <v>1.4</v>
      </c>
      <c r="AB297" s="9" t="str">
        <f>FIXED(_xlfn.NUMBERVALUE(0.35*(L297-T297)*(1+wind!D296/160)),1)</f>
        <v>1.3</v>
      </c>
      <c r="AC297" s="9" t="str">
        <f>FIXED(_xlfn.NUMBERVALUE(0.35*(M297-U297)*(1+wind!E296/160)),1)</f>
        <v>1.3</v>
      </c>
      <c r="AD297" s="9" t="str">
        <f>FIXED(_xlfn.NUMBERVALUE(0.35*(N297-V297)*(1+wind!F296/160)),1)</f>
        <v>1.8</v>
      </c>
      <c r="AE297" s="9" t="str">
        <f>FIXED(_xlfn.NUMBERVALUE(0.35*(O297-W297)*(1+wind!G296/160)),1)</f>
        <v>1.5</v>
      </c>
      <c r="AG297" s="9">
        <v>294</v>
      </c>
      <c r="AH297" s="9" t="str">
        <f t="shared" si="56"/>
        <v>1.2</v>
      </c>
      <c r="AI297" s="9" t="str">
        <f t="shared" si="57"/>
        <v>1.2</v>
      </c>
      <c r="AJ297" s="9" t="str">
        <f t="shared" si="58"/>
        <v>1.1</v>
      </c>
      <c r="AK297" s="9" t="str">
        <f t="shared" si="59"/>
        <v>1.0</v>
      </c>
      <c r="AL297" s="9" t="str">
        <f t="shared" si="60"/>
        <v>1.1</v>
      </c>
      <c r="AM297" s="9" t="str">
        <f t="shared" si="61"/>
        <v>1.2</v>
      </c>
    </row>
    <row r="298" spans="1:39" x14ac:dyDescent="0.25">
      <c r="A298" s="9">
        <v>295</v>
      </c>
      <c r="B298" s="9">
        <v>21.2</v>
      </c>
      <c r="C298" s="9">
        <v>19.899999999999999</v>
      </c>
      <c r="D298" s="9">
        <v>20.2</v>
      </c>
      <c r="E298" s="9">
        <v>20</v>
      </c>
      <c r="F298" s="9">
        <v>20.100000000000001</v>
      </c>
      <c r="G298" s="9">
        <v>21.8</v>
      </c>
      <c r="I298" s="9">
        <v>295</v>
      </c>
      <c r="J298" s="9" t="str">
        <f t="shared" si="50"/>
        <v>18.9</v>
      </c>
      <c r="K298" s="9" t="str">
        <f t="shared" si="51"/>
        <v>17.4</v>
      </c>
      <c r="L298" s="9" t="str">
        <f t="shared" si="52"/>
        <v>17.8</v>
      </c>
      <c r="M298" s="9" t="str">
        <f t="shared" si="53"/>
        <v>17.5</v>
      </c>
      <c r="N298" s="9" t="str">
        <f t="shared" si="54"/>
        <v>17.7</v>
      </c>
      <c r="O298" s="9" t="str">
        <f t="shared" si="55"/>
        <v>19.6</v>
      </c>
      <c r="Q298" s="9">
        <v>295</v>
      </c>
      <c r="R298" s="9" t="str">
        <f>FIXED(_xlfn.NUMBERVALUE(J298*humidity!B298/100),1)</f>
        <v>15.9</v>
      </c>
      <c r="S298" s="9" t="str">
        <f>FIXED(_xlfn.NUMBERVALUE(K298*humidity!C298/100),1)</f>
        <v>13.8</v>
      </c>
      <c r="T298" s="9" t="str">
        <f>FIXED(_xlfn.NUMBERVALUE(L298*humidity!D298/100),1)</f>
        <v>14.4</v>
      </c>
      <c r="U298" s="9" t="str">
        <f>FIXED(_xlfn.NUMBERVALUE(M298*humidity!E298/100),1)</f>
        <v>13.6</v>
      </c>
      <c r="V298" s="9" t="str">
        <f>FIXED(_xlfn.NUMBERVALUE(N298*humidity!F298/100),1)</f>
        <v>12.7</v>
      </c>
      <c r="W298" s="9" t="str">
        <f>FIXED(_xlfn.NUMBERVALUE(O298*humidity!G298/100),1)</f>
        <v>16.4</v>
      </c>
      <c r="Y298" s="9">
        <v>295</v>
      </c>
      <c r="Z298" s="9" t="str">
        <f>FIXED(_xlfn.NUMBERVALUE(0.35*(J298-R298)*(1+wind!B297/160)),1)</f>
        <v>1.1</v>
      </c>
      <c r="AA298" s="9" t="str">
        <f>FIXED(_xlfn.NUMBERVALUE(0.35*(K298-S298)*(1+wind!C297/160)),1)</f>
        <v>1.3</v>
      </c>
      <c r="AB298" s="9" t="str">
        <f>FIXED(_xlfn.NUMBERVALUE(0.35*(L298-T298)*(1+wind!D297/160)),1)</f>
        <v>1.2</v>
      </c>
      <c r="AC298" s="9" t="str">
        <f>FIXED(_xlfn.NUMBERVALUE(0.35*(M298-U298)*(1+wind!E297/160)),1)</f>
        <v>1.4</v>
      </c>
      <c r="AD298" s="9" t="str">
        <f>FIXED(_xlfn.NUMBERVALUE(0.35*(N298-V298)*(1+wind!F297/160)),1)</f>
        <v>1.8</v>
      </c>
      <c r="AE298" s="9" t="str">
        <f>FIXED(_xlfn.NUMBERVALUE(0.35*(O298-W298)*(1+wind!G297/160)),1)</f>
        <v>1.1</v>
      </c>
      <c r="AG298" s="9">
        <v>295</v>
      </c>
      <c r="AH298" s="9" t="str">
        <f t="shared" si="56"/>
        <v>1.2</v>
      </c>
      <c r="AI298" s="9" t="str">
        <f t="shared" si="57"/>
        <v>1.1</v>
      </c>
      <c r="AJ298" s="9" t="str">
        <f t="shared" si="58"/>
        <v>1.1</v>
      </c>
      <c r="AK298" s="9" t="str">
        <f t="shared" si="59"/>
        <v>1.1</v>
      </c>
      <c r="AL298" s="9" t="str">
        <f t="shared" si="60"/>
        <v>1.1</v>
      </c>
      <c r="AM298" s="9" t="str">
        <f t="shared" si="61"/>
        <v>1.2</v>
      </c>
    </row>
    <row r="299" spans="1:39" x14ac:dyDescent="0.25">
      <c r="A299" s="9">
        <v>296</v>
      </c>
      <c r="B299" s="9">
        <v>21.4</v>
      </c>
      <c r="C299" s="9">
        <v>21</v>
      </c>
      <c r="D299" s="9">
        <v>19.899999999999999</v>
      </c>
      <c r="E299" s="9">
        <v>20.399999999999999</v>
      </c>
      <c r="F299" s="9">
        <v>20.399999999999999</v>
      </c>
      <c r="G299" s="9">
        <v>21</v>
      </c>
      <c r="I299" s="9">
        <v>296</v>
      </c>
      <c r="J299" s="9" t="str">
        <f t="shared" si="50"/>
        <v>19.1</v>
      </c>
      <c r="K299" s="9" t="str">
        <f t="shared" si="51"/>
        <v>18.7</v>
      </c>
      <c r="L299" s="9" t="str">
        <f t="shared" si="52"/>
        <v>17.4</v>
      </c>
      <c r="M299" s="9" t="str">
        <f t="shared" si="53"/>
        <v>18.0</v>
      </c>
      <c r="N299" s="9" t="str">
        <f t="shared" si="54"/>
        <v>18.0</v>
      </c>
      <c r="O299" s="9" t="str">
        <f t="shared" si="55"/>
        <v>18.7</v>
      </c>
      <c r="Q299" s="9">
        <v>296</v>
      </c>
      <c r="R299" s="9" t="str">
        <f>FIXED(_xlfn.NUMBERVALUE(J299*humidity!B299/100),1)</f>
        <v>15.2</v>
      </c>
      <c r="S299" s="9" t="str">
        <f>FIXED(_xlfn.NUMBERVALUE(K299*humidity!C299/100),1)</f>
        <v>14.7</v>
      </c>
      <c r="T299" s="9" t="str">
        <f>FIXED(_xlfn.NUMBERVALUE(L299*humidity!D299/100),1)</f>
        <v>14.3</v>
      </c>
      <c r="U299" s="9" t="str">
        <f>FIXED(_xlfn.NUMBERVALUE(M299*humidity!E299/100),1)</f>
        <v>13.7</v>
      </c>
      <c r="V299" s="9" t="str">
        <f>FIXED(_xlfn.NUMBERVALUE(N299*humidity!F299/100),1)</f>
        <v>13.4</v>
      </c>
      <c r="W299" s="9" t="str">
        <f>FIXED(_xlfn.NUMBERVALUE(O299*humidity!G299/100),1)</f>
        <v>14.4</v>
      </c>
      <c r="Y299" s="9">
        <v>296</v>
      </c>
      <c r="Z299" s="9" t="str">
        <f>FIXED(_xlfn.NUMBERVALUE(0.35*(J299-R299)*(1+wind!B298/160)),1)</f>
        <v>1.4</v>
      </c>
      <c r="AA299" s="9" t="str">
        <f>FIXED(_xlfn.NUMBERVALUE(0.35*(K299-S299)*(1+wind!C298/160)),1)</f>
        <v>1.4</v>
      </c>
      <c r="AB299" s="9" t="str">
        <f>FIXED(_xlfn.NUMBERVALUE(0.35*(L299-T299)*(1+wind!D298/160)),1)</f>
        <v>1.1</v>
      </c>
      <c r="AC299" s="9" t="str">
        <f>FIXED(_xlfn.NUMBERVALUE(0.35*(M299-U299)*(1+wind!E298/160)),1)</f>
        <v>1.5</v>
      </c>
      <c r="AD299" s="9" t="str">
        <f>FIXED(_xlfn.NUMBERVALUE(0.35*(N299-V299)*(1+wind!F298/160)),1)</f>
        <v>1.6</v>
      </c>
      <c r="AE299" s="9" t="str">
        <f>FIXED(_xlfn.NUMBERVALUE(0.35*(O299-W299)*(1+wind!G298/160)),1)</f>
        <v>1.5</v>
      </c>
      <c r="AG299" s="9">
        <v>296</v>
      </c>
      <c r="AH299" s="9" t="str">
        <f t="shared" si="56"/>
        <v>1.2</v>
      </c>
      <c r="AI299" s="9" t="str">
        <f t="shared" si="57"/>
        <v>1.1</v>
      </c>
      <c r="AJ299" s="9" t="str">
        <f t="shared" si="58"/>
        <v>1.1</v>
      </c>
      <c r="AK299" s="9" t="str">
        <f t="shared" si="59"/>
        <v>1.1</v>
      </c>
      <c r="AL299" s="9" t="str">
        <f t="shared" si="60"/>
        <v>1.1</v>
      </c>
      <c r="AM299" s="9" t="str">
        <f t="shared" si="61"/>
        <v>1.1</v>
      </c>
    </row>
    <row r="300" spans="1:39" x14ac:dyDescent="0.25">
      <c r="A300" s="9">
        <v>297</v>
      </c>
      <c r="B300" s="9">
        <v>23.3</v>
      </c>
      <c r="C300" s="9">
        <v>20.9</v>
      </c>
      <c r="D300" s="9">
        <v>19.5</v>
      </c>
      <c r="E300" s="9">
        <v>20.8</v>
      </c>
      <c r="F300" s="9">
        <v>19.899999999999999</v>
      </c>
      <c r="G300" s="9">
        <v>21</v>
      </c>
      <c r="I300" s="9">
        <v>297</v>
      </c>
      <c r="J300" s="9" t="str">
        <f t="shared" si="50"/>
        <v>21.5</v>
      </c>
      <c r="K300" s="9" t="str">
        <f t="shared" si="51"/>
        <v>18.6</v>
      </c>
      <c r="L300" s="9" t="str">
        <f t="shared" si="52"/>
        <v>17.0</v>
      </c>
      <c r="M300" s="9" t="str">
        <f t="shared" si="53"/>
        <v>18.4</v>
      </c>
      <c r="N300" s="9" t="str">
        <f t="shared" si="54"/>
        <v>17.4</v>
      </c>
      <c r="O300" s="9" t="str">
        <f t="shared" si="55"/>
        <v>18.7</v>
      </c>
      <c r="Q300" s="9">
        <v>297</v>
      </c>
      <c r="R300" s="9" t="str">
        <f>FIXED(_xlfn.NUMBERVALUE(J300*humidity!B300/100),1)</f>
        <v>18.9</v>
      </c>
      <c r="S300" s="9" t="str">
        <f>FIXED(_xlfn.NUMBERVALUE(K300*humidity!C300/100),1)</f>
        <v>14.0</v>
      </c>
      <c r="T300" s="9" t="str">
        <f>FIXED(_xlfn.NUMBERVALUE(L300*humidity!D300/100),1)</f>
        <v>13.9</v>
      </c>
      <c r="U300" s="9" t="str">
        <f>FIXED(_xlfn.NUMBERVALUE(M300*humidity!E300/100),1)</f>
        <v>14.2</v>
      </c>
      <c r="V300" s="9" t="str">
        <f>FIXED(_xlfn.NUMBERVALUE(N300*humidity!F300/100),1)</f>
        <v>12.6</v>
      </c>
      <c r="W300" s="9" t="str">
        <f>FIXED(_xlfn.NUMBERVALUE(O300*humidity!G300/100),1)</f>
        <v>14.4</v>
      </c>
      <c r="Y300" s="9">
        <v>297</v>
      </c>
      <c r="Z300" s="9" t="str">
        <f>FIXED(_xlfn.NUMBERVALUE(0.35*(J300-R300)*(1+wind!B299/160)),1)</f>
        <v>0.9</v>
      </c>
      <c r="AA300" s="9" t="str">
        <f>FIXED(_xlfn.NUMBERVALUE(0.35*(K300-S300)*(1+wind!C299/160)),1)</f>
        <v>1.6</v>
      </c>
      <c r="AB300" s="9" t="str">
        <f>FIXED(_xlfn.NUMBERVALUE(0.35*(L300-T300)*(1+wind!D299/160)),1)</f>
        <v>1.1</v>
      </c>
      <c r="AC300" s="9" t="str">
        <f>FIXED(_xlfn.NUMBERVALUE(0.35*(M300-U300)*(1+wind!E299/160)),1)</f>
        <v>1.5</v>
      </c>
      <c r="AD300" s="9" t="str">
        <f>FIXED(_xlfn.NUMBERVALUE(0.35*(N300-V300)*(1+wind!F299/160)),1)</f>
        <v>1.7</v>
      </c>
      <c r="AE300" s="9" t="str">
        <f>FIXED(_xlfn.NUMBERVALUE(0.35*(O300-W300)*(1+wind!G299/160)),1)</f>
        <v>1.5</v>
      </c>
      <c r="AG300" s="9">
        <v>297</v>
      </c>
      <c r="AH300" s="9" t="str">
        <f t="shared" si="56"/>
        <v>1.3</v>
      </c>
      <c r="AI300" s="9" t="str">
        <f t="shared" si="57"/>
        <v>1.1</v>
      </c>
      <c r="AJ300" s="9" t="str">
        <f t="shared" si="58"/>
        <v>1.1</v>
      </c>
      <c r="AK300" s="9" t="str">
        <f t="shared" si="59"/>
        <v>1.1</v>
      </c>
      <c r="AL300" s="9" t="str">
        <f t="shared" si="60"/>
        <v>1.1</v>
      </c>
      <c r="AM300" s="9" t="str">
        <f t="shared" si="61"/>
        <v>1.1</v>
      </c>
    </row>
    <row r="301" spans="1:39" x14ac:dyDescent="0.25">
      <c r="A301" s="9">
        <v>298</v>
      </c>
      <c r="B301" s="9">
        <v>22.7</v>
      </c>
      <c r="C301" s="9">
        <v>20.3</v>
      </c>
      <c r="D301" s="9">
        <v>19.5</v>
      </c>
      <c r="E301" s="9">
        <v>20.7</v>
      </c>
      <c r="F301" s="9">
        <v>20.8</v>
      </c>
      <c r="G301" s="9">
        <v>19.7</v>
      </c>
      <c r="I301" s="9">
        <v>298</v>
      </c>
      <c r="J301" s="9" t="str">
        <f t="shared" si="50"/>
        <v>20.7</v>
      </c>
      <c r="K301" s="9" t="str">
        <f t="shared" si="51"/>
        <v>17.9</v>
      </c>
      <c r="L301" s="9" t="str">
        <f t="shared" si="52"/>
        <v>17.0</v>
      </c>
      <c r="M301" s="9" t="str">
        <f t="shared" si="53"/>
        <v>18.3</v>
      </c>
      <c r="N301" s="9" t="str">
        <f t="shared" si="54"/>
        <v>18.4</v>
      </c>
      <c r="O301" s="9" t="str">
        <f t="shared" si="55"/>
        <v>17.2</v>
      </c>
      <c r="Q301" s="9">
        <v>298</v>
      </c>
      <c r="R301" s="9" t="str">
        <f>FIXED(_xlfn.NUMBERVALUE(J301*humidity!B301/100),1)</f>
        <v>16.9</v>
      </c>
      <c r="S301" s="9" t="str">
        <f>FIXED(_xlfn.NUMBERVALUE(K301*humidity!C301/100),1)</f>
        <v>13.9</v>
      </c>
      <c r="T301" s="9" t="str">
        <f>FIXED(_xlfn.NUMBERVALUE(L301*humidity!D301/100),1)</f>
        <v>14.9</v>
      </c>
      <c r="U301" s="9" t="str">
        <f>FIXED(_xlfn.NUMBERVALUE(M301*humidity!E301/100),1)</f>
        <v>13.2</v>
      </c>
      <c r="V301" s="9" t="str">
        <f>FIXED(_xlfn.NUMBERVALUE(N301*humidity!F301/100),1)</f>
        <v>12.8</v>
      </c>
      <c r="W301" s="9" t="str">
        <f>FIXED(_xlfn.NUMBERVALUE(O301*humidity!G301/100),1)</f>
        <v>13.1</v>
      </c>
      <c r="Y301" s="9">
        <v>298</v>
      </c>
      <c r="Z301" s="9" t="str">
        <f>FIXED(_xlfn.NUMBERVALUE(0.35*(J301-R301)*(1+wind!B300/160)),1)</f>
        <v>1.3</v>
      </c>
      <c r="AA301" s="9" t="str">
        <f>FIXED(_xlfn.NUMBERVALUE(0.35*(K301-S301)*(1+wind!C300/160)),1)</f>
        <v>1.4</v>
      </c>
      <c r="AB301" s="9" t="str">
        <f>FIXED(_xlfn.NUMBERVALUE(0.35*(L301-T301)*(1+wind!D300/160)),1)</f>
        <v>0.7</v>
      </c>
      <c r="AC301" s="9" t="str">
        <f>FIXED(_xlfn.NUMBERVALUE(0.35*(M301-U301)*(1+wind!E300/160)),1)</f>
        <v>1.8</v>
      </c>
      <c r="AD301" s="9" t="str">
        <f>FIXED(_xlfn.NUMBERVALUE(0.35*(N301-V301)*(1+wind!F300/160)),1)</f>
        <v>2.0</v>
      </c>
      <c r="AE301" s="9" t="str">
        <f>FIXED(_xlfn.NUMBERVALUE(0.35*(O301-W301)*(1+wind!G300/160)),1)</f>
        <v>1.4</v>
      </c>
      <c r="AG301" s="9">
        <v>298</v>
      </c>
      <c r="AH301" s="9" t="str">
        <f t="shared" si="56"/>
        <v>1.3</v>
      </c>
      <c r="AI301" s="9" t="str">
        <f t="shared" si="57"/>
        <v>1.1</v>
      </c>
      <c r="AJ301" s="9" t="str">
        <f t="shared" si="58"/>
        <v>1.1</v>
      </c>
      <c r="AK301" s="9" t="str">
        <f t="shared" si="59"/>
        <v>1.1</v>
      </c>
      <c r="AL301" s="9" t="str">
        <f t="shared" si="60"/>
        <v>1.1</v>
      </c>
      <c r="AM301" s="9" t="str">
        <f t="shared" si="61"/>
        <v>1.1</v>
      </c>
    </row>
    <row r="302" spans="1:39" x14ac:dyDescent="0.25">
      <c r="A302" s="9">
        <v>299</v>
      </c>
      <c r="B302" s="9">
        <v>22.4</v>
      </c>
      <c r="C302" s="9">
        <v>20</v>
      </c>
      <c r="D302" s="9">
        <v>20.399999999999999</v>
      </c>
      <c r="E302" s="9">
        <v>19.3</v>
      </c>
      <c r="F302" s="9">
        <v>20</v>
      </c>
      <c r="G302" s="9">
        <v>19.3</v>
      </c>
      <c r="I302" s="9">
        <v>299</v>
      </c>
      <c r="J302" s="9" t="str">
        <f t="shared" si="50"/>
        <v>20.3</v>
      </c>
      <c r="K302" s="9" t="str">
        <f t="shared" si="51"/>
        <v>17.5</v>
      </c>
      <c r="L302" s="9" t="str">
        <f t="shared" si="52"/>
        <v>18.0</v>
      </c>
      <c r="M302" s="9" t="str">
        <f t="shared" si="53"/>
        <v>16.8</v>
      </c>
      <c r="N302" s="9" t="str">
        <f t="shared" si="54"/>
        <v>17.5</v>
      </c>
      <c r="O302" s="9" t="str">
        <f t="shared" si="55"/>
        <v>16.8</v>
      </c>
      <c r="Q302" s="9">
        <v>299</v>
      </c>
      <c r="R302" s="9" t="str">
        <f>FIXED(_xlfn.NUMBERVALUE(J302*humidity!B302/100),1)</f>
        <v>18.9</v>
      </c>
      <c r="S302" s="9" t="str">
        <f>FIXED(_xlfn.NUMBERVALUE(K302*humidity!C302/100),1)</f>
        <v>12.1</v>
      </c>
      <c r="T302" s="9" t="str">
        <f>FIXED(_xlfn.NUMBERVALUE(L302*humidity!D302/100),1)</f>
        <v>15.0</v>
      </c>
      <c r="U302" s="9" t="str">
        <f>FIXED(_xlfn.NUMBERVALUE(M302*humidity!E302/100),1)</f>
        <v>12.3</v>
      </c>
      <c r="V302" s="9" t="str">
        <f>FIXED(_xlfn.NUMBERVALUE(N302*humidity!F302/100),1)</f>
        <v>11.2</v>
      </c>
      <c r="W302" s="9" t="str">
        <f>FIXED(_xlfn.NUMBERVALUE(O302*humidity!G302/100),1)</f>
        <v>12.3</v>
      </c>
      <c r="Y302" s="9">
        <v>299</v>
      </c>
      <c r="Z302" s="9" t="str">
        <f>FIXED(_xlfn.NUMBERVALUE(0.35*(J302-R302)*(1+wind!B301/160)),1)</f>
        <v>0.5</v>
      </c>
      <c r="AA302" s="9" t="str">
        <f>FIXED(_xlfn.NUMBERVALUE(0.35*(K302-S302)*(1+wind!C301/160)),1)</f>
        <v>1.9</v>
      </c>
      <c r="AB302" s="9" t="str">
        <f>FIXED(_xlfn.NUMBERVALUE(0.35*(L302-T302)*(1+wind!D301/160)),1)</f>
        <v>1.1</v>
      </c>
      <c r="AC302" s="9" t="str">
        <f>FIXED(_xlfn.NUMBERVALUE(0.35*(M302-U302)*(1+wind!E301/160)),1)</f>
        <v>1.6</v>
      </c>
      <c r="AD302" s="9" t="str">
        <f>FIXED(_xlfn.NUMBERVALUE(0.35*(N302-V302)*(1+wind!F301/160)),1)</f>
        <v>2.2</v>
      </c>
      <c r="AE302" s="9" t="str">
        <f>FIXED(_xlfn.NUMBERVALUE(0.35*(O302-W302)*(1+wind!G301/160)),1)</f>
        <v>1.6</v>
      </c>
      <c r="AG302" s="9">
        <v>299</v>
      </c>
      <c r="AH302" s="9" t="str">
        <f t="shared" si="56"/>
        <v>1.2</v>
      </c>
      <c r="AI302" s="9" t="str">
        <f t="shared" si="57"/>
        <v>1.1</v>
      </c>
      <c r="AJ302" s="9" t="str">
        <f t="shared" si="58"/>
        <v>1.1</v>
      </c>
      <c r="AK302" s="9" t="str">
        <f t="shared" si="59"/>
        <v>1.0</v>
      </c>
      <c r="AL302" s="9" t="str">
        <f t="shared" si="60"/>
        <v>1.1</v>
      </c>
      <c r="AM302" s="9" t="str">
        <f t="shared" si="61"/>
        <v>1.0</v>
      </c>
    </row>
    <row r="303" spans="1:39" x14ac:dyDescent="0.25">
      <c r="A303" s="9">
        <v>300</v>
      </c>
      <c r="B303" s="9">
        <v>22.4</v>
      </c>
      <c r="C303" s="9">
        <v>19.8</v>
      </c>
      <c r="D303" s="9">
        <v>20</v>
      </c>
      <c r="E303" s="9">
        <v>19.7</v>
      </c>
      <c r="F303" s="9">
        <v>19.5</v>
      </c>
      <c r="G303" s="9">
        <v>18.600000000000001</v>
      </c>
      <c r="I303" s="9">
        <v>300</v>
      </c>
      <c r="J303" s="9" t="str">
        <f t="shared" si="50"/>
        <v>20.3</v>
      </c>
      <c r="K303" s="9" t="str">
        <f t="shared" si="51"/>
        <v>17.3</v>
      </c>
      <c r="L303" s="9" t="str">
        <f t="shared" si="52"/>
        <v>17.5</v>
      </c>
      <c r="M303" s="9" t="str">
        <f t="shared" si="53"/>
        <v>17.2</v>
      </c>
      <c r="N303" s="9" t="str">
        <f t="shared" si="54"/>
        <v>17.0</v>
      </c>
      <c r="O303" s="9" t="str">
        <f t="shared" si="55"/>
        <v>16.1</v>
      </c>
      <c r="Q303" s="9">
        <v>300</v>
      </c>
      <c r="R303" s="9" t="str">
        <f>FIXED(_xlfn.NUMBERVALUE(J303*humidity!B303/100),1)</f>
        <v>17.6</v>
      </c>
      <c r="S303" s="9" t="str">
        <f>FIXED(_xlfn.NUMBERVALUE(K303*humidity!C303/100),1)</f>
        <v>12.6</v>
      </c>
      <c r="T303" s="9" t="str">
        <f>FIXED(_xlfn.NUMBERVALUE(L303*humidity!D303/100),1)</f>
        <v>10.6</v>
      </c>
      <c r="U303" s="9" t="str">
        <f>FIXED(_xlfn.NUMBERVALUE(M303*humidity!E303/100),1)</f>
        <v>12.6</v>
      </c>
      <c r="V303" s="9" t="str">
        <f>FIXED(_xlfn.NUMBERVALUE(N303*humidity!F303/100),1)</f>
        <v>9.9</v>
      </c>
      <c r="W303" s="9" t="str">
        <f>FIXED(_xlfn.NUMBERVALUE(O303*humidity!G303/100),1)</f>
        <v>11.1</v>
      </c>
      <c r="Y303" s="9">
        <v>300</v>
      </c>
      <c r="Z303" s="9" t="str">
        <f>FIXED(_xlfn.NUMBERVALUE(0.35*(J303-R303)*(1+wind!B302/160)),1)</f>
        <v>1.0</v>
      </c>
      <c r="AA303" s="9" t="str">
        <f>FIXED(_xlfn.NUMBERVALUE(0.35*(K303-S303)*(1+wind!C302/160)),1)</f>
        <v>1.7</v>
      </c>
      <c r="AB303" s="9" t="str">
        <f>FIXED(_xlfn.NUMBERVALUE(0.35*(L303-T303)*(1+wind!D302/160)),1)</f>
        <v>2.4</v>
      </c>
      <c r="AC303" s="9" t="str">
        <f>FIXED(_xlfn.NUMBERVALUE(0.35*(M303-U303)*(1+wind!E302/160)),1)</f>
        <v>1.6</v>
      </c>
      <c r="AD303" s="9" t="str">
        <f>FIXED(_xlfn.NUMBERVALUE(0.35*(N303-V303)*(1+wind!F302/160)),1)</f>
        <v>2.5</v>
      </c>
      <c r="AE303" s="9" t="str">
        <f>FIXED(_xlfn.NUMBERVALUE(0.35*(O303-W303)*(1+wind!G302/160)),1)</f>
        <v>1.8</v>
      </c>
      <c r="AG303" s="9">
        <v>300</v>
      </c>
      <c r="AH303" s="9" t="str">
        <f t="shared" si="56"/>
        <v>1.2</v>
      </c>
      <c r="AI303" s="9" t="str">
        <f t="shared" si="57"/>
        <v>1.1</v>
      </c>
      <c r="AJ303" s="9" t="str">
        <f t="shared" si="58"/>
        <v>1.1</v>
      </c>
      <c r="AK303" s="9" t="str">
        <f t="shared" si="59"/>
        <v>1.1</v>
      </c>
      <c r="AL303" s="9" t="str">
        <f t="shared" si="60"/>
        <v>1.1</v>
      </c>
      <c r="AM303" s="9" t="str">
        <f t="shared" si="61"/>
        <v>1.0</v>
      </c>
    </row>
    <row r="304" spans="1:39" x14ac:dyDescent="0.25">
      <c r="A304" s="9">
        <v>301</v>
      </c>
      <c r="B304" s="9">
        <v>19.8</v>
      </c>
      <c r="C304" s="9">
        <v>19</v>
      </c>
      <c r="D304" s="9">
        <v>20.8</v>
      </c>
      <c r="E304" s="9">
        <v>19.7</v>
      </c>
      <c r="F304" s="9">
        <v>19.3</v>
      </c>
      <c r="G304" s="9">
        <v>19</v>
      </c>
      <c r="I304" s="9">
        <v>301</v>
      </c>
      <c r="J304" s="9" t="str">
        <f t="shared" si="50"/>
        <v>17.3</v>
      </c>
      <c r="K304" s="9" t="str">
        <f t="shared" si="51"/>
        <v>16.5</v>
      </c>
      <c r="L304" s="9" t="str">
        <f t="shared" si="52"/>
        <v>18.4</v>
      </c>
      <c r="M304" s="9" t="str">
        <f t="shared" si="53"/>
        <v>17.2</v>
      </c>
      <c r="N304" s="9" t="str">
        <f t="shared" si="54"/>
        <v>16.8</v>
      </c>
      <c r="O304" s="9" t="str">
        <f t="shared" si="55"/>
        <v>16.5</v>
      </c>
      <c r="Q304" s="9">
        <v>301</v>
      </c>
      <c r="R304" s="9" t="str">
        <f>FIXED(_xlfn.NUMBERVALUE(J304*humidity!B304/100),1)</f>
        <v>15.5</v>
      </c>
      <c r="S304" s="9" t="str">
        <f>FIXED(_xlfn.NUMBERVALUE(K304*humidity!C304/100),1)</f>
        <v>11.2</v>
      </c>
      <c r="T304" s="9" t="str">
        <f>FIXED(_xlfn.NUMBERVALUE(L304*humidity!D304/100),1)</f>
        <v>16.2</v>
      </c>
      <c r="U304" s="9" t="str">
        <f>FIXED(_xlfn.NUMBERVALUE(M304*humidity!E304/100),1)</f>
        <v>13.3</v>
      </c>
      <c r="V304" s="9" t="str">
        <f>FIXED(_xlfn.NUMBERVALUE(N304*humidity!F304/100),1)</f>
        <v>9.6</v>
      </c>
      <c r="W304" s="9" t="str">
        <f>FIXED(_xlfn.NUMBERVALUE(O304*humidity!G304/100),1)</f>
        <v>11.7</v>
      </c>
      <c r="Y304" s="9">
        <v>301</v>
      </c>
      <c r="Z304" s="9" t="str">
        <f>FIXED(_xlfn.NUMBERVALUE(0.35*(J304-R304)*(1+wind!B303/160)),1)</f>
        <v>0.6</v>
      </c>
      <c r="AA304" s="9" t="str">
        <f>FIXED(_xlfn.NUMBERVALUE(0.35*(K304-S304)*(1+wind!C303/160)),1)</f>
        <v>1.9</v>
      </c>
      <c r="AB304" s="9" t="str">
        <f>FIXED(_xlfn.NUMBERVALUE(0.35*(L304-T304)*(1+wind!D303/160)),1)</f>
        <v>0.8</v>
      </c>
      <c r="AC304" s="9" t="str">
        <f>FIXED(_xlfn.NUMBERVALUE(0.35*(M304-U304)*(1+wind!E303/160)),1)</f>
        <v>1.4</v>
      </c>
      <c r="AD304" s="9" t="str">
        <f>FIXED(_xlfn.NUMBERVALUE(0.35*(N304-V304)*(1+wind!F303/160)),1)</f>
        <v>2.5</v>
      </c>
      <c r="AE304" s="9" t="str">
        <f>FIXED(_xlfn.NUMBERVALUE(0.35*(O304-W304)*(1+wind!G303/160)),1)</f>
        <v>1.7</v>
      </c>
      <c r="AG304" s="9">
        <v>301</v>
      </c>
      <c r="AH304" s="9" t="str">
        <f t="shared" si="56"/>
        <v>1.1</v>
      </c>
      <c r="AI304" s="9" t="str">
        <f t="shared" si="57"/>
        <v>1.0</v>
      </c>
      <c r="AJ304" s="9" t="str">
        <f t="shared" si="58"/>
        <v>1.1</v>
      </c>
      <c r="AK304" s="9" t="str">
        <f t="shared" si="59"/>
        <v>1.1</v>
      </c>
      <c r="AL304" s="9" t="str">
        <f t="shared" si="60"/>
        <v>1.0</v>
      </c>
      <c r="AM304" s="9" t="str">
        <f t="shared" si="61"/>
        <v>1.0</v>
      </c>
    </row>
    <row r="305" spans="1:39" x14ac:dyDescent="0.25">
      <c r="A305" s="9">
        <v>302</v>
      </c>
      <c r="B305" s="9">
        <v>19.2</v>
      </c>
      <c r="C305" s="9">
        <v>19.600000000000001</v>
      </c>
      <c r="D305" s="9">
        <v>20.3</v>
      </c>
      <c r="E305" s="9">
        <v>20.2</v>
      </c>
      <c r="F305" s="9">
        <v>19.899999999999999</v>
      </c>
      <c r="G305" s="9">
        <v>18.600000000000001</v>
      </c>
      <c r="I305" s="9">
        <v>302</v>
      </c>
      <c r="J305" s="9" t="str">
        <f t="shared" si="50"/>
        <v>16.7</v>
      </c>
      <c r="K305" s="9" t="str">
        <f t="shared" si="51"/>
        <v>17.1</v>
      </c>
      <c r="L305" s="9" t="str">
        <f t="shared" si="52"/>
        <v>17.9</v>
      </c>
      <c r="M305" s="9" t="str">
        <f t="shared" si="53"/>
        <v>17.8</v>
      </c>
      <c r="N305" s="9" t="str">
        <f t="shared" si="54"/>
        <v>17.4</v>
      </c>
      <c r="O305" s="9" t="str">
        <f t="shared" si="55"/>
        <v>16.1</v>
      </c>
      <c r="Q305" s="9">
        <v>302</v>
      </c>
      <c r="R305" s="9" t="str">
        <f>FIXED(_xlfn.NUMBERVALUE(J305*humidity!B305/100),1)</f>
        <v>14.2</v>
      </c>
      <c r="S305" s="9" t="str">
        <f>FIXED(_xlfn.NUMBERVALUE(K305*humidity!C305/100),1)</f>
        <v>13.2</v>
      </c>
      <c r="T305" s="9" t="str">
        <f>FIXED(_xlfn.NUMBERVALUE(L305*humidity!D305/100),1)</f>
        <v>15.2</v>
      </c>
      <c r="U305" s="9" t="str">
        <f>FIXED(_xlfn.NUMBERVALUE(M305*humidity!E305/100),1)</f>
        <v>14.9</v>
      </c>
      <c r="V305" s="9" t="str">
        <f>FIXED(_xlfn.NUMBERVALUE(N305*humidity!F305/100),1)</f>
        <v>12.5</v>
      </c>
      <c r="W305" s="9" t="str">
        <f>FIXED(_xlfn.NUMBERVALUE(O305*humidity!G305/100),1)</f>
        <v>10.6</v>
      </c>
      <c r="Y305" s="9">
        <v>302</v>
      </c>
      <c r="Z305" s="9" t="str">
        <f>FIXED(_xlfn.NUMBERVALUE(0.35*(J305-R305)*(1+wind!B304/160)),1)</f>
        <v>0.9</v>
      </c>
      <c r="AA305" s="9" t="str">
        <f>FIXED(_xlfn.NUMBERVALUE(0.35*(K305-S305)*(1+wind!C304/160)),1)</f>
        <v>1.4</v>
      </c>
      <c r="AB305" s="9" t="str">
        <f>FIXED(_xlfn.NUMBERVALUE(0.35*(L305-T305)*(1+wind!D304/160)),1)</f>
        <v>1.0</v>
      </c>
      <c r="AC305" s="9" t="str">
        <f>FIXED(_xlfn.NUMBERVALUE(0.35*(M305-U305)*(1+wind!E304/160)),1)</f>
        <v>1.0</v>
      </c>
      <c r="AD305" s="9" t="str">
        <f>FIXED(_xlfn.NUMBERVALUE(0.35*(N305-V305)*(1+wind!F304/160)),1)</f>
        <v>1.7</v>
      </c>
      <c r="AE305" s="9" t="str">
        <f>FIXED(_xlfn.NUMBERVALUE(0.35*(O305-W305)*(1+wind!G304/160)),1)</f>
        <v>1.9</v>
      </c>
      <c r="AG305" s="9">
        <v>302</v>
      </c>
      <c r="AH305" s="9" t="str">
        <f t="shared" si="56"/>
        <v>1.0</v>
      </c>
      <c r="AI305" s="9" t="str">
        <f t="shared" si="57"/>
        <v>1.1</v>
      </c>
      <c r="AJ305" s="9" t="str">
        <f t="shared" si="58"/>
        <v>1.1</v>
      </c>
      <c r="AK305" s="9" t="str">
        <f t="shared" si="59"/>
        <v>1.1</v>
      </c>
      <c r="AL305" s="9" t="str">
        <f t="shared" si="60"/>
        <v>1.1</v>
      </c>
      <c r="AM305" s="9" t="str">
        <f t="shared" si="61"/>
        <v>1.0</v>
      </c>
    </row>
    <row r="306" spans="1:39" x14ac:dyDescent="0.25">
      <c r="A306" s="9">
        <v>303</v>
      </c>
      <c r="B306" s="9">
        <v>18.8</v>
      </c>
      <c r="C306" s="9">
        <v>19.8</v>
      </c>
      <c r="D306" s="9">
        <v>20.3</v>
      </c>
      <c r="E306" s="9">
        <v>20.8</v>
      </c>
      <c r="F306" s="9">
        <v>20.6</v>
      </c>
      <c r="G306" s="9">
        <v>18</v>
      </c>
      <c r="I306" s="9">
        <v>303</v>
      </c>
      <c r="J306" s="9" t="str">
        <f t="shared" si="50"/>
        <v>16.3</v>
      </c>
      <c r="K306" s="9" t="str">
        <f t="shared" si="51"/>
        <v>17.3</v>
      </c>
      <c r="L306" s="9" t="str">
        <f t="shared" si="52"/>
        <v>17.9</v>
      </c>
      <c r="M306" s="9" t="str">
        <f t="shared" si="53"/>
        <v>18.4</v>
      </c>
      <c r="N306" s="9" t="str">
        <f t="shared" si="54"/>
        <v>18.2</v>
      </c>
      <c r="O306" s="9" t="str">
        <f t="shared" si="55"/>
        <v>15.5</v>
      </c>
      <c r="Q306" s="9">
        <v>303</v>
      </c>
      <c r="R306" s="9" t="str">
        <f>FIXED(_xlfn.NUMBERVALUE(J306*humidity!B306/100),1)</f>
        <v>13.9</v>
      </c>
      <c r="S306" s="9" t="str">
        <f>FIXED(_xlfn.NUMBERVALUE(K306*humidity!C306/100),1)</f>
        <v>14.1</v>
      </c>
      <c r="T306" s="9" t="str">
        <f>FIXED(_xlfn.NUMBERVALUE(L306*humidity!D306/100),1)</f>
        <v>15.8</v>
      </c>
      <c r="U306" s="9" t="str">
        <f>FIXED(_xlfn.NUMBERVALUE(M306*humidity!E306/100),1)</f>
        <v>14.7</v>
      </c>
      <c r="V306" s="9" t="str">
        <f>FIXED(_xlfn.NUMBERVALUE(N306*humidity!F306/100),1)</f>
        <v>14.3</v>
      </c>
      <c r="W306" s="9" t="str">
        <f>FIXED(_xlfn.NUMBERVALUE(O306*humidity!G306/100),1)</f>
        <v>11.2</v>
      </c>
      <c r="Y306" s="9">
        <v>303</v>
      </c>
      <c r="Z306" s="9" t="str">
        <f>FIXED(_xlfn.NUMBERVALUE(0.35*(J306-R306)*(1+wind!B305/160)),1)</f>
        <v>0.8</v>
      </c>
      <c r="AA306" s="9" t="str">
        <f>FIXED(_xlfn.NUMBERVALUE(0.35*(K306-S306)*(1+wind!C305/160)),1)</f>
        <v>1.1</v>
      </c>
      <c r="AB306" s="9" t="str">
        <f>FIXED(_xlfn.NUMBERVALUE(0.35*(L306-T306)*(1+wind!D305/160)),1)</f>
        <v>0.7</v>
      </c>
      <c r="AC306" s="9" t="str">
        <f>FIXED(_xlfn.NUMBERVALUE(0.35*(M306-U306)*(1+wind!E305/160)),1)</f>
        <v>1.3</v>
      </c>
      <c r="AD306" s="9" t="str">
        <f>FIXED(_xlfn.NUMBERVALUE(0.35*(N306-V306)*(1+wind!F305/160)),1)</f>
        <v>1.4</v>
      </c>
      <c r="AE306" s="9" t="str">
        <f>FIXED(_xlfn.NUMBERVALUE(0.35*(O306-W306)*(1+wind!G305/160)),1)</f>
        <v>1.5</v>
      </c>
      <c r="AG306" s="9">
        <v>303</v>
      </c>
      <c r="AH306" s="9" t="str">
        <f t="shared" si="56"/>
        <v>1.0</v>
      </c>
      <c r="AI306" s="9" t="str">
        <f t="shared" si="57"/>
        <v>1.1</v>
      </c>
      <c r="AJ306" s="9" t="str">
        <f t="shared" si="58"/>
        <v>1.1</v>
      </c>
      <c r="AK306" s="9" t="str">
        <f t="shared" si="59"/>
        <v>1.1</v>
      </c>
      <c r="AL306" s="9" t="str">
        <f t="shared" si="60"/>
        <v>1.1</v>
      </c>
      <c r="AM306" s="9" t="str">
        <f t="shared" si="61"/>
        <v>1.0</v>
      </c>
    </row>
    <row r="307" spans="1:39" x14ac:dyDescent="0.25">
      <c r="A307" s="9">
        <v>304</v>
      </c>
      <c r="B307" s="9">
        <v>19.7</v>
      </c>
      <c r="C307" s="9">
        <v>20.100000000000001</v>
      </c>
      <c r="D307" s="9">
        <v>20.6</v>
      </c>
      <c r="E307" s="9">
        <v>20.7</v>
      </c>
      <c r="F307" s="9">
        <v>20.6</v>
      </c>
      <c r="G307" s="9">
        <v>18.600000000000001</v>
      </c>
      <c r="I307" s="9">
        <v>304</v>
      </c>
      <c r="J307" s="9" t="str">
        <f t="shared" si="50"/>
        <v>17.2</v>
      </c>
      <c r="K307" s="9" t="str">
        <f t="shared" si="51"/>
        <v>17.7</v>
      </c>
      <c r="L307" s="9" t="str">
        <f t="shared" si="52"/>
        <v>18.2</v>
      </c>
      <c r="M307" s="9" t="str">
        <f t="shared" si="53"/>
        <v>18.3</v>
      </c>
      <c r="N307" s="9" t="str">
        <f t="shared" si="54"/>
        <v>18.2</v>
      </c>
      <c r="O307" s="9" t="str">
        <f t="shared" si="55"/>
        <v>16.1</v>
      </c>
      <c r="Q307" s="9">
        <v>304</v>
      </c>
      <c r="R307" s="9" t="str">
        <f>FIXED(_xlfn.NUMBERVALUE(J307*humidity!B307/100),1)</f>
        <v>14.1</v>
      </c>
      <c r="S307" s="9" t="str">
        <f>FIXED(_xlfn.NUMBERVALUE(K307*humidity!C307/100),1)</f>
        <v>14.6</v>
      </c>
      <c r="T307" s="9" t="str">
        <f>FIXED(_xlfn.NUMBERVALUE(L307*humidity!D307/100),1)</f>
        <v>16.7</v>
      </c>
      <c r="U307" s="9" t="str">
        <f>FIXED(_xlfn.NUMBERVALUE(M307*humidity!E307/100),1)</f>
        <v>13.4</v>
      </c>
      <c r="V307" s="9" t="str">
        <f>FIXED(_xlfn.NUMBERVALUE(N307*humidity!F307/100),1)</f>
        <v>14.2</v>
      </c>
      <c r="W307" s="9" t="str">
        <f>FIXED(_xlfn.NUMBERVALUE(O307*humidity!G307/100),1)</f>
        <v>12.2</v>
      </c>
      <c r="Y307" s="9">
        <v>304</v>
      </c>
      <c r="Z307" s="9" t="str">
        <f>FIXED(_xlfn.NUMBERVALUE(0.35*(J307-R307)*(1+wind!B306/160)),1)</f>
        <v>1.1</v>
      </c>
      <c r="AA307" s="9" t="str">
        <f>FIXED(_xlfn.NUMBERVALUE(0.35*(K307-S307)*(1+wind!C306/160)),1)</f>
        <v>1.1</v>
      </c>
      <c r="AB307" s="9" t="str">
        <f>FIXED(_xlfn.NUMBERVALUE(0.35*(L307-T307)*(1+wind!D306/160)),1)</f>
        <v>0.5</v>
      </c>
      <c r="AC307" s="9" t="str">
        <f>FIXED(_xlfn.NUMBERVALUE(0.35*(M307-U307)*(1+wind!E306/160)),1)</f>
        <v>1.7</v>
      </c>
      <c r="AD307" s="9" t="str">
        <f>FIXED(_xlfn.NUMBERVALUE(0.35*(N307-V307)*(1+wind!F306/160)),1)</f>
        <v>1.4</v>
      </c>
      <c r="AE307" s="9" t="str">
        <f>FIXED(_xlfn.NUMBERVALUE(0.35*(O307-W307)*(1+wind!G306/160)),1)</f>
        <v>1.4</v>
      </c>
      <c r="AG307" s="9">
        <v>304</v>
      </c>
      <c r="AH307" s="9" t="str">
        <f t="shared" si="56"/>
        <v>1.1</v>
      </c>
      <c r="AI307" s="9" t="str">
        <f t="shared" si="57"/>
        <v>1.1</v>
      </c>
      <c r="AJ307" s="9" t="str">
        <f t="shared" si="58"/>
        <v>1.1</v>
      </c>
      <c r="AK307" s="9" t="str">
        <f t="shared" si="59"/>
        <v>1.1</v>
      </c>
      <c r="AL307" s="9" t="str">
        <f t="shared" si="60"/>
        <v>1.1</v>
      </c>
      <c r="AM307" s="9" t="str">
        <f t="shared" si="61"/>
        <v>1.0</v>
      </c>
    </row>
    <row r="308" spans="1:39" x14ac:dyDescent="0.25">
      <c r="A308" s="9">
        <v>305</v>
      </c>
      <c r="B308" s="9">
        <v>19.399999999999999</v>
      </c>
      <c r="C308" s="9">
        <v>19.5</v>
      </c>
      <c r="D308" s="9">
        <v>20.8</v>
      </c>
      <c r="E308" s="9">
        <v>20</v>
      </c>
      <c r="F308" s="9">
        <v>20.7</v>
      </c>
      <c r="G308" s="9">
        <v>19.3</v>
      </c>
      <c r="I308" s="9">
        <v>305</v>
      </c>
      <c r="J308" s="9" t="str">
        <f t="shared" si="50"/>
        <v>16.9</v>
      </c>
      <c r="K308" s="9" t="str">
        <f t="shared" si="51"/>
        <v>17.0</v>
      </c>
      <c r="L308" s="9" t="str">
        <f t="shared" si="52"/>
        <v>18.4</v>
      </c>
      <c r="M308" s="9" t="str">
        <f t="shared" si="53"/>
        <v>17.5</v>
      </c>
      <c r="N308" s="9" t="str">
        <f t="shared" si="54"/>
        <v>18.3</v>
      </c>
      <c r="O308" s="9" t="str">
        <f t="shared" si="55"/>
        <v>16.8</v>
      </c>
      <c r="Q308" s="9">
        <v>305</v>
      </c>
      <c r="R308" s="9" t="str">
        <f>FIXED(_xlfn.NUMBERVALUE(J308*humidity!B308/100),1)</f>
        <v>14.2</v>
      </c>
      <c r="S308" s="9" t="str">
        <f>FIXED(_xlfn.NUMBERVALUE(K308*humidity!C308/100),1)</f>
        <v>14.0</v>
      </c>
      <c r="T308" s="9" t="str">
        <f>FIXED(_xlfn.NUMBERVALUE(L308*humidity!D308/100),1)</f>
        <v>16.0</v>
      </c>
      <c r="U308" s="9" t="str">
        <f>FIXED(_xlfn.NUMBERVALUE(M308*humidity!E308/100),1)</f>
        <v>13.1</v>
      </c>
      <c r="V308" s="9" t="str">
        <f>FIXED(_xlfn.NUMBERVALUE(N308*humidity!F308/100),1)</f>
        <v>13.2</v>
      </c>
      <c r="W308" s="9" t="str">
        <f>FIXED(_xlfn.NUMBERVALUE(O308*humidity!G308/100),1)</f>
        <v>12.1</v>
      </c>
      <c r="Y308" s="9">
        <v>305</v>
      </c>
      <c r="Z308" s="9" t="str">
        <f>FIXED(_xlfn.NUMBERVALUE(0.35*(J308-R308)*(1+wind!B307/160)),1)</f>
        <v>1.0</v>
      </c>
      <c r="AA308" s="9" t="str">
        <f>FIXED(_xlfn.NUMBERVALUE(0.35*(K308-S308)*(1+wind!C307/160)),1)</f>
        <v>1.1</v>
      </c>
      <c r="AB308" s="9" t="str">
        <f>FIXED(_xlfn.NUMBERVALUE(0.35*(L308-T308)*(1+wind!D307/160)),1)</f>
        <v>0.8</v>
      </c>
      <c r="AC308" s="9" t="str">
        <f>FIXED(_xlfn.NUMBERVALUE(0.35*(M308-U308)*(1+wind!E307/160)),1)</f>
        <v>1.6</v>
      </c>
      <c r="AD308" s="9" t="str">
        <f>FIXED(_xlfn.NUMBERVALUE(0.35*(N308-V308)*(1+wind!F307/160)),1)</f>
        <v>1.8</v>
      </c>
      <c r="AE308" s="9" t="str">
        <f>FIXED(_xlfn.NUMBERVALUE(0.35*(O308-W308)*(1+wind!G307/160)),1)</f>
        <v>1.7</v>
      </c>
      <c r="AG308" s="9">
        <v>305</v>
      </c>
      <c r="AH308" s="9" t="str">
        <f t="shared" si="56"/>
        <v>1.1</v>
      </c>
      <c r="AI308" s="9" t="str">
        <f t="shared" si="57"/>
        <v>1.1</v>
      </c>
      <c r="AJ308" s="9" t="str">
        <f t="shared" si="58"/>
        <v>1.1</v>
      </c>
      <c r="AK308" s="9" t="str">
        <f t="shared" si="59"/>
        <v>1.1</v>
      </c>
      <c r="AL308" s="9" t="str">
        <f t="shared" si="60"/>
        <v>1.1</v>
      </c>
      <c r="AM308" s="9" t="str">
        <f t="shared" si="61"/>
        <v>1.0</v>
      </c>
    </row>
    <row r="309" spans="1:39" x14ac:dyDescent="0.25">
      <c r="A309" s="9">
        <v>306</v>
      </c>
      <c r="B309" s="9">
        <v>17.600000000000001</v>
      </c>
      <c r="C309" s="9">
        <v>19.899999999999999</v>
      </c>
      <c r="D309" s="9">
        <v>20.7</v>
      </c>
      <c r="E309" s="9">
        <v>19</v>
      </c>
      <c r="F309" s="9">
        <v>20.6</v>
      </c>
      <c r="G309" s="9">
        <v>18.8</v>
      </c>
      <c r="I309" s="9">
        <v>306</v>
      </c>
      <c r="J309" s="9" t="str">
        <f t="shared" si="50"/>
        <v>15.1</v>
      </c>
      <c r="K309" s="9" t="str">
        <f t="shared" si="51"/>
        <v>17.4</v>
      </c>
      <c r="L309" s="9" t="str">
        <f t="shared" si="52"/>
        <v>18.3</v>
      </c>
      <c r="M309" s="9" t="str">
        <f t="shared" si="53"/>
        <v>16.5</v>
      </c>
      <c r="N309" s="9" t="str">
        <f t="shared" si="54"/>
        <v>18.2</v>
      </c>
      <c r="O309" s="9" t="str">
        <f t="shared" si="55"/>
        <v>16.3</v>
      </c>
      <c r="Q309" s="9">
        <v>306</v>
      </c>
      <c r="R309" s="9" t="str">
        <f>FIXED(_xlfn.NUMBERVALUE(J309*humidity!B309/100),1)</f>
        <v>11.5</v>
      </c>
      <c r="S309" s="9" t="str">
        <f>FIXED(_xlfn.NUMBERVALUE(K309*humidity!C309/100),1)</f>
        <v>14.2</v>
      </c>
      <c r="T309" s="9" t="str">
        <f>FIXED(_xlfn.NUMBERVALUE(L309*humidity!D309/100),1)</f>
        <v>15.7</v>
      </c>
      <c r="U309" s="9" t="str">
        <f>FIXED(_xlfn.NUMBERVALUE(M309*humidity!E309/100),1)</f>
        <v>12.2</v>
      </c>
      <c r="V309" s="9" t="str">
        <f>FIXED(_xlfn.NUMBERVALUE(N309*humidity!F309/100),1)</f>
        <v>13.1</v>
      </c>
      <c r="W309" s="9" t="str">
        <f>FIXED(_xlfn.NUMBERVALUE(O309*humidity!G309/100),1)</f>
        <v>11.7</v>
      </c>
      <c r="Y309" s="9">
        <v>306</v>
      </c>
      <c r="Z309" s="9" t="str">
        <f>FIXED(_xlfn.NUMBERVALUE(0.35*(J309-R309)*(1+wind!B308/160)),1)</f>
        <v>1.3</v>
      </c>
      <c r="AA309" s="9" t="str">
        <f>FIXED(_xlfn.NUMBERVALUE(0.35*(K309-S309)*(1+wind!C308/160)),1)</f>
        <v>1.1</v>
      </c>
      <c r="AB309" s="9" t="str">
        <f>FIXED(_xlfn.NUMBERVALUE(0.35*(L309-T309)*(1+wind!D308/160)),1)</f>
        <v>0.9</v>
      </c>
      <c r="AC309" s="9" t="str">
        <f>FIXED(_xlfn.NUMBERVALUE(0.35*(M309-U309)*(1+wind!E308/160)),1)</f>
        <v>1.5</v>
      </c>
      <c r="AD309" s="9" t="str">
        <f>FIXED(_xlfn.NUMBERVALUE(0.35*(N309-V309)*(1+wind!F308/160)),1)</f>
        <v>1.8</v>
      </c>
      <c r="AE309" s="9" t="str">
        <f>FIXED(_xlfn.NUMBERVALUE(0.35*(O309-W309)*(1+wind!G308/160)),1)</f>
        <v>1.6</v>
      </c>
      <c r="AG309" s="9">
        <v>306</v>
      </c>
      <c r="AH309" s="9" t="str">
        <f t="shared" si="56"/>
        <v>1.0</v>
      </c>
      <c r="AI309" s="9" t="str">
        <f t="shared" si="57"/>
        <v>1.1</v>
      </c>
      <c r="AJ309" s="9" t="str">
        <f t="shared" si="58"/>
        <v>1.1</v>
      </c>
      <c r="AK309" s="9" t="str">
        <f t="shared" si="59"/>
        <v>1.0</v>
      </c>
      <c r="AL309" s="9" t="str">
        <f t="shared" si="60"/>
        <v>1.1</v>
      </c>
      <c r="AM309" s="9" t="str">
        <f t="shared" si="61"/>
        <v>1.0</v>
      </c>
    </row>
    <row r="310" spans="1:39" x14ac:dyDescent="0.25">
      <c r="A310" s="9">
        <v>307</v>
      </c>
      <c r="B310" s="9">
        <v>17.399999999999999</v>
      </c>
      <c r="C310" s="9">
        <v>19.5</v>
      </c>
      <c r="D310" s="9">
        <v>20.9</v>
      </c>
      <c r="E310" s="9">
        <v>18.100000000000001</v>
      </c>
      <c r="F310" s="9">
        <v>19.7</v>
      </c>
      <c r="G310" s="9">
        <v>18.7</v>
      </c>
      <c r="I310" s="9">
        <v>307</v>
      </c>
      <c r="J310" s="9" t="str">
        <f t="shared" si="50"/>
        <v>14.9</v>
      </c>
      <c r="K310" s="9" t="str">
        <f t="shared" si="51"/>
        <v>17.0</v>
      </c>
      <c r="L310" s="9" t="str">
        <f t="shared" si="52"/>
        <v>18.6</v>
      </c>
      <c r="M310" s="9" t="str">
        <f t="shared" si="53"/>
        <v>15.6</v>
      </c>
      <c r="N310" s="9" t="str">
        <f t="shared" si="54"/>
        <v>17.2</v>
      </c>
      <c r="O310" s="9" t="str">
        <f t="shared" si="55"/>
        <v>16.2</v>
      </c>
      <c r="Q310" s="9">
        <v>307</v>
      </c>
      <c r="R310" s="9" t="str">
        <f>FIXED(_xlfn.NUMBERVALUE(J310*humidity!B310/100),1)</f>
        <v>12.0</v>
      </c>
      <c r="S310" s="9" t="str">
        <f>FIXED(_xlfn.NUMBERVALUE(K310*humidity!C310/100),1)</f>
        <v>13.4</v>
      </c>
      <c r="T310" s="9" t="str">
        <f>FIXED(_xlfn.NUMBERVALUE(L310*humidity!D310/100),1)</f>
        <v>16.4</v>
      </c>
      <c r="U310" s="9" t="str">
        <f>FIXED(_xlfn.NUMBERVALUE(M310*humidity!E310/100),1)</f>
        <v>11.4</v>
      </c>
      <c r="V310" s="9" t="str">
        <f>FIXED(_xlfn.NUMBERVALUE(N310*humidity!F310/100),1)</f>
        <v>12.0</v>
      </c>
      <c r="W310" s="9" t="str">
        <f>FIXED(_xlfn.NUMBERVALUE(O310*humidity!G310/100),1)</f>
        <v>11.9</v>
      </c>
      <c r="Y310" s="9">
        <v>307</v>
      </c>
      <c r="Z310" s="9" t="str">
        <f>FIXED(_xlfn.NUMBERVALUE(0.35*(J310-R310)*(1+wind!B309/160)),1)</f>
        <v>1.0</v>
      </c>
      <c r="AA310" s="9" t="str">
        <f>FIXED(_xlfn.NUMBERVALUE(0.35*(K310-S310)*(1+wind!C309/160)),1)</f>
        <v>1.3</v>
      </c>
      <c r="AB310" s="9" t="str">
        <f>FIXED(_xlfn.NUMBERVALUE(0.35*(L310-T310)*(1+wind!D309/160)),1)</f>
        <v>0.8</v>
      </c>
      <c r="AC310" s="9" t="str">
        <f>FIXED(_xlfn.NUMBERVALUE(0.35*(M310-U310)*(1+wind!E309/160)),1)</f>
        <v>1.5</v>
      </c>
      <c r="AD310" s="9" t="str">
        <f>FIXED(_xlfn.NUMBERVALUE(0.35*(N310-V310)*(1+wind!F309/160)),1)</f>
        <v>1.8</v>
      </c>
      <c r="AE310" s="9" t="str">
        <f>FIXED(_xlfn.NUMBERVALUE(0.35*(O310-W310)*(1+wind!G309/160)),1)</f>
        <v>1.5</v>
      </c>
      <c r="AG310" s="9">
        <v>307</v>
      </c>
      <c r="AH310" s="9" t="str">
        <f t="shared" si="56"/>
        <v>0.9</v>
      </c>
      <c r="AI310" s="9" t="str">
        <f t="shared" si="57"/>
        <v>1.1</v>
      </c>
      <c r="AJ310" s="9" t="str">
        <f t="shared" si="58"/>
        <v>1.1</v>
      </c>
      <c r="AK310" s="9" t="str">
        <f t="shared" si="59"/>
        <v>1.0</v>
      </c>
      <c r="AL310" s="9" t="str">
        <f t="shared" si="60"/>
        <v>1.1</v>
      </c>
      <c r="AM310" s="9" t="str">
        <f t="shared" si="61"/>
        <v>1.0</v>
      </c>
    </row>
    <row r="311" spans="1:39" x14ac:dyDescent="0.25">
      <c r="A311" s="9">
        <v>308</v>
      </c>
      <c r="B311" s="9">
        <v>17.100000000000001</v>
      </c>
      <c r="C311" s="9">
        <v>19.7</v>
      </c>
      <c r="D311" s="9">
        <v>20.6</v>
      </c>
      <c r="E311" s="9">
        <v>18.8</v>
      </c>
      <c r="F311" s="9">
        <v>20.100000000000001</v>
      </c>
      <c r="G311" s="9">
        <v>18.3</v>
      </c>
      <c r="I311" s="9">
        <v>308</v>
      </c>
      <c r="J311" s="9" t="str">
        <f t="shared" si="50"/>
        <v>14.6</v>
      </c>
      <c r="K311" s="9" t="str">
        <f t="shared" si="51"/>
        <v>17.2</v>
      </c>
      <c r="L311" s="9" t="str">
        <f t="shared" si="52"/>
        <v>18.2</v>
      </c>
      <c r="M311" s="9" t="str">
        <f t="shared" si="53"/>
        <v>16.3</v>
      </c>
      <c r="N311" s="9" t="str">
        <f t="shared" si="54"/>
        <v>17.7</v>
      </c>
      <c r="O311" s="9" t="str">
        <f t="shared" si="55"/>
        <v>15.8</v>
      </c>
      <c r="Q311" s="9">
        <v>308</v>
      </c>
      <c r="R311" s="9" t="str">
        <f>FIXED(_xlfn.NUMBERVALUE(J311*humidity!B311/100),1)</f>
        <v>12.0</v>
      </c>
      <c r="S311" s="9" t="str">
        <f>FIXED(_xlfn.NUMBERVALUE(K311*humidity!C311/100),1)</f>
        <v>13.4</v>
      </c>
      <c r="T311" s="9" t="str">
        <f>FIXED(_xlfn.NUMBERVALUE(L311*humidity!D311/100),1)</f>
        <v>15.2</v>
      </c>
      <c r="U311" s="9" t="str">
        <f>FIXED(_xlfn.NUMBERVALUE(M311*humidity!E311/100),1)</f>
        <v>11.8</v>
      </c>
      <c r="V311" s="9" t="str">
        <f>FIXED(_xlfn.NUMBERVALUE(N311*humidity!F311/100),1)</f>
        <v>12.8</v>
      </c>
      <c r="W311" s="9" t="str">
        <f>FIXED(_xlfn.NUMBERVALUE(O311*humidity!G311/100),1)</f>
        <v>11.2</v>
      </c>
      <c r="Y311" s="9">
        <v>308</v>
      </c>
      <c r="Z311" s="9" t="str">
        <f>FIXED(_xlfn.NUMBERVALUE(0.35*(J311-R311)*(1+wind!B310/160)),1)</f>
        <v>0.9</v>
      </c>
      <c r="AA311" s="9" t="str">
        <f>FIXED(_xlfn.NUMBERVALUE(0.35*(K311-S311)*(1+wind!C310/160)),1)</f>
        <v>1.3</v>
      </c>
      <c r="AB311" s="9" t="str">
        <f>FIXED(_xlfn.NUMBERVALUE(0.35*(L311-T311)*(1+wind!D310/160)),1)</f>
        <v>1.1</v>
      </c>
      <c r="AC311" s="9" t="str">
        <f>FIXED(_xlfn.NUMBERVALUE(0.35*(M311-U311)*(1+wind!E310/160)),1)</f>
        <v>1.6</v>
      </c>
      <c r="AD311" s="9" t="str">
        <f>FIXED(_xlfn.NUMBERVALUE(0.35*(N311-V311)*(1+wind!F310/160)),1)</f>
        <v>1.7</v>
      </c>
      <c r="AE311" s="9" t="str">
        <f>FIXED(_xlfn.NUMBERVALUE(0.35*(O311-W311)*(1+wind!G310/160)),1)</f>
        <v>1.6</v>
      </c>
      <c r="AG311" s="9">
        <v>308</v>
      </c>
      <c r="AH311" s="9" t="str">
        <f t="shared" si="56"/>
        <v>0.9</v>
      </c>
      <c r="AI311" s="9" t="str">
        <f t="shared" si="57"/>
        <v>1.1</v>
      </c>
      <c r="AJ311" s="9" t="str">
        <f t="shared" si="58"/>
        <v>1.1</v>
      </c>
      <c r="AK311" s="9" t="str">
        <f t="shared" si="59"/>
        <v>1.0</v>
      </c>
      <c r="AL311" s="9" t="str">
        <f t="shared" si="60"/>
        <v>1.1</v>
      </c>
      <c r="AM311" s="9" t="str">
        <f t="shared" si="61"/>
        <v>1.0</v>
      </c>
    </row>
    <row r="312" spans="1:39" x14ac:dyDescent="0.25">
      <c r="A312" s="9">
        <v>309</v>
      </c>
      <c r="B312" s="9">
        <v>17.8</v>
      </c>
      <c r="C312" s="9">
        <v>18.8</v>
      </c>
      <c r="D312" s="9">
        <v>19.600000000000001</v>
      </c>
      <c r="E312" s="9">
        <v>18.5</v>
      </c>
      <c r="F312" s="9">
        <v>19.7</v>
      </c>
      <c r="G312" s="9">
        <v>17.2</v>
      </c>
      <c r="I312" s="9">
        <v>309</v>
      </c>
      <c r="J312" s="9" t="str">
        <f t="shared" si="50"/>
        <v>15.3</v>
      </c>
      <c r="K312" s="9" t="str">
        <f t="shared" si="51"/>
        <v>16.3</v>
      </c>
      <c r="L312" s="9" t="str">
        <f t="shared" si="52"/>
        <v>17.1</v>
      </c>
      <c r="M312" s="9" t="str">
        <f t="shared" si="53"/>
        <v>16.0</v>
      </c>
      <c r="N312" s="9" t="str">
        <f t="shared" si="54"/>
        <v>17.2</v>
      </c>
      <c r="O312" s="9" t="str">
        <f t="shared" si="55"/>
        <v>14.7</v>
      </c>
      <c r="Q312" s="9">
        <v>309</v>
      </c>
      <c r="R312" s="9" t="str">
        <f>FIXED(_xlfn.NUMBERVALUE(J312*humidity!B312/100),1)</f>
        <v>14.1</v>
      </c>
      <c r="S312" s="9" t="str">
        <f>FIXED(_xlfn.NUMBERVALUE(K312*humidity!C312/100),1)</f>
        <v>12.3</v>
      </c>
      <c r="T312" s="9" t="str">
        <f>FIXED(_xlfn.NUMBERVALUE(L312*humidity!D312/100),1)</f>
        <v>14.2</v>
      </c>
      <c r="U312" s="9" t="str">
        <f>FIXED(_xlfn.NUMBERVALUE(M312*humidity!E312/100),1)</f>
        <v>12.0</v>
      </c>
      <c r="V312" s="9" t="str">
        <f>FIXED(_xlfn.NUMBERVALUE(N312*humidity!F312/100),1)</f>
        <v>12.4</v>
      </c>
      <c r="W312" s="9" t="str">
        <f>FIXED(_xlfn.NUMBERVALUE(O312*humidity!G312/100),1)</f>
        <v>9.5</v>
      </c>
      <c r="Y312" s="9">
        <v>309</v>
      </c>
      <c r="Z312" s="9" t="str">
        <f>FIXED(_xlfn.NUMBERVALUE(0.35*(J312-R312)*(1+wind!B311/160)),1)</f>
        <v>0.4</v>
      </c>
      <c r="AA312" s="9" t="str">
        <f>FIXED(_xlfn.NUMBERVALUE(0.35*(K312-S312)*(1+wind!C311/160)),1)</f>
        <v>1.4</v>
      </c>
      <c r="AB312" s="9" t="str">
        <f>FIXED(_xlfn.NUMBERVALUE(0.35*(L312-T312)*(1+wind!D311/160)),1)</f>
        <v>1.0</v>
      </c>
      <c r="AC312" s="9" t="str">
        <f>FIXED(_xlfn.NUMBERVALUE(0.35*(M312-U312)*(1+wind!E311/160)),1)</f>
        <v>1.4</v>
      </c>
      <c r="AD312" s="9" t="str">
        <f>FIXED(_xlfn.NUMBERVALUE(0.35*(N312-V312)*(1+wind!F311/160)),1)</f>
        <v>1.7</v>
      </c>
      <c r="AE312" s="9" t="str">
        <f>FIXED(_xlfn.NUMBERVALUE(0.35*(O312-W312)*(1+wind!G311/160)),1)</f>
        <v>1.8</v>
      </c>
      <c r="AG312" s="9">
        <v>309</v>
      </c>
      <c r="AH312" s="9" t="str">
        <f t="shared" si="56"/>
        <v>1.0</v>
      </c>
      <c r="AI312" s="9" t="str">
        <f t="shared" si="57"/>
        <v>1.0</v>
      </c>
      <c r="AJ312" s="9" t="str">
        <f t="shared" si="58"/>
        <v>1.1</v>
      </c>
      <c r="AK312" s="9" t="str">
        <f t="shared" si="59"/>
        <v>1.0</v>
      </c>
      <c r="AL312" s="9" t="str">
        <f t="shared" si="60"/>
        <v>1.1</v>
      </c>
      <c r="AM312" s="9" t="str">
        <f t="shared" si="61"/>
        <v>0.9</v>
      </c>
    </row>
    <row r="313" spans="1:39" x14ac:dyDescent="0.25">
      <c r="A313" s="9">
        <v>310</v>
      </c>
      <c r="B313" s="9">
        <v>17.2</v>
      </c>
      <c r="C313" s="9">
        <v>19.3</v>
      </c>
      <c r="D313" s="9">
        <v>19.2</v>
      </c>
      <c r="E313" s="9">
        <v>18.5</v>
      </c>
      <c r="F313" s="9">
        <v>19.7</v>
      </c>
      <c r="G313" s="9">
        <v>17.600000000000001</v>
      </c>
      <c r="I313" s="9">
        <v>310</v>
      </c>
      <c r="J313" s="9" t="str">
        <f t="shared" si="50"/>
        <v>14.7</v>
      </c>
      <c r="K313" s="9" t="str">
        <f t="shared" si="51"/>
        <v>16.8</v>
      </c>
      <c r="L313" s="9" t="str">
        <f t="shared" si="52"/>
        <v>16.7</v>
      </c>
      <c r="M313" s="9" t="str">
        <f t="shared" si="53"/>
        <v>16.0</v>
      </c>
      <c r="N313" s="9" t="str">
        <f t="shared" si="54"/>
        <v>17.2</v>
      </c>
      <c r="O313" s="9" t="str">
        <f t="shared" si="55"/>
        <v>15.1</v>
      </c>
      <c r="Q313" s="9">
        <v>310</v>
      </c>
      <c r="R313" s="9" t="str">
        <f>FIXED(_xlfn.NUMBERVALUE(J313*humidity!B313/100),1)</f>
        <v>11.7</v>
      </c>
      <c r="S313" s="9" t="str">
        <f>FIXED(_xlfn.NUMBERVALUE(K313*humidity!C313/100),1)</f>
        <v>12.2</v>
      </c>
      <c r="T313" s="9" t="str">
        <f>FIXED(_xlfn.NUMBERVALUE(L313*humidity!D313/100),1)</f>
        <v>12.6</v>
      </c>
      <c r="U313" s="9" t="str">
        <f>FIXED(_xlfn.NUMBERVALUE(M313*humidity!E313/100),1)</f>
        <v>12.4</v>
      </c>
      <c r="V313" s="9" t="str">
        <f>FIXED(_xlfn.NUMBERVALUE(N313*humidity!F313/100),1)</f>
        <v>12.3</v>
      </c>
      <c r="W313" s="9" t="str">
        <f>FIXED(_xlfn.NUMBERVALUE(O313*humidity!G313/100),1)</f>
        <v>9.3</v>
      </c>
      <c r="Y313" s="9">
        <v>310</v>
      </c>
      <c r="Z313" s="9" t="str">
        <f>FIXED(_xlfn.NUMBERVALUE(0.35*(J313-R313)*(1+wind!B312/160)),1)</f>
        <v>1.1</v>
      </c>
      <c r="AA313" s="9" t="str">
        <f>FIXED(_xlfn.NUMBERVALUE(0.35*(K313-S313)*(1+wind!C312/160)),1)</f>
        <v>1.6</v>
      </c>
      <c r="AB313" s="9" t="str">
        <f>FIXED(_xlfn.NUMBERVALUE(0.35*(L313-T313)*(1+wind!D312/160)),1)</f>
        <v>1.4</v>
      </c>
      <c r="AC313" s="9" t="str">
        <f>FIXED(_xlfn.NUMBERVALUE(0.35*(M313-U313)*(1+wind!E312/160)),1)</f>
        <v>1.3</v>
      </c>
      <c r="AD313" s="9" t="str">
        <f>FIXED(_xlfn.NUMBERVALUE(0.35*(N313-V313)*(1+wind!F312/160)),1)</f>
        <v>1.7</v>
      </c>
      <c r="AE313" s="9" t="str">
        <f>FIXED(_xlfn.NUMBERVALUE(0.35*(O313-W313)*(1+wind!G312/160)),1)</f>
        <v>2.0</v>
      </c>
      <c r="AG313" s="9">
        <v>310</v>
      </c>
      <c r="AH313" s="9" t="str">
        <f t="shared" si="56"/>
        <v>0.9</v>
      </c>
      <c r="AI313" s="9" t="str">
        <f t="shared" si="57"/>
        <v>1.0</v>
      </c>
      <c r="AJ313" s="9" t="str">
        <f t="shared" si="58"/>
        <v>1.0</v>
      </c>
      <c r="AK313" s="9" t="str">
        <f t="shared" si="59"/>
        <v>1.0</v>
      </c>
      <c r="AL313" s="9" t="str">
        <f t="shared" si="60"/>
        <v>1.1</v>
      </c>
      <c r="AM313" s="9" t="str">
        <f t="shared" si="61"/>
        <v>1.0</v>
      </c>
    </row>
    <row r="314" spans="1:39" x14ac:dyDescent="0.25">
      <c r="A314" s="9">
        <v>311</v>
      </c>
      <c r="B314" s="9">
        <v>17.100000000000001</v>
      </c>
      <c r="C314" s="9">
        <v>19.3</v>
      </c>
      <c r="D314" s="9">
        <v>18.600000000000001</v>
      </c>
      <c r="E314" s="9">
        <v>18.399999999999999</v>
      </c>
      <c r="F314" s="9">
        <v>19.600000000000001</v>
      </c>
      <c r="G314" s="9">
        <v>17.399999999999999</v>
      </c>
      <c r="I314" s="9">
        <v>311</v>
      </c>
      <c r="J314" s="9" t="str">
        <f t="shared" si="50"/>
        <v>14.6</v>
      </c>
      <c r="K314" s="9" t="str">
        <f t="shared" si="51"/>
        <v>16.8</v>
      </c>
      <c r="L314" s="9" t="str">
        <f t="shared" si="52"/>
        <v>16.1</v>
      </c>
      <c r="M314" s="9" t="str">
        <f t="shared" si="53"/>
        <v>15.9</v>
      </c>
      <c r="N314" s="9" t="str">
        <f t="shared" si="54"/>
        <v>17.1</v>
      </c>
      <c r="O314" s="9" t="str">
        <f t="shared" si="55"/>
        <v>14.9</v>
      </c>
      <c r="Q314" s="9">
        <v>311</v>
      </c>
      <c r="R314" s="9" t="str">
        <f>FIXED(_xlfn.NUMBERVALUE(J314*humidity!B314/100),1)</f>
        <v>11.4</v>
      </c>
      <c r="S314" s="9" t="str">
        <f>FIXED(_xlfn.NUMBERVALUE(K314*humidity!C314/100),1)</f>
        <v>12.9</v>
      </c>
      <c r="T314" s="9" t="str">
        <f>FIXED(_xlfn.NUMBERVALUE(L314*humidity!D314/100),1)</f>
        <v>13.4</v>
      </c>
      <c r="U314" s="9" t="str">
        <f>FIXED(_xlfn.NUMBERVALUE(M314*humidity!E314/100),1)</f>
        <v>12.7</v>
      </c>
      <c r="V314" s="9" t="str">
        <f>FIXED(_xlfn.NUMBERVALUE(N314*humidity!F314/100),1)</f>
        <v>11.9</v>
      </c>
      <c r="W314" s="9" t="str">
        <f>FIXED(_xlfn.NUMBERVALUE(O314*humidity!G314/100),1)</f>
        <v>10.0</v>
      </c>
      <c r="Y314" s="9">
        <v>311</v>
      </c>
      <c r="Z314" s="9" t="str">
        <f>FIXED(_xlfn.NUMBERVALUE(0.35*(J314-R314)*(1+wind!B313/160)),1)</f>
        <v>1.1</v>
      </c>
      <c r="AA314" s="9" t="str">
        <f>FIXED(_xlfn.NUMBERVALUE(0.35*(K314-S314)*(1+wind!C313/160)),1)</f>
        <v>1.4</v>
      </c>
      <c r="AB314" s="9" t="str">
        <f>FIXED(_xlfn.NUMBERVALUE(0.35*(L314-T314)*(1+wind!D313/160)),1)</f>
        <v>1.0</v>
      </c>
      <c r="AC314" s="9" t="str">
        <f>FIXED(_xlfn.NUMBERVALUE(0.35*(M314-U314)*(1+wind!E313/160)),1)</f>
        <v>1.1</v>
      </c>
      <c r="AD314" s="9" t="str">
        <f>FIXED(_xlfn.NUMBERVALUE(0.35*(N314-V314)*(1+wind!F313/160)),1)</f>
        <v>1.8</v>
      </c>
      <c r="AE314" s="9" t="str">
        <f>FIXED(_xlfn.NUMBERVALUE(0.35*(O314-W314)*(1+wind!G313/160)),1)</f>
        <v>1.7</v>
      </c>
      <c r="AG314" s="9">
        <v>311</v>
      </c>
      <c r="AH314" s="9" t="str">
        <f t="shared" si="56"/>
        <v>0.9</v>
      </c>
      <c r="AI314" s="9" t="str">
        <f t="shared" si="57"/>
        <v>1.0</v>
      </c>
      <c r="AJ314" s="9" t="str">
        <f t="shared" si="58"/>
        <v>1.0</v>
      </c>
      <c r="AK314" s="9" t="str">
        <f t="shared" si="59"/>
        <v>1.0</v>
      </c>
      <c r="AL314" s="9" t="str">
        <f t="shared" si="60"/>
        <v>1.1</v>
      </c>
      <c r="AM314" s="9" t="str">
        <f t="shared" si="61"/>
        <v>0.9</v>
      </c>
    </row>
    <row r="315" spans="1:39" x14ac:dyDescent="0.25">
      <c r="A315" s="9">
        <v>312</v>
      </c>
      <c r="B315" s="9">
        <v>17.399999999999999</v>
      </c>
      <c r="C315" s="9">
        <v>19.399999999999999</v>
      </c>
      <c r="D315" s="9">
        <v>18.2</v>
      </c>
      <c r="E315" s="9">
        <v>18.5</v>
      </c>
      <c r="F315" s="9">
        <v>19.2</v>
      </c>
      <c r="G315" s="9">
        <v>17.3</v>
      </c>
      <c r="I315" s="9">
        <v>312</v>
      </c>
      <c r="J315" s="9" t="str">
        <f t="shared" si="50"/>
        <v>14.9</v>
      </c>
      <c r="K315" s="9" t="str">
        <f t="shared" si="51"/>
        <v>16.9</v>
      </c>
      <c r="L315" s="9" t="str">
        <f t="shared" si="52"/>
        <v>15.7</v>
      </c>
      <c r="M315" s="9" t="str">
        <f t="shared" si="53"/>
        <v>16.0</v>
      </c>
      <c r="N315" s="9" t="str">
        <f t="shared" si="54"/>
        <v>16.7</v>
      </c>
      <c r="O315" s="9" t="str">
        <f t="shared" si="55"/>
        <v>14.8</v>
      </c>
      <c r="Q315" s="9">
        <v>312</v>
      </c>
      <c r="R315" s="9" t="str">
        <f>FIXED(_xlfn.NUMBERVALUE(J315*humidity!B315/100),1)</f>
        <v>11.7</v>
      </c>
      <c r="S315" s="9" t="str">
        <f>FIXED(_xlfn.NUMBERVALUE(K315*humidity!C315/100),1)</f>
        <v>13.0</v>
      </c>
      <c r="T315" s="9" t="str">
        <f>FIXED(_xlfn.NUMBERVALUE(L315*humidity!D315/100),1)</f>
        <v>13.6</v>
      </c>
      <c r="U315" s="9" t="str">
        <f>FIXED(_xlfn.NUMBERVALUE(M315*humidity!E315/100),1)</f>
        <v>11.9</v>
      </c>
      <c r="V315" s="9" t="str">
        <f>FIXED(_xlfn.NUMBERVALUE(N315*humidity!F315/100),1)</f>
        <v>11.3</v>
      </c>
      <c r="W315" s="9" t="str">
        <f>FIXED(_xlfn.NUMBERVALUE(O315*humidity!G315/100),1)</f>
        <v>10.6</v>
      </c>
      <c r="Y315" s="9">
        <v>312</v>
      </c>
      <c r="Z315" s="9" t="str">
        <f>FIXED(_xlfn.NUMBERVALUE(0.35*(J315-R315)*(1+wind!B314/160)),1)</f>
        <v>1.1</v>
      </c>
      <c r="AA315" s="9" t="str">
        <f>FIXED(_xlfn.NUMBERVALUE(0.35*(K315-S315)*(1+wind!C314/160)),1)</f>
        <v>1.4</v>
      </c>
      <c r="AB315" s="9" t="str">
        <f>FIXED(_xlfn.NUMBERVALUE(0.35*(L315-T315)*(1+wind!D314/160)),1)</f>
        <v>0.7</v>
      </c>
      <c r="AC315" s="9" t="str">
        <f>FIXED(_xlfn.NUMBERVALUE(0.35*(M315-U315)*(1+wind!E314/160)),1)</f>
        <v>1.4</v>
      </c>
      <c r="AD315" s="9" t="str">
        <f>FIXED(_xlfn.NUMBERVALUE(0.35*(N315-V315)*(1+wind!F314/160)),1)</f>
        <v>1.9</v>
      </c>
      <c r="AE315" s="9" t="str">
        <f>FIXED(_xlfn.NUMBERVALUE(0.35*(O315-W315)*(1+wind!G314/160)),1)</f>
        <v>1.5</v>
      </c>
      <c r="AG315" s="9">
        <v>312</v>
      </c>
      <c r="AH315" s="9" t="str">
        <f t="shared" si="56"/>
        <v>0.9</v>
      </c>
      <c r="AI315" s="9" t="str">
        <f t="shared" si="57"/>
        <v>1.1</v>
      </c>
      <c r="AJ315" s="9" t="str">
        <f t="shared" si="58"/>
        <v>1.0</v>
      </c>
      <c r="AK315" s="9" t="str">
        <f t="shared" si="59"/>
        <v>1.0</v>
      </c>
      <c r="AL315" s="9" t="str">
        <f t="shared" si="60"/>
        <v>1.0</v>
      </c>
      <c r="AM315" s="9" t="str">
        <f t="shared" si="61"/>
        <v>0.9</v>
      </c>
    </row>
    <row r="316" spans="1:39" x14ac:dyDescent="0.25">
      <c r="A316" s="9">
        <v>313</v>
      </c>
      <c r="B316" s="9">
        <v>17</v>
      </c>
      <c r="C316" s="9">
        <v>20.399999999999999</v>
      </c>
      <c r="D316" s="9">
        <v>17.8</v>
      </c>
      <c r="E316" s="9">
        <v>17.399999999999999</v>
      </c>
      <c r="F316" s="9">
        <v>16.8</v>
      </c>
      <c r="G316" s="9">
        <v>16.899999999999999</v>
      </c>
      <c r="I316" s="9">
        <v>313</v>
      </c>
      <c r="J316" s="9" t="str">
        <f t="shared" si="50"/>
        <v>14.5</v>
      </c>
      <c r="K316" s="9" t="str">
        <f t="shared" si="51"/>
        <v>18.0</v>
      </c>
      <c r="L316" s="9" t="str">
        <f t="shared" si="52"/>
        <v>15.3</v>
      </c>
      <c r="M316" s="9" t="str">
        <f t="shared" si="53"/>
        <v>14.9</v>
      </c>
      <c r="N316" s="9" t="str">
        <f t="shared" si="54"/>
        <v>14.4</v>
      </c>
      <c r="O316" s="9" t="str">
        <f t="shared" si="55"/>
        <v>14.5</v>
      </c>
      <c r="Q316" s="9">
        <v>313</v>
      </c>
      <c r="R316" s="9" t="str">
        <f>FIXED(_xlfn.NUMBERVALUE(J316*humidity!B316/100),1)</f>
        <v>10.6</v>
      </c>
      <c r="S316" s="9" t="str">
        <f>FIXED(_xlfn.NUMBERVALUE(K316*humidity!C316/100),1)</f>
        <v>14.1</v>
      </c>
      <c r="T316" s="9" t="str">
        <f>FIXED(_xlfn.NUMBERVALUE(L316*humidity!D316/100),1)</f>
        <v>13.5</v>
      </c>
      <c r="U316" s="9" t="str">
        <f>FIXED(_xlfn.NUMBERVALUE(M316*humidity!E316/100),1)</f>
        <v>11.0</v>
      </c>
      <c r="V316" s="9" t="str">
        <f>FIXED(_xlfn.NUMBERVALUE(N316*humidity!F316/100),1)</f>
        <v>10.5</v>
      </c>
      <c r="W316" s="9" t="str">
        <f>FIXED(_xlfn.NUMBERVALUE(O316*humidity!G316/100),1)</f>
        <v>10.7</v>
      </c>
      <c r="Y316" s="9">
        <v>313</v>
      </c>
      <c r="Z316" s="9" t="str">
        <f>FIXED(_xlfn.NUMBERVALUE(0.35*(J316-R316)*(1+wind!B315/160)),1)</f>
        <v>1.4</v>
      </c>
      <c r="AA316" s="9" t="str">
        <f>FIXED(_xlfn.NUMBERVALUE(0.35*(K316-S316)*(1+wind!C315/160)),1)</f>
        <v>1.4</v>
      </c>
      <c r="AB316" s="9" t="str">
        <f>FIXED(_xlfn.NUMBERVALUE(0.35*(L316-T316)*(1+wind!D315/160)),1)</f>
        <v>0.6</v>
      </c>
      <c r="AC316" s="9" t="str">
        <f>FIXED(_xlfn.NUMBERVALUE(0.35*(M316-U316)*(1+wind!E315/160)),1)</f>
        <v>1.4</v>
      </c>
      <c r="AD316" s="9" t="str">
        <f>FIXED(_xlfn.NUMBERVALUE(0.35*(N316-V316)*(1+wind!F315/160)),1)</f>
        <v>1.4</v>
      </c>
      <c r="AE316" s="9" t="str">
        <f>FIXED(_xlfn.NUMBERVALUE(0.35*(O316-W316)*(1+wind!G315/160)),1)</f>
        <v>1.3</v>
      </c>
      <c r="AG316" s="9">
        <v>313</v>
      </c>
      <c r="AH316" s="9" t="str">
        <f t="shared" si="56"/>
        <v>0.9</v>
      </c>
      <c r="AI316" s="9" t="str">
        <f t="shared" si="57"/>
        <v>1.1</v>
      </c>
      <c r="AJ316" s="9" t="str">
        <f t="shared" si="58"/>
        <v>1.0</v>
      </c>
      <c r="AK316" s="9" t="str">
        <f t="shared" si="59"/>
        <v>0.9</v>
      </c>
      <c r="AL316" s="9" t="str">
        <f t="shared" si="60"/>
        <v>0.9</v>
      </c>
      <c r="AM316" s="9" t="str">
        <f t="shared" si="61"/>
        <v>0.9</v>
      </c>
    </row>
    <row r="317" spans="1:39" x14ac:dyDescent="0.25">
      <c r="A317" s="9">
        <v>314</v>
      </c>
      <c r="B317" s="9">
        <v>17</v>
      </c>
      <c r="C317" s="9">
        <v>18.5</v>
      </c>
      <c r="D317" s="9">
        <v>17.8</v>
      </c>
      <c r="E317" s="9">
        <v>17.3</v>
      </c>
      <c r="F317" s="9">
        <v>19.8</v>
      </c>
      <c r="G317" s="9">
        <v>17.5</v>
      </c>
      <c r="I317" s="9">
        <v>314</v>
      </c>
      <c r="J317" s="9" t="str">
        <f t="shared" si="50"/>
        <v>14.5</v>
      </c>
      <c r="K317" s="9" t="str">
        <f t="shared" si="51"/>
        <v>16.0</v>
      </c>
      <c r="L317" s="9" t="str">
        <f t="shared" si="52"/>
        <v>15.3</v>
      </c>
      <c r="M317" s="9" t="str">
        <f t="shared" si="53"/>
        <v>14.8</v>
      </c>
      <c r="N317" s="9" t="str">
        <f t="shared" si="54"/>
        <v>17.3</v>
      </c>
      <c r="O317" s="9" t="str">
        <f t="shared" si="55"/>
        <v>15.0</v>
      </c>
      <c r="Q317" s="9">
        <v>314</v>
      </c>
      <c r="R317" s="9" t="str">
        <f>FIXED(_xlfn.NUMBERVALUE(J317*humidity!B317/100),1)</f>
        <v>11.4</v>
      </c>
      <c r="S317" s="9" t="str">
        <f>FIXED(_xlfn.NUMBERVALUE(K317*humidity!C317/100),1)</f>
        <v>13.2</v>
      </c>
      <c r="T317" s="9" t="str">
        <f>FIXED(_xlfn.NUMBERVALUE(L317*humidity!D317/100),1)</f>
        <v>12.9</v>
      </c>
      <c r="U317" s="9" t="str">
        <f>FIXED(_xlfn.NUMBERVALUE(M317*humidity!E317/100),1)</f>
        <v>11.2</v>
      </c>
      <c r="V317" s="9" t="str">
        <f>FIXED(_xlfn.NUMBERVALUE(N317*humidity!F317/100),1)</f>
        <v>12.3</v>
      </c>
      <c r="W317" s="9" t="str">
        <f>FIXED(_xlfn.NUMBERVALUE(O317*humidity!G317/100),1)</f>
        <v>11.4</v>
      </c>
      <c r="Y317" s="9">
        <v>314</v>
      </c>
      <c r="Z317" s="9" t="str">
        <f>FIXED(_xlfn.NUMBERVALUE(0.35*(J317-R317)*(1+wind!B316/160)),1)</f>
        <v>1.1</v>
      </c>
      <c r="AA317" s="9" t="str">
        <f>FIXED(_xlfn.NUMBERVALUE(0.35*(K317-S317)*(1+wind!C316/160)),1)</f>
        <v>1.0</v>
      </c>
      <c r="AB317" s="9" t="str">
        <f>FIXED(_xlfn.NUMBERVALUE(0.35*(L317-T317)*(1+wind!D316/160)),1)</f>
        <v>0.8</v>
      </c>
      <c r="AC317" s="9" t="str">
        <f>FIXED(_xlfn.NUMBERVALUE(0.35*(M317-U317)*(1+wind!E316/160)),1)</f>
        <v>1.3</v>
      </c>
      <c r="AD317" s="9" t="str">
        <f>FIXED(_xlfn.NUMBERVALUE(0.35*(N317-V317)*(1+wind!F316/160)),1)</f>
        <v>1.8</v>
      </c>
      <c r="AE317" s="9" t="str">
        <f>FIXED(_xlfn.NUMBERVALUE(0.35*(O317-W317)*(1+wind!G316/160)),1)</f>
        <v>1.3</v>
      </c>
      <c r="AG317" s="9">
        <v>314</v>
      </c>
      <c r="AH317" s="9" t="str">
        <f t="shared" si="56"/>
        <v>0.9</v>
      </c>
      <c r="AI317" s="9" t="str">
        <f t="shared" si="57"/>
        <v>1.0</v>
      </c>
      <c r="AJ317" s="9" t="str">
        <f t="shared" si="58"/>
        <v>1.0</v>
      </c>
      <c r="AK317" s="9" t="str">
        <f t="shared" si="59"/>
        <v>0.9</v>
      </c>
      <c r="AL317" s="9" t="str">
        <f t="shared" si="60"/>
        <v>1.1</v>
      </c>
      <c r="AM317" s="9" t="str">
        <f t="shared" si="61"/>
        <v>0.9</v>
      </c>
    </row>
    <row r="318" spans="1:39" x14ac:dyDescent="0.25">
      <c r="A318" s="9">
        <v>315</v>
      </c>
      <c r="B318" s="9">
        <v>16.5</v>
      </c>
      <c r="C318" s="9">
        <v>18.399999999999999</v>
      </c>
      <c r="D318" s="9">
        <v>18.3</v>
      </c>
      <c r="E318" s="9">
        <v>18</v>
      </c>
      <c r="F318" s="9">
        <v>18.2</v>
      </c>
      <c r="G318" s="9">
        <v>17.600000000000001</v>
      </c>
      <c r="I318" s="9">
        <v>315</v>
      </c>
      <c r="J318" s="9" t="str">
        <f t="shared" si="50"/>
        <v>14.1</v>
      </c>
      <c r="K318" s="9" t="str">
        <f t="shared" si="51"/>
        <v>15.9</v>
      </c>
      <c r="L318" s="9" t="str">
        <f t="shared" si="52"/>
        <v>15.8</v>
      </c>
      <c r="M318" s="9" t="str">
        <f t="shared" si="53"/>
        <v>15.5</v>
      </c>
      <c r="N318" s="9" t="str">
        <f t="shared" si="54"/>
        <v>15.7</v>
      </c>
      <c r="O318" s="9" t="str">
        <f t="shared" si="55"/>
        <v>15.1</v>
      </c>
      <c r="Q318" s="9">
        <v>315</v>
      </c>
      <c r="R318" s="9" t="str">
        <f>FIXED(_xlfn.NUMBERVALUE(J318*humidity!B318/100),1)</f>
        <v>11.8</v>
      </c>
      <c r="S318" s="9" t="str">
        <f>FIXED(_xlfn.NUMBERVALUE(K318*humidity!C318/100),1)</f>
        <v>13.2</v>
      </c>
      <c r="T318" s="9" t="str">
        <f>FIXED(_xlfn.NUMBERVALUE(L318*humidity!D318/100),1)</f>
        <v>13.0</v>
      </c>
      <c r="U318" s="9" t="str">
        <f>FIXED(_xlfn.NUMBERVALUE(M318*humidity!E318/100),1)</f>
        <v>12.9</v>
      </c>
      <c r="V318" s="9" t="str">
        <f>FIXED(_xlfn.NUMBERVALUE(N318*humidity!F318/100),1)</f>
        <v>8.6</v>
      </c>
      <c r="W318" s="9" t="str">
        <f>FIXED(_xlfn.NUMBERVALUE(O318*humidity!G318/100),1)</f>
        <v>11.5</v>
      </c>
      <c r="Y318" s="9">
        <v>315</v>
      </c>
      <c r="Z318" s="9" t="str">
        <f>FIXED(_xlfn.NUMBERVALUE(0.35*(J318-R318)*(1+wind!B317/160)),1)</f>
        <v>0.8</v>
      </c>
      <c r="AA318" s="9" t="str">
        <f>FIXED(_xlfn.NUMBERVALUE(0.35*(K318-S318)*(1+wind!C317/160)),1)</f>
        <v>1.0</v>
      </c>
      <c r="AB318" s="9" t="str">
        <f>FIXED(_xlfn.NUMBERVALUE(0.35*(L318-T318)*(1+wind!D317/160)),1)</f>
        <v>1.0</v>
      </c>
      <c r="AC318" s="9" t="str">
        <f>FIXED(_xlfn.NUMBERVALUE(0.35*(M318-U318)*(1+wind!E317/160)),1)</f>
        <v>0.9</v>
      </c>
      <c r="AD318" s="9" t="str">
        <f>FIXED(_xlfn.NUMBERVALUE(0.35*(N318-V318)*(1+wind!F317/160)),1)</f>
        <v>2.5</v>
      </c>
      <c r="AE318" s="9" t="str">
        <f>FIXED(_xlfn.NUMBERVALUE(0.35*(O318-W318)*(1+wind!G317/160)),1)</f>
        <v>1.3</v>
      </c>
      <c r="AG318" s="9">
        <v>315</v>
      </c>
      <c r="AH318" s="9" t="str">
        <f t="shared" si="56"/>
        <v>0.9</v>
      </c>
      <c r="AI318" s="9" t="str">
        <f t="shared" si="57"/>
        <v>1.0</v>
      </c>
      <c r="AJ318" s="9" t="str">
        <f t="shared" si="58"/>
        <v>1.0</v>
      </c>
      <c r="AK318" s="9" t="str">
        <f t="shared" si="59"/>
        <v>1.0</v>
      </c>
      <c r="AL318" s="9" t="str">
        <f t="shared" si="60"/>
        <v>1.0</v>
      </c>
      <c r="AM318" s="9" t="str">
        <f t="shared" si="61"/>
        <v>1.0</v>
      </c>
    </row>
    <row r="319" spans="1:39" x14ac:dyDescent="0.25">
      <c r="A319" s="9">
        <v>316</v>
      </c>
      <c r="B319" s="9">
        <v>16</v>
      </c>
      <c r="C319" s="9">
        <v>18.5</v>
      </c>
      <c r="D319" s="9">
        <v>17.5</v>
      </c>
      <c r="E319" s="9">
        <v>18.600000000000001</v>
      </c>
      <c r="F319" s="9">
        <v>17.100000000000001</v>
      </c>
      <c r="G319" s="9">
        <v>17.5</v>
      </c>
      <c r="I319" s="9">
        <v>316</v>
      </c>
      <c r="J319" s="9" t="str">
        <f t="shared" si="50"/>
        <v>13.6</v>
      </c>
      <c r="K319" s="9" t="str">
        <f t="shared" si="51"/>
        <v>16.0</v>
      </c>
      <c r="L319" s="9" t="str">
        <f t="shared" si="52"/>
        <v>15.0</v>
      </c>
      <c r="M319" s="9" t="str">
        <f t="shared" si="53"/>
        <v>16.1</v>
      </c>
      <c r="N319" s="9" t="str">
        <f t="shared" si="54"/>
        <v>14.6</v>
      </c>
      <c r="O319" s="9" t="str">
        <f t="shared" si="55"/>
        <v>15.0</v>
      </c>
      <c r="Q319" s="9">
        <v>316</v>
      </c>
      <c r="R319" s="9" t="str">
        <f>FIXED(_xlfn.NUMBERVALUE(J319*humidity!B319/100),1)</f>
        <v>7.8</v>
      </c>
      <c r="S319" s="9" t="str">
        <f>FIXED(_xlfn.NUMBERVALUE(K319*humidity!C319/100),1)</f>
        <v>12.6</v>
      </c>
      <c r="T319" s="9" t="str">
        <f>FIXED(_xlfn.NUMBERVALUE(L319*humidity!D319/100),1)</f>
        <v>12.9</v>
      </c>
      <c r="U319" s="9" t="str">
        <f>FIXED(_xlfn.NUMBERVALUE(M319*humidity!E319/100),1)</f>
        <v>14.5</v>
      </c>
      <c r="V319" s="9" t="str">
        <f>FIXED(_xlfn.NUMBERVALUE(N319*humidity!F319/100),1)</f>
        <v>9.0</v>
      </c>
      <c r="W319" s="9" t="str">
        <f>FIXED(_xlfn.NUMBERVALUE(O319*humidity!G319/100),1)</f>
        <v>10.8</v>
      </c>
      <c r="Y319" s="9">
        <v>316</v>
      </c>
      <c r="Z319" s="9" t="str">
        <f>FIXED(_xlfn.NUMBERVALUE(0.35*(J319-R319)*(1+wind!B318/160)),1)</f>
        <v>2.0</v>
      </c>
      <c r="AA319" s="9" t="str">
        <f>FIXED(_xlfn.NUMBERVALUE(0.35*(K319-S319)*(1+wind!C318/160)),1)</f>
        <v>1.2</v>
      </c>
      <c r="AB319" s="9" t="str">
        <f>FIXED(_xlfn.NUMBERVALUE(0.35*(L319-T319)*(1+wind!D318/160)),1)</f>
        <v>0.7</v>
      </c>
      <c r="AC319" s="9" t="str">
        <f>FIXED(_xlfn.NUMBERVALUE(0.35*(M319-U319)*(1+wind!E318/160)),1)</f>
        <v>0.6</v>
      </c>
      <c r="AD319" s="9" t="str">
        <f>FIXED(_xlfn.NUMBERVALUE(0.35*(N319-V319)*(1+wind!F318/160)),1)</f>
        <v>2.0</v>
      </c>
      <c r="AE319" s="9" t="str">
        <f>FIXED(_xlfn.NUMBERVALUE(0.35*(O319-W319)*(1+wind!G318/160)),1)</f>
        <v>1.5</v>
      </c>
      <c r="AG319" s="9">
        <v>316</v>
      </c>
      <c r="AH319" s="9" t="str">
        <f t="shared" si="56"/>
        <v>0.9</v>
      </c>
      <c r="AI319" s="9" t="str">
        <f t="shared" si="57"/>
        <v>1.0</v>
      </c>
      <c r="AJ319" s="9" t="str">
        <f t="shared" si="58"/>
        <v>0.9</v>
      </c>
      <c r="AK319" s="9" t="str">
        <f t="shared" si="59"/>
        <v>1.0</v>
      </c>
      <c r="AL319" s="9" t="str">
        <f t="shared" si="60"/>
        <v>0.9</v>
      </c>
      <c r="AM319" s="9" t="str">
        <f t="shared" si="61"/>
        <v>0.9</v>
      </c>
    </row>
    <row r="320" spans="1:39" x14ac:dyDescent="0.25">
      <c r="A320" s="9">
        <v>317</v>
      </c>
      <c r="B320" s="9">
        <v>15.7</v>
      </c>
      <c r="C320" s="9">
        <v>17.5</v>
      </c>
      <c r="D320" s="9">
        <v>15.9</v>
      </c>
      <c r="E320" s="9">
        <v>20.6</v>
      </c>
      <c r="F320" s="9">
        <v>17.7</v>
      </c>
      <c r="G320" s="9">
        <v>16.7</v>
      </c>
      <c r="I320" s="9">
        <v>317</v>
      </c>
      <c r="J320" s="9" t="str">
        <f t="shared" si="50"/>
        <v>13.4</v>
      </c>
      <c r="K320" s="9" t="str">
        <f t="shared" si="51"/>
        <v>15.0</v>
      </c>
      <c r="L320" s="9" t="str">
        <f t="shared" si="52"/>
        <v>13.6</v>
      </c>
      <c r="M320" s="9" t="str">
        <f t="shared" si="53"/>
        <v>18.2</v>
      </c>
      <c r="N320" s="9" t="str">
        <f t="shared" si="54"/>
        <v>15.2</v>
      </c>
      <c r="O320" s="9" t="str">
        <f t="shared" si="55"/>
        <v>14.3</v>
      </c>
      <c r="Q320" s="9">
        <v>317</v>
      </c>
      <c r="R320" s="9" t="str">
        <f>FIXED(_xlfn.NUMBERVALUE(J320*humidity!B320/100),1)</f>
        <v>11.2</v>
      </c>
      <c r="S320" s="9" t="str">
        <f>FIXED(_xlfn.NUMBERVALUE(K320*humidity!C320/100),1)</f>
        <v>11.7</v>
      </c>
      <c r="T320" s="9" t="str">
        <f>FIXED(_xlfn.NUMBERVALUE(L320*humidity!D320/100),1)</f>
        <v>10.2</v>
      </c>
      <c r="U320" s="9" t="str">
        <f>FIXED(_xlfn.NUMBERVALUE(M320*humidity!E320/100),1)</f>
        <v>14.8</v>
      </c>
      <c r="V320" s="9" t="str">
        <f>FIXED(_xlfn.NUMBERVALUE(N320*humidity!F320/100),1)</f>
        <v>9.8</v>
      </c>
      <c r="W320" s="9" t="str">
        <f>FIXED(_xlfn.NUMBERVALUE(O320*humidity!G320/100),1)</f>
        <v>10.8</v>
      </c>
      <c r="Y320" s="9">
        <v>317</v>
      </c>
      <c r="Z320" s="9" t="str">
        <f>FIXED(_xlfn.NUMBERVALUE(0.35*(J320-R320)*(1+wind!B319/160)),1)</f>
        <v>0.8</v>
      </c>
      <c r="AA320" s="9" t="str">
        <f>FIXED(_xlfn.NUMBERVALUE(0.35*(K320-S320)*(1+wind!C319/160)),1)</f>
        <v>1.2</v>
      </c>
      <c r="AB320" s="9" t="str">
        <f>FIXED(_xlfn.NUMBERVALUE(0.35*(L320-T320)*(1+wind!D319/160)),1)</f>
        <v>1.2</v>
      </c>
      <c r="AC320" s="9" t="str">
        <f>FIXED(_xlfn.NUMBERVALUE(0.35*(M320-U320)*(1+wind!E319/160)),1)</f>
        <v>1.2</v>
      </c>
      <c r="AD320" s="9" t="str">
        <f>FIXED(_xlfn.NUMBERVALUE(0.35*(N320-V320)*(1+wind!F319/160)),1)</f>
        <v>1.9</v>
      </c>
      <c r="AE320" s="9" t="str">
        <f>FIXED(_xlfn.NUMBERVALUE(0.35*(O320-W320)*(1+wind!G319/160)),1)</f>
        <v>1.2</v>
      </c>
      <c r="AG320" s="9">
        <v>317</v>
      </c>
      <c r="AH320" s="9" t="str">
        <f t="shared" si="56"/>
        <v>0.9</v>
      </c>
      <c r="AI320" s="9" t="str">
        <f t="shared" si="57"/>
        <v>0.9</v>
      </c>
      <c r="AJ320" s="9" t="str">
        <f t="shared" si="58"/>
        <v>0.9</v>
      </c>
      <c r="AK320" s="9" t="str">
        <f t="shared" si="59"/>
        <v>1.1</v>
      </c>
      <c r="AL320" s="9" t="str">
        <f t="shared" si="60"/>
        <v>1.0</v>
      </c>
      <c r="AM320" s="9" t="str">
        <f t="shared" si="61"/>
        <v>0.9</v>
      </c>
    </row>
    <row r="321" spans="1:39" x14ac:dyDescent="0.25">
      <c r="A321" s="9">
        <v>318</v>
      </c>
      <c r="B321" s="9">
        <v>15.7</v>
      </c>
      <c r="C321" s="9">
        <v>17.5</v>
      </c>
      <c r="D321" s="9">
        <v>15.6</v>
      </c>
      <c r="E321" s="9">
        <v>18.3</v>
      </c>
      <c r="F321" s="9">
        <v>17.3</v>
      </c>
      <c r="G321" s="9">
        <v>17</v>
      </c>
      <c r="I321" s="9">
        <v>318</v>
      </c>
      <c r="J321" s="9" t="str">
        <f t="shared" si="50"/>
        <v>13.4</v>
      </c>
      <c r="K321" s="9" t="str">
        <f t="shared" si="51"/>
        <v>15.0</v>
      </c>
      <c r="L321" s="9" t="str">
        <f t="shared" si="52"/>
        <v>13.3</v>
      </c>
      <c r="M321" s="9" t="str">
        <f t="shared" si="53"/>
        <v>15.8</v>
      </c>
      <c r="N321" s="9" t="str">
        <f t="shared" si="54"/>
        <v>14.8</v>
      </c>
      <c r="O321" s="9" t="str">
        <f t="shared" si="55"/>
        <v>14.5</v>
      </c>
      <c r="Q321" s="9">
        <v>318</v>
      </c>
      <c r="R321" s="9" t="str">
        <f>FIXED(_xlfn.NUMBERVALUE(J321*humidity!B321/100),1)</f>
        <v>10.1</v>
      </c>
      <c r="S321" s="9" t="str">
        <f>FIXED(_xlfn.NUMBERVALUE(K321*humidity!C321/100),1)</f>
        <v>11.8</v>
      </c>
      <c r="T321" s="9" t="str">
        <f>FIXED(_xlfn.NUMBERVALUE(L321*humidity!D321/100),1)</f>
        <v>10.0</v>
      </c>
      <c r="U321" s="9" t="str">
        <f>FIXED(_xlfn.NUMBERVALUE(M321*humidity!E321/100),1)</f>
        <v>13.2</v>
      </c>
      <c r="V321" s="9" t="str">
        <f>FIXED(_xlfn.NUMBERVALUE(N321*humidity!F321/100),1)</f>
        <v>8.9</v>
      </c>
      <c r="W321" s="9" t="str">
        <f>FIXED(_xlfn.NUMBERVALUE(O321*humidity!G321/100),1)</f>
        <v>11.2</v>
      </c>
      <c r="Y321" s="9">
        <v>318</v>
      </c>
      <c r="Z321" s="9" t="str">
        <f>FIXED(_xlfn.NUMBERVALUE(0.35*(J321-R321)*(1+wind!B320/160)),1)</f>
        <v>1.2</v>
      </c>
      <c r="AA321" s="9" t="str">
        <f>FIXED(_xlfn.NUMBERVALUE(0.35*(K321-S321)*(1+wind!C320/160)),1)</f>
        <v>1.1</v>
      </c>
      <c r="AB321" s="9" t="str">
        <f>FIXED(_xlfn.NUMBERVALUE(0.35*(L321-T321)*(1+wind!D320/160)),1)</f>
        <v>1.2</v>
      </c>
      <c r="AC321" s="9" t="str">
        <f>FIXED(_xlfn.NUMBERVALUE(0.35*(M321-U321)*(1+wind!E320/160)),1)</f>
        <v>0.9</v>
      </c>
      <c r="AD321" s="9" t="str">
        <f>FIXED(_xlfn.NUMBERVALUE(0.35*(N321-V321)*(1+wind!F320/160)),1)</f>
        <v>2.1</v>
      </c>
      <c r="AE321" s="9" t="str">
        <f>FIXED(_xlfn.NUMBERVALUE(0.35*(O321-W321)*(1+wind!G320/160)),1)</f>
        <v>1.2</v>
      </c>
      <c r="AG321" s="9">
        <v>318</v>
      </c>
      <c r="AH321" s="9" t="str">
        <f t="shared" si="56"/>
        <v>0.9</v>
      </c>
      <c r="AI321" s="9" t="str">
        <f t="shared" si="57"/>
        <v>0.9</v>
      </c>
      <c r="AJ321" s="9" t="str">
        <f t="shared" si="58"/>
        <v>0.9</v>
      </c>
      <c r="AK321" s="9" t="str">
        <f t="shared" si="59"/>
        <v>1.0</v>
      </c>
      <c r="AL321" s="9" t="str">
        <f t="shared" si="60"/>
        <v>0.9</v>
      </c>
      <c r="AM321" s="9" t="str">
        <f t="shared" si="61"/>
        <v>0.9</v>
      </c>
    </row>
    <row r="322" spans="1:39" x14ac:dyDescent="0.25">
      <c r="A322" s="9">
        <v>319</v>
      </c>
      <c r="B322" s="9">
        <v>15.4</v>
      </c>
      <c r="C322" s="9">
        <v>17.8</v>
      </c>
      <c r="D322" s="9">
        <v>16</v>
      </c>
      <c r="E322" s="9">
        <v>18.100000000000001</v>
      </c>
      <c r="F322" s="9">
        <v>17</v>
      </c>
      <c r="G322" s="9">
        <v>17.399999999999999</v>
      </c>
      <c r="I322" s="9">
        <v>319</v>
      </c>
      <c r="J322" s="9" t="str">
        <f t="shared" si="50"/>
        <v>13.1</v>
      </c>
      <c r="K322" s="9" t="str">
        <f t="shared" si="51"/>
        <v>15.3</v>
      </c>
      <c r="L322" s="9" t="str">
        <f t="shared" si="52"/>
        <v>13.6</v>
      </c>
      <c r="M322" s="9" t="str">
        <f t="shared" si="53"/>
        <v>15.6</v>
      </c>
      <c r="N322" s="9" t="str">
        <f t="shared" si="54"/>
        <v>14.5</v>
      </c>
      <c r="O322" s="9" t="str">
        <f t="shared" si="55"/>
        <v>14.9</v>
      </c>
      <c r="Q322" s="9">
        <v>319</v>
      </c>
      <c r="R322" s="9" t="str">
        <f>FIXED(_xlfn.NUMBERVALUE(J322*humidity!B322/100),1)</f>
        <v>10.1</v>
      </c>
      <c r="S322" s="9" t="str">
        <f>FIXED(_xlfn.NUMBERVALUE(K322*humidity!C322/100),1)</f>
        <v>11.5</v>
      </c>
      <c r="T322" s="9" t="str">
        <f>FIXED(_xlfn.NUMBERVALUE(L322*humidity!D322/100),1)</f>
        <v>11.3</v>
      </c>
      <c r="U322" s="9" t="str">
        <f>FIXED(_xlfn.NUMBERVALUE(M322*humidity!E322/100),1)</f>
        <v>11.5</v>
      </c>
      <c r="V322" s="9" t="str">
        <f>FIXED(_xlfn.NUMBERVALUE(N322*humidity!F322/100),1)</f>
        <v>9.0</v>
      </c>
      <c r="W322" s="9" t="str">
        <f>FIXED(_xlfn.NUMBERVALUE(O322*humidity!G322/100),1)</f>
        <v>12.0</v>
      </c>
      <c r="Y322" s="9">
        <v>319</v>
      </c>
      <c r="Z322" s="9" t="str">
        <f>FIXED(_xlfn.NUMBERVALUE(0.35*(J322-R322)*(1+wind!B321/160)),1)</f>
        <v>1.1</v>
      </c>
      <c r="AA322" s="9" t="str">
        <f>FIXED(_xlfn.NUMBERVALUE(0.35*(K322-S322)*(1+wind!C321/160)),1)</f>
        <v>1.3</v>
      </c>
      <c r="AB322" s="9" t="str">
        <f>FIXED(_xlfn.NUMBERVALUE(0.35*(L322-T322)*(1+wind!D321/160)),1)</f>
        <v>0.8</v>
      </c>
      <c r="AC322" s="9" t="str">
        <f>FIXED(_xlfn.NUMBERVALUE(0.35*(M322-U322)*(1+wind!E321/160)),1)</f>
        <v>1.4</v>
      </c>
      <c r="AD322" s="9" t="str">
        <f>FIXED(_xlfn.NUMBERVALUE(0.35*(N322-V322)*(1+wind!F321/160)),1)</f>
        <v>1.9</v>
      </c>
      <c r="AE322" s="9" t="str">
        <f>FIXED(_xlfn.NUMBERVALUE(0.35*(O322-W322)*(1+wind!G321/160)),1)</f>
        <v>1.0</v>
      </c>
      <c r="AG322" s="9">
        <v>319</v>
      </c>
      <c r="AH322" s="9" t="str">
        <f t="shared" si="56"/>
        <v>0.8</v>
      </c>
      <c r="AI322" s="9" t="str">
        <f t="shared" si="57"/>
        <v>1.0</v>
      </c>
      <c r="AJ322" s="9" t="str">
        <f t="shared" si="58"/>
        <v>0.9</v>
      </c>
      <c r="AK322" s="9" t="str">
        <f t="shared" si="59"/>
        <v>1.0</v>
      </c>
      <c r="AL322" s="9" t="str">
        <f t="shared" si="60"/>
        <v>0.9</v>
      </c>
      <c r="AM322" s="9" t="str">
        <f t="shared" si="61"/>
        <v>0.9</v>
      </c>
    </row>
    <row r="323" spans="1:39" x14ac:dyDescent="0.25">
      <c r="A323" s="9">
        <v>320</v>
      </c>
      <c r="B323" s="9">
        <v>15.7</v>
      </c>
      <c r="C323" s="9">
        <v>16.399999999999999</v>
      </c>
      <c r="D323" s="9">
        <v>16.600000000000001</v>
      </c>
      <c r="E323" s="9">
        <v>17.7</v>
      </c>
      <c r="F323" s="9">
        <v>17.2</v>
      </c>
      <c r="G323" s="9">
        <v>17.2</v>
      </c>
      <c r="I323" s="9">
        <v>320</v>
      </c>
      <c r="J323" s="9" t="str">
        <f t="shared" si="50"/>
        <v>13.4</v>
      </c>
      <c r="K323" s="9" t="str">
        <f t="shared" si="51"/>
        <v>14.0</v>
      </c>
      <c r="L323" s="9" t="str">
        <f t="shared" si="52"/>
        <v>14.2</v>
      </c>
      <c r="M323" s="9" t="str">
        <f t="shared" si="53"/>
        <v>15.2</v>
      </c>
      <c r="N323" s="9" t="str">
        <f t="shared" si="54"/>
        <v>14.7</v>
      </c>
      <c r="O323" s="9" t="str">
        <f t="shared" si="55"/>
        <v>14.7</v>
      </c>
      <c r="Q323" s="9">
        <v>320</v>
      </c>
      <c r="R323" s="9" t="str">
        <f>FIXED(_xlfn.NUMBERVALUE(J323*humidity!B323/100),1)</f>
        <v>10.5</v>
      </c>
      <c r="S323" s="9" t="str">
        <f>FIXED(_xlfn.NUMBERVALUE(K323*humidity!C323/100),1)</f>
        <v>10.3</v>
      </c>
      <c r="T323" s="9" t="str">
        <f>FIXED(_xlfn.NUMBERVALUE(L323*humidity!D323/100),1)</f>
        <v>12.5</v>
      </c>
      <c r="U323" s="9" t="str">
        <f>FIXED(_xlfn.NUMBERVALUE(M323*humidity!E323/100),1)</f>
        <v>12.1</v>
      </c>
      <c r="V323" s="9" t="str">
        <f>FIXED(_xlfn.NUMBERVALUE(N323*humidity!F323/100),1)</f>
        <v>10.0</v>
      </c>
      <c r="W323" s="9" t="str">
        <f>FIXED(_xlfn.NUMBERVALUE(O323*humidity!G323/100),1)</f>
        <v>11.5</v>
      </c>
      <c r="Y323" s="9">
        <v>320</v>
      </c>
      <c r="Z323" s="9" t="str">
        <f>FIXED(_xlfn.NUMBERVALUE(0.35*(J323-R323)*(1+wind!B322/160)),1)</f>
        <v>1.0</v>
      </c>
      <c r="AA323" s="9" t="str">
        <f>FIXED(_xlfn.NUMBERVALUE(0.35*(K323-S323)*(1+wind!C322/160)),1)</f>
        <v>1.3</v>
      </c>
      <c r="AB323" s="9" t="str">
        <f>FIXED(_xlfn.NUMBERVALUE(0.35*(L323-T323)*(1+wind!D322/160)),1)</f>
        <v>0.6</v>
      </c>
      <c r="AC323" s="9" t="str">
        <f>FIXED(_xlfn.NUMBERVALUE(0.35*(M323-U323)*(1+wind!E322/160)),1)</f>
        <v>1.1</v>
      </c>
      <c r="AD323" s="9" t="str">
        <f>FIXED(_xlfn.NUMBERVALUE(0.35*(N323-V323)*(1+wind!F322/160)),1)</f>
        <v>1.7</v>
      </c>
      <c r="AE323" s="9" t="str">
        <f>FIXED(_xlfn.NUMBERVALUE(0.35*(O323-W323)*(1+wind!G322/160)),1)</f>
        <v>1.1</v>
      </c>
      <c r="AG323" s="9">
        <v>320</v>
      </c>
      <c r="AH323" s="9" t="str">
        <f t="shared" si="56"/>
        <v>0.9</v>
      </c>
      <c r="AI323" s="9" t="str">
        <f t="shared" si="57"/>
        <v>0.9</v>
      </c>
      <c r="AJ323" s="9" t="str">
        <f t="shared" si="58"/>
        <v>0.9</v>
      </c>
      <c r="AK323" s="9" t="str">
        <f t="shared" si="59"/>
        <v>1.0</v>
      </c>
      <c r="AL323" s="9" t="str">
        <f t="shared" si="60"/>
        <v>0.9</v>
      </c>
      <c r="AM323" s="9" t="str">
        <f t="shared" si="61"/>
        <v>0.9</v>
      </c>
    </row>
    <row r="324" spans="1:39" x14ac:dyDescent="0.25">
      <c r="A324" s="9">
        <v>321</v>
      </c>
      <c r="B324" s="9">
        <v>15</v>
      </c>
      <c r="C324" s="9">
        <v>15.8</v>
      </c>
      <c r="D324" s="9">
        <v>17.8</v>
      </c>
      <c r="E324" s="9">
        <v>17.7</v>
      </c>
      <c r="F324" s="9">
        <v>16.8</v>
      </c>
      <c r="G324" s="9">
        <v>17</v>
      </c>
      <c r="I324" s="9">
        <v>321</v>
      </c>
      <c r="J324" s="9" t="str">
        <f t="shared" si="50"/>
        <v>12.8</v>
      </c>
      <c r="K324" s="9" t="str">
        <f t="shared" si="51"/>
        <v>13.5</v>
      </c>
      <c r="L324" s="9" t="str">
        <f t="shared" si="52"/>
        <v>15.3</v>
      </c>
      <c r="M324" s="9" t="str">
        <f t="shared" si="53"/>
        <v>15.2</v>
      </c>
      <c r="N324" s="9" t="str">
        <f t="shared" si="54"/>
        <v>14.4</v>
      </c>
      <c r="O324" s="9" t="str">
        <f t="shared" si="55"/>
        <v>14.5</v>
      </c>
      <c r="Q324" s="9">
        <v>321</v>
      </c>
      <c r="R324" s="9" t="str">
        <f>FIXED(_xlfn.NUMBERVALUE(J324*humidity!B324/100),1)</f>
        <v>10.5</v>
      </c>
      <c r="S324" s="9" t="str">
        <f>FIXED(_xlfn.NUMBERVALUE(K324*humidity!C324/100),1)</f>
        <v>10.2</v>
      </c>
      <c r="T324" s="9" t="str">
        <f>FIXED(_xlfn.NUMBERVALUE(L324*humidity!D324/100),1)</f>
        <v>12.3</v>
      </c>
      <c r="U324" s="9" t="str">
        <f>FIXED(_xlfn.NUMBERVALUE(M324*humidity!E324/100),1)</f>
        <v>12.1</v>
      </c>
      <c r="V324" s="9" t="str">
        <f>FIXED(_xlfn.NUMBERVALUE(N324*humidity!F324/100),1)</f>
        <v>9.8</v>
      </c>
      <c r="W324" s="9" t="str">
        <f>FIXED(_xlfn.NUMBERVALUE(O324*humidity!G324/100),1)</f>
        <v>11.3</v>
      </c>
      <c r="Y324" s="9">
        <v>321</v>
      </c>
      <c r="Z324" s="9" t="str">
        <f>FIXED(_xlfn.NUMBERVALUE(0.35*(J324-R324)*(1+wind!B323/160)),1)</f>
        <v>0.8</v>
      </c>
      <c r="AA324" s="9" t="str">
        <f>FIXED(_xlfn.NUMBERVALUE(0.35*(K324-S324)*(1+wind!C323/160)),1)</f>
        <v>1.2</v>
      </c>
      <c r="AB324" s="9" t="str">
        <f>FIXED(_xlfn.NUMBERVALUE(0.35*(L324-T324)*(1+wind!D323/160)),1)</f>
        <v>1.1</v>
      </c>
      <c r="AC324" s="9" t="str">
        <f>FIXED(_xlfn.NUMBERVALUE(0.35*(M324-U324)*(1+wind!E323/160)),1)</f>
        <v>1.1</v>
      </c>
      <c r="AD324" s="9" t="str">
        <f>FIXED(_xlfn.NUMBERVALUE(0.35*(N324-V324)*(1+wind!F323/160)),1)</f>
        <v>1.6</v>
      </c>
      <c r="AE324" s="9" t="str">
        <f>FIXED(_xlfn.NUMBERVALUE(0.35*(O324-W324)*(1+wind!G323/160)),1)</f>
        <v>1.1</v>
      </c>
      <c r="AG324" s="9">
        <v>321</v>
      </c>
      <c r="AH324" s="9" t="str">
        <f t="shared" si="56"/>
        <v>0.8</v>
      </c>
      <c r="AI324" s="9" t="str">
        <f t="shared" si="57"/>
        <v>0.9</v>
      </c>
      <c r="AJ324" s="9" t="str">
        <f t="shared" si="58"/>
        <v>1.0</v>
      </c>
      <c r="AK324" s="9" t="str">
        <f t="shared" si="59"/>
        <v>1.0</v>
      </c>
      <c r="AL324" s="9" t="str">
        <f t="shared" si="60"/>
        <v>0.9</v>
      </c>
      <c r="AM324" s="9" t="str">
        <f t="shared" si="61"/>
        <v>0.9</v>
      </c>
    </row>
    <row r="325" spans="1:39" x14ac:dyDescent="0.25">
      <c r="A325" s="9">
        <v>322</v>
      </c>
      <c r="B325" s="9">
        <v>13.9</v>
      </c>
      <c r="C325" s="9">
        <v>15.5</v>
      </c>
      <c r="D325" s="9">
        <v>16.600000000000001</v>
      </c>
      <c r="E325" s="9">
        <v>17.399999999999999</v>
      </c>
      <c r="F325" s="9">
        <v>19.7</v>
      </c>
      <c r="G325" s="9">
        <v>17.5</v>
      </c>
      <c r="I325" s="9">
        <v>322</v>
      </c>
      <c r="J325" s="9" t="str">
        <f t="shared" ref="J325:J368" si="62">FIXED(_xlfn.NUMBERVALUE(4.584*EXP((17.27*B325)/(237.3+B325))),1)</f>
        <v>11.9</v>
      </c>
      <c r="K325" s="9" t="str">
        <f t="shared" ref="K325:K369" si="63">FIXED(_xlfn.NUMBERVALUE(4.584*EXP((17.27*C325)/(237.3+C325))),1)</f>
        <v>13.2</v>
      </c>
      <c r="L325" s="9" t="str">
        <f t="shared" ref="L325:L368" si="64">FIXED(_xlfn.NUMBERVALUE(4.584*EXP((17.27*D325)/(237.3+D325))),1)</f>
        <v>14.2</v>
      </c>
      <c r="M325" s="9" t="str">
        <f t="shared" ref="M325:M368" si="65">FIXED(_xlfn.NUMBERVALUE(4.584*EXP((17.27*E325)/(237.3+E325))),1)</f>
        <v>14.9</v>
      </c>
      <c r="N325" s="9" t="str">
        <f t="shared" ref="N325:N368" si="66">FIXED(_xlfn.NUMBERVALUE(4.584*EXP((17.27*F325)/(237.3+F325))),1)</f>
        <v>17.2</v>
      </c>
      <c r="O325" s="9" t="str">
        <f t="shared" ref="O325:O369" si="67">FIXED(_xlfn.NUMBERVALUE(4.584*EXP((17.27*G325)/(237.3+G325))),1)</f>
        <v>15.0</v>
      </c>
      <c r="Q325" s="9">
        <v>322</v>
      </c>
      <c r="R325" s="9" t="str">
        <f>FIXED(_xlfn.NUMBERVALUE(J325*humidity!B325/100),1)</f>
        <v>9.9</v>
      </c>
      <c r="S325" s="9" t="str">
        <f>FIXED(_xlfn.NUMBERVALUE(K325*humidity!C325/100),1)</f>
        <v>10.5</v>
      </c>
      <c r="T325" s="9" t="str">
        <f>FIXED(_xlfn.NUMBERVALUE(L325*humidity!D325/100),1)</f>
        <v>11.1</v>
      </c>
      <c r="U325" s="9" t="str">
        <f>FIXED(_xlfn.NUMBERVALUE(M325*humidity!E325/100),1)</f>
        <v>12.4</v>
      </c>
      <c r="V325" s="9" t="str">
        <f>FIXED(_xlfn.NUMBERVALUE(N325*humidity!F325/100),1)</f>
        <v>12.8</v>
      </c>
      <c r="W325" s="9" t="str">
        <f>FIXED(_xlfn.NUMBERVALUE(O325*humidity!G325/100),1)</f>
        <v>11.2</v>
      </c>
      <c r="Y325" s="9">
        <v>322</v>
      </c>
      <c r="Z325" s="9" t="str">
        <f>FIXED(_xlfn.NUMBERVALUE(0.35*(J325-R325)*(1+wind!B324/160)),1)</f>
        <v>0.7</v>
      </c>
      <c r="AA325" s="9" t="str">
        <f>FIXED(_xlfn.NUMBERVALUE(0.35*(K325-S325)*(1+wind!C324/160)),1)</f>
        <v>1.0</v>
      </c>
      <c r="AB325" s="9" t="str">
        <f>FIXED(_xlfn.NUMBERVALUE(0.35*(L325-T325)*(1+wind!D324/160)),1)</f>
        <v>1.1</v>
      </c>
      <c r="AC325" s="9" t="str">
        <f>FIXED(_xlfn.NUMBERVALUE(0.35*(M325-U325)*(1+wind!E324/160)),1)</f>
        <v>0.9</v>
      </c>
      <c r="AD325" s="9" t="str">
        <f>FIXED(_xlfn.NUMBERVALUE(0.35*(N325-V325)*(1+wind!F324/160)),1)</f>
        <v>1.6</v>
      </c>
      <c r="AE325" s="9" t="str">
        <f>FIXED(_xlfn.NUMBERVALUE(0.35*(O325-W325)*(1+wind!G324/160)),1)</f>
        <v>1.3</v>
      </c>
      <c r="AG325" s="9">
        <v>322</v>
      </c>
      <c r="AH325" s="9" t="str">
        <f t="shared" ref="AH325:AH368" si="68">FIXED(_xlfn.NUMBERVALUE(4098*J325/(237.3+B325)^2),1)</f>
        <v>0.8</v>
      </c>
      <c r="AI325" s="9" t="str">
        <f t="shared" ref="AI325:AI369" si="69">FIXED(_xlfn.NUMBERVALUE(4098*K325/(237.3+C325)^2),1)</f>
        <v>0.8</v>
      </c>
      <c r="AJ325" s="9" t="str">
        <f t="shared" ref="AJ325:AJ368" si="70">FIXED(_xlfn.NUMBERVALUE(4098*L325/(237.3+D325)^2),1)</f>
        <v>0.9</v>
      </c>
      <c r="AK325" s="9" t="str">
        <f t="shared" ref="AK325:AK368" si="71">FIXED(_xlfn.NUMBERVALUE(4098*M325/(237.3+E325)^2),1)</f>
        <v>0.9</v>
      </c>
      <c r="AL325" s="9" t="str">
        <f t="shared" ref="AL325:AL368" si="72">FIXED(_xlfn.NUMBERVALUE(4098*N325/(237.3+F325)^2),1)</f>
        <v>1.1</v>
      </c>
      <c r="AM325" s="9" t="str">
        <f t="shared" ref="AM325:AM369" si="73">FIXED(_xlfn.NUMBERVALUE(4098*O325/(237.3+G325)^2),1)</f>
        <v>0.9</v>
      </c>
    </row>
    <row r="326" spans="1:39" x14ac:dyDescent="0.25">
      <c r="A326" s="9">
        <v>323</v>
      </c>
      <c r="B326" s="9">
        <v>13.2</v>
      </c>
      <c r="C326" s="9">
        <v>16.399999999999999</v>
      </c>
      <c r="D326" s="9">
        <v>16.899999999999999</v>
      </c>
      <c r="E326" s="9">
        <v>16.5</v>
      </c>
      <c r="F326" s="9">
        <v>20.5</v>
      </c>
      <c r="G326" s="9">
        <v>17.100000000000001</v>
      </c>
      <c r="I326" s="9">
        <v>323</v>
      </c>
      <c r="J326" s="9" t="str">
        <f t="shared" si="62"/>
        <v>11.4</v>
      </c>
      <c r="K326" s="9" t="str">
        <f t="shared" si="63"/>
        <v>14.0</v>
      </c>
      <c r="L326" s="9" t="str">
        <f t="shared" si="64"/>
        <v>14.5</v>
      </c>
      <c r="M326" s="9" t="str">
        <f t="shared" si="65"/>
        <v>14.1</v>
      </c>
      <c r="N326" s="9" t="str">
        <f t="shared" si="66"/>
        <v>18.1</v>
      </c>
      <c r="O326" s="9" t="str">
        <f t="shared" si="67"/>
        <v>14.6</v>
      </c>
      <c r="Q326" s="9">
        <v>323</v>
      </c>
      <c r="R326" s="9" t="str">
        <f>FIXED(_xlfn.NUMBERVALUE(J326*humidity!B326/100),1)</f>
        <v>9.3</v>
      </c>
      <c r="S326" s="9" t="str">
        <f>FIXED(_xlfn.NUMBERVALUE(K326*humidity!C326/100),1)</f>
        <v>9.5</v>
      </c>
      <c r="T326" s="9" t="str">
        <f>FIXED(_xlfn.NUMBERVALUE(L326*humidity!D326/100),1)</f>
        <v>11.7</v>
      </c>
      <c r="U326" s="9" t="str">
        <f>FIXED(_xlfn.NUMBERVALUE(M326*humidity!E326/100),1)</f>
        <v>11.3</v>
      </c>
      <c r="V326" s="9" t="str">
        <f>FIXED(_xlfn.NUMBERVALUE(N326*humidity!F326/100),1)</f>
        <v>14.2</v>
      </c>
      <c r="W326" s="9" t="str">
        <f>FIXED(_xlfn.NUMBERVALUE(O326*humidity!G326/100),1)</f>
        <v>11.5</v>
      </c>
      <c r="Y326" s="9">
        <v>323</v>
      </c>
      <c r="Z326" s="9" t="str">
        <f>FIXED(_xlfn.NUMBERVALUE(0.35*(J326-R326)*(1+wind!B325/160)),1)</f>
        <v>0.7</v>
      </c>
      <c r="AA326" s="9" t="str">
        <f>FIXED(_xlfn.NUMBERVALUE(0.35*(K326-S326)*(1+wind!C325/160)),1)</f>
        <v>1.6</v>
      </c>
      <c r="AB326" s="9" t="str">
        <f>FIXED(_xlfn.NUMBERVALUE(0.35*(L326-T326)*(1+wind!D325/160)),1)</f>
        <v>1.0</v>
      </c>
      <c r="AC326" s="9" t="str">
        <f>FIXED(_xlfn.NUMBERVALUE(0.35*(M326-U326)*(1+wind!E325/160)),1)</f>
        <v>1.0</v>
      </c>
      <c r="AD326" s="9" t="str">
        <f>FIXED(_xlfn.NUMBERVALUE(0.35*(N326-V326)*(1+wind!F325/160)),1)</f>
        <v>1.4</v>
      </c>
      <c r="AE326" s="9" t="str">
        <f>FIXED(_xlfn.NUMBERVALUE(0.35*(O326-W326)*(1+wind!G325/160)),1)</f>
        <v>1.1</v>
      </c>
      <c r="AG326" s="9">
        <v>323</v>
      </c>
      <c r="AH326" s="9" t="str">
        <f t="shared" si="68"/>
        <v>0.7</v>
      </c>
      <c r="AI326" s="9" t="str">
        <f t="shared" si="69"/>
        <v>0.9</v>
      </c>
      <c r="AJ326" s="9" t="str">
        <f t="shared" si="70"/>
        <v>0.9</v>
      </c>
      <c r="AK326" s="9" t="str">
        <f t="shared" si="71"/>
        <v>0.9</v>
      </c>
      <c r="AL326" s="9" t="str">
        <f t="shared" si="72"/>
        <v>1.1</v>
      </c>
      <c r="AM326" s="9" t="str">
        <f t="shared" si="73"/>
        <v>0.9</v>
      </c>
    </row>
    <row r="327" spans="1:39" x14ac:dyDescent="0.25">
      <c r="A327" s="9">
        <v>324</v>
      </c>
      <c r="B327" s="9">
        <v>13.3</v>
      </c>
      <c r="C327" s="9">
        <v>15</v>
      </c>
      <c r="D327" s="9">
        <v>17.7</v>
      </c>
      <c r="E327" s="9">
        <v>16.100000000000001</v>
      </c>
      <c r="F327" s="9">
        <v>18.3</v>
      </c>
      <c r="G327" s="9">
        <v>17.399999999999999</v>
      </c>
      <c r="I327" s="9">
        <v>324</v>
      </c>
      <c r="J327" s="9" t="str">
        <f t="shared" si="62"/>
        <v>11.5</v>
      </c>
      <c r="K327" s="9" t="str">
        <f t="shared" si="63"/>
        <v>12.8</v>
      </c>
      <c r="L327" s="9" t="str">
        <f t="shared" si="64"/>
        <v>15.2</v>
      </c>
      <c r="M327" s="9" t="str">
        <f t="shared" si="65"/>
        <v>13.7</v>
      </c>
      <c r="N327" s="9" t="str">
        <f t="shared" si="66"/>
        <v>15.8</v>
      </c>
      <c r="O327" s="9" t="str">
        <f t="shared" si="67"/>
        <v>14.9</v>
      </c>
      <c r="Q327" s="9">
        <v>324</v>
      </c>
      <c r="R327" s="9" t="str">
        <f>FIXED(_xlfn.NUMBERVALUE(J327*humidity!B327/100),1)</f>
        <v>9.8</v>
      </c>
      <c r="S327" s="9" t="str">
        <f>FIXED(_xlfn.NUMBERVALUE(K327*humidity!C327/100),1)</f>
        <v>9.6</v>
      </c>
      <c r="T327" s="9" t="str">
        <f>FIXED(_xlfn.NUMBERVALUE(L327*humidity!D327/100),1)</f>
        <v>12.1</v>
      </c>
      <c r="U327" s="9" t="str">
        <f>FIXED(_xlfn.NUMBERVALUE(M327*humidity!E327/100),1)</f>
        <v>11.4</v>
      </c>
      <c r="V327" s="9" t="str">
        <f>FIXED(_xlfn.NUMBERVALUE(N327*humidity!F327/100),1)</f>
        <v>12.0</v>
      </c>
      <c r="W327" s="9" t="str">
        <f>FIXED(_xlfn.NUMBERVALUE(O327*humidity!G327/100),1)</f>
        <v>11.6</v>
      </c>
      <c r="Y327" s="9">
        <v>324</v>
      </c>
      <c r="Z327" s="9" t="str">
        <f>FIXED(_xlfn.NUMBERVALUE(0.35*(J327-R327)*(1+wind!B326/160)),1)</f>
        <v>0.6</v>
      </c>
      <c r="AA327" s="9" t="str">
        <f>FIXED(_xlfn.NUMBERVALUE(0.35*(K327-S327)*(1+wind!C326/160)),1)</f>
        <v>1.1</v>
      </c>
      <c r="AB327" s="9" t="str">
        <f>FIXED(_xlfn.NUMBERVALUE(0.35*(L327-T327)*(1+wind!D326/160)),1)</f>
        <v>1.1</v>
      </c>
      <c r="AC327" s="9" t="str">
        <f>FIXED(_xlfn.NUMBERVALUE(0.35*(M327-U327)*(1+wind!E326/160)),1)</f>
        <v>0.8</v>
      </c>
      <c r="AD327" s="9" t="str">
        <f>FIXED(_xlfn.NUMBERVALUE(0.35*(N327-V327)*(1+wind!F326/160)),1)</f>
        <v>1.3</v>
      </c>
      <c r="AE327" s="9" t="str">
        <f>FIXED(_xlfn.NUMBERVALUE(0.35*(O327-W327)*(1+wind!G326/160)),1)</f>
        <v>1.2</v>
      </c>
      <c r="AG327" s="9">
        <v>324</v>
      </c>
      <c r="AH327" s="9" t="str">
        <f t="shared" si="68"/>
        <v>0.8</v>
      </c>
      <c r="AI327" s="9" t="str">
        <f t="shared" si="69"/>
        <v>0.8</v>
      </c>
      <c r="AJ327" s="9" t="str">
        <f t="shared" si="70"/>
        <v>1.0</v>
      </c>
      <c r="AK327" s="9" t="str">
        <f t="shared" si="71"/>
        <v>0.9</v>
      </c>
      <c r="AL327" s="9" t="str">
        <f t="shared" si="72"/>
        <v>1.0</v>
      </c>
      <c r="AM327" s="9" t="str">
        <f t="shared" si="73"/>
        <v>0.9</v>
      </c>
    </row>
    <row r="328" spans="1:39" x14ac:dyDescent="0.25">
      <c r="A328" s="9">
        <v>325</v>
      </c>
      <c r="B328" s="9">
        <v>13.2</v>
      </c>
      <c r="C328" s="9">
        <v>15.1</v>
      </c>
      <c r="D328" s="9">
        <v>17.5</v>
      </c>
      <c r="E328" s="9">
        <v>16.3</v>
      </c>
      <c r="F328" s="9">
        <v>18.7</v>
      </c>
      <c r="G328" s="9">
        <v>16.899999999999999</v>
      </c>
      <c r="I328" s="9">
        <v>325</v>
      </c>
      <c r="J328" s="9" t="str">
        <f t="shared" si="62"/>
        <v>11.4</v>
      </c>
      <c r="K328" s="9" t="str">
        <f t="shared" si="63"/>
        <v>12.9</v>
      </c>
      <c r="L328" s="9" t="str">
        <f t="shared" si="64"/>
        <v>15.0</v>
      </c>
      <c r="M328" s="9" t="str">
        <f t="shared" si="65"/>
        <v>13.9</v>
      </c>
      <c r="N328" s="9" t="str">
        <f t="shared" si="66"/>
        <v>16.2</v>
      </c>
      <c r="O328" s="9" t="str">
        <f t="shared" si="67"/>
        <v>14.5</v>
      </c>
      <c r="Q328" s="9">
        <v>325</v>
      </c>
      <c r="R328" s="9" t="str">
        <f>FIXED(_xlfn.NUMBERVALUE(J328*humidity!B328/100),1)</f>
        <v>8.8</v>
      </c>
      <c r="S328" s="9" t="str">
        <f>FIXED(_xlfn.NUMBERVALUE(K328*humidity!C328/100),1)</f>
        <v>10.4</v>
      </c>
      <c r="T328" s="9" t="str">
        <f>FIXED(_xlfn.NUMBERVALUE(L328*humidity!D328/100),1)</f>
        <v>11.8</v>
      </c>
      <c r="U328" s="9" t="str">
        <f>FIXED(_xlfn.NUMBERVALUE(M328*humidity!E328/100),1)</f>
        <v>11.5</v>
      </c>
      <c r="V328" s="9" t="str">
        <f>FIXED(_xlfn.NUMBERVALUE(N328*humidity!F328/100),1)</f>
        <v>13.7</v>
      </c>
      <c r="W328" s="9" t="str">
        <f>FIXED(_xlfn.NUMBERVALUE(O328*humidity!G328/100),1)</f>
        <v>11.0</v>
      </c>
      <c r="Y328" s="9">
        <v>325</v>
      </c>
      <c r="Z328" s="9" t="str">
        <f>FIXED(_xlfn.NUMBERVALUE(0.35*(J328-R328)*(1+wind!B327/160)),1)</f>
        <v>0.9</v>
      </c>
      <c r="AA328" s="9" t="str">
        <f>FIXED(_xlfn.NUMBERVALUE(0.35*(K328-S328)*(1+wind!C327/160)),1)</f>
        <v>0.9</v>
      </c>
      <c r="AB328" s="9" t="str">
        <f>FIXED(_xlfn.NUMBERVALUE(0.35*(L328-T328)*(1+wind!D327/160)),1)</f>
        <v>1.1</v>
      </c>
      <c r="AC328" s="9" t="str">
        <f>FIXED(_xlfn.NUMBERVALUE(0.35*(M328-U328)*(1+wind!E327/160)),1)</f>
        <v>0.8</v>
      </c>
      <c r="AD328" s="9" t="str">
        <f>FIXED(_xlfn.NUMBERVALUE(0.35*(N328-V328)*(1+wind!F327/160)),1)</f>
        <v>0.9</v>
      </c>
      <c r="AE328" s="9" t="str">
        <f>FIXED(_xlfn.NUMBERVALUE(0.35*(O328-W328)*(1+wind!G327/160)),1)</f>
        <v>1.2</v>
      </c>
      <c r="AG328" s="9">
        <v>325</v>
      </c>
      <c r="AH328" s="9" t="str">
        <f t="shared" si="68"/>
        <v>0.7</v>
      </c>
      <c r="AI328" s="9" t="str">
        <f t="shared" si="69"/>
        <v>0.8</v>
      </c>
      <c r="AJ328" s="9" t="str">
        <f t="shared" si="70"/>
        <v>0.9</v>
      </c>
      <c r="AK328" s="9" t="str">
        <f t="shared" si="71"/>
        <v>0.9</v>
      </c>
      <c r="AL328" s="9" t="str">
        <f t="shared" si="72"/>
        <v>1.0</v>
      </c>
      <c r="AM328" s="9" t="str">
        <f t="shared" si="73"/>
        <v>0.9</v>
      </c>
    </row>
    <row r="329" spans="1:39" x14ac:dyDescent="0.25">
      <c r="A329" s="9">
        <v>326</v>
      </c>
      <c r="B329" s="9">
        <v>13.7</v>
      </c>
      <c r="C329" s="9">
        <v>15.5</v>
      </c>
      <c r="D329" s="9">
        <v>17.2</v>
      </c>
      <c r="E329" s="9">
        <v>16.7</v>
      </c>
      <c r="F329" s="9">
        <v>18.7</v>
      </c>
      <c r="G329" s="9">
        <v>17.8</v>
      </c>
      <c r="I329" s="9">
        <v>326</v>
      </c>
      <c r="J329" s="9" t="str">
        <f t="shared" si="62"/>
        <v>11.8</v>
      </c>
      <c r="K329" s="9" t="str">
        <f t="shared" si="63"/>
        <v>13.2</v>
      </c>
      <c r="L329" s="9" t="str">
        <f t="shared" si="64"/>
        <v>14.7</v>
      </c>
      <c r="M329" s="9" t="str">
        <f t="shared" si="65"/>
        <v>14.3</v>
      </c>
      <c r="N329" s="9" t="str">
        <f t="shared" si="66"/>
        <v>16.2</v>
      </c>
      <c r="O329" s="9" t="str">
        <f t="shared" si="67"/>
        <v>15.3</v>
      </c>
      <c r="Q329" s="9">
        <v>326</v>
      </c>
      <c r="R329" s="9" t="str">
        <f>FIXED(_xlfn.NUMBERVALUE(J329*humidity!B329/100),1)</f>
        <v>10.4</v>
      </c>
      <c r="S329" s="9" t="str">
        <f>FIXED(_xlfn.NUMBERVALUE(K329*humidity!C329/100),1)</f>
        <v>11.6</v>
      </c>
      <c r="T329" s="9" t="str">
        <f>FIXED(_xlfn.NUMBERVALUE(L329*humidity!D329/100),1)</f>
        <v>12.1</v>
      </c>
      <c r="U329" s="9" t="str">
        <f>FIXED(_xlfn.NUMBERVALUE(M329*humidity!E329/100),1)</f>
        <v>11.5</v>
      </c>
      <c r="V329" s="9" t="str">
        <f>FIXED(_xlfn.NUMBERVALUE(N329*humidity!F329/100),1)</f>
        <v>13.8</v>
      </c>
      <c r="W329" s="9" t="str">
        <f>FIXED(_xlfn.NUMBERVALUE(O329*humidity!G329/100),1)</f>
        <v>11.8</v>
      </c>
      <c r="Y329" s="9">
        <v>326</v>
      </c>
      <c r="Z329" s="9" t="str">
        <f>FIXED(_xlfn.NUMBERVALUE(0.35*(J329-R329)*(1+wind!B328/160)),1)</f>
        <v>0.5</v>
      </c>
      <c r="AA329" s="9" t="str">
        <f>FIXED(_xlfn.NUMBERVALUE(0.35*(K329-S329)*(1+wind!C328/160)),1)</f>
        <v>0.6</v>
      </c>
      <c r="AB329" s="9" t="str">
        <f>FIXED(_xlfn.NUMBERVALUE(0.35*(L329-T329)*(1+wind!D328/160)),1)</f>
        <v>0.9</v>
      </c>
      <c r="AC329" s="9" t="str">
        <f>FIXED(_xlfn.NUMBERVALUE(0.35*(M329-U329)*(1+wind!E328/160)),1)</f>
        <v>1.0</v>
      </c>
      <c r="AD329" s="9" t="str">
        <f>FIXED(_xlfn.NUMBERVALUE(0.35*(N329-V329)*(1+wind!F328/160)),1)</f>
        <v>0.8</v>
      </c>
      <c r="AE329" s="9" t="str">
        <f>FIXED(_xlfn.NUMBERVALUE(0.35*(O329-W329)*(1+wind!G328/160)),1)</f>
        <v>1.2</v>
      </c>
      <c r="AG329" s="9">
        <v>326</v>
      </c>
      <c r="AH329" s="9" t="str">
        <f t="shared" si="68"/>
        <v>0.8</v>
      </c>
      <c r="AI329" s="9" t="str">
        <f t="shared" si="69"/>
        <v>0.8</v>
      </c>
      <c r="AJ329" s="9" t="str">
        <f t="shared" si="70"/>
        <v>0.9</v>
      </c>
      <c r="AK329" s="9" t="str">
        <f t="shared" si="71"/>
        <v>0.9</v>
      </c>
      <c r="AL329" s="9" t="str">
        <f t="shared" si="72"/>
        <v>1.0</v>
      </c>
      <c r="AM329" s="9" t="str">
        <f t="shared" si="73"/>
        <v>1.0</v>
      </c>
    </row>
    <row r="330" spans="1:39" x14ac:dyDescent="0.25">
      <c r="A330" s="9">
        <v>327</v>
      </c>
      <c r="B330" s="9">
        <v>13.4</v>
      </c>
      <c r="C330" s="9">
        <v>16.7</v>
      </c>
      <c r="D330" s="9">
        <v>17.2</v>
      </c>
      <c r="E330" s="9">
        <v>16.8</v>
      </c>
      <c r="F330" s="9">
        <v>19.899999999999999</v>
      </c>
      <c r="G330" s="9">
        <v>17.5</v>
      </c>
      <c r="I330" s="9">
        <v>327</v>
      </c>
      <c r="J330" s="9" t="str">
        <f t="shared" si="62"/>
        <v>11.5</v>
      </c>
      <c r="K330" s="9" t="str">
        <f t="shared" si="63"/>
        <v>14.3</v>
      </c>
      <c r="L330" s="9" t="str">
        <f t="shared" si="64"/>
        <v>14.7</v>
      </c>
      <c r="M330" s="9" t="str">
        <f t="shared" si="65"/>
        <v>14.4</v>
      </c>
      <c r="N330" s="9" t="str">
        <f t="shared" si="66"/>
        <v>17.4</v>
      </c>
      <c r="O330" s="9" t="str">
        <f t="shared" si="67"/>
        <v>15.0</v>
      </c>
      <c r="Q330" s="9">
        <v>327</v>
      </c>
      <c r="R330" s="9" t="str">
        <f>FIXED(_xlfn.NUMBERVALUE(J330*humidity!B330/100),1)</f>
        <v>10.5</v>
      </c>
      <c r="S330" s="9" t="str">
        <f>FIXED(_xlfn.NUMBERVALUE(K330*humidity!C330/100),1)</f>
        <v>12.8</v>
      </c>
      <c r="T330" s="9" t="str">
        <f>FIXED(_xlfn.NUMBERVALUE(L330*humidity!D330/100),1)</f>
        <v>13.1</v>
      </c>
      <c r="U330" s="9" t="str">
        <f>FIXED(_xlfn.NUMBERVALUE(M330*humidity!E330/100),1)</f>
        <v>12.5</v>
      </c>
      <c r="V330" s="9" t="str">
        <f>FIXED(_xlfn.NUMBERVALUE(N330*humidity!F330/100),1)</f>
        <v>13.3</v>
      </c>
      <c r="W330" s="9" t="str">
        <f>FIXED(_xlfn.NUMBERVALUE(O330*humidity!G330/100),1)</f>
        <v>11.5</v>
      </c>
      <c r="Y330" s="9">
        <v>327</v>
      </c>
      <c r="Z330" s="9" t="str">
        <f>FIXED(_xlfn.NUMBERVALUE(0.35*(J330-R330)*(1+wind!B329/160)),1)</f>
        <v>0.4</v>
      </c>
      <c r="AA330" s="9" t="str">
        <f>FIXED(_xlfn.NUMBERVALUE(0.35*(K330-S330)*(1+wind!C329/160)),1)</f>
        <v>0.5</v>
      </c>
      <c r="AB330" s="9" t="str">
        <f>FIXED(_xlfn.NUMBERVALUE(0.35*(L330-T330)*(1+wind!D329/160)),1)</f>
        <v>0.6</v>
      </c>
      <c r="AC330" s="9" t="str">
        <f>FIXED(_xlfn.NUMBERVALUE(0.35*(M330-U330)*(1+wind!E329/160)),1)</f>
        <v>0.7</v>
      </c>
      <c r="AD330" s="9" t="str">
        <f>FIXED(_xlfn.NUMBERVALUE(0.35*(N330-V330)*(1+wind!F329/160)),1)</f>
        <v>1.4</v>
      </c>
      <c r="AE330" s="9" t="str">
        <f>FIXED(_xlfn.NUMBERVALUE(0.35*(O330-W330)*(1+wind!G329/160)),1)</f>
        <v>1.2</v>
      </c>
      <c r="AG330" s="9">
        <v>327</v>
      </c>
      <c r="AH330" s="9" t="str">
        <f t="shared" si="68"/>
        <v>0.7</v>
      </c>
      <c r="AI330" s="9" t="str">
        <f t="shared" si="69"/>
        <v>0.9</v>
      </c>
      <c r="AJ330" s="9" t="str">
        <f t="shared" si="70"/>
        <v>0.9</v>
      </c>
      <c r="AK330" s="9" t="str">
        <f t="shared" si="71"/>
        <v>0.9</v>
      </c>
      <c r="AL330" s="9" t="str">
        <f t="shared" si="72"/>
        <v>1.1</v>
      </c>
      <c r="AM330" s="9" t="str">
        <f t="shared" si="73"/>
        <v>0.9</v>
      </c>
    </row>
    <row r="331" spans="1:39" x14ac:dyDescent="0.25">
      <c r="A331" s="9">
        <v>328</v>
      </c>
      <c r="B331" s="9">
        <v>13.9</v>
      </c>
      <c r="C331" s="9">
        <v>17.8</v>
      </c>
      <c r="D331" s="9">
        <v>16.8</v>
      </c>
      <c r="E331" s="9">
        <v>17</v>
      </c>
      <c r="F331" s="9">
        <v>19.3</v>
      </c>
      <c r="G331" s="9">
        <v>16.399999999999999</v>
      </c>
      <c r="I331" s="9">
        <v>328</v>
      </c>
      <c r="J331" s="9" t="str">
        <f t="shared" si="62"/>
        <v>11.9</v>
      </c>
      <c r="K331" s="9" t="str">
        <f t="shared" si="63"/>
        <v>15.3</v>
      </c>
      <c r="L331" s="9" t="str">
        <f t="shared" si="64"/>
        <v>14.4</v>
      </c>
      <c r="M331" s="9" t="str">
        <f t="shared" si="65"/>
        <v>14.5</v>
      </c>
      <c r="N331" s="9" t="str">
        <f t="shared" si="66"/>
        <v>16.8</v>
      </c>
      <c r="O331" s="9" t="str">
        <f t="shared" si="67"/>
        <v>14.0</v>
      </c>
      <c r="Q331" s="9">
        <v>328</v>
      </c>
      <c r="R331" s="9" t="str">
        <f>FIXED(_xlfn.NUMBERVALUE(J331*humidity!B331/100),1)</f>
        <v>9.6</v>
      </c>
      <c r="S331" s="9" t="str">
        <f>FIXED(_xlfn.NUMBERVALUE(K331*humidity!C331/100),1)</f>
        <v>13.3</v>
      </c>
      <c r="T331" s="9" t="str">
        <f>FIXED(_xlfn.NUMBERVALUE(L331*humidity!D331/100),1)</f>
        <v>12.5</v>
      </c>
      <c r="U331" s="9" t="str">
        <f>FIXED(_xlfn.NUMBERVALUE(M331*humidity!E331/100),1)</f>
        <v>12.1</v>
      </c>
      <c r="V331" s="9" t="str">
        <f>FIXED(_xlfn.NUMBERVALUE(N331*humidity!F331/100),1)</f>
        <v>10.3</v>
      </c>
      <c r="W331" s="9" t="str">
        <f>FIXED(_xlfn.NUMBERVALUE(O331*humidity!G331/100),1)</f>
        <v>10.6</v>
      </c>
      <c r="Y331" s="9">
        <v>328</v>
      </c>
      <c r="Z331" s="9" t="str">
        <f>FIXED(_xlfn.NUMBERVALUE(0.35*(J331-R331)*(1+wind!B330/160)),1)</f>
        <v>0.8</v>
      </c>
      <c r="AA331" s="9" t="str">
        <f>FIXED(_xlfn.NUMBERVALUE(0.35*(K331-S331)*(1+wind!C330/160)),1)</f>
        <v>0.7</v>
      </c>
      <c r="AB331" s="9" t="str">
        <f>FIXED(_xlfn.NUMBERVALUE(0.35*(L331-T331)*(1+wind!D330/160)),1)</f>
        <v>0.7</v>
      </c>
      <c r="AC331" s="9" t="str">
        <f>FIXED(_xlfn.NUMBERVALUE(0.35*(M331-U331)*(1+wind!E330/160)),1)</f>
        <v>0.8</v>
      </c>
      <c r="AD331" s="9" t="str">
        <f>FIXED(_xlfn.NUMBERVALUE(0.35*(N331-V331)*(1+wind!F330/160)),1)</f>
        <v>2.3</v>
      </c>
      <c r="AE331" s="9" t="str">
        <f>FIXED(_xlfn.NUMBERVALUE(0.35*(O331-W331)*(1+wind!G330/160)),1)</f>
        <v>1.2</v>
      </c>
      <c r="AG331" s="9">
        <v>328</v>
      </c>
      <c r="AH331" s="9" t="str">
        <f t="shared" si="68"/>
        <v>0.8</v>
      </c>
      <c r="AI331" s="9" t="str">
        <f t="shared" si="69"/>
        <v>1.0</v>
      </c>
      <c r="AJ331" s="9" t="str">
        <f t="shared" si="70"/>
        <v>0.9</v>
      </c>
      <c r="AK331" s="9" t="str">
        <f t="shared" si="71"/>
        <v>0.9</v>
      </c>
      <c r="AL331" s="9" t="str">
        <f t="shared" si="72"/>
        <v>1.0</v>
      </c>
      <c r="AM331" s="9" t="str">
        <f t="shared" si="73"/>
        <v>0.9</v>
      </c>
    </row>
    <row r="332" spans="1:39" x14ac:dyDescent="0.25">
      <c r="A332" s="9">
        <v>329</v>
      </c>
      <c r="B332" s="9">
        <v>14</v>
      </c>
      <c r="C332" s="9">
        <v>18.100000000000001</v>
      </c>
      <c r="D332" s="9">
        <v>16.8</v>
      </c>
      <c r="E332" s="9">
        <v>16.100000000000001</v>
      </c>
      <c r="F332" s="9">
        <v>19.2</v>
      </c>
      <c r="G332" s="9">
        <v>15.7</v>
      </c>
      <c r="I332" s="9">
        <v>329</v>
      </c>
      <c r="J332" s="9" t="str">
        <f t="shared" si="62"/>
        <v>12.0</v>
      </c>
      <c r="K332" s="9" t="str">
        <f t="shared" si="63"/>
        <v>15.6</v>
      </c>
      <c r="L332" s="9" t="str">
        <f t="shared" si="64"/>
        <v>14.4</v>
      </c>
      <c r="M332" s="9" t="str">
        <f t="shared" si="65"/>
        <v>13.7</v>
      </c>
      <c r="N332" s="9" t="str">
        <f t="shared" si="66"/>
        <v>16.7</v>
      </c>
      <c r="O332" s="9" t="str">
        <f t="shared" si="67"/>
        <v>13.4</v>
      </c>
      <c r="Q332" s="9">
        <v>329</v>
      </c>
      <c r="R332" s="9" t="str">
        <f>FIXED(_xlfn.NUMBERVALUE(J332*humidity!B332/100),1)</f>
        <v>9.5</v>
      </c>
      <c r="S332" s="9" t="str">
        <f>FIXED(_xlfn.NUMBERVALUE(K332*humidity!C332/100),1)</f>
        <v>12.5</v>
      </c>
      <c r="T332" s="9" t="str">
        <f>FIXED(_xlfn.NUMBERVALUE(L332*humidity!D332/100),1)</f>
        <v>11.8</v>
      </c>
      <c r="U332" s="9" t="str">
        <f>FIXED(_xlfn.NUMBERVALUE(M332*humidity!E332/100),1)</f>
        <v>11.7</v>
      </c>
      <c r="V332" s="9" t="str">
        <f>FIXED(_xlfn.NUMBERVALUE(N332*humidity!F332/100),1)</f>
        <v>11.3</v>
      </c>
      <c r="W332" s="9" t="str">
        <f>FIXED(_xlfn.NUMBERVALUE(O332*humidity!G332/100),1)</f>
        <v>10.9</v>
      </c>
      <c r="Y332" s="9">
        <v>329</v>
      </c>
      <c r="Z332" s="9" t="str">
        <f>FIXED(_xlfn.NUMBERVALUE(0.35*(J332-R332)*(1+wind!B331/160)),1)</f>
        <v>0.9</v>
      </c>
      <c r="AA332" s="9" t="str">
        <f>FIXED(_xlfn.NUMBERVALUE(0.35*(K332-S332)*(1+wind!C331/160)),1)</f>
        <v>1.1</v>
      </c>
      <c r="AB332" s="9" t="str">
        <f>FIXED(_xlfn.NUMBERVALUE(0.35*(L332-T332)*(1+wind!D331/160)),1)</f>
        <v>0.9</v>
      </c>
      <c r="AC332" s="9" t="str">
        <f>FIXED(_xlfn.NUMBERVALUE(0.35*(M332-U332)*(1+wind!E331/160)),1)</f>
        <v>0.7</v>
      </c>
      <c r="AD332" s="9" t="str">
        <f>FIXED(_xlfn.NUMBERVALUE(0.35*(N332-V332)*(1+wind!F331/160)),1)</f>
        <v>1.9</v>
      </c>
      <c r="AE332" s="9" t="str">
        <f>FIXED(_xlfn.NUMBERVALUE(0.35*(O332-W332)*(1+wind!G331/160)),1)</f>
        <v>0.9</v>
      </c>
      <c r="AG332" s="9">
        <v>329</v>
      </c>
      <c r="AH332" s="9" t="str">
        <f t="shared" si="68"/>
        <v>0.8</v>
      </c>
      <c r="AI332" s="9" t="str">
        <f t="shared" si="69"/>
        <v>1.0</v>
      </c>
      <c r="AJ332" s="9" t="str">
        <f t="shared" si="70"/>
        <v>0.9</v>
      </c>
      <c r="AK332" s="9" t="str">
        <f t="shared" si="71"/>
        <v>0.9</v>
      </c>
      <c r="AL332" s="9" t="str">
        <f t="shared" si="72"/>
        <v>1.0</v>
      </c>
      <c r="AM332" s="9" t="str">
        <f t="shared" si="73"/>
        <v>0.9</v>
      </c>
    </row>
    <row r="333" spans="1:39" x14ac:dyDescent="0.25">
      <c r="A333" s="9">
        <v>330</v>
      </c>
      <c r="B333" s="9">
        <v>13.3</v>
      </c>
      <c r="C333" s="9">
        <v>17.899999999999999</v>
      </c>
      <c r="D333" s="9">
        <v>16.600000000000001</v>
      </c>
      <c r="E333" s="9">
        <v>15.4</v>
      </c>
      <c r="F333" s="9">
        <v>19.3</v>
      </c>
      <c r="G333" s="9">
        <v>15.4</v>
      </c>
      <c r="I333" s="9">
        <v>330</v>
      </c>
      <c r="J333" s="9" t="str">
        <f t="shared" si="62"/>
        <v>11.5</v>
      </c>
      <c r="K333" s="9" t="str">
        <f t="shared" si="63"/>
        <v>15.4</v>
      </c>
      <c r="L333" s="9" t="str">
        <f t="shared" si="64"/>
        <v>14.2</v>
      </c>
      <c r="M333" s="9" t="str">
        <f t="shared" si="65"/>
        <v>13.1</v>
      </c>
      <c r="N333" s="9" t="str">
        <f t="shared" si="66"/>
        <v>16.8</v>
      </c>
      <c r="O333" s="9" t="str">
        <f t="shared" si="67"/>
        <v>13.1</v>
      </c>
      <c r="Q333" s="9">
        <v>330</v>
      </c>
      <c r="R333" s="9" t="str">
        <f>FIXED(_xlfn.NUMBERVALUE(J333*humidity!B333/100),1)</f>
        <v>9.3</v>
      </c>
      <c r="S333" s="9" t="str">
        <f>FIXED(_xlfn.NUMBERVALUE(K333*humidity!C333/100),1)</f>
        <v>13.4</v>
      </c>
      <c r="T333" s="9" t="str">
        <f>FIXED(_xlfn.NUMBERVALUE(L333*humidity!D333/100),1)</f>
        <v>11.8</v>
      </c>
      <c r="U333" s="9" t="str">
        <f>FIXED(_xlfn.NUMBERVALUE(M333*humidity!E333/100),1)</f>
        <v>10.5</v>
      </c>
      <c r="V333" s="9" t="str">
        <f>FIXED(_xlfn.NUMBERVALUE(N333*humidity!F333/100),1)</f>
        <v>10.4</v>
      </c>
      <c r="W333" s="9" t="str">
        <f>FIXED(_xlfn.NUMBERVALUE(O333*humidity!G333/100),1)</f>
        <v>10.5</v>
      </c>
      <c r="Y333" s="9">
        <v>330</v>
      </c>
      <c r="Z333" s="9" t="str">
        <f>FIXED(_xlfn.NUMBERVALUE(0.35*(J333-R333)*(1+wind!B332/160)),1)</f>
        <v>0.8</v>
      </c>
      <c r="AA333" s="9" t="str">
        <f>FIXED(_xlfn.NUMBERVALUE(0.35*(K333-S333)*(1+wind!C332/160)),1)</f>
        <v>0.7</v>
      </c>
      <c r="AB333" s="9" t="str">
        <f>FIXED(_xlfn.NUMBERVALUE(0.35*(L333-T333)*(1+wind!D332/160)),1)</f>
        <v>0.8</v>
      </c>
      <c r="AC333" s="9" t="str">
        <f>FIXED(_xlfn.NUMBERVALUE(0.35*(M333-U333)*(1+wind!E332/160)),1)</f>
        <v>0.9</v>
      </c>
      <c r="AD333" s="9" t="str">
        <f>FIXED(_xlfn.NUMBERVALUE(0.35*(N333-V333)*(1+wind!F332/160)),1)</f>
        <v>2.3</v>
      </c>
      <c r="AE333" s="9" t="str">
        <f>FIXED(_xlfn.NUMBERVALUE(0.35*(O333-W333)*(1+wind!G332/160)),1)</f>
        <v>0.9</v>
      </c>
      <c r="AG333" s="9">
        <v>330</v>
      </c>
      <c r="AH333" s="9" t="str">
        <f t="shared" si="68"/>
        <v>0.8</v>
      </c>
      <c r="AI333" s="9" t="str">
        <f t="shared" si="69"/>
        <v>1.0</v>
      </c>
      <c r="AJ333" s="9" t="str">
        <f t="shared" si="70"/>
        <v>0.9</v>
      </c>
      <c r="AK333" s="9" t="str">
        <f t="shared" si="71"/>
        <v>0.8</v>
      </c>
      <c r="AL333" s="9" t="str">
        <f t="shared" si="72"/>
        <v>1.0</v>
      </c>
      <c r="AM333" s="9" t="str">
        <f t="shared" si="73"/>
        <v>0.8</v>
      </c>
    </row>
    <row r="334" spans="1:39" x14ac:dyDescent="0.25">
      <c r="A334" s="9">
        <v>331</v>
      </c>
      <c r="B334" s="9">
        <v>13.1</v>
      </c>
      <c r="C334" s="9">
        <v>17.5</v>
      </c>
      <c r="D334" s="9">
        <v>16.3</v>
      </c>
      <c r="E334" s="9">
        <v>15.3</v>
      </c>
      <c r="F334" s="9">
        <v>16.2</v>
      </c>
      <c r="G334" s="9">
        <v>15.7</v>
      </c>
      <c r="I334" s="9">
        <v>331</v>
      </c>
      <c r="J334" s="9" t="str">
        <f t="shared" si="62"/>
        <v>11.3</v>
      </c>
      <c r="K334" s="9" t="str">
        <f t="shared" si="63"/>
        <v>15.0</v>
      </c>
      <c r="L334" s="9" t="str">
        <f t="shared" si="64"/>
        <v>13.9</v>
      </c>
      <c r="M334" s="9" t="str">
        <f t="shared" si="65"/>
        <v>13.0</v>
      </c>
      <c r="N334" s="9" t="str">
        <f t="shared" si="66"/>
        <v>13.8</v>
      </c>
      <c r="O334" s="9" t="str">
        <f t="shared" si="67"/>
        <v>13.4</v>
      </c>
      <c r="Q334" s="9">
        <v>331</v>
      </c>
      <c r="R334" s="9" t="str">
        <f>FIXED(_xlfn.NUMBERVALUE(J334*humidity!B334/100),1)</f>
        <v>9.4</v>
      </c>
      <c r="S334" s="9" t="str">
        <f>FIXED(_xlfn.NUMBERVALUE(K334*humidity!C334/100),1)</f>
        <v>12.6</v>
      </c>
      <c r="T334" s="9" t="str">
        <f>FIXED(_xlfn.NUMBERVALUE(L334*humidity!D334/100),1)</f>
        <v>12.5</v>
      </c>
      <c r="U334" s="9" t="str">
        <f>FIXED(_xlfn.NUMBERVALUE(M334*humidity!E334/100),1)</f>
        <v>10.1</v>
      </c>
      <c r="V334" s="9" t="str">
        <f>FIXED(_xlfn.NUMBERVALUE(N334*humidity!F334/100),1)</f>
        <v>9.8</v>
      </c>
      <c r="W334" s="9" t="str">
        <f>FIXED(_xlfn.NUMBERVALUE(O334*humidity!G334/100),1)</f>
        <v>10.9</v>
      </c>
      <c r="Y334" s="9">
        <v>331</v>
      </c>
      <c r="Z334" s="9" t="str">
        <f>FIXED(_xlfn.NUMBERVALUE(0.35*(J334-R334)*(1+wind!B333/160)),1)</f>
        <v>0.7</v>
      </c>
      <c r="AA334" s="9" t="str">
        <f>FIXED(_xlfn.NUMBERVALUE(0.35*(K334-S334)*(1+wind!C333/160)),1)</f>
        <v>0.8</v>
      </c>
      <c r="AB334" s="9" t="str">
        <f>FIXED(_xlfn.NUMBERVALUE(0.35*(L334-T334)*(1+wind!D333/160)),1)</f>
        <v>0.5</v>
      </c>
      <c r="AC334" s="9" t="str">
        <f>FIXED(_xlfn.NUMBERVALUE(0.35*(M334-U334)*(1+wind!E333/160)),1)</f>
        <v>1.0</v>
      </c>
      <c r="AD334" s="9" t="str">
        <f>FIXED(_xlfn.NUMBERVALUE(0.35*(N334-V334)*(1+wind!F333/160)),1)</f>
        <v>1.4</v>
      </c>
      <c r="AE334" s="9" t="str">
        <f>FIXED(_xlfn.NUMBERVALUE(0.35*(O334-W334)*(1+wind!G333/160)),1)</f>
        <v>0.9</v>
      </c>
      <c r="AG334" s="9">
        <v>331</v>
      </c>
      <c r="AH334" s="9" t="str">
        <f t="shared" si="68"/>
        <v>0.7</v>
      </c>
      <c r="AI334" s="9" t="str">
        <f t="shared" si="69"/>
        <v>0.9</v>
      </c>
      <c r="AJ334" s="9" t="str">
        <f t="shared" si="70"/>
        <v>0.9</v>
      </c>
      <c r="AK334" s="9" t="str">
        <f t="shared" si="71"/>
        <v>0.8</v>
      </c>
      <c r="AL334" s="9" t="str">
        <f t="shared" si="72"/>
        <v>0.9</v>
      </c>
      <c r="AM334" s="9" t="str">
        <f t="shared" si="73"/>
        <v>0.9</v>
      </c>
    </row>
    <row r="335" spans="1:39" x14ac:dyDescent="0.25">
      <c r="A335" s="9">
        <v>332</v>
      </c>
      <c r="B335" s="9">
        <v>12.3</v>
      </c>
      <c r="C335" s="9">
        <v>17.5</v>
      </c>
      <c r="D335" s="9">
        <v>17.7</v>
      </c>
      <c r="E335" s="9">
        <v>13.3</v>
      </c>
      <c r="F335" s="9">
        <v>18.399999999999999</v>
      </c>
      <c r="G335" s="9">
        <v>15.6</v>
      </c>
      <c r="I335" s="9">
        <v>332</v>
      </c>
      <c r="J335" s="9" t="str">
        <f t="shared" si="62"/>
        <v>10.7</v>
      </c>
      <c r="K335" s="9" t="str">
        <f t="shared" si="63"/>
        <v>15.0</v>
      </c>
      <c r="L335" s="9" t="str">
        <f t="shared" si="64"/>
        <v>15.2</v>
      </c>
      <c r="M335" s="9" t="str">
        <f t="shared" si="65"/>
        <v>11.5</v>
      </c>
      <c r="N335" s="9" t="str">
        <f t="shared" si="66"/>
        <v>15.9</v>
      </c>
      <c r="O335" s="9" t="str">
        <f t="shared" si="67"/>
        <v>13.3</v>
      </c>
      <c r="Q335" s="9">
        <v>332</v>
      </c>
      <c r="R335" s="9" t="str">
        <f>FIXED(_xlfn.NUMBERVALUE(J335*humidity!B335/100),1)</f>
        <v>7.9</v>
      </c>
      <c r="S335" s="9" t="str">
        <f>FIXED(_xlfn.NUMBERVALUE(K335*humidity!C335/100),1)</f>
        <v>11.6</v>
      </c>
      <c r="T335" s="9" t="str">
        <f>FIXED(_xlfn.NUMBERVALUE(L335*humidity!D335/100),1)</f>
        <v>13.7</v>
      </c>
      <c r="U335" s="9" t="str">
        <f>FIXED(_xlfn.NUMBERVALUE(M335*humidity!E335/100),1)</f>
        <v>9.0</v>
      </c>
      <c r="V335" s="9" t="str">
        <f>FIXED(_xlfn.NUMBERVALUE(N335*humidity!F335/100),1)</f>
        <v>11.0</v>
      </c>
      <c r="W335" s="9" t="str">
        <f>FIXED(_xlfn.NUMBERVALUE(O335*humidity!G335/100),1)</f>
        <v>11.1</v>
      </c>
      <c r="Y335" s="9">
        <v>332</v>
      </c>
      <c r="Z335" s="9" t="str">
        <f>FIXED(_xlfn.NUMBERVALUE(0.35*(J335-R335)*(1+wind!B334/160)),1)</f>
        <v>1.0</v>
      </c>
      <c r="AA335" s="9" t="str">
        <f>FIXED(_xlfn.NUMBERVALUE(0.35*(K335-S335)*(1+wind!C334/160)),1)</f>
        <v>1.2</v>
      </c>
      <c r="AB335" s="9" t="str">
        <f>FIXED(_xlfn.NUMBERVALUE(0.35*(L335-T335)*(1+wind!D334/160)),1)</f>
        <v>0.5</v>
      </c>
      <c r="AC335" s="9" t="str">
        <f>FIXED(_xlfn.NUMBERVALUE(0.35*(M335-U335)*(1+wind!E334/160)),1)</f>
        <v>0.9</v>
      </c>
      <c r="AD335" s="9" t="str">
        <f>FIXED(_xlfn.NUMBERVALUE(0.35*(N335-V335)*(1+wind!F334/160)),1)</f>
        <v>1.7</v>
      </c>
      <c r="AE335" s="9" t="str">
        <f>FIXED(_xlfn.NUMBERVALUE(0.35*(O335-W335)*(1+wind!G334/160)),1)</f>
        <v>0.8</v>
      </c>
      <c r="AG335" s="9">
        <v>332</v>
      </c>
      <c r="AH335" s="9" t="str">
        <f t="shared" si="68"/>
        <v>0.7</v>
      </c>
      <c r="AI335" s="9" t="str">
        <f t="shared" si="69"/>
        <v>0.9</v>
      </c>
      <c r="AJ335" s="9" t="str">
        <f t="shared" si="70"/>
        <v>1.0</v>
      </c>
      <c r="AK335" s="9" t="str">
        <f t="shared" si="71"/>
        <v>0.8</v>
      </c>
      <c r="AL335" s="9" t="str">
        <f t="shared" si="72"/>
        <v>1.0</v>
      </c>
      <c r="AM335" s="9" t="str">
        <f t="shared" si="73"/>
        <v>0.9</v>
      </c>
    </row>
    <row r="336" spans="1:39" x14ac:dyDescent="0.25">
      <c r="A336" s="9">
        <v>333</v>
      </c>
      <c r="B336" s="9">
        <v>12.6</v>
      </c>
      <c r="C336" s="9">
        <v>15.5</v>
      </c>
      <c r="D336" s="9">
        <v>16.5</v>
      </c>
      <c r="E336" s="9">
        <v>12.1</v>
      </c>
      <c r="F336" s="9">
        <v>17</v>
      </c>
      <c r="G336" s="9">
        <v>15.1</v>
      </c>
      <c r="I336" s="9">
        <v>333</v>
      </c>
      <c r="J336" s="9" t="str">
        <f t="shared" si="62"/>
        <v>10.9</v>
      </c>
      <c r="K336" s="9" t="str">
        <f t="shared" si="63"/>
        <v>13.2</v>
      </c>
      <c r="L336" s="9" t="str">
        <f t="shared" si="64"/>
        <v>14.1</v>
      </c>
      <c r="M336" s="9" t="str">
        <f t="shared" si="65"/>
        <v>10.6</v>
      </c>
      <c r="N336" s="9" t="str">
        <f t="shared" si="66"/>
        <v>14.5</v>
      </c>
      <c r="O336" s="9" t="str">
        <f t="shared" si="67"/>
        <v>12.9</v>
      </c>
      <c r="Q336" s="9">
        <v>333</v>
      </c>
      <c r="R336" s="9" t="str">
        <f>FIXED(_xlfn.NUMBERVALUE(J336*humidity!B336/100),1)</f>
        <v>8.5</v>
      </c>
      <c r="S336" s="9" t="str">
        <f>FIXED(_xlfn.NUMBERVALUE(K336*humidity!C336/100),1)</f>
        <v>10.5</v>
      </c>
      <c r="T336" s="9" t="str">
        <f>FIXED(_xlfn.NUMBERVALUE(L336*humidity!D336/100),1)</f>
        <v>12.9</v>
      </c>
      <c r="U336" s="9" t="str">
        <f>FIXED(_xlfn.NUMBERVALUE(M336*humidity!E336/100),1)</f>
        <v>9.0</v>
      </c>
      <c r="V336" s="9" t="str">
        <f>FIXED(_xlfn.NUMBERVALUE(N336*humidity!F336/100),1)</f>
        <v>12.4</v>
      </c>
      <c r="W336" s="9" t="str">
        <f>FIXED(_xlfn.NUMBERVALUE(O336*humidity!G336/100),1)</f>
        <v>10.5</v>
      </c>
      <c r="Y336" s="9">
        <v>333</v>
      </c>
      <c r="Z336" s="9" t="str">
        <f>FIXED(_xlfn.NUMBERVALUE(0.35*(J336-R336)*(1+wind!B335/160)),1)</f>
        <v>0.8</v>
      </c>
      <c r="AA336" s="9" t="str">
        <f>FIXED(_xlfn.NUMBERVALUE(0.35*(K336-S336)*(1+wind!C335/160)),1)</f>
        <v>1.0</v>
      </c>
      <c r="AB336" s="9" t="str">
        <f>FIXED(_xlfn.NUMBERVALUE(0.35*(L336-T336)*(1+wind!D335/160)),1)</f>
        <v>0.4</v>
      </c>
      <c r="AC336" s="9" t="str">
        <f>FIXED(_xlfn.NUMBERVALUE(0.35*(M336-U336)*(1+wind!E335/160)),1)</f>
        <v>0.6</v>
      </c>
      <c r="AD336" s="9" t="str">
        <f>FIXED(_xlfn.NUMBERVALUE(0.35*(N336-V336)*(1+wind!F335/160)),1)</f>
        <v>0.7</v>
      </c>
      <c r="AE336" s="9" t="str">
        <f>FIXED(_xlfn.NUMBERVALUE(0.35*(O336-W336)*(1+wind!G335/160)),1)</f>
        <v>0.8</v>
      </c>
      <c r="AG336" s="9">
        <v>333</v>
      </c>
      <c r="AH336" s="9" t="str">
        <f t="shared" si="68"/>
        <v>0.7</v>
      </c>
      <c r="AI336" s="9" t="str">
        <f t="shared" si="69"/>
        <v>0.8</v>
      </c>
      <c r="AJ336" s="9" t="str">
        <f t="shared" si="70"/>
        <v>0.9</v>
      </c>
      <c r="AK336" s="9" t="str">
        <f t="shared" si="71"/>
        <v>0.7</v>
      </c>
      <c r="AL336" s="9" t="str">
        <f t="shared" si="72"/>
        <v>0.9</v>
      </c>
      <c r="AM336" s="9" t="str">
        <f t="shared" si="73"/>
        <v>0.8</v>
      </c>
    </row>
    <row r="337" spans="1:39" x14ac:dyDescent="0.25">
      <c r="A337" s="9">
        <v>334</v>
      </c>
      <c r="B337" s="9">
        <v>12.8</v>
      </c>
      <c r="C337" s="9">
        <v>14.4</v>
      </c>
      <c r="D337" s="9">
        <v>18.5</v>
      </c>
      <c r="E337" s="9">
        <v>13.2</v>
      </c>
      <c r="F337" s="9">
        <v>16</v>
      </c>
      <c r="G337" s="9">
        <v>15.3</v>
      </c>
      <c r="I337" s="9">
        <v>334</v>
      </c>
      <c r="J337" s="9" t="str">
        <f t="shared" si="62"/>
        <v>11.1</v>
      </c>
      <c r="K337" s="9" t="str">
        <f t="shared" si="63"/>
        <v>12.3</v>
      </c>
      <c r="L337" s="9" t="str">
        <f t="shared" si="64"/>
        <v>16.0</v>
      </c>
      <c r="M337" s="9" t="str">
        <f t="shared" si="65"/>
        <v>11.4</v>
      </c>
      <c r="N337" s="9" t="str">
        <f t="shared" si="66"/>
        <v>13.6</v>
      </c>
      <c r="O337" s="9" t="str">
        <f t="shared" si="67"/>
        <v>13.0</v>
      </c>
      <c r="Q337" s="9">
        <v>334</v>
      </c>
      <c r="R337" s="9" t="str">
        <f>FIXED(_xlfn.NUMBERVALUE(J337*humidity!B337/100),1)</f>
        <v>9.0</v>
      </c>
      <c r="S337" s="9" t="str">
        <f>FIXED(_xlfn.NUMBERVALUE(K337*humidity!C337/100),1)</f>
        <v>10.1</v>
      </c>
      <c r="T337" s="9" t="str">
        <f>FIXED(_xlfn.NUMBERVALUE(L337*humidity!D337/100),1)</f>
        <v>13.5</v>
      </c>
      <c r="U337" s="9" t="str">
        <f>FIXED(_xlfn.NUMBERVALUE(M337*humidity!E337/100),1)</f>
        <v>10.4</v>
      </c>
      <c r="V337" s="9" t="str">
        <f>FIXED(_xlfn.NUMBERVALUE(N337*humidity!F337/100),1)</f>
        <v>13.2</v>
      </c>
      <c r="W337" s="9" t="str">
        <f>FIXED(_xlfn.NUMBERVALUE(O337*humidity!G337/100),1)</f>
        <v>10.3</v>
      </c>
      <c r="Y337" s="9">
        <v>334</v>
      </c>
      <c r="Z337" s="9" t="str">
        <f>FIXED(_xlfn.NUMBERVALUE(0.35*(J337-R337)*(1+wind!B336/160)),1)</f>
        <v>0.7</v>
      </c>
      <c r="AA337" s="9" t="str">
        <f>FIXED(_xlfn.NUMBERVALUE(0.35*(K337-S337)*(1+wind!C336/160)),1)</f>
        <v>0.8</v>
      </c>
      <c r="AB337" s="9" t="str">
        <f>FIXED(_xlfn.NUMBERVALUE(0.35*(L337-T337)*(1+wind!D336/160)),1)</f>
        <v>0.9</v>
      </c>
      <c r="AC337" s="9" t="str">
        <f>FIXED(_xlfn.NUMBERVALUE(0.35*(M337-U337)*(1+wind!E336/160)),1)</f>
        <v>0.4</v>
      </c>
      <c r="AD337" s="9" t="str">
        <f>FIXED(_xlfn.NUMBERVALUE(0.35*(N337-V337)*(1+wind!F336/160)),1)</f>
        <v>0.1</v>
      </c>
      <c r="AE337" s="9" t="str">
        <f>FIXED(_xlfn.NUMBERVALUE(0.35*(O337-W337)*(1+wind!G336/160)),1)</f>
        <v>1.0</v>
      </c>
      <c r="AG337" s="9">
        <v>334</v>
      </c>
      <c r="AH337" s="9" t="str">
        <f t="shared" si="68"/>
        <v>0.7</v>
      </c>
      <c r="AI337" s="9" t="str">
        <f t="shared" si="69"/>
        <v>0.8</v>
      </c>
      <c r="AJ337" s="9" t="str">
        <f t="shared" si="70"/>
        <v>1.0</v>
      </c>
      <c r="AK337" s="9" t="str">
        <f t="shared" si="71"/>
        <v>0.7</v>
      </c>
      <c r="AL337" s="9" t="str">
        <f t="shared" si="72"/>
        <v>0.9</v>
      </c>
      <c r="AM337" s="9" t="str">
        <f t="shared" si="73"/>
        <v>0.8</v>
      </c>
    </row>
    <row r="338" spans="1:39" x14ac:dyDescent="0.25">
      <c r="A338" s="9">
        <v>335</v>
      </c>
      <c r="B338" s="9">
        <v>13.8</v>
      </c>
      <c r="C338" s="9">
        <v>14</v>
      </c>
      <c r="D338" s="9">
        <v>16.2</v>
      </c>
      <c r="E338" s="9">
        <v>11.2</v>
      </c>
      <c r="F338" s="9">
        <v>16.2</v>
      </c>
      <c r="G338" s="9">
        <v>15.2</v>
      </c>
      <c r="I338" s="9">
        <v>335</v>
      </c>
      <c r="J338" s="9" t="str">
        <f t="shared" si="62"/>
        <v>11.8</v>
      </c>
      <c r="K338" s="9" t="str">
        <f t="shared" si="63"/>
        <v>12.0</v>
      </c>
      <c r="L338" s="9" t="str">
        <f t="shared" si="64"/>
        <v>13.8</v>
      </c>
      <c r="M338" s="9" t="str">
        <f t="shared" si="65"/>
        <v>10.0</v>
      </c>
      <c r="N338" s="9" t="str">
        <f t="shared" si="66"/>
        <v>13.8</v>
      </c>
      <c r="O338" s="9" t="str">
        <f t="shared" si="67"/>
        <v>13.0</v>
      </c>
      <c r="Q338" s="9">
        <v>335</v>
      </c>
      <c r="R338" s="9" t="str">
        <f>FIXED(_xlfn.NUMBERVALUE(J338*humidity!B338/100),1)</f>
        <v>9.3</v>
      </c>
      <c r="S338" s="9" t="str">
        <f>FIXED(_xlfn.NUMBERVALUE(K338*humidity!C338/100),1)</f>
        <v>9.6</v>
      </c>
      <c r="T338" s="9" t="str">
        <f>FIXED(_xlfn.NUMBERVALUE(L338*humidity!D338/100),1)</f>
        <v>12.1</v>
      </c>
      <c r="U338" s="9" t="str">
        <f>FIXED(_xlfn.NUMBERVALUE(M338*humidity!E338/100),1)</f>
        <v>9.2</v>
      </c>
      <c r="V338" s="9" t="str">
        <f>FIXED(_xlfn.NUMBERVALUE(N338*humidity!F338/100),1)</f>
        <v>12.5</v>
      </c>
      <c r="W338" s="9" t="str">
        <f>FIXED(_xlfn.NUMBERVALUE(O338*humidity!G338/100),1)</f>
        <v>10.1</v>
      </c>
      <c r="Y338" s="9">
        <v>335</v>
      </c>
      <c r="Z338" s="9" t="str">
        <f>FIXED(_xlfn.NUMBERVALUE(0.35*(J338-R338)*(1+wind!B337/160)),1)</f>
        <v>0.9</v>
      </c>
      <c r="AA338" s="9" t="str">
        <f>FIXED(_xlfn.NUMBERVALUE(0.35*(K338-S338)*(1+wind!C337/160)),1)</f>
        <v>0.8</v>
      </c>
      <c r="AB338" s="9" t="str">
        <f>FIXED(_xlfn.NUMBERVALUE(0.35*(L338-T338)*(1+wind!D337/160)),1)</f>
        <v>0.6</v>
      </c>
      <c r="AC338" s="9" t="str">
        <f>FIXED(_xlfn.NUMBERVALUE(0.35*(M338-U338)*(1+wind!E337/160)),1)</f>
        <v>0.3</v>
      </c>
      <c r="AD338" s="9" t="str">
        <f>FIXED(_xlfn.NUMBERVALUE(0.35*(N338-V338)*(1+wind!F337/160)),1)</f>
        <v>0.5</v>
      </c>
      <c r="AE338" s="9" t="str">
        <f>FIXED(_xlfn.NUMBERVALUE(0.35*(O338-W338)*(1+wind!G337/160)),1)</f>
        <v>1.0</v>
      </c>
      <c r="AG338" s="9">
        <v>335</v>
      </c>
      <c r="AH338" s="9" t="str">
        <f t="shared" si="68"/>
        <v>0.8</v>
      </c>
      <c r="AI338" s="9" t="str">
        <f t="shared" si="69"/>
        <v>0.8</v>
      </c>
      <c r="AJ338" s="9" t="str">
        <f t="shared" si="70"/>
        <v>0.9</v>
      </c>
      <c r="AK338" s="9" t="str">
        <f t="shared" si="71"/>
        <v>0.7</v>
      </c>
      <c r="AL338" s="9" t="str">
        <f t="shared" si="72"/>
        <v>0.9</v>
      </c>
      <c r="AM338" s="9" t="str">
        <f t="shared" si="73"/>
        <v>0.8</v>
      </c>
    </row>
    <row r="339" spans="1:39" x14ac:dyDescent="0.25">
      <c r="A339" s="9">
        <v>336</v>
      </c>
      <c r="B339" s="9">
        <v>13.3</v>
      </c>
      <c r="C339" s="9">
        <v>13.8</v>
      </c>
      <c r="D339" s="9">
        <v>15.8</v>
      </c>
      <c r="E339" s="9">
        <v>12</v>
      </c>
      <c r="F339" s="9">
        <v>17.3</v>
      </c>
      <c r="G339" s="9">
        <v>15.3</v>
      </c>
      <c r="I339" s="9">
        <v>336</v>
      </c>
      <c r="J339" s="9" t="str">
        <f t="shared" si="62"/>
        <v>11.5</v>
      </c>
      <c r="K339" s="9" t="str">
        <f t="shared" si="63"/>
        <v>11.8</v>
      </c>
      <c r="L339" s="9" t="str">
        <f t="shared" si="64"/>
        <v>13.5</v>
      </c>
      <c r="M339" s="9" t="str">
        <f t="shared" si="65"/>
        <v>10.5</v>
      </c>
      <c r="N339" s="9" t="str">
        <f t="shared" si="66"/>
        <v>14.8</v>
      </c>
      <c r="O339" s="9" t="str">
        <f t="shared" si="67"/>
        <v>13.0</v>
      </c>
      <c r="Q339" s="9">
        <v>336</v>
      </c>
      <c r="R339" s="9" t="str">
        <f>FIXED(_xlfn.NUMBERVALUE(J339*humidity!B339/100),1)</f>
        <v>9.4</v>
      </c>
      <c r="S339" s="9" t="str">
        <f>FIXED(_xlfn.NUMBERVALUE(K339*humidity!C339/100),1)</f>
        <v>9.8</v>
      </c>
      <c r="T339" s="9" t="str">
        <f>FIXED(_xlfn.NUMBERVALUE(L339*humidity!D339/100),1)</f>
        <v>11.0</v>
      </c>
      <c r="U339" s="9" t="str">
        <f>FIXED(_xlfn.NUMBERVALUE(M339*humidity!E339/100),1)</f>
        <v>10.3</v>
      </c>
      <c r="V339" s="9" t="str">
        <f>FIXED(_xlfn.NUMBERVALUE(N339*humidity!F339/100),1)</f>
        <v>13.0</v>
      </c>
      <c r="W339" s="9" t="str">
        <f>FIXED(_xlfn.NUMBERVALUE(O339*humidity!G339/100),1)</f>
        <v>10.2</v>
      </c>
      <c r="Y339" s="9">
        <v>336</v>
      </c>
      <c r="Z339" s="9" t="str">
        <f>FIXED(_xlfn.NUMBERVALUE(0.35*(J339-R339)*(1+wind!B338/160)),1)</f>
        <v>0.7</v>
      </c>
      <c r="AA339" s="9" t="str">
        <f>FIXED(_xlfn.NUMBERVALUE(0.35*(K339-S339)*(1+wind!C338/160)),1)</f>
        <v>0.7</v>
      </c>
      <c r="AB339" s="9" t="str">
        <f>FIXED(_xlfn.NUMBERVALUE(0.35*(L339-T339)*(1+wind!D338/160)),1)</f>
        <v>0.9</v>
      </c>
      <c r="AC339" s="9" t="str">
        <f>FIXED(_xlfn.NUMBERVALUE(0.35*(M339-U339)*(1+wind!E338/160)),1)</f>
        <v>0.1</v>
      </c>
      <c r="AD339" s="9" t="str">
        <f>FIXED(_xlfn.NUMBERVALUE(0.35*(N339-V339)*(1+wind!F338/160)),1)</f>
        <v>0.6</v>
      </c>
      <c r="AE339" s="9" t="str">
        <f>FIXED(_xlfn.NUMBERVALUE(0.35*(O339-W339)*(1+wind!G338/160)),1)</f>
        <v>1.0</v>
      </c>
      <c r="AG339" s="9">
        <v>336</v>
      </c>
      <c r="AH339" s="9" t="str">
        <f t="shared" si="68"/>
        <v>0.8</v>
      </c>
      <c r="AI339" s="9" t="str">
        <f t="shared" si="69"/>
        <v>0.8</v>
      </c>
      <c r="AJ339" s="9" t="str">
        <f t="shared" si="70"/>
        <v>0.9</v>
      </c>
      <c r="AK339" s="9" t="str">
        <f t="shared" si="71"/>
        <v>0.7</v>
      </c>
      <c r="AL339" s="9" t="str">
        <f t="shared" si="72"/>
        <v>0.9</v>
      </c>
      <c r="AM339" s="9" t="str">
        <f t="shared" si="73"/>
        <v>0.8</v>
      </c>
    </row>
    <row r="340" spans="1:39" x14ac:dyDescent="0.25">
      <c r="A340" s="9">
        <v>337</v>
      </c>
      <c r="B340" s="9">
        <v>12.8</v>
      </c>
      <c r="C340" s="9">
        <v>13.8</v>
      </c>
      <c r="D340" s="9">
        <v>15.4</v>
      </c>
      <c r="E340" s="9">
        <v>15</v>
      </c>
      <c r="F340" s="9">
        <v>16</v>
      </c>
      <c r="G340" s="9">
        <v>15</v>
      </c>
      <c r="I340" s="9">
        <v>337</v>
      </c>
      <c r="J340" s="9" t="str">
        <f t="shared" si="62"/>
        <v>11.1</v>
      </c>
      <c r="K340" s="9" t="str">
        <f t="shared" si="63"/>
        <v>11.8</v>
      </c>
      <c r="L340" s="9" t="str">
        <f t="shared" si="64"/>
        <v>13.1</v>
      </c>
      <c r="M340" s="9" t="str">
        <f t="shared" si="65"/>
        <v>12.8</v>
      </c>
      <c r="N340" s="9" t="str">
        <f t="shared" si="66"/>
        <v>13.6</v>
      </c>
      <c r="O340" s="9" t="str">
        <f t="shared" si="67"/>
        <v>12.8</v>
      </c>
      <c r="Q340" s="9">
        <v>337</v>
      </c>
      <c r="R340" s="9" t="str">
        <f>FIXED(_xlfn.NUMBERVALUE(J340*humidity!B340/100),1)</f>
        <v>9.1</v>
      </c>
      <c r="S340" s="9" t="str">
        <f>FIXED(_xlfn.NUMBERVALUE(K340*humidity!C340/100),1)</f>
        <v>9.4</v>
      </c>
      <c r="T340" s="9" t="str">
        <f>FIXED(_xlfn.NUMBERVALUE(L340*humidity!D340/100),1)</f>
        <v>11.3</v>
      </c>
      <c r="U340" s="9" t="str">
        <f>FIXED(_xlfn.NUMBERVALUE(M340*humidity!E340/100),1)</f>
        <v>11.9</v>
      </c>
      <c r="V340" s="9" t="str">
        <f>FIXED(_xlfn.NUMBERVALUE(N340*humidity!F340/100),1)</f>
        <v>12.3</v>
      </c>
      <c r="W340" s="9" t="str">
        <f>FIXED(_xlfn.NUMBERVALUE(O340*humidity!G340/100),1)</f>
        <v>11.1</v>
      </c>
      <c r="Y340" s="9">
        <v>337</v>
      </c>
      <c r="Z340" s="9" t="str">
        <f>FIXED(_xlfn.NUMBERVALUE(0.35*(J340-R340)*(1+wind!B339/160)),1)</f>
        <v>0.7</v>
      </c>
      <c r="AA340" s="9" t="str">
        <f>FIXED(_xlfn.NUMBERVALUE(0.35*(K340-S340)*(1+wind!C339/160)),1)</f>
        <v>0.8</v>
      </c>
      <c r="AB340" s="9" t="str">
        <f>FIXED(_xlfn.NUMBERVALUE(0.35*(L340-T340)*(1+wind!D339/160)),1)</f>
        <v>0.6</v>
      </c>
      <c r="AC340" s="9" t="str">
        <f>FIXED(_xlfn.NUMBERVALUE(0.35*(M340-U340)*(1+wind!E339/160)),1)</f>
        <v>0.3</v>
      </c>
      <c r="AD340" s="9" t="str">
        <f>FIXED(_xlfn.NUMBERVALUE(0.35*(N340-V340)*(1+wind!F339/160)),1)</f>
        <v>0.5</v>
      </c>
      <c r="AE340" s="9" t="str">
        <f>FIXED(_xlfn.NUMBERVALUE(0.35*(O340-W340)*(1+wind!G339/160)),1)</f>
        <v>0.6</v>
      </c>
      <c r="AG340" s="9">
        <v>337</v>
      </c>
      <c r="AH340" s="9" t="str">
        <f t="shared" si="68"/>
        <v>0.7</v>
      </c>
      <c r="AI340" s="9" t="str">
        <f t="shared" si="69"/>
        <v>0.8</v>
      </c>
      <c r="AJ340" s="9" t="str">
        <f t="shared" si="70"/>
        <v>0.8</v>
      </c>
      <c r="AK340" s="9" t="str">
        <f t="shared" si="71"/>
        <v>0.8</v>
      </c>
      <c r="AL340" s="9" t="str">
        <f t="shared" si="72"/>
        <v>0.9</v>
      </c>
      <c r="AM340" s="9" t="str">
        <f t="shared" si="73"/>
        <v>0.8</v>
      </c>
    </row>
    <row r="341" spans="1:39" x14ac:dyDescent="0.25">
      <c r="A341" s="9">
        <v>338</v>
      </c>
      <c r="B341" s="9">
        <v>13</v>
      </c>
      <c r="C341" s="9">
        <v>13.8</v>
      </c>
      <c r="D341" s="9">
        <v>13.7</v>
      </c>
      <c r="E341" s="9">
        <v>13.8</v>
      </c>
      <c r="F341" s="9">
        <v>15.8</v>
      </c>
      <c r="G341" s="9">
        <v>15.9</v>
      </c>
      <c r="I341" s="9">
        <v>338</v>
      </c>
      <c r="J341" s="9" t="str">
        <f t="shared" si="62"/>
        <v>11.2</v>
      </c>
      <c r="K341" s="9" t="str">
        <f t="shared" si="63"/>
        <v>11.8</v>
      </c>
      <c r="L341" s="9" t="str">
        <f t="shared" si="64"/>
        <v>11.8</v>
      </c>
      <c r="M341" s="9" t="str">
        <f t="shared" si="65"/>
        <v>11.8</v>
      </c>
      <c r="N341" s="9" t="str">
        <f t="shared" si="66"/>
        <v>13.5</v>
      </c>
      <c r="O341" s="9" t="str">
        <f t="shared" si="67"/>
        <v>13.6</v>
      </c>
      <c r="Q341" s="9">
        <v>338</v>
      </c>
      <c r="R341" s="9" t="str">
        <f>FIXED(_xlfn.NUMBERVALUE(J341*humidity!B341/100),1)</f>
        <v>9.5</v>
      </c>
      <c r="S341" s="9" t="str">
        <f>FIXED(_xlfn.NUMBERVALUE(K341*humidity!C341/100),1)</f>
        <v>9.4</v>
      </c>
      <c r="T341" s="9" t="str">
        <f>FIXED(_xlfn.NUMBERVALUE(L341*humidity!D341/100),1)</f>
        <v>10.3</v>
      </c>
      <c r="U341" s="9" t="str">
        <f>FIXED(_xlfn.NUMBERVALUE(M341*humidity!E341/100),1)</f>
        <v>10.7</v>
      </c>
      <c r="V341" s="9" t="str">
        <f>FIXED(_xlfn.NUMBERVALUE(N341*humidity!F341/100),1)</f>
        <v>12.1</v>
      </c>
      <c r="W341" s="9" t="str">
        <f>FIXED(_xlfn.NUMBERVALUE(O341*humidity!G341/100),1)</f>
        <v>12.2</v>
      </c>
      <c r="Y341" s="9">
        <v>338</v>
      </c>
      <c r="Z341" s="9" t="str">
        <f>FIXED(_xlfn.NUMBERVALUE(0.35*(J341-R341)*(1+wind!B340/160)),1)</f>
        <v>0.6</v>
      </c>
      <c r="AA341" s="9" t="str">
        <f>FIXED(_xlfn.NUMBERVALUE(0.35*(K341-S341)*(1+wind!C340/160)),1)</f>
        <v>0.8</v>
      </c>
      <c r="AB341" s="9" t="str">
        <f>FIXED(_xlfn.NUMBERVALUE(0.35*(L341-T341)*(1+wind!D340/160)),1)</f>
        <v>0.5</v>
      </c>
      <c r="AC341" s="9" t="str">
        <f>FIXED(_xlfn.NUMBERVALUE(0.35*(M341-U341)*(1+wind!E340/160)),1)</f>
        <v>0.4</v>
      </c>
      <c r="AD341" s="9" t="str">
        <f>FIXED(_xlfn.NUMBERVALUE(0.35*(N341-V341)*(1+wind!F340/160)),1)</f>
        <v>0.5</v>
      </c>
      <c r="AE341" s="9" t="str">
        <f>FIXED(_xlfn.NUMBERVALUE(0.35*(O341-W341)*(1+wind!G340/160)),1)</f>
        <v>0.5</v>
      </c>
      <c r="AG341" s="9">
        <v>338</v>
      </c>
      <c r="AH341" s="9" t="str">
        <f t="shared" si="68"/>
        <v>0.7</v>
      </c>
      <c r="AI341" s="9" t="str">
        <f t="shared" si="69"/>
        <v>0.8</v>
      </c>
      <c r="AJ341" s="9" t="str">
        <f t="shared" si="70"/>
        <v>0.8</v>
      </c>
      <c r="AK341" s="9" t="str">
        <f t="shared" si="71"/>
        <v>0.8</v>
      </c>
      <c r="AL341" s="9" t="str">
        <f t="shared" si="72"/>
        <v>0.9</v>
      </c>
      <c r="AM341" s="9" t="str">
        <f t="shared" si="73"/>
        <v>0.9</v>
      </c>
    </row>
    <row r="342" spans="1:39" x14ac:dyDescent="0.25">
      <c r="A342" s="9">
        <v>339</v>
      </c>
      <c r="B342" s="9">
        <v>12.8</v>
      </c>
      <c r="C342" s="9">
        <v>14.1</v>
      </c>
      <c r="D342" s="9">
        <v>15</v>
      </c>
      <c r="E342" s="9">
        <v>13</v>
      </c>
      <c r="F342" s="9">
        <v>15.6</v>
      </c>
      <c r="G342" s="9">
        <v>16.8</v>
      </c>
      <c r="I342" s="9">
        <v>339</v>
      </c>
      <c r="J342" s="9" t="str">
        <f t="shared" si="62"/>
        <v>11.1</v>
      </c>
      <c r="K342" s="9" t="str">
        <f t="shared" si="63"/>
        <v>12.1</v>
      </c>
      <c r="L342" s="9" t="str">
        <f t="shared" si="64"/>
        <v>12.8</v>
      </c>
      <c r="M342" s="9" t="str">
        <f t="shared" si="65"/>
        <v>11.2</v>
      </c>
      <c r="N342" s="9" t="str">
        <f t="shared" si="66"/>
        <v>13.3</v>
      </c>
      <c r="O342" s="9" t="str">
        <f t="shared" si="67"/>
        <v>14.4</v>
      </c>
      <c r="Q342" s="9">
        <v>339</v>
      </c>
      <c r="R342" s="9" t="str">
        <f>FIXED(_xlfn.NUMBERVALUE(J342*humidity!B342/100),1)</f>
        <v>9.4</v>
      </c>
      <c r="S342" s="9" t="str">
        <f>FIXED(_xlfn.NUMBERVALUE(K342*humidity!C342/100),1)</f>
        <v>9.4</v>
      </c>
      <c r="T342" s="9" t="str">
        <f>FIXED(_xlfn.NUMBERVALUE(L342*humidity!D342/100),1)</f>
        <v>10.8</v>
      </c>
      <c r="U342" s="9" t="str">
        <f>FIXED(_xlfn.NUMBERVALUE(M342*humidity!E342/100),1)</f>
        <v>10.3</v>
      </c>
      <c r="V342" s="9" t="str">
        <f>FIXED(_xlfn.NUMBERVALUE(N342*humidity!F342/100),1)</f>
        <v>11.9</v>
      </c>
      <c r="W342" s="9" t="str">
        <f>FIXED(_xlfn.NUMBERVALUE(O342*humidity!G342/100),1)</f>
        <v>11.4</v>
      </c>
      <c r="Y342" s="9">
        <v>339</v>
      </c>
      <c r="Z342" s="9" t="str">
        <f>FIXED(_xlfn.NUMBERVALUE(0.35*(J342-R342)*(1+wind!B341/160)),1)</f>
        <v>0.6</v>
      </c>
      <c r="AA342" s="9" t="str">
        <f>FIXED(_xlfn.NUMBERVALUE(0.35*(K342-S342)*(1+wind!C341/160)),1)</f>
        <v>1.0</v>
      </c>
      <c r="AB342" s="9" t="str">
        <f>FIXED(_xlfn.NUMBERVALUE(0.35*(L342-T342)*(1+wind!D341/160)),1)</f>
        <v>0.7</v>
      </c>
      <c r="AC342" s="9" t="str">
        <f>FIXED(_xlfn.NUMBERVALUE(0.35*(M342-U342)*(1+wind!E341/160)),1)</f>
        <v>0.3</v>
      </c>
      <c r="AD342" s="9" t="str">
        <f>FIXED(_xlfn.NUMBERVALUE(0.35*(N342-V342)*(1+wind!F341/160)),1)</f>
        <v>0.5</v>
      </c>
      <c r="AE342" s="9" t="str">
        <f>FIXED(_xlfn.NUMBERVALUE(0.35*(O342-W342)*(1+wind!G341/160)),1)</f>
        <v>1.1</v>
      </c>
      <c r="AG342" s="9">
        <v>339</v>
      </c>
      <c r="AH342" s="9" t="str">
        <f t="shared" si="68"/>
        <v>0.7</v>
      </c>
      <c r="AI342" s="9" t="str">
        <f t="shared" si="69"/>
        <v>0.8</v>
      </c>
      <c r="AJ342" s="9" t="str">
        <f t="shared" si="70"/>
        <v>0.8</v>
      </c>
      <c r="AK342" s="9" t="str">
        <f t="shared" si="71"/>
        <v>0.7</v>
      </c>
      <c r="AL342" s="9" t="str">
        <f t="shared" si="72"/>
        <v>0.9</v>
      </c>
      <c r="AM342" s="9" t="str">
        <f t="shared" si="73"/>
        <v>0.9</v>
      </c>
    </row>
    <row r="343" spans="1:39" x14ac:dyDescent="0.25">
      <c r="A343" s="9">
        <v>340</v>
      </c>
      <c r="B343" s="9">
        <v>11.9</v>
      </c>
      <c r="C343" s="9">
        <v>13.4</v>
      </c>
      <c r="D343" s="9">
        <v>13.8</v>
      </c>
      <c r="E343" s="9">
        <v>12.7</v>
      </c>
      <c r="F343" s="9">
        <v>15.9</v>
      </c>
      <c r="G343" s="9">
        <v>15.6</v>
      </c>
      <c r="I343" s="9">
        <v>340</v>
      </c>
      <c r="J343" s="9" t="str">
        <f t="shared" si="62"/>
        <v>10.5</v>
      </c>
      <c r="K343" s="9" t="str">
        <f t="shared" si="63"/>
        <v>11.5</v>
      </c>
      <c r="L343" s="9" t="str">
        <f t="shared" si="64"/>
        <v>11.8</v>
      </c>
      <c r="M343" s="9" t="str">
        <f t="shared" si="65"/>
        <v>11.0</v>
      </c>
      <c r="N343" s="9" t="str">
        <f t="shared" si="66"/>
        <v>13.6</v>
      </c>
      <c r="O343" s="9" t="str">
        <f t="shared" si="67"/>
        <v>13.3</v>
      </c>
      <c r="Q343" s="9">
        <v>340</v>
      </c>
      <c r="R343" s="9" t="str">
        <f>FIXED(_xlfn.NUMBERVALUE(J343*humidity!B343/100),1)</f>
        <v>8.1</v>
      </c>
      <c r="S343" s="9" t="str">
        <f>FIXED(_xlfn.NUMBERVALUE(K343*humidity!C343/100),1)</f>
        <v>8.7</v>
      </c>
      <c r="T343" s="9" t="str">
        <f>FIXED(_xlfn.NUMBERVALUE(L343*humidity!D343/100),1)</f>
        <v>9.8</v>
      </c>
      <c r="U343" s="9" t="str">
        <f>FIXED(_xlfn.NUMBERVALUE(M343*humidity!E343/100),1)</f>
        <v>9.8</v>
      </c>
      <c r="V343" s="9" t="str">
        <f>FIXED(_xlfn.NUMBERVALUE(N343*humidity!F343/100),1)</f>
        <v>11.7</v>
      </c>
      <c r="W343" s="9" t="str">
        <f>FIXED(_xlfn.NUMBERVALUE(O343*humidity!G343/100),1)</f>
        <v>11.3</v>
      </c>
      <c r="Y343" s="9">
        <v>340</v>
      </c>
      <c r="Z343" s="9" t="str">
        <f>FIXED(_xlfn.NUMBERVALUE(0.35*(J343-R343)*(1+wind!B342/160)),1)</f>
        <v>0.8</v>
      </c>
      <c r="AA343" s="9" t="str">
        <f>FIXED(_xlfn.NUMBERVALUE(0.35*(K343-S343)*(1+wind!C342/160)),1)</f>
        <v>1.0</v>
      </c>
      <c r="AB343" s="9" t="str">
        <f>FIXED(_xlfn.NUMBERVALUE(0.35*(L343-T343)*(1+wind!D342/160)),1)</f>
        <v>0.7</v>
      </c>
      <c r="AC343" s="9" t="str">
        <f>FIXED(_xlfn.NUMBERVALUE(0.35*(M343-U343)*(1+wind!E342/160)),1)</f>
        <v>0.4</v>
      </c>
      <c r="AD343" s="9" t="str">
        <f>FIXED(_xlfn.NUMBERVALUE(0.35*(N343-V343)*(1+wind!F342/160)),1)</f>
        <v>0.7</v>
      </c>
      <c r="AE343" s="9" t="str">
        <f>FIXED(_xlfn.NUMBERVALUE(0.35*(O343-W343)*(1+wind!G342/160)),1)</f>
        <v>0.7</v>
      </c>
      <c r="AG343" s="9">
        <v>340</v>
      </c>
      <c r="AH343" s="9" t="str">
        <f t="shared" si="68"/>
        <v>0.7</v>
      </c>
      <c r="AI343" s="9" t="str">
        <f t="shared" si="69"/>
        <v>0.7</v>
      </c>
      <c r="AJ343" s="9" t="str">
        <f t="shared" si="70"/>
        <v>0.8</v>
      </c>
      <c r="AK343" s="9" t="str">
        <f t="shared" si="71"/>
        <v>0.7</v>
      </c>
      <c r="AL343" s="9" t="str">
        <f t="shared" si="72"/>
        <v>0.9</v>
      </c>
      <c r="AM343" s="9" t="str">
        <f t="shared" si="73"/>
        <v>0.9</v>
      </c>
    </row>
    <row r="344" spans="1:39" x14ac:dyDescent="0.25">
      <c r="A344" s="9">
        <v>341</v>
      </c>
      <c r="B344" s="9">
        <v>11.1</v>
      </c>
      <c r="C344" s="9">
        <v>12.8</v>
      </c>
      <c r="D344" s="9">
        <v>13.3</v>
      </c>
      <c r="E344" s="9">
        <v>13.6</v>
      </c>
      <c r="F344" s="9">
        <v>15.4</v>
      </c>
      <c r="G344" s="9">
        <v>14.8</v>
      </c>
      <c r="I344" s="9">
        <v>341</v>
      </c>
      <c r="J344" s="9" t="str">
        <f t="shared" si="62"/>
        <v>9.9</v>
      </c>
      <c r="K344" s="9" t="str">
        <f t="shared" si="63"/>
        <v>11.1</v>
      </c>
      <c r="L344" s="9" t="str">
        <f t="shared" si="64"/>
        <v>11.5</v>
      </c>
      <c r="M344" s="9" t="str">
        <f t="shared" si="65"/>
        <v>11.7</v>
      </c>
      <c r="N344" s="9" t="str">
        <f t="shared" si="66"/>
        <v>13.1</v>
      </c>
      <c r="O344" s="9" t="str">
        <f t="shared" si="67"/>
        <v>12.6</v>
      </c>
      <c r="Q344" s="9">
        <v>341</v>
      </c>
      <c r="R344" s="9" t="str">
        <f>FIXED(_xlfn.NUMBERVALUE(J344*humidity!B344/100),1)</f>
        <v>8.2</v>
      </c>
      <c r="S344" s="9" t="str">
        <f>FIXED(_xlfn.NUMBERVALUE(K344*humidity!C344/100),1)</f>
        <v>8.6</v>
      </c>
      <c r="T344" s="9" t="str">
        <f>FIXED(_xlfn.NUMBERVALUE(L344*humidity!D344/100),1)</f>
        <v>9.8</v>
      </c>
      <c r="U344" s="9" t="str">
        <f>FIXED(_xlfn.NUMBERVALUE(M344*humidity!E344/100),1)</f>
        <v>9.8</v>
      </c>
      <c r="V344" s="9" t="str">
        <f>FIXED(_xlfn.NUMBERVALUE(N344*humidity!F344/100),1)</f>
        <v>11.3</v>
      </c>
      <c r="W344" s="9" t="str">
        <f>FIXED(_xlfn.NUMBERVALUE(O344*humidity!G344/100),1)</f>
        <v>10.4</v>
      </c>
      <c r="Y344" s="9">
        <v>341</v>
      </c>
      <c r="Z344" s="9" t="str">
        <f>FIXED(_xlfn.NUMBERVALUE(0.35*(J344-R344)*(1+wind!B343/160)),1)</f>
        <v>0.6</v>
      </c>
      <c r="AA344" s="9" t="str">
        <f>FIXED(_xlfn.NUMBERVALUE(0.35*(K344-S344)*(1+wind!C343/160)),1)</f>
        <v>0.9</v>
      </c>
      <c r="AB344" s="9" t="str">
        <f>FIXED(_xlfn.NUMBERVALUE(0.35*(L344-T344)*(1+wind!D343/160)),1)</f>
        <v>0.6</v>
      </c>
      <c r="AC344" s="9" t="str">
        <f>FIXED(_xlfn.NUMBERVALUE(0.35*(M344-U344)*(1+wind!E343/160)),1)</f>
        <v>0.7</v>
      </c>
      <c r="AD344" s="9" t="str">
        <f>FIXED(_xlfn.NUMBERVALUE(0.35*(N344-V344)*(1+wind!F343/160)),1)</f>
        <v>0.6</v>
      </c>
      <c r="AE344" s="9" t="str">
        <f>FIXED(_xlfn.NUMBERVALUE(0.35*(O344-W344)*(1+wind!G343/160)),1)</f>
        <v>0.8</v>
      </c>
      <c r="AG344" s="9">
        <v>341</v>
      </c>
      <c r="AH344" s="9" t="str">
        <f t="shared" si="68"/>
        <v>0.7</v>
      </c>
      <c r="AI344" s="9" t="str">
        <f t="shared" si="69"/>
        <v>0.7</v>
      </c>
      <c r="AJ344" s="9" t="str">
        <f t="shared" si="70"/>
        <v>0.8</v>
      </c>
      <c r="AK344" s="9" t="str">
        <f t="shared" si="71"/>
        <v>0.8</v>
      </c>
      <c r="AL344" s="9" t="str">
        <f t="shared" si="72"/>
        <v>0.8</v>
      </c>
      <c r="AM344" s="9" t="str">
        <f t="shared" si="73"/>
        <v>0.8</v>
      </c>
    </row>
    <row r="345" spans="1:39" x14ac:dyDescent="0.25">
      <c r="A345" s="9">
        <v>342</v>
      </c>
      <c r="B345" s="9">
        <v>10.9</v>
      </c>
      <c r="C345" s="9">
        <v>12.6</v>
      </c>
      <c r="D345" s="9">
        <v>13.5</v>
      </c>
      <c r="E345" s="9">
        <v>13.4</v>
      </c>
      <c r="F345" s="9">
        <v>15.4</v>
      </c>
      <c r="G345" s="9">
        <v>16.600000000000001</v>
      </c>
      <c r="I345" s="9">
        <v>342</v>
      </c>
      <c r="J345" s="9" t="str">
        <f t="shared" si="62"/>
        <v>9.8</v>
      </c>
      <c r="K345" s="9" t="str">
        <f t="shared" si="63"/>
        <v>10.9</v>
      </c>
      <c r="L345" s="9" t="str">
        <f t="shared" si="64"/>
        <v>11.6</v>
      </c>
      <c r="M345" s="9" t="str">
        <f t="shared" si="65"/>
        <v>11.5</v>
      </c>
      <c r="N345" s="9" t="str">
        <f t="shared" si="66"/>
        <v>13.1</v>
      </c>
      <c r="O345" s="9" t="str">
        <f t="shared" si="67"/>
        <v>14.2</v>
      </c>
      <c r="Q345" s="9">
        <v>342</v>
      </c>
      <c r="R345" s="9" t="str">
        <f>FIXED(_xlfn.NUMBERVALUE(J345*humidity!B345/100),1)</f>
        <v>8.4</v>
      </c>
      <c r="S345" s="9" t="str">
        <f>FIXED(_xlfn.NUMBERVALUE(K345*humidity!C345/100),1)</f>
        <v>8.0</v>
      </c>
      <c r="T345" s="9" t="str">
        <f>FIXED(_xlfn.NUMBERVALUE(L345*humidity!D345/100),1)</f>
        <v>10.4</v>
      </c>
      <c r="U345" s="9" t="str">
        <f>FIXED(_xlfn.NUMBERVALUE(M345*humidity!E345/100),1)</f>
        <v>9.8</v>
      </c>
      <c r="V345" s="9" t="str">
        <f>FIXED(_xlfn.NUMBERVALUE(N345*humidity!F345/100),1)</f>
        <v>11.0</v>
      </c>
      <c r="W345" s="9" t="str">
        <f>FIXED(_xlfn.NUMBERVALUE(O345*humidity!G345/100),1)</f>
        <v>11.0</v>
      </c>
      <c r="Y345" s="9">
        <v>342</v>
      </c>
      <c r="Z345" s="9" t="str">
        <f>FIXED(_xlfn.NUMBERVALUE(0.35*(J345-R345)*(1+wind!B344/160)),1)</f>
        <v>0.5</v>
      </c>
      <c r="AA345" s="9" t="str">
        <f>FIXED(_xlfn.NUMBERVALUE(0.35*(K345-S345)*(1+wind!C344/160)),1)</f>
        <v>1.0</v>
      </c>
      <c r="AB345" s="9" t="str">
        <f>FIXED(_xlfn.NUMBERVALUE(0.35*(L345-T345)*(1+wind!D344/160)),1)</f>
        <v>0.4</v>
      </c>
      <c r="AC345" s="9" t="str">
        <f>FIXED(_xlfn.NUMBERVALUE(0.35*(M345-U345)*(1+wind!E344/160)),1)</f>
        <v>0.6</v>
      </c>
      <c r="AD345" s="9" t="str">
        <f>FIXED(_xlfn.NUMBERVALUE(0.35*(N345-V345)*(1+wind!F344/160)),1)</f>
        <v>0.7</v>
      </c>
      <c r="AE345" s="9" t="str">
        <f>FIXED(_xlfn.NUMBERVALUE(0.35*(O345-W345)*(1+wind!G344/160)),1)</f>
        <v>1.1</v>
      </c>
      <c r="AG345" s="9">
        <v>342</v>
      </c>
      <c r="AH345" s="9" t="str">
        <f t="shared" si="68"/>
        <v>0.7</v>
      </c>
      <c r="AI345" s="9" t="str">
        <f t="shared" si="69"/>
        <v>0.7</v>
      </c>
      <c r="AJ345" s="9" t="str">
        <f t="shared" si="70"/>
        <v>0.8</v>
      </c>
      <c r="AK345" s="9" t="str">
        <f t="shared" si="71"/>
        <v>0.7</v>
      </c>
      <c r="AL345" s="9" t="str">
        <f t="shared" si="72"/>
        <v>0.8</v>
      </c>
      <c r="AM345" s="9" t="str">
        <f t="shared" si="73"/>
        <v>0.9</v>
      </c>
    </row>
    <row r="346" spans="1:39" x14ac:dyDescent="0.25">
      <c r="A346" s="9">
        <v>343</v>
      </c>
      <c r="B346" s="9">
        <v>11.1</v>
      </c>
      <c r="C346" s="9">
        <v>10.8</v>
      </c>
      <c r="D346" s="9">
        <v>13.1</v>
      </c>
      <c r="E346" s="9">
        <v>13.8</v>
      </c>
      <c r="F346" s="9">
        <v>14.4</v>
      </c>
      <c r="G346" s="9">
        <v>14.1</v>
      </c>
      <c r="I346" s="9">
        <v>343</v>
      </c>
      <c r="J346" s="9" t="str">
        <f t="shared" si="62"/>
        <v>9.9</v>
      </c>
      <c r="K346" s="9" t="str">
        <f t="shared" si="63"/>
        <v>9.7</v>
      </c>
      <c r="L346" s="9" t="str">
        <f t="shared" si="64"/>
        <v>11.3</v>
      </c>
      <c r="M346" s="9" t="str">
        <f t="shared" si="65"/>
        <v>11.8</v>
      </c>
      <c r="N346" s="9" t="str">
        <f t="shared" si="66"/>
        <v>12.3</v>
      </c>
      <c r="O346" s="9" t="str">
        <f t="shared" si="67"/>
        <v>12.1</v>
      </c>
      <c r="Q346" s="9">
        <v>343</v>
      </c>
      <c r="R346" s="9" t="str">
        <f>FIXED(_xlfn.NUMBERVALUE(J346*humidity!B346/100),1)</f>
        <v>7.7</v>
      </c>
      <c r="S346" s="9" t="str">
        <f>FIXED(_xlfn.NUMBERVALUE(K346*humidity!C346/100),1)</f>
        <v>8.2</v>
      </c>
      <c r="T346" s="9" t="str">
        <f>FIXED(_xlfn.NUMBERVALUE(L346*humidity!D346/100),1)</f>
        <v>9.9</v>
      </c>
      <c r="U346" s="9" t="str">
        <f>FIXED(_xlfn.NUMBERVALUE(M346*humidity!E346/100),1)</f>
        <v>10.6</v>
      </c>
      <c r="V346" s="9" t="str">
        <f>FIXED(_xlfn.NUMBERVALUE(N346*humidity!F346/100),1)</f>
        <v>10.2</v>
      </c>
      <c r="W346" s="9" t="str">
        <f>FIXED(_xlfn.NUMBERVALUE(O346*humidity!G346/100),1)</f>
        <v>10.0</v>
      </c>
      <c r="Y346" s="9">
        <v>343</v>
      </c>
      <c r="Z346" s="9" t="str">
        <f>FIXED(_xlfn.NUMBERVALUE(0.35*(J346-R346)*(1+wind!B345/160)),1)</f>
        <v>0.8</v>
      </c>
      <c r="AA346" s="9" t="str">
        <f>FIXED(_xlfn.NUMBERVALUE(0.35*(K346-S346)*(1+wind!C345/160)),1)</f>
        <v>0.5</v>
      </c>
      <c r="AB346" s="9" t="str">
        <f>FIXED(_xlfn.NUMBERVALUE(0.35*(L346-T346)*(1+wind!D345/160)),1)</f>
        <v>0.5</v>
      </c>
      <c r="AC346" s="9" t="str">
        <f>FIXED(_xlfn.NUMBERVALUE(0.35*(M346-U346)*(1+wind!E345/160)),1)</f>
        <v>0.4</v>
      </c>
      <c r="AD346" s="9" t="str">
        <f>FIXED(_xlfn.NUMBERVALUE(0.35*(N346-V346)*(1+wind!F345/160)),1)</f>
        <v>0.7</v>
      </c>
      <c r="AE346" s="9" t="str">
        <f>FIXED(_xlfn.NUMBERVALUE(0.35*(O346-W346)*(1+wind!G345/160)),1)</f>
        <v>0.7</v>
      </c>
      <c r="AG346" s="9">
        <v>343</v>
      </c>
      <c r="AH346" s="9" t="str">
        <f t="shared" si="68"/>
        <v>0.7</v>
      </c>
      <c r="AI346" s="9" t="str">
        <f t="shared" si="69"/>
        <v>0.6</v>
      </c>
      <c r="AJ346" s="9" t="str">
        <f t="shared" si="70"/>
        <v>0.7</v>
      </c>
      <c r="AK346" s="9" t="str">
        <f t="shared" si="71"/>
        <v>0.8</v>
      </c>
      <c r="AL346" s="9" t="str">
        <f t="shared" si="72"/>
        <v>0.8</v>
      </c>
      <c r="AM346" s="9" t="str">
        <f t="shared" si="73"/>
        <v>0.8</v>
      </c>
    </row>
    <row r="347" spans="1:39" x14ac:dyDescent="0.25">
      <c r="A347" s="9">
        <v>344</v>
      </c>
      <c r="B347" s="9">
        <v>12</v>
      </c>
      <c r="C347" s="9">
        <v>11.7</v>
      </c>
      <c r="D347" s="9">
        <v>13.2</v>
      </c>
      <c r="E347" s="9">
        <v>14.1</v>
      </c>
      <c r="F347" s="9">
        <v>14.3</v>
      </c>
      <c r="G347" s="9">
        <v>14.5</v>
      </c>
      <c r="I347" s="9">
        <v>344</v>
      </c>
      <c r="J347" s="9" t="str">
        <f t="shared" si="62"/>
        <v>10.5</v>
      </c>
      <c r="K347" s="9" t="str">
        <f t="shared" si="63"/>
        <v>10.3</v>
      </c>
      <c r="L347" s="9" t="str">
        <f t="shared" si="64"/>
        <v>11.4</v>
      </c>
      <c r="M347" s="9" t="str">
        <f t="shared" si="65"/>
        <v>12.1</v>
      </c>
      <c r="N347" s="9" t="str">
        <f t="shared" si="66"/>
        <v>12.2</v>
      </c>
      <c r="O347" s="9" t="str">
        <f t="shared" si="67"/>
        <v>12.4</v>
      </c>
      <c r="Q347" s="9">
        <v>344</v>
      </c>
      <c r="R347" s="9" t="str">
        <f>FIXED(_xlfn.NUMBERVALUE(J347*humidity!B347/100),1)</f>
        <v>8.5</v>
      </c>
      <c r="S347" s="9" t="str">
        <f>FIXED(_xlfn.NUMBERVALUE(K347*humidity!C347/100),1)</f>
        <v>7.8</v>
      </c>
      <c r="T347" s="9" t="str">
        <f>FIXED(_xlfn.NUMBERVALUE(L347*humidity!D347/100),1)</f>
        <v>9.8</v>
      </c>
      <c r="U347" s="9" t="str">
        <f>FIXED(_xlfn.NUMBERVALUE(M347*humidity!E347/100),1)</f>
        <v>10.9</v>
      </c>
      <c r="V347" s="9" t="str">
        <f>FIXED(_xlfn.NUMBERVALUE(N347*humidity!F347/100),1)</f>
        <v>9.5</v>
      </c>
      <c r="W347" s="9" t="str">
        <f>FIXED(_xlfn.NUMBERVALUE(O347*humidity!G347/100),1)</f>
        <v>10.5</v>
      </c>
      <c r="Y347" s="9">
        <v>344</v>
      </c>
      <c r="Z347" s="9" t="str">
        <f>FIXED(_xlfn.NUMBERVALUE(0.35*(J347-R347)*(1+wind!B346/160)),1)</f>
        <v>0.7</v>
      </c>
      <c r="AA347" s="9" t="str">
        <f>FIXED(_xlfn.NUMBERVALUE(0.35*(K347-S347)*(1+wind!C346/160)),1)</f>
        <v>0.9</v>
      </c>
      <c r="AB347" s="9" t="str">
        <f>FIXED(_xlfn.NUMBERVALUE(0.35*(L347-T347)*(1+wind!D346/160)),1)</f>
        <v>0.6</v>
      </c>
      <c r="AC347" s="9" t="str">
        <f>FIXED(_xlfn.NUMBERVALUE(0.35*(M347-U347)*(1+wind!E346/160)),1)</f>
        <v>0.4</v>
      </c>
      <c r="AD347" s="9" t="str">
        <f>FIXED(_xlfn.NUMBERVALUE(0.35*(N347-V347)*(1+wind!F346/160)),1)</f>
        <v>1.0</v>
      </c>
      <c r="AE347" s="9" t="str">
        <f>FIXED(_xlfn.NUMBERVALUE(0.35*(O347-W347)*(1+wind!G346/160)),1)</f>
        <v>0.7</v>
      </c>
      <c r="AG347" s="9">
        <v>344</v>
      </c>
      <c r="AH347" s="9" t="str">
        <f t="shared" si="68"/>
        <v>0.7</v>
      </c>
      <c r="AI347" s="9" t="str">
        <f t="shared" si="69"/>
        <v>0.7</v>
      </c>
      <c r="AJ347" s="9" t="str">
        <f t="shared" si="70"/>
        <v>0.7</v>
      </c>
      <c r="AK347" s="9" t="str">
        <f t="shared" si="71"/>
        <v>0.8</v>
      </c>
      <c r="AL347" s="9" t="str">
        <f t="shared" si="72"/>
        <v>0.8</v>
      </c>
      <c r="AM347" s="9" t="str">
        <f t="shared" si="73"/>
        <v>0.8</v>
      </c>
    </row>
    <row r="348" spans="1:39" x14ac:dyDescent="0.25">
      <c r="A348" s="9">
        <v>345</v>
      </c>
      <c r="B348" s="9">
        <v>10.199999999999999</v>
      </c>
      <c r="C348" s="9">
        <v>11.1</v>
      </c>
      <c r="D348" s="9">
        <v>13.8</v>
      </c>
      <c r="E348" s="9">
        <v>14</v>
      </c>
      <c r="F348" s="9">
        <v>13.7</v>
      </c>
      <c r="G348" s="9">
        <v>13.6</v>
      </c>
      <c r="I348" s="9">
        <v>345</v>
      </c>
      <c r="J348" s="9" t="str">
        <f t="shared" si="62"/>
        <v>9.3</v>
      </c>
      <c r="K348" s="9" t="str">
        <f t="shared" si="63"/>
        <v>9.9</v>
      </c>
      <c r="L348" s="9" t="str">
        <f t="shared" si="64"/>
        <v>11.8</v>
      </c>
      <c r="M348" s="9" t="str">
        <f t="shared" si="65"/>
        <v>12.0</v>
      </c>
      <c r="N348" s="9" t="str">
        <f t="shared" si="66"/>
        <v>11.8</v>
      </c>
      <c r="O348" s="9" t="str">
        <f t="shared" si="67"/>
        <v>11.7</v>
      </c>
      <c r="Q348" s="9">
        <v>345</v>
      </c>
      <c r="R348" s="9" t="str">
        <f>FIXED(_xlfn.NUMBERVALUE(J348*humidity!B348/100),1)</f>
        <v>8.1</v>
      </c>
      <c r="S348" s="9" t="str">
        <f>FIXED(_xlfn.NUMBERVALUE(K348*humidity!C348/100),1)</f>
        <v>7.9</v>
      </c>
      <c r="T348" s="9" t="str">
        <f>FIXED(_xlfn.NUMBERVALUE(L348*humidity!D348/100),1)</f>
        <v>10.5</v>
      </c>
      <c r="U348" s="9" t="str">
        <f>FIXED(_xlfn.NUMBERVALUE(M348*humidity!E348/100),1)</f>
        <v>10.1</v>
      </c>
      <c r="V348" s="9" t="str">
        <f>FIXED(_xlfn.NUMBERVALUE(N348*humidity!F348/100),1)</f>
        <v>9.1</v>
      </c>
      <c r="W348" s="9" t="str">
        <f>FIXED(_xlfn.NUMBERVALUE(O348*humidity!G348/100),1)</f>
        <v>9.6</v>
      </c>
      <c r="Y348" s="9">
        <v>345</v>
      </c>
      <c r="Z348" s="9" t="str">
        <f>FIXED(_xlfn.NUMBERVALUE(0.35*(J348-R348)*(1+wind!B347/160)),1)</f>
        <v>0.4</v>
      </c>
      <c r="AA348" s="9" t="str">
        <f>FIXED(_xlfn.NUMBERVALUE(0.35*(K348-S348)*(1+wind!C347/160)),1)</f>
        <v>0.7</v>
      </c>
      <c r="AB348" s="9" t="str">
        <f>FIXED(_xlfn.NUMBERVALUE(0.35*(L348-T348)*(1+wind!D347/160)),1)</f>
        <v>0.5</v>
      </c>
      <c r="AC348" s="9" t="str">
        <f>FIXED(_xlfn.NUMBERVALUE(0.35*(M348-U348)*(1+wind!E347/160)),1)</f>
        <v>0.7</v>
      </c>
      <c r="AD348" s="9" t="str">
        <f>FIXED(_xlfn.NUMBERVALUE(0.35*(N348-V348)*(1+wind!F347/160)),1)</f>
        <v>1.0</v>
      </c>
      <c r="AE348" s="9" t="str">
        <f>FIXED(_xlfn.NUMBERVALUE(0.35*(O348-W348)*(1+wind!G347/160)),1)</f>
        <v>0.7</v>
      </c>
      <c r="AG348" s="9">
        <v>345</v>
      </c>
      <c r="AH348" s="9" t="str">
        <f t="shared" si="68"/>
        <v>0.6</v>
      </c>
      <c r="AI348" s="9" t="str">
        <f t="shared" si="69"/>
        <v>0.7</v>
      </c>
      <c r="AJ348" s="9" t="str">
        <f t="shared" si="70"/>
        <v>0.8</v>
      </c>
      <c r="AK348" s="9" t="str">
        <f t="shared" si="71"/>
        <v>0.8</v>
      </c>
      <c r="AL348" s="9" t="str">
        <f t="shared" si="72"/>
        <v>0.8</v>
      </c>
      <c r="AM348" s="9" t="str">
        <f t="shared" si="73"/>
        <v>0.8</v>
      </c>
    </row>
    <row r="349" spans="1:39" x14ac:dyDescent="0.25">
      <c r="A349" s="9">
        <v>346</v>
      </c>
      <c r="B349" s="9">
        <v>11.1</v>
      </c>
      <c r="C349" s="9">
        <v>10.8</v>
      </c>
      <c r="D349" s="9">
        <v>13.8</v>
      </c>
      <c r="E349" s="9">
        <v>13.5</v>
      </c>
      <c r="F349" s="9">
        <v>14</v>
      </c>
      <c r="G349" s="9">
        <v>13.3</v>
      </c>
      <c r="I349" s="9">
        <v>346</v>
      </c>
      <c r="J349" s="9" t="str">
        <f t="shared" si="62"/>
        <v>9.9</v>
      </c>
      <c r="K349" s="9" t="str">
        <f t="shared" si="63"/>
        <v>9.7</v>
      </c>
      <c r="L349" s="9" t="str">
        <f t="shared" si="64"/>
        <v>11.8</v>
      </c>
      <c r="M349" s="9" t="str">
        <f t="shared" si="65"/>
        <v>11.6</v>
      </c>
      <c r="N349" s="9" t="str">
        <f t="shared" si="66"/>
        <v>12.0</v>
      </c>
      <c r="O349" s="9" t="str">
        <f t="shared" si="67"/>
        <v>11.5</v>
      </c>
      <c r="Q349" s="9">
        <v>346</v>
      </c>
      <c r="R349" s="9" t="str">
        <f>FIXED(_xlfn.NUMBERVALUE(J349*humidity!B349/100),1)</f>
        <v>8.2</v>
      </c>
      <c r="S349" s="9" t="str">
        <f>FIXED(_xlfn.NUMBERVALUE(K349*humidity!C349/100),1)</f>
        <v>8.0</v>
      </c>
      <c r="T349" s="9" t="str">
        <f>FIXED(_xlfn.NUMBERVALUE(L349*humidity!D349/100),1)</f>
        <v>10.1</v>
      </c>
      <c r="U349" s="9" t="str">
        <f>FIXED(_xlfn.NUMBERVALUE(M349*humidity!E349/100),1)</f>
        <v>10.0</v>
      </c>
      <c r="V349" s="9" t="str">
        <f>FIXED(_xlfn.NUMBERVALUE(N349*humidity!F349/100),1)</f>
        <v>9.7</v>
      </c>
      <c r="W349" s="9" t="str">
        <f>FIXED(_xlfn.NUMBERVALUE(O349*humidity!G349/100),1)</f>
        <v>9.2</v>
      </c>
      <c r="Y349" s="9">
        <v>346</v>
      </c>
      <c r="Z349" s="9" t="str">
        <f>FIXED(_xlfn.NUMBERVALUE(0.35*(J349-R349)*(1+wind!B348/160)),1)</f>
        <v>0.6</v>
      </c>
      <c r="AA349" s="9" t="str">
        <f>FIXED(_xlfn.NUMBERVALUE(0.35*(K349-S349)*(1+wind!C348/160)),1)</f>
        <v>0.6</v>
      </c>
      <c r="AB349" s="9" t="str">
        <f>FIXED(_xlfn.NUMBERVALUE(0.35*(L349-T349)*(1+wind!D348/160)),1)</f>
        <v>0.6</v>
      </c>
      <c r="AC349" s="9" t="str">
        <f>FIXED(_xlfn.NUMBERVALUE(0.35*(M349-U349)*(1+wind!E348/160)),1)</f>
        <v>0.6</v>
      </c>
      <c r="AD349" s="9" t="str">
        <f>FIXED(_xlfn.NUMBERVALUE(0.35*(N349-V349)*(1+wind!F348/160)),1)</f>
        <v>0.8</v>
      </c>
      <c r="AE349" s="9" t="str">
        <f>FIXED(_xlfn.NUMBERVALUE(0.35*(O349-W349)*(1+wind!G348/160)),1)</f>
        <v>0.8</v>
      </c>
      <c r="AG349" s="9">
        <v>346</v>
      </c>
      <c r="AH349" s="9" t="str">
        <f t="shared" si="68"/>
        <v>0.7</v>
      </c>
      <c r="AI349" s="9" t="str">
        <f t="shared" si="69"/>
        <v>0.6</v>
      </c>
      <c r="AJ349" s="9" t="str">
        <f t="shared" si="70"/>
        <v>0.8</v>
      </c>
      <c r="AK349" s="9" t="str">
        <f t="shared" si="71"/>
        <v>0.8</v>
      </c>
      <c r="AL349" s="9" t="str">
        <f t="shared" si="72"/>
        <v>0.8</v>
      </c>
      <c r="AM349" s="9" t="str">
        <f t="shared" si="73"/>
        <v>0.8</v>
      </c>
    </row>
    <row r="350" spans="1:39" x14ac:dyDescent="0.25">
      <c r="A350" s="9">
        <v>347</v>
      </c>
      <c r="B350" s="9">
        <v>11.2</v>
      </c>
      <c r="C350" s="9">
        <v>11.2</v>
      </c>
      <c r="D350" s="9">
        <v>13.9</v>
      </c>
      <c r="E350" s="9">
        <v>13.8</v>
      </c>
      <c r="F350" s="9">
        <v>13.6</v>
      </c>
      <c r="G350" s="9">
        <v>14.4</v>
      </c>
      <c r="I350" s="9">
        <v>347</v>
      </c>
      <c r="J350" s="9" t="str">
        <f t="shared" si="62"/>
        <v>10.0</v>
      </c>
      <c r="K350" s="9" t="str">
        <f t="shared" si="63"/>
        <v>10.0</v>
      </c>
      <c r="L350" s="9" t="str">
        <f t="shared" si="64"/>
        <v>11.9</v>
      </c>
      <c r="M350" s="9" t="str">
        <f t="shared" si="65"/>
        <v>11.8</v>
      </c>
      <c r="N350" s="9" t="str">
        <f t="shared" si="66"/>
        <v>11.7</v>
      </c>
      <c r="O350" s="9" t="str">
        <f t="shared" si="67"/>
        <v>12.3</v>
      </c>
      <c r="Q350" s="9">
        <v>347</v>
      </c>
      <c r="R350" s="9" t="str">
        <f>FIXED(_xlfn.NUMBERVALUE(J350*humidity!B350/100),1)</f>
        <v>8.4</v>
      </c>
      <c r="S350" s="9" t="str">
        <f>FIXED(_xlfn.NUMBERVALUE(K350*humidity!C350/100),1)</f>
        <v>8.0</v>
      </c>
      <c r="T350" s="9" t="str">
        <f>FIXED(_xlfn.NUMBERVALUE(L350*humidity!D350/100),1)</f>
        <v>10.4</v>
      </c>
      <c r="U350" s="9" t="str">
        <f>FIXED(_xlfn.NUMBERVALUE(M350*humidity!E350/100),1)</f>
        <v>9.5</v>
      </c>
      <c r="V350" s="9" t="str">
        <f>FIXED(_xlfn.NUMBERVALUE(N350*humidity!F350/100),1)</f>
        <v>9.3</v>
      </c>
      <c r="W350" s="9" t="str">
        <f>FIXED(_xlfn.NUMBERVALUE(O350*humidity!G350/100),1)</f>
        <v>10.6</v>
      </c>
      <c r="Y350" s="9">
        <v>347</v>
      </c>
      <c r="Z350" s="9" t="str">
        <f>FIXED(_xlfn.NUMBERVALUE(0.35*(J350-R350)*(1+wind!B349/160)),1)</f>
        <v>0.6</v>
      </c>
      <c r="AA350" s="9" t="str">
        <f>FIXED(_xlfn.NUMBERVALUE(0.35*(K350-S350)*(1+wind!C349/160)),1)</f>
        <v>0.7</v>
      </c>
      <c r="AB350" s="9" t="str">
        <f>FIXED(_xlfn.NUMBERVALUE(0.35*(L350-T350)*(1+wind!D349/160)),1)</f>
        <v>0.5</v>
      </c>
      <c r="AC350" s="9" t="str">
        <f>FIXED(_xlfn.NUMBERVALUE(0.35*(M350-U350)*(1+wind!E349/160)),1)</f>
        <v>0.8</v>
      </c>
      <c r="AD350" s="9" t="str">
        <f>FIXED(_xlfn.NUMBERVALUE(0.35*(N350-V350)*(1+wind!F349/160)),1)</f>
        <v>0.8</v>
      </c>
      <c r="AE350" s="9" t="str">
        <f>FIXED(_xlfn.NUMBERVALUE(0.35*(O350-W350)*(1+wind!G349/160)),1)</f>
        <v>0.6</v>
      </c>
      <c r="AG350" s="9">
        <v>347</v>
      </c>
      <c r="AH350" s="9" t="str">
        <f t="shared" si="68"/>
        <v>0.7</v>
      </c>
      <c r="AI350" s="9" t="str">
        <f t="shared" si="69"/>
        <v>0.7</v>
      </c>
      <c r="AJ350" s="9" t="str">
        <f t="shared" si="70"/>
        <v>0.8</v>
      </c>
      <c r="AK350" s="9" t="str">
        <f t="shared" si="71"/>
        <v>0.8</v>
      </c>
      <c r="AL350" s="9" t="str">
        <f t="shared" si="72"/>
        <v>0.8</v>
      </c>
      <c r="AM350" s="9" t="str">
        <f t="shared" si="73"/>
        <v>0.8</v>
      </c>
    </row>
    <row r="351" spans="1:39" x14ac:dyDescent="0.25">
      <c r="A351" s="9">
        <v>348</v>
      </c>
      <c r="B351" s="9">
        <v>10.9</v>
      </c>
      <c r="C351" s="9">
        <v>11.5</v>
      </c>
      <c r="D351" s="9">
        <v>13.8</v>
      </c>
      <c r="E351" s="9">
        <v>14</v>
      </c>
      <c r="F351" s="9">
        <v>12.9</v>
      </c>
      <c r="G351" s="9">
        <v>13.4</v>
      </c>
      <c r="I351" s="9">
        <v>348</v>
      </c>
      <c r="J351" s="9" t="str">
        <f t="shared" si="62"/>
        <v>9.8</v>
      </c>
      <c r="K351" s="9" t="str">
        <f t="shared" si="63"/>
        <v>10.2</v>
      </c>
      <c r="L351" s="9" t="str">
        <f t="shared" si="64"/>
        <v>11.8</v>
      </c>
      <c r="M351" s="9" t="str">
        <f t="shared" si="65"/>
        <v>12.0</v>
      </c>
      <c r="N351" s="9" t="str">
        <f t="shared" si="66"/>
        <v>11.2</v>
      </c>
      <c r="O351" s="9" t="str">
        <f t="shared" si="67"/>
        <v>11.5</v>
      </c>
      <c r="Q351" s="9">
        <v>348</v>
      </c>
      <c r="R351" s="9" t="str">
        <f>FIXED(_xlfn.NUMBERVALUE(J351*humidity!B351/100),1)</f>
        <v>8.4</v>
      </c>
      <c r="S351" s="9" t="str">
        <f>FIXED(_xlfn.NUMBERVALUE(K351*humidity!C351/100),1)</f>
        <v>8.6</v>
      </c>
      <c r="T351" s="9" t="str">
        <f>FIXED(_xlfn.NUMBERVALUE(L351*humidity!D351/100),1)</f>
        <v>9.9</v>
      </c>
      <c r="U351" s="9" t="str">
        <f>FIXED(_xlfn.NUMBERVALUE(M351*humidity!E351/100),1)</f>
        <v>9.8</v>
      </c>
      <c r="V351" s="9" t="str">
        <f>FIXED(_xlfn.NUMBERVALUE(N351*humidity!F351/100),1)</f>
        <v>9.5</v>
      </c>
      <c r="W351" s="9" t="str">
        <f>FIXED(_xlfn.NUMBERVALUE(O351*humidity!G351/100),1)</f>
        <v>8.9</v>
      </c>
      <c r="Y351" s="9">
        <v>348</v>
      </c>
      <c r="Z351" s="9" t="str">
        <f>FIXED(_xlfn.NUMBERVALUE(0.35*(J351-R351)*(1+wind!B350/160)),1)</f>
        <v>0.5</v>
      </c>
      <c r="AA351" s="9" t="str">
        <f>FIXED(_xlfn.NUMBERVALUE(0.35*(K351-S351)*(1+wind!C350/160)),1)</f>
        <v>0.6</v>
      </c>
      <c r="AB351" s="9" t="str">
        <f>FIXED(_xlfn.NUMBERVALUE(0.35*(L351-T351)*(1+wind!D350/160)),1)</f>
        <v>0.7</v>
      </c>
      <c r="AC351" s="9" t="str">
        <f>FIXED(_xlfn.NUMBERVALUE(0.35*(M351-U351)*(1+wind!E350/160)),1)</f>
        <v>0.8</v>
      </c>
      <c r="AD351" s="9" t="str">
        <f>FIXED(_xlfn.NUMBERVALUE(0.35*(N351-V351)*(1+wind!F350/160)),1)</f>
        <v>0.6</v>
      </c>
      <c r="AE351" s="9" t="str">
        <f>FIXED(_xlfn.NUMBERVALUE(0.35*(O351-W351)*(1+wind!G350/160)),1)</f>
        <v>0.9</v>
      </c>
      <c r="AG351" s="9">
        <v>348</v>
      </c>
      <c r="AH351" s="9" t="str">
        <f t="shared" si="68"/>
        <v>0.7</v>
      </c>
      <c r="AI351" s="9" t="str">
        <f t="shared" si="69"/>
        <v>0.7</v>
      </c>
      <c r="AJ351" s="9" t="str">
        <f t="shared" si="70"/>
        <v>0.8</v>
      </c>
      <c r="AK351" s="9" t="str">
        <f t="shared" si="71"/>
        <v>0.8</v>
      </c>
      <c r="AL351" s="9" t="str">
        <f t="shared" si="72"/>
        <v>0.7</v>
      </c>
      <c r="AM351" s="9" t="str">
        <f t="shared" si="73"/>
        <v>0.7</v>
      </c>
    </row>
    <row r="352" spans="1:39" x14ac:dyDescent="0.25">
      <c r="A352" s="9">
        <v>349</v>
      </c>
      <c r="B352" s="9">
        <v>10.6</v>
      </c>
      <c r="C352" s="9">
        <v>11.7</v>
      </c>
      <c r="D352" s="9">
        <v>13.6</v>
      </c>
      <c r="E352" s="9">
        <v>13.2</v>
      </c>
      <c r="F352" s="9">
        <v>11.8</v>
      </c>
      <c r="G352" s="9">
        <v>13.2</v>
      </c>
      <c r="I352" s="9">
        <v>349</v>
      </c>
      <c r="J352" s="9" t="str">
        <f t="shared" si="62"/>
        <v>9.6</v>
      </c>
      <c r="K352" s="9" t="str">
        <f t="shared" si="63"/>
        <v>10.3</v>
      </c>
      <c r="L352" s="9" t="str">
        <f t="shared" si="64"/>
        <v>11.7</v>
      </c>
      <c r="M352" s="9" t="str">
        <f t="shared" si="65"/>
        <v>11.4</v>
      </c>
      <c r="N352" s="9" t="str">
        <f t="shared" si="66"/>
        <v>10.4</v>
      </c>
      <c r="O352" s="9" t="str">
        <f t="shared" si="67"/>
        <v>11.4</v>
      </c>
      <c r="Q352" s="9">
        <v>349</v>
      </c>
      <c r="R352" s="9" t="str">
        <f>FIXED(_xlfn.NUMBERVALUE(J352*humidity!B352/100),1)</f>
        <v>8.5</v>
      </c>
      <c r="S352" s="9" t="str">
        <f>FIXED(_xlfn.NUMBERVALUE(K352*humidity!C352/100),1)</f>
        <v>8.5</v>
      </c>
      <c r="T352" s="9" t="str">
        <f>FIXED(_xlfn.NUMBERVALUE(L352*humidity!D352/100),1)</f>
        <v>10.3</v>
      </c>
      <c r="U352" s="9" t="str">
        <f>FIXED(_xlfn.NUMBERVALUE(M352*humidity!E352/100),1)</f>
        <v>9.5</v>
      </c>
      <c r="V352" s="9" t="str">
        <f>FIXED(_xlfn.NUMBERVALUE(N352*humidity!F352/100),1)</f>
        <v>9.5</v>
      </c>
      <c r="W352" s="9" t="str">
        <f>FIXED(_xlfn.NUMBERVALUE(O352*humidity!G352/100),1)</f>
        <v>9.4</v>
      </c>
      <c r="Y352" s="9">
        <v>349</v>
      </c>
      <c r="Z352" s="9" t="str">
        <f>FIXED(_xlfn.NUMBERVALUE(0.35*(J352-R352)*(1+wind!B351/160)),1)</f>
        <v>0.4</v>
      </c>
      <c r="AA352" s="9" t="str">
        <f>FIXED(_xlfn.NUMBERVALUE(0.35*(K352-S352)*(1+wind!C351/160)),1)</f>
        <v>0.6</v>
      </c>
      <c r="AB352" s="9" t="str">
        <f>FIXED(_xlfn.NUMBERVALUE(0.35*(L352-T352)*(1+wind!D351/160)),1)</f>
        <v>0.5</v>
      </c>
      <c r="AC352" s="9" t="str">
        <f>FIXED(_xlfn.NUMBERVALUE(0.35*(M352-U352)*(1+wind!E351/160)),1)</f>
        <v>0.7</v>
      </c>
      <c r="AD352" s="9" t="str">
        <f>FIXED(_xlfn.NUMBERVALUE(0.35*(N352-V352)*(1+wind!F351/160)),1)</f>
        <v>0.3</v>
      </c>
      <c r="AE352" s="9" t="str">
        <f>FIXED(_xlfn.NUMBERVALUE(0.35*(O352-W352)*(1+wind!G351/160)),1)</f>
        <v>0.7</v>
      </c>
      <c r="AG352" s="9">
        <v>349</v>
      </c>
      <c r="AH352" s="9" t="str">
        <f t="shared" si="68"/>
        <v>0.6</v>
      </c>
      <c r="AI352" s="9" t="str">
        <f t="shared" si="69"/>
        <v>0.7</v>
      </c>
      <c r="AJ352" s="9" t="str">
        <f t="shared" si="70"/>
        <v>0.8</v>
      </c>
      <c r="AK352" s="9" t="str">
        <f t="shared" si="71"/>
        <v>0.7</v>
      </c>
      <c r="AL352" s="9" t="str">
        <f t="shared" si="72"/>
        <v>0.7</v>
      </c>
      <c r="AM352" s="9" t="str">
        <f t="shared" si="73"/>
        <v>0.7</v>
      </c>
    </row>
    <row r="353" spans="1:39" x14ac:dyDescent="0.25">
      <c r="A353" s="9">
        <v>350</v>
      </c>
      <c r="B353" s="9">
        <v>10.8</v>
      </c>
      <c r="C353" s="9">
        <v>11.8</v>
      </c>
      <c r="D353" s="9">
        <v>13.6</v>
      </c>
      <c r="E353" s="9">
        <v>13.1</v>
      </c>
      <c r="F353" s="9">
        <v>13</v>
      </c>
      <c r="G353" s="9">
        <v>12.9</v>
      </c>
      <c r="I353" s="9">
        <v>350</v>
      </c>
      <c r="J353" s="9" t="str">
        <f t="shared" si="62"/>
        <v>9.7</v>
      </c>
      <c r="K353" s="9" t="str">
        <f t="shared" si="63"/>
        <v>10.4</v>
      </c>
      <c r="L353" s="9" t="str">
        <f t="shared" si="64"/>
        <v>11.7</v>
      </c>
      <c r="M353" s="9" t="str">
        <f t="shared" si="65"/>
        <v>11.3</v>
      </c>
      <c r="N353" s="9" t="str">
        <f t="shared" si="66"/>
        <v>11.2</v>
      </c>
      <c r="O353" s="9" t="str">
        <f t="shared" si="67"/>
        <v>11.2</v>
      </c>
      <c r="Q353" s="9">
        <v>350</v>
      </c>
      <c r="R353" s="9" t="str">
        <f>FIXED(_xlfn.NUMBERVALUE(J353*humidity!B353/100),1)</f>
        <v>8.4</v>
      </c>
      <c r="S353" s="9" t="str">
        <f>FIXED(_xlfn.NUMBERVALUE(K353*humidity!C353/100),1)</f>
        <v>8.8</v>
      </c>
      <c r="T353" s="9" t="str">
        <f>FIXED(_xlfn.NUMBERVALUE(L353*humidity!D353/100),1)</f>
        <v>9.8</v>
      </c>
      <c r="U353" s="9" t="str">
        <f>FIXED(_xlfn.NUMBERVALUE(M353*humidity!E353/100),1)</f>
        <v>9.1</v>
      </c>
      <c r="V353" s="9" t="str">
        <f>FIXED(_xlfn.NUMBERVALUE(N353*humidity!F353/100),1)</f>
        <v>9.8</v>
      </c>
      <c r="W353" s="9" t="str">
        <f>FIXED(_xlfn.NUMBERVALUE(O353*humidity!G353/100),1)</f>
        <v>9.2</v>
      </c>
      <c r="Y353" s="9">
        <v>350</v>
      </c>
      <c r="Z353" s="9" t="str">
        <f>FIXED(_xlfn.NUMBERVALUE(0.35*(J353-R353)*(1+wind!B352/160)),1)</f>
        <v>0.5</v>
      </c>
      <c r="AA353" s="9" t="str">
        <f>FIXED(_xlfn.NUMBERVALUE(0.35*(K353-S353)*(1+wind!C352/160)),1)</f>
        <v>0.6</v>
      </c>
      <c r="AB353" s="9" t="str">
        <f>FIXED(_xlfn.NUMBERVALUE(0.35*(L353-T353)*(1+wind!D352/160)),1)</f>
        <v>0.7</v>
      </c>
      <c r="AC353" s="9" t="str">
        <f>FIXED(_xlfn.NUMBERVALUE(0.35*(M353-U353)*(1+wind!E352/160)),1)</f>
        <v>0.8</v>
      </c>
      <c r="AD353" s="9" t="str">
        <f>FIXED(_xlfn.NUMBERVALUE(0.35*(N353-V353)*(1+wind!F352/160)),1)</f>
        <v>0.5</v>
      </c>
      <c r="AE353" s="9" t="str">
        <f>FIXED(_xlfn.NUMBERVALUE(0.35*(O353-W353)*(1+wind!G352/160)),1)</f>
        <v>0.7</v>
      </c>
      <c r="AG353" s="9">
        <v>350</v>
      </c>
      <c r="AH353" s="9" t="str">
        <f t="shared" si="68"/>
        <v>0.6</v>
      </c>
      <c r="AI353" s="9" t="str">
        <f t="shared" si="69"/>
        <v>0.7</v>
      </c>
      <c r="AJ353" s="9" t="str">
        <f t="shared" si="70"/>
        <v>0.8</v>
      </c>
      <c r="AK353" s="9" t="str">
        <f t="shared" si="71"/>
        <v>0.7</v>
      </c>
      <c r="AL353" s="9" t="str">
        <f t="shared" si="72"/>
        <v>0.7</v>
      </c>
      <c r="AM353" s="9" t="str">
        <f t="shared" si="73"/>
        <v>0.7</v>
      </c>
    </row>
    <row r="354" spans="1:39" x14ac:dyDescent="0.25">
      <c r="A354" s="9">
        <v>351</v>
      </c>
      <c r="B354" s="9">
        <v>11.1</v>
      </c>
      <c r="C354" s="9">
        <v>11.9</v>
      </c>
      <c r="D354" s="9">
        <v>13.3</v>
      </c>
      <c r="E354" s="9">
        <v>12.4</v>
      </c>
      <c r="F354" s="9">
        <v>11.9</v>
      </c>
      <c r="G354" s="9">
        <v>12.8</v>
      </c>
      <c r="I354" s="9">
        <v>351</v>
      </c>
      <c r="J354" s="9" t="str">
        <f t="shared" si="62"/>
        <v>9.9</v>
      </c>
      <c r="K354" s="9" t="str">
        <f t="shared" si="63"/>
        <v>10.5</v>
      </c>
      <c r="L354" s="9" t="str">
        <f t="shared" si="64"/>
        <v>11.5</v>
      </c>
      <c r="M354" s="9" t="str">
        <f t="shared" si="65"/>
        <v>10.8</v>
      </c>
      <c r="N354" s="9" t="str">
        <f t="shared" si="66"/>
        <v>10.5</v>
      </c>
      <c r="O354" s="9" t="str">
        <f t="shared" si="67"/>
        <v>11.1</v>
      </c>
      <c r="Q354" s="9">
        <v>351</v>
      </c>
      <c r="R354" s="9" t="str">
        <f>FIXED(_xlfn.NUMBERVALUE(J354*humidity!B354/100),1)</f>
        <v>8.5</v>
      </c>
      <c r="S354" s="9" t="str">
        <f>FIXED(_xlfn.NUMBERVALUE(K354*humidity!C354/100),1)</f>
        <v>9.1</v>
      </c>
      <c r="T354" s="9" t="str">
        <f>FIXED(_xlfn.NUMBERVALUE(L354*humidity!D354/100),1)</f>
        <v>9.5</v>
      </c>
      <c r="U354" s="9" t="str">
        <f>FIXED(_xlfn.NUMBERVALUE(M354*humidity!E354/100),1)</f>
        <v>9.1</v>
      </c>
      <c r="V354" s="9" t="str">
        <f>FIXED(_xlfn.NUMBERVALUE(N354*humidity!F354/100),1)</f>
        <v>8.5</v>
      </c>
      <c r="W354" s="9" t="str">
        <f>FIXED(_xlfn.NUMBERVALUE(O354*humidity!G354/100),1)</f>
        <v>9.1</v>
      </c>
      <c r="Y354" s="9">
        <v>351</v>
      </c>
      <c r="Z354" s="9" t="str">
        <f>FIXED(_xlfn.NUMBERVALUE(0.35*(J354-R354)*(1+wind!B353/160)),1)</f>
        <v>0.5</v>
      </c>
      <c r="AA354" s="9" t="str">
        <f>FIXED(_xlfn.NUMBERVALUE(0.35*(K354-S354)*(1+wind!C353/160)),1)</f>
        <v>0.5</v>
      </c>
      <c r="AB354" s="9" t="str">
        <f>FIXED(_xlfn.NUMBERVALUE(0.35*(L354-T354)*(1+wind!D353/160)),1)</f>
        <v>0.7</v>
      </c>
      <c r="AC354" s="9" t="str">
        <f>FIXED(_xlfn.NUMBERVALUE(0.35*(M354-U354)*(1+wind!E353/160)),1)</f>
        <v>0.6</v>
      </c>
      <c r="AD354" s="9" t="str">
        <f>FIXED(_xlfn.NUMBERVALUE(0.35*(N354-V354)*(1+wind!F353/160)),1)</f>
        <v>0.7</v>
      </c>
      <c r="AE354" s="9" t="str">
        <f>FIXED(_xlfn.NUMBERVALUE(0.35*(O354-W354)*(1+wind!G353/160)),1)</f>
        <v>0.7</v>
      </c>
      <c r="AG354" s="9">
        <v>351</v>
      </c>
      <c r="AH354" s="9" t="str">
        <f t="shared" si="68"/>
        <v>0.7</v>
      </c>
      <c r="AI354" s="9" t="str">
        <f t="shared" si="69"/>
        <v>0.7</v>
      </c>
      <c r="AJ354" s="9" t="str">
        <f t="shared" si="70"/>
        <v>0.8</v>
      </c>
      <c r="AK354" s="9" t="str">
        <f t="shared" si="71"/>
        <v>0.7</v>
      </c>
      <c r="AL354" s="9" t="str">
        <f t="shared" si="72"/>
        <v>0.7</v>
      </c>
      <c r="AM354" s="9" t="str">
        <f t="shared" si="73"/>
        <v>0.7</v>
      </c>
    </row>
    <row r="355" spans="1:39" x14ac:dyDescent="0.25">
      <c r="A355" s="9">
        <v>352</v>
      </c>
      <c r="B355" s="9">
        <v>12.8</v>
      </c>
      <c r="C355" s="9">
        <v>11.8</v>
      </c>
      <c r="D355" s="9">
        <v>12.7</v>
      </c>
      <c r="E355" s="9">
        <v>12.3</v>
      </c>
      <c r="F355" s="9">
        <v>12.2</v>
      </c>
      <c r="G355" s="9">
        <v>12.5</v>
      </c>
      <c r="I355" s="9">
        <v>352</v>
      </c>
      <c r="J355" s="9" t="str">
        <f t="shared" si="62"/>
        <v>11.1</v>
      </c>
      <c r="K355" s="9" t="str">
        <f t="shared" si="63"/>
        <v>10.4</v>
      </c>
      <c r="L355" s="9" t="str">
        <f t="shared" si="64"/>
        <v>11.0</v>
      </c>
      <c r="M355" s="9" t="str">
        <f t="shared" si="65"/>
        <v>10.7</v>
      </c>
      <c r="N355" s="9" t="str">
        <f t="shared" si="66"/>
        <v>10.7</v>
      </c>
      <c r="O355" s="9" t="str">
        <f t="shared" si="67"/>
        <v>10.9</v>
      </c>
      <c r="Q355" s="9">
        <v>352</v>
      </c>
      <c r="R355" s="9" t="str">
        <f>FIXED(_xlfn.NUMBERVALUE(J355*humidity!B355/100),1)</f>
        <v>10.8</v>
      </c>
      <c r="S355" s="9" t="str">
        <f>FIXED(_xlfn.NUMBERVALUE(K355*humidity!C355/100),1)</f>
        <v>9.2</v>
      </c>
      <c r="T355" s="9" t="str">
        <f>FIXED(_xlfn.NUMBERVALUE(L355*humidity!D355/100),1)</f>
        <v>9.6</v>
      </c>
      <c r="U355" s="9" t="str">
        <f>FIXED(_xlfn.NUMBERVALUE(M355*humidity!E355/100),1)</f>
        <v>9.2</v>
      </c>
      <c r="V355" s="9" t="str">
        <f>FIXED(_xlfn.NUMBERVALUE(N355*humidity!F355/100),1)</f>
        <v>8.8</v>
      </c>
      <c r="W355" s="9" t="str">
        <f>FIXED(_xlfn.NUMBERVALUE(O355*humidity!G355/100),1)</f>
        <v>9.1</v>
      </c>
      <c r="Y355" s="9">
        <v>352</v>
      </c>
      <c r="Z355" s="9" t="str">
        <f>FIXED(_xlfn.NUMBERVALUE(0.35*(J355-R355)*(1+wind!B354/160)),1)</f>
        <v>0.1</v>
      </c>
      <c r="AA355" s="9" t="str">
        <f>FIXED(_xlfn.NUMBERVALUE(0.35*(K355-S355)*(1+wind!C354/160)),1)</f>
        <v>0.4</v>
      </c>
      <c r="AB355" s="9" t="str">
        <f>FIXED(_xlfn.NUMBERVALUE(0.35*(L355-T355)*(1+wind!D354/160)),1)</f>
        <v>0.5</v>
      </c>
      <c r="AC355" s="9" t="str">
        <f>FIXED(_xlfn.NUMBERVALUE(0.35*(M355-U355)*(1+wind!E354/160)),1)</f>
        <v>0.5</v>
      </c>
      <c r="AD355" s="9" t="str">
        <f>FIXED(_xlfn.NUMBERVALUE(0.35*(N355-V355)*(1+wind!F354/160)),1)</f>
        <v>0.7</v>
      </c>
      <c r="AE355" s="9" t="str">
        <f>FIXED(_xlfn.NUMBERVALUE(0.35*(O355-W355)*(1+wind!G354/160)),1)</f>
        <v>0.6</v>
      </c>
      <c r="AG355" s="9">
        <v>352</v>
      </c>
      <c r="AH355" s="9" t="str">
        <f t="shared" si="68"/>
        <v>0.7</v>
      </c>
      <c r="AI355" s="9" t="str">
        <f t="shared" si="69"/>
        <v>0.7</v>
      </c>
      <c r="AJ355" s="9" t="str">
        <f t="shared" si="70"/>
        <v>0.7</v>
      </c>
      <c r="AK355" s="9" t="str">
        <f t="shared" si="71"/>
        <v>0.7</v>
      </c>
      <c r="AL355" s="9" t="str">
        <f t="shared" si="72"/>
        <v>0.7</v>
      </c>
      <c r="AM355" s="9" t="str">
        <f t="shared" si="73"/>
        <v>0.7</v>
      </c>
    </row>
    <row r="356" spans="1:39" x14ac:dyDescent="0.25">
      <c r="A356" s="9">
        <v>353</v>
      </c>
      <c r="B356" s="9">
        <v>12</v>
      </c>
      <c r="C356" s="9">
        <v>11.4</v>
      </c>
      <c r="D356" s="9">
        <v>13.6</v>
      </c>
      <c r="E356" s="9">
        <v>12</v>
      </c>
      <c r="F356" s="9">
        <v>13.1</v>
      </c>
      <c r="G356" s="9">
        <v>12.5</v>
      </c>
      <c r="I356" s="9">
        <v>353</v>
      </c>
      <c r="J356" s="9" t="str">
        <f t="shared" si="62"/>
        <v>10.5</v>
      </c>
      <c r="K356" s="9" t="str">
        <f t="shared" si="63"/>
        <v>10.1</v>
      </c>
      <c r="L356" s="9" t="str">
        <f t="shared" si="64"/>
        <v>11.7</v>
      </c>
      <c r="M356" s="9" t="str">
        <f t="shared" si="65"/>
        <v>10.5</v>
      </c>
      <c r="N356" s="9" t="str">
        <f t="shared" si="66"/>
        <v>11.3</v>
      </c>
      <c r="O356" s="9" t="str">
        <f t="shared" si="67"/>
        <v>10.9</v>
      </c>
      <c r="Q356" s="9">
        <v>353</v>
      </c>
      <c r="R356" s="9" t="str">
        <f>FIXED(_xlfn.NUMBERVALUE(J356*humidity!B356/100),1)</f>
        <v>9.1</v>
      </c>
      <c r="S356" s="9" t="str">
        <f>FIXED(_xlfn.NUMBERVALUE(K356*humidity!C356/100),1)</f>
        <v>8.4</v>
      </c>
      <c r="T356" s="9" t="str">
        <f>FIXED(_xlfn.NUMBERVALUE(L356*humidity!D356/100),1)</f>
        <v>10.2</v>
      </c>
      <c r="U356" s="9" t="str">
        <f>FIXED(_xlfn.NUMBERVALUE(M356*humidity!E356/100),1)</f>
        <v>9.4</v>
      </c>
      <c r="V356" s="9" t="str">
        <f>FIXED(_xlfn.NUMBERVALUE(N356*humidity!F356/100),1)</f>
        <v>9.4</v>
      </c>
      <c r="W356" s="9" t="str">
        <f>FIXED(_xlfn.NUMBERVALUE(O356*humidity!G356/100),1)</f>
        <v>9.1</v>
      </c>
      <c r="Y356" s="9">
        <v>353</v>
      </c>
      <c r="Z356" s="9" t="str">
        <f>FIXED(_xlfn.NUMBERVALUE(0.35*(J356-R356)*(1+wind!B355/160)),1)</f>
        <v>0.5</v>
      </c>
      <c r="AA356" s="9" t="str">
        <f>FIXED(_xlfn.NUMBERVALUE(0.35*(K356-S356)*(1+wind!C355/160)),1)</f>
        <v>0.6</v>
      </c>
      <c r="AB356" s="9" t="str">
        <f>FIXED(_xlfn.NUMBERVALUE(0.35*(L356-T356)*(1+wind!D355/160)),1)</f>
        <v>0.5</v>
      </c>
      <c r="AC356" s="9" t="str">
        <f>FIXED(_xlfn.NUMBERVALUE(0.35*(M356-U356)*(1+wind!E355/160)),1)</f>
        <v>0.4</v>
      </c>
      <c r="AD356" s="9" t="str">
        <f>FIXED(_xlfn.NUMBERVALUE(0.35*(N356-V356)*(1+wind!F355/160)),1)</f>
        <v>0.7</v>
      </c>
      <c r="AE356" s="9" t="str">
        <f>FIXED(_xlfn.NUMBERVALUE(0.35*(O356-W356)*(1+wind!G355/160)),1)</f>
        <v>0.6</v>
      </c>
      <c r="AG356" s="9">
        <v>353</v>
      </c>
      <c r="AH356" s="9" t="str">
        <f t="shared" si="68"/>
        <v>0.7</v>
      </c>
      <c r="AI356" s="9" t="str">
        <f t="shared" si="69"/>
        <v>0.7</v>
      </c>
      <c r="AJ356" s="9" t="str">
        <f t="shared" si="70"/>
        <v>0.8</v>
      </c>
      <c r="AK356" s="9" t="str">
        <f t="shared" si="71"/>
        <v>0.7</v>
      </c>
      <c r="AL356" s="9" t="str">
        <f t="shared" si="72"/>
        <v>0.7</v>
      </c>
      <c r="AM356" s="9" t="str">
        <f t="shared" si="73"/>
        <v>0.7</v>
      </c>
    </row>
    <row r="357" spans="1:39" x14ac:dyDescent="0.25">
      <c r="A357" s="9">
        <v>354</v>
      </c>
      <c r="B357" s="9">
        <v>12.1</v>
      </c>
      <c r="C357" s="9">
        <v>11.6</v>
      </c>
      <c r="D357" s="9">
        <v>12.8</v>
      </c>
      <c r="E357" s="9">
        <v>12.3</v>
      </c>
      <c r="F357" s="9">
        <v>11.9</v>
      </c>
      <c r="G357" s="9">
        <v>12.9</v>
      </c>
      <c r="I357" s="9">
        <v>354</v>
      </c>
      <c r="J357" s="9" t="str">
        <f t="shared" si="62"/>
        <v>10.6</v>
      </c>
      <c r="K357" s="9" t="str">
        <f t="shared" si="63"/>
        <v>10.3</v>
      </c>
      <c r="L357" s="9" t="str">
        <f t="shared" si="64"/>
        <v>11.1</v>
      </c>
      <c r="M357" s="9" t="str">
        <f t="shared" si="65"/>
        <v>10.7</v>
      </c>
      <c r="N357" s="9" t="str">
        <f t="shared" si="66"/>
        <v>10.5</v>
      </c>
      <c r="O357" s="9" t="str">
        <f t="shared" si="67"/>
        <v>11.2</v>
      </c>
      <c r="Q357" s="9">
        <v>354</v>
      </c>
      <c r="R357" s="9" t="str">
        <f>FIXED(_xlfn.NUMBERVALUE(J357*humidity!B357/100),1)</f>
        <v>9.3</v>
      </c>
      <c r="S357" s="9" t="str">
        <f>FIXED(_xlfn.NUMBERVALUE(K357*humidity!C357/100),1)</f>
        <v>8.4</v>
      </c>
      <c r="T357" s="9" t="str">
        <f>FIXED(_xlfn.NUMBERVALUE(L357*humidity!D357/100),1)</f>
        <v>9.7</v>
      </c>
      <c r="U357" s="9" t="str">
        <f>FIXED(_xlfn.NUMBERVALUE(M357*humidity!E357/100),1)</f>
        <v>9.4</v>
      </c>
      <c r="V357" s="9" t="str">
        <f>FIXED(_xlfn.NUMBERVALUE(N357*humidity!F357/100),1)</f>
        <v>8.7</v>
      </c>
      <c r="W357" s="9" t="str">
        <f>FIXED(_xlfn.NUMBERVALUE(O357*humidity!G357/100),1)</f>
        <v>9.4</v>
      </c>
      <c r="Y357" s="9">
        <v>354</v>
      </c>
      <c r="Z357" s="9" t="str">
        <f>FIXED(_xlfn.NUMBERVALUE(0.35*(J357-R357)*(1+wind!B356/160)),1)</f>
        <v>0.5</v>
      </c>
      <c r="AA357" s="9" t="str">
        <f>FIXED(_xlfn.NUMBERVALUE(0.35*(K357-S357)*(1+wind!C356/160)),1)</f>
        <v>0.7</v>
      </c>
      <c r="AB357" s="9" t="str">
        <f>FIXED(_xlfn.NUMBERVALUE(0.35*(L357-T357)*(1+wind!D356/160)),1)</f>
        <v>0.5</v>
      </c>
      <c r="AC357" s="9" t="str">
        <f>FIXED(_xlfn.NUMBERVALUE(0.35*(M357-U357)*(1+wind!E356/160)),1)</f>
        <v>0.5</v>
      </c>
      <c r="AD357" s="9" t="str">
        <f>FIXED(_xlfn.NUMBERVALUE(0.35*(N357-V357)*(1+wind!F356/160)),1)</f>
        <v>0.6</v>
      </c>
      <c r="AE357" s="9" t="str">
        <f>FIXED(_xlfn.NUMBERVALUE(0.35*(O357-W357)*(1+wind!G356/160)),1)</f>
        <v>0.6</v>
      </c>
      <c r="AG357" s="9">
        <v>354</v>
      </c>
      <c r="AH357" s="9" t="str">
        <f t="shared" si="68"/>
        <v>0.7</v>
      </c>
      <c r="AI357" s="9" t="str">
        <f t="shared" si="69"/>
        <v>0.7</v>
      </c>
      <c r="AJ357" s="9" t="str">
        <f t="shared" si="70"/>
        <v>0.7</v>
      </c>
      <c r="AK357" s="9" t="str">
        <f t="shared" si="71"/>
        <v>0.7</v>
      </c>
      <c r="AL357" s="9" t="str">
        <f t="shared" si="72"/>
        <v>0.7</v>
      </c>
      <c r="AM357" s="9" t="str">
        <f t="shared" si="73"/>
        <v>0.7</v>
      </c>
    </row>
    <row r="358" spans="1:39" x14ac:dyDescent="0.25">
      <c r="A358" s="9">
        <v>355</v>
      </c>
      <c r="B358" s="9">
        <v>11.8</v>
      </c>
      <c r="C358" s="9">
        <v>11.6</v>
      </c>
      <c r="D358" s="9">
        <v>13.7</v>
      </c>
      <c r="E358" s="9">
        <v>12.4</v>
      </c>
      <c r="F358" s="9">
        <v>11.5</v>
      </c>
      <c r="G358" s="9">
        <v>13.4</v>
      </c>
      <c r="I358" s="9">
        <v>355</v>
      </c>
      <c r="J358" s="9" t="str">
        <f t="shared" si="62"/>
        <v>10.4</v>
      </c>
      <c r="K358" s="9" t="str">
        <f t="shared" si="63"/>
        <v>10.3</v>
      </c>
      <c r="L358" s="9" t="str">
        <f t="shared" si="64"/>
        <v>11.8</v>
      </c>
      <c r="M358" s="9" t="str">
        <f t="shared" si="65"/>
        <v>10.8</v>
      </c>
      <c r="N358" s="9" t="str">
        <f t="shared" si="66"/>
        <v>10.2</v>
      </c>
      <c r="O358" s="9" t="str">
        <f t="shared" si="67"/>
        <v>11.5</v>
      </c>
      <c r="Q358" s="9">
        <v>355</v>
      </c>
      <c r="R358" s="9" t="str">
        <f>FIXED(_xlfn.NUMBERVALUE(J358*humidity!B358/100),1)</f>
        <v>8.9</v>
      </c>
      <c r="S358" s="9" t="str">
        <f>FIXED(_xlfn.NUMBERVALUE(K358*humidity!C358/100),1)</f>
        <v>8.7</v>
      </c>
      <c r="T358" s="9" t="str">
        <f>FIXED(_xlfn.NUMBERVALUE(L358*humidity!D358/100),1)</f>
        <v>9.2</v>
      </c>
      <c r="U358" s="9" t="str">
        <f>FIXED(_xlfn.NUMBERVALUE(M358*humidity!E358/100),1)</f>
        <v>9.5</v>
      </c>
      <c r="V358" s="9" t="str">
        <f>FIXED(_xlfn.NUMBERVALUE(N358*humidity!F358/100),1)</f>
        <v>7.1</v>
      </c>
      <c r="W358" s="9" t="str">
        <f>FIXED(_xlfn.NUMBERVALUE(O358*humidity!G358/100),1)</f>
        <v>9.4</v>
      </c>
      <c r="Y358" s="9">
        <v>355</v>
      </c>
      <c r="Z358" s="9" t="str">
        <f>FIXED(_xlfn.NUMBERVALUE(0.35*(J358-R358)*(1+wind!B357/160)),1)</f>
        <v>0.5</v>
      </c>
      <c r="AA358" s="9" t="str">
        <f>FIXED(_xlfn.NUMBERVALUE(0.35*(K358-S358)*(1+wind!C357/160)),1)</f>
        <v>0.6</v>
      </c>
      <c r="AB358" s="9" t="str">
        <f>FIXED(_xlfn.NUMBERVALUE(0.35*(L358-T358)*(1+wind!D357/160)),1)</f>
        <v>0.9</v>
      </c>
      <c r="AC358" s="9" t="str">
        <f>FIXED(_xlfn.NUMBERVALUE(0.35*(M358-U358)*(1+wind!E357/160)),1)</f>
        <v>0.5</v>
      </c>
      <c r="AD358" s="9" t="str">
        <f>FIXED(_xlfn.NUMBERVALUE(0.35*(N358-V358)*(1+wind!F357/160)),1)</f>
        <v>1.1</v>
      </c>
      <c r="AE358" s="9" t="str">
        <f>FIXED(_xlfn.NUMBERVALUE(0.35*(O358-W358)*(1+wind!G357/160)),1)</f>
        <v>0.7</v>
      </c>
      <c r="AG358" s="9">
        <v>355</v>
      </c>
      <c r="AH358" s="9" t="str">
        <f t="shared" si="68"/>
        <v>0.7</v>
      </c>
      <c r="AI358" s="9" t="str">
        <f t="shared" si="69"/>
        <v>0.7</v>
      </c>
      <c r="AJ358" s="9" t="str">
        <f t="shared" si="70"/>
        <v>0.8</v>
      </c>
      <c r="AK358" s="9" t="str">
        <f t="shared" si="71"/>
        <v>0.7</v>
      </c>
      <c r="AL358" s="9" t="str">
        <f t="shared" si="72"/>
        <v>0.7</v>
      </c>
      <c r="AM358" s="9" t="str">
        <f t="shared" si="73"/>
        <v>0.7</v>
      </c>
    </row>
    <row r="359" spans="1:39" x14ac:dyDescent="0.25">
      <c r="A359" s="9">
        <v>356</v>
      </c>
      <c r="B359" s="9">
        <v>11.9</v>
      </c>
      <c r="C359" s="9">
        <v>13</v>
      </c>
      <c r="D359" s="9">
        <v>12.4</v>
      </c>
      <c r="E359" s="9">
        <v>13.6</v>
      </c>
      <c r="F359" s="9">
        <v>11.9</v>
      </c>
      <c r="G359" s="9">
        <v>13.9</v>
      </c>
      <c r="I359" s="9">
        <v>356</v>
      </c>
      <c r="J359" s="9" t="str">
        <f t="shared" si="62"/>
        <v>10.5</v>
      </c>
      <c r="K359" s="9" t="str">
        <f t="shared" si="63"/>
        <v>11.2</v>
      </c>
      <c r="L359" s="9" t="str">
        <f t="shared" si="64"/>
        <v>10.8</v>
      </c>
      <c r="M359" s="9" t="str">
        <f t="shared" si="65"/>
        <v>11.7</v>
      </c>
      <c r="N359" s="9" t="str">
        <f t="shared" si="66"/>
        <v>10.5</v>
      </c>
      <c r="O359" s="9" t="str">
        <f t="shared" si="67"/>
        <v>11.9</v>
      </c>
      <c r="Q359" s="9">
        <v>356</v>
      </c>
      <c r="R359" s="9" t="str">
        <f>FIXED(_xlfn.NUMBERVALUE(J359*humidity!B359/100),1)</f>
        <v>9.1</v>
      </c>
      <c r="S359" s="9" t="str">
        <f>FIXED(_xlfn.NUMBERVALUE(K359*humidity!C359/100),1)</f>
        <v>8.2</v>
      </c>
      <c r="T359" s="9" t="str">
        <f>FIXED(_xlfn.NUMBERVALUE(L359*humidity!D359/100),1)</f>
        <v>8.0</v>
      </c>
      <c r="U359" s="9" t="str">
        <f>FIXED(_xlfn.NUMBERVALUE(M359*humidity!E359/100),1)</f>
        <v>10.3</v>
      </c>
      <c r="V359" s="9" t="str">
        <f>FIXED(_xlfn.NUMBERVALUE(N359*humidity!F359/100),1)</f>
        <v>7.3</v>
      </c>
      <c r="W359" s="9" t="str">
        <f>FIXED(_xlfn.NUMBERVALUE(O359*humidity!G359/100),1)</f>
        <v>10.3</v>
      </c>
      <c r="Y359" s="9">
        <v>356</v>
      </c>
      <c r="Z359" s="9" t="str">
        <f>FIXED(_xlfn.NUMBERVALUE(0.35*(J359-R359)*(1+wind!B358/160)),1)</f>
        <v>0.5</v>
      </c>
      <c r="AA359" s="9" t="str">
        <f>FIXED(_xlfn.NUMBERVALUE(0.35*(K359-S359)*(1+wind!C358/160)),1)</f>
        <v>1.1</v>
      </c>
      <c r="AB359" s="9" t="str">
        <f>FIXED(_xlfn.NUMBERVALUE(0.35*(L359-T359)*(1+wind!D358/160)),1)</f>
        <v>1.0</v>
      </c>
      <c r="AC359" s="9" t="str">
        <f>FIXED(_xlfn.NUMBERVALUE(0.35*(M359-U359)*(1+wind!E358/160)),1)</f>
        <v>0.5</v>
      </c>
      <c r="AD359" s="9" t="str">
        <f>FIXED(_xlfn.NUMBERVALUE(0.35*(N359-V359)*(1+wind!F358/160)),1)</f>
        <v>1.1</v>
      </c>
      <c r="AE359" s="9" t="str">
        <f>FIXED(_xlfn.NUMBERVALUE(0.35*(O359-W359)*(1+wind!G358/160)),1)</f>
        <v>0.6</v>
      </c>
      <c r="AG359" s="9">
        <v>356</v>
      </c>
      <c r="AH359" s="9" t="str">
        <f t="shared" si="68"/>
        <v>0.7</v>
      </c>
      <c r="AI359" s="9" t="str">
        <f t="shared" si="69"/>
        <v>0.7</v>
      </c>
      <c r="AJ359" s="9" t="str">
        <f t="shared" si="70"/>
        <v>0.7</v>
      </c>
      <c r="AK359" s="9" t="str">
        <f t="shared" si="71"/>
        <v>0.8</v>
      </c>
      <c r="AL359" s="9" t="str">
        <f t="shared" si="72"/>
        <v>0.7</v>
      </c>
      <c r="AM359" s="9" t="str">
        <f t="shared" si="73"/>
        <v>0.8</v>
      </c>
    </row>
    <row r="360" spans="1:39" x14ac:dyDescent="0.25">
      <c r="A360" s="9">
        <v>357</v>
      </c>
      <c r="B360" s="9">
        <v>12</v>
      </c>
      <c r="C360" s="9">
        <v>14.7</v>
      </c>
      <c r="D360" s="9">
        <v>12.1</v>
      </c>
      <c r="E360" s="9">
        <v>12.7</v>
      </c>
      <c r="F360" s="9">
        <v>12.6</v>
      </c>
      <c r="G360" s="9">
        <v>13.5</v>
      </c>
      <c r="I360" s="9">
        <v>357</v>
      </c>
      <c r="J360" s="9" t="str">
        <f t="shared" si="62"/>
        <v>10.5</v>
      </c>
      <c r="K360" s="9" t="str">
        <f t="shared" si="63"/>
        <v>12.6</v>
      </c>
      <c r="L360" s="9" t="str">
        <f t="shared" si="64"/>
        <v>10.6</v>
      </c>
      <c r="M360" s="9" t="str">
        <f t="shared" si="65"/>
        <v>11.0</v>
      </c>
      <c r="N360" s="9" t="str">
        <f t="shared" si="66"/>
        <v>10.9</v>
      </c>
      <c r="O360" s="9" t="str">
        <f t="shared" si="67"/>
        <v>11.6</v>
      </c>
      <c r="Q360" s="9">
        <v>357</v>
      </c>
      <c r="R360" s="9" t="str">
        <f>FIXED(_xlfn.NUMBERVALUE(J360*humidity!B360/100),1)</f>
        <v>8.7</v>
      </c>
      <c r="S360" s="9" t="str">
        <f>FIXED(_xlfn.NUMBERVALUE(K360*humidity!C360/100),1)</f>
        <v>8.5</v>
      </c>
      <c r="T360" s="9" t="str">
        <f>FIXED(_xlfn.NUMBERVALUE(L360*humidity!D360/100),1)</f>
        <v>8.2</v>
      </c>
      <c r="U360" s="9" t="str">
        <f>FIXED(_xlfn.NUMBERVALUE(M360*humidity!E360/100),1)</f>
        <v>9.7</v>
      </c>
      <c r="V360" s="9" t="str">
        <f>FIXED(_xlfn.NUMBERVALUE(N360*humidity!F360/100),1)</f>
        <v>8.7</v>
      </c>
      <c r="W360" s="9" t="str">
        <f>FIXED(_xlfn.NUMBERVALUE(O360*humidity!G360/100),1)</f>
        <v>9.6</v>
      </c>
      <c r="Y360" s="9">
        <v>357</v>
      </c>
      <c r="Z360" s="9" t="str">
        <f>FIXED(_xlfn.NUMBERVALUE(0.35*(J360-R360)*(1+wind!B359/160)),1)</f>
        <v>0.6</v>
      </c>
      <c r="AA360" s="9" t="str">
        <f>FIXED(_xlfn.NUMBERVALUE(0.35*(K360-S360)*(1+wind!C359/160)),1)</f>
        <v>1.4</v>
      </c>
      <c r="AB360" s="9" t="str">
        <f>FIXED(_xlfn.NUMBERVALUE(0.35*(L360-T360)*(1+wind!D359/160)),1)</f>
        <v>0.8</v>
      </c>
      <c r="AC360" s="9" t="str">
        <f>FIXED(_xlfn.NUMBERVALUE(0.35*(M360-U360)*(1+wind!E359/160)),1)</f>
        <v>0.5</v>
      </c>
      <c r="AD360" s="9" t="str">
        <f>FIXED(_xlfn.NUMBERVALUE(0.35*(N360-V360)*(1+wind!F359/160)),1)</f>
        <v>0.8</v>
      </c>
      <c r="AE360" s="9" t="str">
        <f>FIXED(_xlfn.NUMBERVALUE(0.35*(O360-W360)*(1+wind!G359/160)),1)</f>
        <v>0.7</v>
      </c>
      <c r="AG360" s="9">
        <v>357</v>
      </c>
      <c r="AH360" s="9" t="str">
        <f t="shared" si="68"/>
        <v>0.7</v>
      </c>
      <c r="AI360" s="9" t="str">
        <f t="shared" si="69"/>
        <v>0.8</v>
      </c>
      <c r="AJ360" s="9" t="str">
        <f t="shared" si="70"/>
        <v>0.7</v>
      </c>
      <c r="AK360" s="9" t="str">
        <f t="shared" si="71"/>
        <v>0.7</v>
      </c>
      <c r="AL360" s="9" t="str">
        <f t="shared" si="72"/>
        <v>0.7</v>
      </c>
      <c r="AM360" s="9" t="str">
        <f t="shared" si="73"/>
        <v>0.8</v>
      </c>
    </row>
    <row r="361" spans="1:39" x14ac:dyDescent="0.25">
      <c r="A361" s="9">
        <v>358</v>
      </c>
      <c r="B361" s="9">
        <v>11.5</v>
      </c>
      <c r="C361" s="9">
        <v>13.8</v>
      </c>
      <c r="D361" s="9">
        <v>12.3</v>
      </c>
      <c r="E361" s="9">
        <v>12.3</v>
      </c>
      <c r="F361" s="9">
        <v>12.8</v>
      </c>
      <c r="G361" s="9">
        <v>16.899999999999999</v>
      </c>
      <c r="I361" s="9">
        <v>358</v>
      </c>
      <c r="J361" s="9" t="str">
        <f t="shared" si="62"/>
        <v>10.2</v>
      </c>
      <c r="K361" s="9" t="str">
        <f t="shared" si="63"/>
        <v>11.8</v>
      </c>
      <c r="L361" s="9" t="str">
        <f t="shared" si="64"/>
        <v>10.7</v>
      </c>
      <c r="M361" s="9" t="str">
        <f t="shared" si="65"/>
        <v>10.7</v>
      </c>
      <c r="N361" s="9" t="str">
        <f t="shared" si="66"/>
        <v>11.1</v>
      </c>
      <c r="O361" s="9" t="str">
        <f t="shared" si="67"/>
        <v>14.5</v>
      </c>
      <c r="Q361" s="9">
        <v>358</v>
      </c>
      <c r="R361" s="9" t="str">
        <f>FIXED(_xlfn.NUMBERVALUE(J361*humidity!B361/100),1)</f>
        <v>8.4</v>
      </c>
      <c r="S361" s="9" t="str">
        <f>FIXED(_xlfn.NUMBERVALUE(K361*humidity!C361/100),1)</f>
        <v>8.3</v>
      </c>
      <c r="T361" s="9" t="str">
        <f>FIXED(_xlfn.NUMBERVALUE(L361*humidity!D361/100),1)</f>
        <v>8.4</v>
      </c>
      <c r="U361" s="9" t="str">
        <f>FIXED(_xlfn.NUMBERVALUE(M361*humidity!E361/100),1)</f>
        <v>9.2</v>
      </c>
      <c r="V361" s="9" t="str">
        <f>FIXED(_xlfn.NUMBERVALUE(N361*humidity!F361/100),1)</f>
        <v>9.3</v>
      </c>
      <c r="W361" s="9" t="str">
        <f>FIXED(_xlfn.NUMBERVALUE(O361*humidity!G361/100),1)</f>
        <v>12.2</v>
      </c>
      <c r="Y361" s="9">
        <v>358</v>
      </c>
      <c r="Z361" s="9" t="str">
        <f>FIXED(_xlfn.NUMBERVALUE(0.35*(J361-R361)*(1+wind!B360/160)),1)</f>
        <v>0.6</v>
      </c>
      <c r="AA361" s="9" t="str">
        <f>FIXED(_xlfn.NUMBERVALUE(0.35*(K361-S361)*(1+wind!C360/160)),1)</f>
        <v>1.2</v>
      </c>
      <c r="AB361" s="9" t="str">
        <f>FIXED(_xlfn.NUMBERVALUE(0.35*(L361-T361)*(1+wind!D360/160)),1)</f>
        <v>0.8</v>
      </c>
      <c r="AC361" s="9" t="str">
        <f>FIXED(_xlfn.NUMBERVALUE(0.35*(M361-U361)*(1+wind!E360/160)),1)</f>
        <v>0.5</v>
      </c>
      <c r="AD361" s="9" t="str">
        <f>FIXED(_xlfn.NUMBERVALUE(0.35*(N361-V361)*(1+wind!F360/160)),1)</f>
        <v>0.6</v>
      </c>
      <c r="AE361" s="9" t="str">
        <f>FIXED(_xlfn.NUMBERVALUE(0.35*(O361-W361)*(1+wind!G360/160)),1)</f>
        <v>0.8</v>
      </c>
      <c r="AG361" s="9">
        <v>358</v>
      </c>
      <c r="AH361" s="9" t="str">
        <f t="shared" si="68"/>
        <v>0.7</v>
      </c>
      <c r="AI361" s="9" t="str">
        <f t="shared" si="69"/>
        <v>0.8</v>
      </c>
      <c r="AJ361" s="9" t="str">
        <f t="shared" si="70"/>
        <v>0.7</v>
      </c>
      <c r="AK361" s="9" t="str">
        <f t="shared" si="71"/>
        <v>0.7</v>
      </c>
      <c r="AL361" s="9" t="str">
        <f t="shared" si="72"/>
        <v>0.7</v>
      </c>
      <c r="AM361" s="9" t="str">
        <f t="shared" si="73"/>
        <v>0.9</v>
      </c>
    </row>
    <row r="362" spans="1:39" x14ac:dyDescent="0.25">
      <c r="A362" s="9">
        <v>359</v>
      </c>
      <c r="B362" s="9">
        <v>12.4</v>
      </c>
      <c r="C362" s="9">
        <v>13.1</v>
      </c>
      <c r="D362" s="9">
        <v>12.7</v>
      </c>
      <c r="E362" s="9">
        <v>12.5</v>
      </c>
      <c r="F362" s="9">
        <v>12.3</v>
      </c>
      <c r="G362" s="9">
        <v>14.9</v>
      </c>
      <c r="I362" s="9">
        <v>359</v>
      </c>
      <c r="J362" s="9" t="str">
        <f t="shared" si="62"/>
        <v>10.8</v>
      </c>
      <c r="K362" s="9" t="str">
        <f t="shared" si="63"/>
        <v>11.3</v>
      </c>
      <c r="L362" s="9" t="str">
        <f t="shared" si="64"/>
        <v>11.0</v>
      </c>
      <c r="M362" s="9" t="str">
        <f t="shared" si="65"/>
        <v>10.9</v>
      </c>
      <c r="N362" s="9" t="str">
        <f t="shared" si="66"/>
        <v>10.7</v>
      </c>
      <c r="O362" s="9" t="str">
        <f t="shared" si="67"/>
        <v>12.7</v>
      </c>
      <c r="Q362" s="9">
        <v>359</v>
      </c>
      <c r="R362" s="9" t="str">
        <f>FIXED(_xlfn.NUMBERVALUE(J362*humidity!B362/100),1)</f>
        <v>9.1</v>
      </c>
      <c r="S362" s="9" t="str">
        <f>FIXED(_xlfn.NUMBERVALUE(K362*humidity!C362/100),1)</f>
        <v>7.5</v>
      </c>
      <c r="T362" s="9" t="str">
        <f>FIXED(_xlfn.NUMBERVALUE(L362*humidity!D362/100),1)</f>
        <v>9.1</v>
      </c>
      <c r="U362" s="9" t="str">
        <f>FIXED(_xlfn.NUMBERVALUE(M362*humidity!E362/100),1)</f>
        <v>9.7</v>
      </c>
      <c r="V362" s="9" t="str">
        <f>FIXED(_xlfn.NUMBERVALUE(N362*humidity!F362/100),1)</f>
        <v>9.1</v>
      </c>
      <c r="W362" s="9" t="str">
        <f>FIXED(_xlfn.NUMBERVALUE(O362*humidity!G362/100),1)</f>
        <v>10.2</v>
      </c>
      <c r="Y362" s="9">
        <v>359</v>
      </c>
      <c r="Z362" s="9" t="str">
        <f>FIXED(_xlfn.NUMBERVALUE(0.35*(J362-R362)*(1+wind!B361/160)),1)</f>
        <v>0.6</v>
      </c>
      <c r="AA362" s="9" t="str">
        <f>FIXED(_xlfn.NUMBERVALUE(0.35*(K362-S362)*(1+wind!C361/160)),1)</f>
        <v>1.3</v>
      </c>
      <c r="AB362" s="9" t="str">
        <f>FIXED(_xlfn.NUMBERVALUE(0.35*(L362-T362)*(1+wind!D361/160)),1)</f>
        <v>0.7</v>
      </c>
      <c r="AC362" s="9" t="str">
        <f>FIXED(_xlfn.NUMBERVALUE(0.35*(M362-U362)*(1+wind!E361/160)),1)</f>
        <v>0.4</v>
      </c>
      <c r="AD362" s="9" t="str">
        <f>FIXED(_xlfn.NUMBERVALUE(0.35*(N362-V362)*(1+wind!F361/160)),1)</f>
        <v>0.6</v>
      </c>
      <c r="AE362" s="9" t="str">
        <f>FIXED(_xlfn.NUMBERVALUE(0.35*(O362-W362)*(1+wind!G361/160)),1)</f>
        <v>0.9</v>
      </c>
      <c r="AG362" s="9">
        <v>359</v>
      </c>
      <c r="AH362" s="9" t="str">
        <f t="shared" si="68"/>
        <v>0.7</v>
      </c>
      <c r="AI362" s="9" t="str">
        <f t="shared" si="69"/>
        <v>0.7</v>
      </c>
      <c r="AJ362" s="9" t="str">
        <f t="shared" si="70"/>
        <v>0.7</v>
      </c>
      <c r="AK362" s="9" t="str">
        <f t="shared" si="71"/>
        <v>0.7</v>
      </c>
      <c r="AL362" s="9" t="str">
        <f t="shared" si="72"/>
        <v>0.7</v>
      </c>
      <c r="AM362" s="9" t="str">
        <f t="shared" si="73"/>
        <v>0.8</v>
      </c>
    </row>
    <row r="363" spans="1:39" x14ac:dyDescent="0.25">
      <c r="A363" s="9">
        <v>360</v>
      </c>
      <c r="B363" s="9">
        <v>12.3</v>
      </c>
      <c r="C363" s="9">
        <v>13.4</v>
      </c>
      <c r="D363" s="9">
        <v>11.7</v>
      </c>
      <c r="E363" s="9">
        <v>12.1</v>
      </c>
      <c r="F363" s="9">
        <v>12.5</v>
      </c>
      <c r="G363" s="9">
        <v>14.4</v>
      </c>
      <c r="I363" s="9">
        <v>360</v>
      </c>
      <c r="J363" s="9" t="str">
        <f t="shared" si="62"/>
        <v>10.7</v>
      </c>
      <c r="K363" s="9" t="str">
        <f t="shared" si="63"/>
        <v>11.5</v>
      </c>
      <c r="L363" s="9" t="str">
        <f t="shared" si="64"/>
        <v>10.3</v>
      </c>
      <c r="M363" s="9" t="str">
        <f t="shared" si="65"/>
        <v>10.6</v>
      </c>
      <c r="N363" s="9" t="str">
        <f t="shared" si="66"/>
        <v>10.9</v>
      </c>
      <c r="O363" s="9" t="str">
        <f t="shared" si="67"/>
        <v>12.3</v>
      </c>
      <c r="Q363" s="9">
        <v>360</v>
      </c>
      <c r="R363" s="9" t="str">
        <f>FIXED(_xlfn.NUMBERVALUE(J363*humidity!B363/100),1)</f>
        <v>9.1</v>
      </c>
      <c r="S363" s="9" t="str">
        <f>FIXED(_xlfn.NUMBERVALUE(K363*humidity!C363/100),1)</f>
        <v>8.3</v>
      </c>
      <c r="T363" s="9" t="str">
        <f>FIXED(_xlfn.NUMBERVALUE(L363*humidity!D363/100),1)</f>
        <v>10.1</v>
      </c>
      <c r="U363" s="9" t="str">
        <f>FIXED(_xlfn.NUMBERVALUE(M363*humidity!E363/100),1)</f>
        <v>9.2</v>
      </c>
      <c r="V363" s="9" t="str">
        <f>FIXED(_xlfn.NUMBERVALUE(N363*humidity!F363/100),1)</f>
        <v>8.6</v>
      </c>
      <c r="W363" s="9" t="str">
        <f>FIXED(_xlfn.NUMBERVALUE(O363*humidity!G363/100),1)</f>
        <v>10.5</v>
      </c>
      <c r="Y363" s="9">
        <v>360</v>
      </c>
      <c r="Z363" s="9" t="str">
        <f>FIXED(_xlfn.NUMBERVALUE(0.35*(J363-R363)*(1+wind!B362/160)),1)</f>
        <v>0.6</v>
      </c>
      <c r="AA363" s="9" t="str">
        <f>FIXED(_xlfn.NUMBERVALUE(0.35*(K363-S363)*(1+wind!C362/160)),1)</f>
        <v>1.1</v>
      </c>
      <c r="AB363" s="9" t="str">
        <f>FIXED(_xlfn.NUMBERVALUE(0.35*(L363-T363)*(1+wind!D362/160)),1)</f>
        <v>0.1</v>
      </c>
      <c r="AC363" s="9" t="str">
        <f>FIXED(_xlfn.NUMBERVALUE(0.35*(M363-U363)*(1+wind!E362/160)),1)</f>
        <v>0.5</v>
      </c>
      <c r="AD363" s="9" t="str">
        <f>FIXED(_xlfn.NUMBERVALUE(0.35*(N363-V363)*(1+wind!F362/160)),1)</f>
        <v>0.8</v>
      </c>
      <c r="AE363" s="9" t="str">
        <f>FIXED(_xlfn.NUMBERVALUE(0.35*(O363-W363)*(1+wind!G362/160)),1)</f>
        <v>0.6</v>
      </c>
      <c r="AG363" s="9">
        <v>360</v>
      </c>
      <c r="AH363" s="9" t="str">
        <f t="shared" si="68"/>
        <v>0.7</v>
      </c>
      <c r="AI363" s="9" t="str">
        <f t="shared" si="69"/>
        <v>0.7</v>
      </c>
      <c r="AJ363" s="9" t="str">
        <f t="shared" si="70"/>
        <v>0.7</v>
      </c>
      <c r="AK363" s="9" t="str">
        <f t="shared" si="71"/>
        <v>0.7</v>
      </c>
      <c r="AL363" s="9" t="str">
        <f t="shared" si="72"/>
        <v>0.7</v>
      </c>
      <c r="AM363" s="9" t="str">
        <f t="shared" si="73"/>
        <v>0.8</v>
      </c>
    </row>
    <row r="364" spans="1:39" x14ac:dyDescent="0.25">
      <c r="A364" s="9">
        <v>361</v>
      </c>
      <c r="B364" s="9">
        <v>12</v>
      </c>
      <c r="C364" s="9">
        <v>16.600000000000001</v>
      </c>
      <c r="D364" s="9">
        <v>10.4</v>
      </c>
      <c r="E364" s="9">
        <v>11.3</v>
      </c>
      <c r="F364" s="9">
        <v>14.1</v>
      </c>
      <c r="G364" s="9">
        <v>16</v>
      </c>
      <c r="I364" s="9">
        <v>361</v>
      </c>
      <c r="J364" s="9" t="str">
        <f t="shared" si="62"/>
        <v>10.5</v>
      </c>
      <c r="K364" s="9" t="str">
        <f t="shared" si="63"/>
        <v>14.2</v>
      </c>
      <c r="L364" s="9" t="str">
        <f t="shared" si="64"/>
        <v>9.5</v>
      </c>
      <c r="M364" s="9" t="str">
        <f t="shared" si="65"/>
        <v>10.0</v>
      </c>
      <c r="N364" s="9" t="str">
        <f t="shared" si="66"/>
        <v>12.1</v>
      </c>
      <c r="O364" s="9" t="str">
        <f t="shared" si="67"/>
        <v>13.6</v>
      </c>
      <c r="Q364" s="9">
        <v>361</v>
      </c>
      <c r="R364" s="9" t="str">
        <f>FIXED(_xlfn.NUMBERVALUE(J364*humidity!B364/100),1)</f>
        <v>8.8</v>
      </c>
      <c r="S364" s="9" t="str">
        <f>FIXED(_xlfn.NUMBERVALUE(K364*humidity!C364/100),1)</f>
        <v>10.8</v>
      </c>
      <c r="T364" s="9" t="str">
        <f>FIXED(_xlfn.NUMBERVALUE(L364*humidity!D364/100),1)</f>
        <v>9.2</v>
      </c>
      <c r="U364" s="9" t="str">
        <f>FIXED(_xlfn.NUMBERVALUE(M364*humidity!E364/100),1)</f>
        <v>8.5</v>
      </c>
      <c r="V364" s="9" t="str">
        <f>FIXED(_xlfn.NUMBERVALUE(N364*humidity!F364/100),1)</f>
        <v>9.4</v>
      </c>
      <c r="W364" s="9" t="str">
        <f>FIXED(_xlfn.NUMBERVALUE(O364*humidity!G364/100),1)</f>
        <v>11.2</v>
      </c>
      <c r="Y364" s="9">
        <v>361</v>
      </c>
      <c r="Z364" s="9" t="str">
        <f>FIXED(_xlfn.NUMBERVALUE(0.35*(J364-R364)*(1+wind!B363/160)),1)</f>
        <v>0.6</v>
      </c>
      <c r="AA364" s="9" t="str">
        <f>FIXED(_xlfn.NUMBERVALUE(0.35*(K364-S364)*(1+wind!C363/160)),1)</f>
        <v>1.2</v>
      </c>
      <c r="AB364" s="9" t="str">
        <f>FIXED(_xlfn.NUMBERVALUE(0.35*(L364-T364)*(1+wind!D363/160)),1)</f>
        <v>0.1</v>
      </c>
      <c r="AC364" s="9" t="str">
        <f>FIXED(_xlfn.NUMBERVALUE(0.35*(M364-U364)*(1+wind!E363/160)),1)</f>
        <v>0.5</v>
      </c>
      <c r="AD364" s="9" t="str">
        <f>FIXED(_xlfn.NUMBERVALUE(0.35*(N364-V364)*(1+wind!F363/160)),1)</f>
        <v>1.0</v>
      </c>
      <c r="AE364" s="9" t="str">
        <f>FIXED(_xlfn.NUMBERVALUE(0.35*(O364-W364)*(1+wind!G363/160)),1)</f>
        <v>0.8</v>
      </c>
      <c r="AG364" s="9">
        <v>361</v>
      </c>
      <c r="AH364" s="9" t="str">
        <f t="shared" si="68"/>
        <v>0.7</v>
      </c>
      <c r="AI364" s="9" t="str">
        <f t="shared" si="69"/>
        <v>0.9</v>
      </c>
      <c r="AJ364" s="9" t="str">
        <f t="shared" si="70"/>
        <v>0.6</v>
      </c>
      <c r="AK364" s="9" t="str">
        <f t="shared" si="71"/>
        <v>0.7</v>
      </c>
      <c r="AL364" s="9" t="str">
        <f t="shared" si="72"/>
        <v>0.8</v>
      </c>
      <c r="AM364" s="9" t="str">
        <f t="shared" si="73"/>
        <v>0.9</v>
      </c>
    </row>
    <row r="365" spans="1:39" x14ac:dyDescent="0.25">
      <c r="A365" s="9">
        <v>362</v>
      </c>
      <c r="B365" s="9">
        <v>12.1</v>
      </c>
      <c r="C365" s="9">
        <v>12.9</v>
      </c>
      <c r="D365" s="9">
        <v>11.8</v>
      </c>
      <c r="E365" s="9">
        <v>14.1</v>
      </c>
      <c r="F365" s="9">
        <v>13.2</v>
      </c>
      <c r="G365" s="9">
        <v>14.8</v>
      </c>
      <c r="I365" s="9">
        <v>362</v>
      </c>
      <c r="J365" s="9" t="str">
        <f t="shared" si="62"/>
        <v>10.6</v>
      </c>
      <c r="K365" s="9" t="str">
        <f t="shared" si="63"/>
        <v>11.2</v>
      </c>
      <c r="L365" s="9" t="str">
        <f t="shared" si="64"/>
        <v>10.4</v>
      </c>
      <c r="M365" s="9" t="str">
        <f t="shared" si="65"/>
        <v>12.1</v>
      </c>
      <c r="N365" s="9" t="str">
        <f t="shared" si="66"/>
        <v>11.4</v>
      </c>
      <c r="O365" s="9" t="str">
        <f t="shared" si="67"/>
        <v>12.6</v>
      </c>
      <c r="Q365" s="9">
        <v>362</v>
      </c>
      <c r="R365" s="9" t="str">
        <f>FIXED(_xlfn.NUMBERVALUE(J365*humidity!B365/100),1)</f>
        <v>8.5</v>
      </c>
      <c r="S365" s="9" t="str">
        <f>FIXED(_xlfn.NUMBERVALUE(K365*humidity!C365/100),1)</f>
        <v>8.5</v>
      </c>
      <c r="T365" s="9" t="str">
        <f>FIXED(_xlfn.NUMBERVALUE(L365*humidity!D365/100),1)</f>
        <v>9.5</v>
      </c>
      <c r="U365" s="9" t="str">
        <f>FIXED(_xlfn.NUMBERVALUE(M365*humidity!E365/100),1)</f>
        <v>10.0</v>
      </c>
      <c r="V365" s="9" t="str">
        <f>FIXED(_xlfn.NUMBERVALUE(N365*humidity!F365/100),1)</f>
        <v>9.4</v>
      </c>
      <c r="W365" s="9" t="str">
        <f>FIXED(_xlfn.NUMBERVALUE(O365*humidity!G365/100),1)</f>
        <v>10.1</v>
      </c>
      <c r="Y365" s="9">
        <v>362</v>
      </c>
      <c r="Z365" s="9" t="str">
        <f>FIXED(_xlfn.NUMBERVALUE(0.35*(J365-R365)*(1+wind!B364/160)),1)</f>
        <v>0.7</v>
      </c>
      <c r="AA365" s="9" t="str">
        <f>FIXED(_xlfn.NUMBERVALUE(0.35*(K365-S365)*(1+wind!C364/160)),1)</f>
        <v>1.0</v>
      </c>
      <c r="AB365" s="9" t="str">
        <f>FIXED(_xlfn.NUMBERVALUE(0.35*(L365-T365)*(1+wind!D364/160)),1)</f>
        <v>0.3</v>
      </c>
      <c r="AC365" s="9" t="str">
        <f>FIXED(_xlfn.NUMBERVALUE(0.35*(M365-U365)*(1+wind!E364/160)),1)</f>
        <v>0.7</v>
      </c>
      <c r="AD365" s="9" t="str">
        <f>FIXED(_xlfn.NUMBERVALUE(0.35*(N365-V365)*(1+wind!F364/160)),1)</f>
        <v>0.7</v>
      </c>
      <c r="AE365" s="9" t="str">
        <f>FIXED(_xlfn.NUMBERVALUE(0.35*(O365-W365)*(1+wind!G364/160)),1)</f>
        <v>0.9</v>
      </c>
      <c r="AG365" s="9">
        <v>362</v>
      </c>
      <c r="AH365" s="9" t="str">
        <f t="shared" si="68"/>
        <v>0.7</v>
      </c>
      <c r="AI365" s="9" t="str">
        <f t="shared" si="69"/>
        <v>0.7</v>
      </c>
      <c r="AJ365" s="9" t="str">
        <f t="shared" si="70"/>
        <v>0.7</v>
      </c>
      <c r="AK365" s="9" t="str">
        <f t="shared" si="71"/>
        <v>0.8</v>
      </c>
      <c r="AL365" s="9" t="str">
        <f t="shared" si="72"/>
        <v>0.7</v>
      </c>
      <c r="AM365" s="9" t="str">
        <f t="shared" si="73"/>
        <v>0.8</v>
      </c>
    </row>
    <row r="366" spans="1:39" x14ac:dyDescent="0.25">
      <c r="A366" s="9">
        <v>363</v>
      </c>
      <c r="B366" s="9">
        <v>12.4</v>
      </c>
      <c r="C366" s="9">
        <v>12.6</v>
      </c>
      <c r="D366" s="9">
        <v>11.9</v>
      </c>
      <c r="E366" s="9">
        <v>12.4</v>
      </c>
      <c r="F366" s="9">
        <v>12.5</v>
      </c>
      <c r="G366" s="9">
        <v>13.2</v>
      </c>
      <c r="I366" s="9">
        <v>363</v>
      </c>
      <c r="J366" s="9" t="str">
        <f t="shared" si="62"/>
        <v>10.8</v>
      </c>
      <c r="K366" s="9" t="str">
        <f t="shared" si="63"/>
        <v>10.9</v>
      </c>
      <c r="L366" s="9" t="str">
        <f t="shared" si="64"/>
        <v>10.5</v>
      </c>
      <c r="M366" s="9" t="str">
        <f t="shared" si="65"/>
        <v>10.8</v>
      </c>
      <c r="N366" s="9" t="str">
        <f t="shared" si="66"/>
        <v>10.9</v>
      </c>
      <c r="O366" s="9" t="str">
        <f t="shared" si="67"/>
        <v>11.4</v>
      </c>
      <c r="Q366" s="9">
        <v>363</v>
      </c>
      <c r="R366" s="9" t="str">
        <f>FIXED(_xlfn.NUMBERVALUE(J366*humidity!B366/100),1)</f>
        <v>9.4</v>
      </c>
      <c r="S366" s="9" t="str">
        <f>FIXED(_xlfn.NUMBERVALUE(K366*humidity!C366/100),1)</f>
        <v>8.8</v>
      </c>
      <c r="T366" s="9" t="str">
        <f>FIXED(_xlfn.NUMBERVALUE(L366*humidity!D366/100),1)</f>
        <v>8.8</v>
      </c>
      <c r="U366" s="9" t="str">
        <f>FIXED(_xlfn.NUMBERVALUE(M366*humidity!E366/100),1)</f>
        <v>9.4</v>
      </c>
      <c r="V366" s="9" t="str">
        <f>FIXED(_xlfn.NUMBERVALUE(N366*humidity!F366/100),1)</f>
        <v>10.0</v>
      </c>
      <c r="W366" s="9" t="str">
        <f>FIXED(_xlfn.NUMBERVALUE(O366*humidity!G366/100),1)</f>
        <v>10.1</v>
      </c>
      <c r="Y366" s="9">
        <v>363</v>
      </c>
      <c r="Z366" s="9" t="str">
        <f>FIXED(_xlfn.NUMBERVALUE(0.35*(J366-R366)*(1+wind!B365/160)),1)</f>
        <v>0.5</v>
      </c>
      <c r="AA366" s="9" t="str">
        <f>FIXED(_xlfn.NUMBERVALUE(0.35*(K366-S366)*(1+wind!C365/160)),1)</f>
        <v>0.7</v>
      </c>
      <c r="AB366" s="9" t="str">
        <f>FIXED(_xlfn.NUMBERVALUE(0.35*(L366-T366)*(1+wind!D365/160)),1)</f>
        <v>0.6</v>
      </c>
      <c r="AC366" s="9" t="str">
        <f>FIXED(_xlfn.NUMBERVALUE(0.35*(M366-U366)*(1+wind!E365/160)),1)</f>
        <v>0.5</v>
      </c>
      <c r="AD366" s="9" t="str">
        <f>FIXED(_xlfn.NUMBERVALUE(0.35*(N366-V366)*(1+wind!F365/160)),1)</f>
        <v>0.3</v>
      </c>
      <c r="AE366" s="9" t="str">
        <f>FIXED(_xlfn.NUMBERVALUE(0.35*(O366-W366)*(1+wind!G365/160)),1)</f>
        <v>0.5</v>
      </c>
      <c r="AG366" s="9">
        <v>363</v>
      </c>
      <c r="AH366" s="9" t="str">
        <f t="shared" si="68"/>
        <v>0.7</v>
      </c>
      <c r="AI366" s="9" t="str">
        <f t="shared" si="69"/>
        <v>0.7</v>
      </c>
      <c r="AJ366" s="9" t="str">
        <f t="shared" si="70"/>
        <v>0.7</v>
      </c>
      <c r="AK366" s="9" t="str">
        <f t="shared" si="71"/>
        <v>0.7</v>
      </c>
      <c r="AL366" s="9" t="str">
        <f t="shared" si="72"/>
        <v>0.7</v>
      </c>
      <c r="AM366" s="9" t="str">
        <f t="shared" si="73"/>
        <v>0.7</v>
      </c>
    </row>
    <row r="367" spans="1:39" x14ac:dyDescent="0.25">
      <c r="A367" s="9">
        <v>364</v>
      </c>
      <c r="B367" s="9">
        <v>11.9</v>
      </c>
      <c r="C367" s="9">
        <v>10.6</v>
      </c>
      <c r="D367" s="9">
        <v>11</v>
      </c>
      <c r="E367" s="9">
        <v>12.1</v>
      </c>
      <c r="F367" s="9">
        <v>10.5</v>
      </c>
      <c r="G367" s="9">
        <v>14.1</v>
      </c>
      <c r="I367" s="9">
        <v>364</v>
      </c>
      <c r="J367" s="9" t="str">
        <f t="shared" si="62"/>
        <v>10.5</v>
      </c>
      <c r="K367" s="9" t="str">
        <f t="shared" si="63"/>
        <v>9.6</v>
      </c>
      <c r="L367" s="9" t="str">
        <f t="shared" si="64"/>
        <v>9.9</v>
      </c>
      <c r="M367" s="9" t="str">
        <f t="shared" si="65"/>
        <v>10.6</v>
      </c>
      <c r="N367" s="9" t="str">
        <f t="shared" si="66"/>
        <v>9.5</v>
      </c>
      <c r="O367" s="9" t="str">
        <f t="shared" si="67"/>
        <v>12.1</v>
      </c>
      <c r="Q367" s="9">
        <v>364</v>
      </c>
      <c r="R367" s="9" t="str">
        <f>FIXED(_xlfn.NUMBERVALUE(J367*humidity!B367/100),1)</f>
        <v>8.4</v>
      </c>
      <c r="S367" s="9" t="str">
        <f>FIXED(_xlfn.NUMBERVALUE(K367*humidity!C367/100),1)</f>
        <v>7.5</v>
      </c>
      <c r="T367" s="9" t="str">
        <f>FIXED(_xlfn.NUMBERVALUE(L367*humidity!D367/100),1)</f>
        <v>8.6</v>
      </c>
      <c r="U367" s="9" t="str">
        <f>FIXED(_xlfn.NUMBERVALUE(M367*humidity!E367/100),1)</f>
        <v>9.0</v>
      </c>
      <c r="V367" s="9" t="str">
        <f>FIXED(_xlfn.NUMBERVALUE(N367*humidity!F367/100),1)</f>
        <v>8.3</v>
      </c>
      <c r="W367" s="9" t="str">
        <f>FIXED(_xlfn.NUMBERVALUE(O367*humidity!G367/100),1)</f>
        <v>9.5</v>
      </c>
      <c r="Y367" s="9">
        <v>364</v>
      </c>
      <c r="Z367" s="9" t="str">
        <f>FIXED(_xlfn.NUMBERVALUE(0.35*(J367-R367)*(1+wind!B366/160)),1)</f>
        <v>0.7</v>
      </c>
      <c r="AA367" s="9" t="str">
        <f>FIXED(_xlfn.NUMBERVALUE(0.35*(K367-S367)*(1+wind!C366/160)),1)</f>
        <v>0.7</v>
      </c>
      <c r="AB367" s="9" t="str">
        <f>FIXED(_xlfn.NUMBERVALUE(0.35*(L367-T367)*(1+wind!D366/160)),1)</f>
        <v>0.5</v>
      </c>
      <c r="AC367" s="9" t="str">
        <f>FIXED(_xlfn.NUMBERVALUE(0.35*(M367-U367)*(1+wind!E366/160)),1)</f>
        <v>0.6</v>
      </c>
      <c r="AD367" s="9" t="str">
        <f>FIXED(_xlfn.NUMBERVALUE(0.35*(N367-V367)*(1+wind!F366/160)),1)</f>
        <v>0.4</v>
      </c>
      <c r="AE367" s="9" t="str">
        <f>FIXED(_xlfn.NUMBERVALUE(0.35*(O367-W367)*(1+wind!G366/160)),1)</f>
        <v>0.9</v>
      </c>
      <c r="AG367" s="9">
        <v>364</v>
      </c>
      <c r="AH367" s="9" t="str">
        <f t="shared" si="68"/>
        <v>0.7</v>
      </c>
      <c r="AI367" s="9" t="str">
        <f t="shared" si="69"/>
        <v>0.6</v>
      </c>
      <c r="AJ367" s="9" t="str">
        <f t="shared" si="70"/>
        <v>0.7</v>
      </c>
      <c r="AK367" s="9" t="str">
        <f t="shared" si="71"/>
        <v>0.7</v>
      </c>
      <c r="AL367" s="9" t="str">
        <f t="shared" si="72"/>
        <v>0.6</v>
      </c>
      <c r="AM367" s="9" t="str">
        <f t="shared" si="73"/>
        <v>0.8</v>
      </c>
    </row>
    <row r="368" spans="1:39" x14ac:dyDescent="0.25">
      <c r="A368" s="9">
        <v>365</v>
      </c>
      <c r="B368" s="9">
        <v>11.7</v>
      </c>
      <c r="C368" s="9">
        <v>12.7</v>
      </c>
      <c r="D368" s="9">
        <v>10.4</v>
      </c>
      <c r="E368" s="9">
        <v>12</v>
      </c>
      <c r="F368" s="9">
        <v>8.1999999999999993</v>
      </c>
      <c r="G368" s="9">
        <v>13.5</v>
      </c>
      <c r="I368" s="9">
        <v>365</v>
      </c>
      <c r="J368" s="9" t="str">
        <f t="shared" si="62"/>
        <v>10.3</v>
      </c>
      <c r="K368" s="9" t="str">
        <f t="shared" si="63"/>
        <v>11.0</v>
      </c>
      <c r="L368" s="9" t="str">
        <f t="shared" si="64"/>
        <v>9.5</v>
      </c>
      <c r="M368" s="9" t="str">
        <f t="shared" si="65"/>
        <v>10.5</v>
      </c>
      <c r="N368" s="9" t="str">
        <f t="shared" si="66"/>
        <v>8.2</v>
      </c>
      <c r="O368" s="9" t="str">
        <f t="shared" si="67"/>
        <v>11.6</v>
      </c>
      <c r="Q368" s="9">
        <v>365</v>
      </c>
      <c r="R368" s="9" t="str">
        <f>FIXED(_xlfn.NUMBERVALUE(J368*humidity!B368/100),1)</f>
        <v>8.3</v>
      </c>
      <c r="S368" s="9" t="str">
        <f>FIXED(_xlfn.NUMBERVALUE(K368*humidity!C368/100),1)</f>
        <v>7.5</v>
      </c>
      <c r="T368" s="9" t="str">
        <f>FIXED(_xlfn.NUMBERVALUE(L368*humidity!D368/100),1)</f>
        <v>8.2</v>
      </c>
      <c r="U368" s="9" t="str">
        <f>FIXED(_xlfn.NUMBERVALUE(M368*humidity!E368/100),1)</f>
        <v>9.1</v>
      </c>
      <c r="V368" s="9" t="str">
        <f>FIXED(_xlfn.NUMBERVALUE(N368*humidity!F368/100),1)</f>
        <v>7.7</v>
      </c>
      <c r="W368" s="9" t="str">
        <f>FIXED(_xlfn.NUMBERVALUE(O368*humidity!G368/100),1)</f>
        <v>9.1</v>
      </c>
      <c r="Y368" s="9">
        <v>365</v>
      </c>
      <c r="Z368" s="9" t="str">
        <f>FIXED(_xlfn.NUMBERVALUE(0.35*(J368-R368)*(1+wind!B367/160)),1)</f>
        <v>0.7</v>
      </c>
      <c r="AA368" s="9" t="str">
        <f>FIXED(_xlfn.NUMBERVALUE(0.35*(K368-S368)*(1+wind!C367/160)),1)</f>
        <v>1.2</v>
      </c>
      <c r="AB368" s="9" t="str">
        <f>FIXED(_xlfn.NUMBERVALUE(0.35*(L368-T368)*(1+wind!D367/160)),1)</f>
        <v>0.5</v>
      </c>
      <c r="AC368" s="9" t="str">
        <f>FIXED(_xlfn.NUMBERVALUE(0.35*(M368-U368)*(1+wind!E367/160)),1)</f>
        <v>0.5</v>
      </c>
      <c r="AD368" s="9" t="str">
        <f>FIXED(_xlfn.NUMBERVALUE(0.35*(N368-V368)*(1+wind!F367/160)),1)</f>
        <v>0.2</v>
      </c>
      <c r="AE368" s="9" t="str">
        <f>FIXED(_xlfn.NUMBERVALUE(0.35*(O368-W368)*(1+wind!G367/160)),1)</f>
        <v>0.9</v>
      </c>
      <c r="AG368" s="9">
        <v>365</v>
      </c>
      <c r="AH368" s="9" t="str">
        <f t="shared" si="68"/>
        <v>0.7</v>
      </c>
      <c r="AI368" s="9" t="str">
        <f t="shared" si="69"/>
        <v>0.7</v>
      </c>
      <c r="AJ368" s="9" t="str">
        <f t="shared" si="70"/>
        <v>0.6</v>
      </c>
      <c r="AK368" s="9" t="str">
        <f t="shared" si="71"/>
        <v>0.7</v>
      </c>
      <c r="AL368" s="9" t="str">
        <f t="shared" si="72"/>
        <v>0.6</v>
      </c>
      <c r="AM368" s="9" t="str">
        <f t="shared" si="73"/>
        <v>0.8</v>
      </c>
    </row>
    <row r="369" spans="1:39" x14ac:dyDescent="0.25">
      <c r="A369" s="9">
        <v>366</v>
      </c>
      <c r="C369" s="9">
        <v>10.3</v>
      </c>
      <c r="G369" s="9">
        <v>13.5</v>
      </c>
      <c r="K369" s="9" t="str">
        <f t="shared" si="63"/>
        <v>9.4</v>
      </c>
      <c r="O369" s="9" t="str">
        <f t="shared" si="67"/>
        <v>11.6</v>
      </c>
      <c r="S369" s="9" t="str">
        <f>FIXED(_xlfn.NUMBERVALUE(K369*humidity!C369/100),1)</f>
        <v>6.7</v>
      </c>
      <c r="W369" s="9" t="str">
        <f>FIXED(_xlfn.NUMBERVALUE(O369*humidity!G369/100),1)</f>
        <v>9.0</v>
      </c>
      <c r="Y369" s="9">
        <v>366</v>
      </c>
      <c r="AA369" s="9" t="str">
        <f>FIXED(_xlfn.NUMBERVALUE(0.35*(K369-S369)*(1+wind!C368/160)),1)</f>
        <v>1.0</v>
      </c>
      <c r="AE369" s="9" t="str">
        <f>FIXED(_xlfn.NUMBERVALUE(0.35*(O369-W369)*(1+wind!G368/160)),1)</f>
        <v>0.9</v>
      </c>
      <c r="AG369" s="9">
        <v>366</v>
      </c>
      <c r="AI369" s="9" t="str">
        <f t="shared" si="69"/>
        <v>0.6</v>
      </c>
      <c r="AM369" s="9" t="str">
        <f t="shared" si="73"/>
        <v>0.8</v>
      </c>
    </row>
  </sheetData>
  <mergeCells count="10">
    <mergeCell ref="A1:G1"/>
    <mergeCell ref="A2:G2"/>
    <mergeCell ref="I1:O1"/>
    <mergeCell ref="I2:O2"/>
    <mergeCell ref="Q1:W1"/>
    <mergeCell ref="Q2:W2"/>
    <mergeCell ref="Y1:AE1"/>
    <mergeCell ref="Y2:AE2"/>
    <mergeCell ref="AG1:AM1"/>
    <mergeCell ref="AG2:A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66C1-F562-451E-AD9B-8E9FFD482A33}">
  <dimension ref="A2:P372"/>
  <sheetViews>
    <sheetView tabSelected="1" workbookViewId="0">
      <selection activeCell="H5" sqref="H5"/>
    </sheetView>
  </sheetViews>
  <sheetFormatPr defaultRowHeight="15" x14ac:dyDescent="0.25"/>
  <cols>
    <col min="1" max="1" width="9.140625" style="9"/>
    <col min="2" max="2" width="10.42578125" style="9" customWidth="1"/>
    <col min="3" max="16384" width="9.140625" style="9"/>
  </cols>
  <sheetData>
    <row r="2" spans="1:13" ht="17.25" x14ac:dyDescent="0.25">
      <c r="A2" s="23" t="s">
        <v>91</v>
      </c>
      <c r="B2" s="23"/>
      <c r="C2" s="23"/>
      <c r="D2" s="23"/>
      <c r="E2" s="9">
        <v>0.49</v>
      </c>
    </row>
    <row r="3" spans="1:13" x14ac:dyDescent="0.25">
      <c r="G3" s="22" t="s">
        <v>92</v>
      </c>
      <c r="H3" s="22"/>
      <c r="I3" s="22"/>
      <c r="J3" s="22"/>
      <c r="K3" s="22"/>
      <c r="L3" s="22"/>
      <c r="M3" s="22"/>
    </row>
    <row r="4" spans="1:13" x14ac:dyDescent="0.25">
      <c r="G4" s="13" t="s">
        <v>82</v>
      </c>
      <c r="H4" s="13">
        <v>1975</v>
      </c>
      <c r="I4" s="13">
        <v>1976</v>
      </c>
      <c r="J4" s="13">
        <v>1977</v>
      </c>
      <c r="K4" s="13">
        <v>1978</v>
      </c>
      <c r="L4" s="13">
        <v>1979</v>
      </c>
      <c r="M4" s="13">
        <v>1980</v>
      </c>
    </row>
    <row r="5" spans="1:13" x14ac:dyDescent="0.25">
      <c r="G5" s="9">
        <v>1</v>
      </c>
      <c r="H5" s="9">
        <f>_xlfn.NUMBERVALUE(FIXED(('temperature_&amp;_Ea'!AH4*Hn_calc!AH4+'temperature_&amp;_Ea'!Z4*$E$2)/('temperature_&amp;_Ea'!AH4+$E$2),1))</f>
        <v>1.2</v>
      </c>
      <c r="I5" s="9">
        <f>_xlfn.NUMBERVALUE(FIXED(('temperature_&amp;_Ea'!AI4*Hn_calc!AI4+'temperature_&amp;_Ea'!AA4*$E$2)/('temperature_&amp;_Ea'!AI4+$E$2),1))</f>
        <v>1.3</v>
      </c>
      <c r="J5" s="9">
        <f>_xlfn.NUMBERVALUE(FIXED(('temperature_&amp;_Ea'!AJ4*Hn_calc!AJ4+'temperature_&amp;_Ea'!AB4*$E$2)/('temperature_&amp;_Ea'!AJ4+$E$2),1))</f>
        <v>1.3</v>
      </c>
      <c r="K5" s="9">
        <f>_xlfn.NUMBERVALUE(FIXED(('temperature_&amp;_Ea'!AK4*Hn_calc!AK4+'temperature_&amp;_Ea'!AC4*$E$2)/('temperature_&amp;_Ea'!AK4+$E$2),1))</f>
        <v>1.3</v>
      </c>
      <c r="L5" s="9">
        <f>_xlfn.NUMBERVALUE(FIXED(('temperature_&amp;_Ea'!AL4*Hn_calc!AL4+'temperature_&amp;_Ea'!AD4*$E$2)/('temperature_&amp;_Ea'!AL4+$E$2),1))</f>
        <v>1.3</v>
      </c>
      <c r="M5" s="9">
        <f>_xlfn.NUMBERVALUE(FIXED(('temperature_&amp;_Ea'!AM4*Hn_calc!AM4+'temperature_&amp;_Ea'!AE4*$E$2)/('temperature_&amp;_Ea'!AM4+$E$2),1))</f>
        <v>1.2</v>
      </c>
    </row>
    <row r="6" spans="1:13" x14ac:dyDescent="0.25">
      <c r="G6" s="9">
        <v>2</v>
      </c>
      <c r="H6" s="9">
        <f>_xlfn.NUMBERVALUE(FIXED(('temperature_&amp;_Ea'!AH5*Hn_calc!AH5+'temperature_&amp;_Ea'!Z5*$E$2)/('temperature_&amp;_Ea'!AH5+$E$2),1))</f>
        <v>1.2</v>
      </c>
      <c r="I6" s="9">
        <f>_xlfn.NUMBERVALUE(FIXED(('temperature_&amp;_Ea'!AI5*Hn_calc!AI5+'temperature_&amp;_Ea'!AA5*$E$2)/('temperature_&amp;_Ea'!AI5+$E$2),1))</f>
        <v>1.2</v>
      </c>
      <c r="J6" s="9">
        <f>_xlfn.NUMBERVALUE(FIXED(('temperature_&amp;_Ea'!AJ5*Hn_calc!AJ5+'temperature_&amp;_Ea'!AB5*$E$2)/('temperature_&amp;_Ea'!AJ5+$E$2),1))</f>
        <v>1.2</v>
      </c>
      <c r="K6" s="9">
        <f>_xlfn.NUMBERVALUE(FIXED(('temperature_&amp;_Ea'!AK5*Hn_calc!AK5+'temperature_&amp;_Ea'!AC5*$E$2)/('temperature_&amp;_Ea'!AK5+$E$2),1))</f>
        <v>1.2</v>
      </c>
      <c r="L6" s="9">
        <f>_xlfn.NUMBERVALUE(FIXED(('temperature_&amp;_Ea'!AL5*Hn_calc!AL5+'temperature_&amp;_Ea'!AD5*$E$2)/('temperature_&amp;_Ea'!AL5+$E$2),1))</f>
        <v>1.2</v>
      </c>
      <c r="M6" s="9">
        <f>_xlfn.NUMBERVALUE(FIXED(('temperature_&amp;_Ea'!AM5*Hn_calc!AM5+'temperature_&amp;_Ea'!AE5*$E$2)/('temperature_&amp;_Ea'!AM5+$E$2),1))</f>
        <v>1.2</v>
      </c>
    </row>
    <row r="7" spans="1:13" x14ac:dyDescent="0.25">
      <c r="G7" s="9">
        <v>3</v>
      </c>
      <c r="H7" s="9">
        <f>_xlfn.NUMBERVALUE(FIXED(('temperature_&amp;_Ea'!AH6*Hn_calc!AH6+'temperature_&amp;_Ea'!Z6*$E$2)/('temperature_&amp;_Ea'!AH6+$E$2),1))</f>
        <v>1.2</v>
      </c>
      <c r="I7" s="9">
        <f>_xlfn.NUMBERVALUE(FIXED(('temperature_&amp;_Ea'!AI6*Hn_calc!AI6+'temperature_&amp;_Ea'!AA6*$E$2)/('temperature_&amp;_Ea'!AI6+$E$2),1))</f>
        <v>1.3</v>
      </c>
      <c r="J7" s="9">
        <f>_xlfn.NUMBERVALUE(FIXED(('temperature_&amp;_Ea'!AJ6*Hn_calc!AJ6+'temperature_&amp;_Ea'!AB6*$E$2)/('temperature_&amp;_Ea'!AJ6+$E$2),1))</f>
        <v>1.3</v>
      </c>
      <c r="K7" s="9">
        <f>_xlfn.NUMBERVALUE(FIXED(('temperature_&amp;_Ea'!AK6*Hn_calc!AK6+'temperature_&amp;_Ea'!AC6*$E$2)/('temperature_&amp;_Ea'!AK6+$E$2),1))</f>
        <v>1.2</v>
      </c>
      <c r="L7" s="9">
        <f>_xlfn.NUMBERVALUE(FIXED(('temperature_&amp;_Ea'!AL6*Hn_calc!AL6+'temperature_&amp;_Ea'!AD6*$E$2)/('temperature_&amp;_Ea'!AL6+$E$2),1))</f>
        <v>1.3</v>
      </c>
      <c r="M7" s="9">
        <f>_xlfn.NUMBERVALUE(FIXED(('temperature_&amp;_Ea'!AM6*Hn_calc!AM6+'temperature_&amp;_Ea'!AE6*$E$2)/('temperature_&amp;_Ea'!AM6+$E$2),1))</f>
        <v>1.4</v>
      </c>
    </row>
    <row r="8" spans="1:13" x14ac:dyDescent="0.25">
      <c r="G8" s="9">
        <v>4</v>
      </c>
      <c r="H8" s="9">
        <f>_xlfn.NUMBERVALUE(FIXED(('temperature_&amp;_Ea'!AH7*Hn_calc!AH7+'temperature_&amp;_Ea'!Z7*$E$2)/('temperature_&amp;_Ea'!AH7+$E$2),1))</f>
        <v>1.1000000000000001</v>
      </c>
      <c r="I8" s="9">
        <f>_xlfn.NUMBERVALUE(FIXED(('temperature_&amp;_Ea'!AI7*Hn_calc!AI7+'temperature_&amp;_Ea'!AA7*$E$2)/('temperature_&amp;_Ea'!AI7+$E$2),1))</f>
        <v>1.3</v>
      </c>
      <c r="J8" s="9">
        <f>_xlfn.NUMBERVALUE(FIXED(('temperature_&amp;_Ea'!AJ7*Hn_calc!AJ7+'temperature_&amp;_Ea'!AB7*$E$2)/('temperature_&amp;_Ea'!AJ7+$E$2),1))</f>
        <v>1.3</v>
      </c>
      <c r="K8" s="9">
        <f>_xlfn.NUMBERVALUE(FIXED(('temperature_&amp;_Ea'!AK7*Hn_calc!AK7+'temperature_&amp;_Ea'!AC7*$E$2)/('temperature_&amp;_Ea'!AK7+$E$2),1))</f>
        <v>1.2</v>
      </c>
      <c r="L8" s="9">
        <f>_xlfn.NUMBERVALUE(FIXED(('temperature_&amp;_Ea'!AL7*Hn_calc!AL7+'temperature_&amp;_Ea'!AD7*$E$2)/('temperature_&amp;_Ea'!AL7+$E$2),1))</f>
        <v>1.4</v>
      </c>
      <c r="M8" s="9">
        <f>_xlfn.NUMBERVALUE(FIXED(('temperature_&amp;_Ea'!AM7*Hn_calc!AM7+'temperature_&amp;_Ea'!AE7*$E$2)/('temperature_&amp;_Ea'!AM7+$E$2),1))</f>
        <v>1.3</v>
      </c>
    </row>
    <row r="9" spans="1:13" x14ac:dyDescent="0.25">
      <c r="G9" s="9">
        <v>5</v>
      </c>
      <c r="H9" s="9">
        <f>_xlfn.NUMBERVALUE(FIXED(('temperature_&amp;_Ea'!AH8*Hn_calc!AH8+'temperature_&amp;_Ea'!Z8*$E$2)/('temperature_&amp;_Ea'!AH8+$E$2),1))</f>
        <v>1.1000000000000001</v>
      </c>
      <c r="I9" s="9">
        <f>_xlfn.NUMBERVALUE(FIXED(('temperature_&amp;_Ea'!AI8*Hn_calc!AI8+'temperature_&amp;_Ea'!AA8*$E$2)/('temperature_&amp;_Ea'!AI8+$E$2),1))</f>
        <v>1.2</v>
      </c>
      <c r="J9" s="9">
        <f>_xlfn.NUMBERVALUE(FIXED(('temperature_&amp;_Ea'!AJ8*Hn_calc!AJ8+'temperature_&amp;_Ea'!AB8*$E$2)/('temperature_&amp;_Ea'!AJ8+$E$2),1))</f>
        <v>1.4</v>
      </c>
      <c r="K9" s="9">
        <f>_xlfn.NUMBERVALUE(FIXED(('temperature_&amp;_Ea'!AK8*Hn_calc!AK8+'temperature_&amp;_Ea'!AC8*$E$2)/('temperature_&amp;_Ea'!AK8+$E$2),1))</f>
        <v>1.2</v>
      </c>
      <c r="L9" s="9">
        <f>_xlfn.NUMBERVALUE(FIXED(('temperature_&amp;_Ea'!AL8*Hn_calc!AL8+'temperature_&amp;_Ea'!AD8*$E$2)/('temperature_&amp;_Ea'!AL8+$E$2),1))</f>
        <v>1.3</v>
      </c>
      <c r="M9" s="9">
        <f>_xlfn.NUMBERVALUE(FIXED(('temperature_&amp;_Ea'!AM8*Hn_calc!AM8+'temperature_&amp;_Ea'!AE8*$E$2)/('temperature_&amp;_Ea'!AM8+$E$2),1))</f>
        <v>1.3</v>
      </c>
    </row>
    <row r="10" spans="1:13" x14ac:dyDescent="0.25">
      <c r="G10" s="9">
        <v>6</v>
      </c>
      <c r="H10" s="9">
        <f>_xlfn.NUMBERVALUE(FIXED(('temperature_&amp;_Ea'!AH9*Hn_calc!AH9+'temperature_&amp;_Ea'!Z9*$E$2)/('temperature_&amp;_Ea'!AH9+$E$2),1))</f>
        <v>1.2</v>
      </c>
      <c r="I10" s="9">
        <f>_xlfn.NUMBERVALUE(FIXED(('temperature_&amp;_Ea'!AI9*Hn_calc!AI9+'temperature_&amp;_Ea'!AA9*$E$2)/('temperature_&amp;_Ea'!AI9+$E$2),1))</f>
        <v>1.2</v>
      </c>
      <c r="J10" s="9">
        <f>_xlfn.NUMBERVALUE(FIXED(('temperature_&amp;_Ea'!AJ9*Hn_calc!AJ9+'temperature_&amp;_Ea'!AB9*$E$2)/('temperature_&amp;_Ea'!AJ9+$E$2),1))</f>
        <v>1.4</v>
      </c>
      <c r="K10" s="9">
        <f>_xlfn.NUMBERVALUE(FIXED(('temperature_&amp;_Ea'!AK9*Hn_calc!AK9+'temperature_&amp;_Ea'!AC9*$E$2)/('temperature_&amp;_Ea'!AK9+$E$2),1))</f>
        <v>1.2</v>
      </c>
      <c r="L10" s="9">
        <f>_xlfn.NUMBERVALUE(FIXED(('temperature_&amp;_Ea'!AL9*Hn_calc!AL9+'temperature_&amp;_Ea'!AD9*$E$2)/('temperature_&amp;_Ea'!AL9+$E$2),1))</f>
        <v>1.3</v>
      </c>
      <c r="M10" s="9">
        <f>_xlfn.NUMBERVALUE(FIXED(('temperature_&amp;_Ea'!AM9*Hn_calc!AM9+'temperature_&amp;_Ea'!AE9*$E$2)/('temperature_&amp;_Ea'!AM9+$E$2),1))</f>
        <v>1.2</v>
      </c>
    </row>
    <row r="11" spans="1:13" x14ac:dyDescent="0.25">
      <c r="G11" s="9">
        <v>7</v>
      </c>
      <c r="H11" s="9">
        <f>_xlfn.NUMBERVALUE(FIXED(('temperature_&amp;_Ea'!AH10*Hn_calc!AH10+'temperature_&amp;_Ea'!Z10*$E$2)/('temperature_&amp;_Ea'!AH10+$E$2),1))</f>
        <v>1.2</v>
      </c>
      <c r="I11" s="9">
        <f>_xlfn.NUMBERVALUE(FIXED(('temperature_&amp;_Ea'!AI10*Hn_calc!AI10+'temperature_&amp;_Ea'!AA10*$E$2)/('temperature_&amp;_Ea'!AI10+$E$2),1))</f>
        <v>1.2</v>
      </c>
      <c r="J11" s="9">
        <f>_xlfn.NUMBERVALUE(FIXED(('temperature_&amp;_Ea'!AJ10*Hn_calc!AJ10+'temperature_&amp;_Ea'!AB10*$E$2)/('temperature_&amp;_Ea'!AJ10+$E$2),1))</f>
        <v>1.4</v>
      </c>
      <c r="K11" s="9">
        <f>_xlfn.NUMBERVALUE(FIXED(('temperature_&amp;_Ea'!AK10*Hn_calc!AK10+'temperature_&amp;_Ea'!AC10*$E$2)/('temperature_&amp;_Ea'!AK10+$E$2),1))</f>
        <v>1.2</v>
      </c>
      <c r="L11" s="9">
        <f>_xlfn.NUMBERVALUE(FIXED(('temperature_&amp;_Ea'!AL10*Hn_calc!AL10+'temperature_&amp;_Ea'!AD10*$E$2)/('temperature_&amp;_Ea'!AL10+$E$2),1))</f>
        <v>1.1000000000000001</v>
      </c>
      <c r="M11" s="9">
        <f>_xlfn.NUMBERVALUE(FIXED(('temperature_&amp;_Ea'!AM10*Hn_calc!AM10+'temperature_&amp;_Ea'!AE10*$E$2)/('temperature_&amp;_Ea'!AM10+$E$2),1))</f>
        <v>1.3</v>
      </c>
    </row>
    <row r="12" spans="1:13" x14ac:dyDescent="0.25">
      <c r="G12" s="9">
        <v>8</v>
      </c>
      <c r="H12" s="9">
        <f>_xlfn.NUMBERVALUE(FIXED(('temperature_&amp;_Ea'!AH11*Hn_calc!AH11+'temperature_&amp;_Ea'!Z11*$E$2)/('temperature_&amp;_Ea'!AH11+$E$2),1))</f>
        <v>1.1000000000000001</v>
      </c>
      <c r="I12" s="9">
        <f>_xlfn.NUMBERVALUE(FIXED(('temperature_&amp;_Ea'!AI11*Hn_calc!AI11+'temperature_&amp;_Ea'!AA11*$E$2)/('temperature_&amp;_Ea'!AI11+$E$2),1))</f>
        <v>1.2</v>
      </c>
      <c r="J12" s="9">
        <f>_xlfn.NUMBERVALUE(FIXED(('temperature_&amp;_Ea'!AJ11*Hn_calc!AJ11+'temperature_&amp;_Ea'!AB11*$E$2)/('temperature_&amp;_Ea'!AJ11+$E$2),1))</f>
        <v>1.3</v>
      </c>
      <c r="K12" s="9">
        <f>_xlfn.NUMBERVALUE(FIXED(('temperature_&amp;_Ea'!AK11*Hn_calc!AK11+'temperature_&amp;_Ea'!AC11*$E$2)/('temperature_&amp;_Ea'!AK11+$E$2),1))</f>
        <v>1.2</v>
      </c>
      <c r="L12" s="9">
        <f>_xlfn.NUMBERVALUE(FIXED(('temperature_&amp;_Ea'!AL11*Hn_calc!AL11+'temperature_&amp;_Ea'!AD11*$E$2)/('temperature_&amp;_Ea'!AL11+$E$2),1))</f>
        <v>1.4</v>
      </c>
      <c r="M12" s="9">
        <f>_xlfn.NUMBERVALUE(FIXED(('temperature_&amp;_Ea'!AM11*Hn_calc!AM11+'temperature_&amp;_Ea'!AE11*$E$2)/('temperature_&amp;_Ea'!AM11+$E$2),1))</f>
        <v>1.2</v>
      </c>
    </row>
    <row r="13" spans="1:13" x14ac:dyDescent="0.25">
      <c r="G13" s="9">
        <v>9</v>
      </c>
      <c r="H13" s="9">
        <f>_xlfn.NUMBERVALUE(FIXED(('temperature_&amp;_Ea'!AH12*Hn_calc!AH12+'temperature_&amp;_Ea'!Z12*$E$2)/('temperature_&amp;_Ea'!AH12+$E$2),1))</f>
        <v>1.4</v>
      </c>
      <c r="I13" s="9">
        <f>_xlfn.NUMBERVALUE(FIXED(('temperature_&amp;_Ea'!AI12*Hn_calc!AI12+'temperature_&amp;_Ea'!AA12*$E$2)/('temperature_&amp;_Ea'!AI12+$E$2),1))</f>
        <v>1.3</v>
      </c>
      <c r="J13" s="9">
        <f>_xlfn.NUMBERVALUE(FIXED(('temperature_&amp;_Ea'!AJ12*Hn_calc!AJ12+'temperature_&amp;_Ea'!AB12*$E$2)/('temperature_&amp;_Ea'!AJ12+$E$2),1))</f>
        <v>1.3</v>
      </c>
      <c r="K13" s="9">
        <f>_xlfn.NUMBERVALUE(FIXED(('temperature_&amp;_Ea'!AK12*Hn_calc!AK12+'temperature_&amp;_Ea'!AC12*$E$2)/('temperature_&amp;_Ea'!AK12+$E$2),1))</f>
        <v>1.2</v>
      </c>
      <c r="L13" s="9">
        <f>_xlfn.NUMBERVALUE(FIXED(('temperature_&amp;_Ea'!AL12*Hn_calc!AL12+'temperature_&amp;_Ea'!AD12*$E$2)/('temperature_&amp;_Ea'!AL12+$E$2),1))</f>
        <v>1.5</v>
      </c>
      <c r="M13" s="9">
        <f>_xlfn.NUMBERVALUE(FIXED(('temperature_&amp;_Ea'!AM12*Hn_calc!AM12+'temperature_&amp;_Ea'!AE12*$E$2)/('temperature_&amp;_Ea'!AM12+$E$2),1))</f>
        <v>1.3</v>
      </c>
    </row>
    <row r="14" spans="1:13" x14ac:dyDescent="0.25">
      <c r="G14" s="9">
        <v>10</v>
      </c>
      <c r="H14" s="9">
        <f>_xlfn.NUMBERVALUE(FIXED(('temperature_&amp;_Ea'!AH13*Hn_calc!AH13+'temperature_&amp;_Ea'!Z13*$E$2)/('temperature_&amp;_Ea'!AH13+$E$2),1))</f>
        <v>1.3</v>
      </c>
      <c r="I14" s="9">
        <f>_xlfn.NUMBERVALUE(FIXED(('temperature_&amp;_Ea'!AI13*Hn_calc!AI13+'temperature_&amp;_Ea'!AA13*$E$2)/('temperature_&amp;_Ea'!AI13+$E$2),1))</f>
        <v>1.2</v>
      </c>
      <c r="J14" s="9">
        <f>_xlfn.NUMBERVALUE(FIXED(('temperature_&amp;_Ea'!AJ13*Hn_calc!AJ13+'temperature_&amp;_Ea'!AB13*$E$2)/('temperature_&amp;_Ea'!AJ13+$E$2),1))</f>
        <v>1.3</v>
      </c>
      <c r="K14" s="9">
        <f>_xlfn.NUMBERVALUE(FIXED(('temperature_&amp;_Ea'!AK13*Hn_calc!AK13+'temperature_&amp;_Ea'!AC13*$E$2)/('temperature_&amp;_Ea'!AK13+$E$2),1))</f>
        <v>1.2</v>
      </c>
      <c r="L14" s="9">
        <f>_xlfn.NUMBERVALUE(FIXED(('temperature_&amp;_Ea'!AL13*Hn_calc!AL13+'temperature_&amp;_Ea'!AD13*$E$2)/('temperature_&amp;_Ea'!AL13+$E$2),1))</f>
        <v>1.4</v>
      </c>
      <c r="M14" s="9">
        <f>_xlfn.NUMBERVALUE(FIXED(('temperature_&amp;_Ea'!AM13*Hn_calc!AM13+'temperature_&amp;_Ea'!AE13*$E$2)/('temperature_&amp;_Ea'!AM13+$E$2),1))</f>
        <v>1.2</v>
      </c>
    </row>
    <row r="15" spans="1:13" x14ac:dyDescent="0.25">
      <c r="G15" s="9">
        <v>11</v>
      </c>
      <c r="H15" s="9">
        <f>_xlfn.NUMBERVALUE(FIXED(('temperature_&amp;_Ea'!AH14*Hn_calc!AH14+'temperature_&amp;_Ea'!Z14*$E$2)/('temperature_&amp;_Ea'!AH14+$E$2),1))</f>
        <v>1.3</v>
      </c>
      <c r="I15" s="9">
        <f>_xlfn.NUMBERVALUE(FIXED(('temperature_&amp;_Ea'!AI14*Hn_calc!AI14+'temperature_&amp;_Ea'!AA14*$E$2)/('temperature_&amp;_Ea'!AI14+$E$2),1))</f>
        <v>1.2</v>
      </c>
      <c r="J15" s="9">
        <f>_xlfn.NUMBERVALUE(FIXED(('temperature_&amp;_Ea'!AJ14*Hn_calc!AJ14+'temperature_&amp;_Ea'!AB14*$E$2)/('temperature_&amp;_Ea'!AJ14+$E$2),1))</f>
        <v>1.3</v>
      </c>
      <c r="K15" s="9">
        <f>_xlfn.NUMBERVALUE(FIXED(('temperature_&amp;_Ea'!AK14*Hn_calc!AK14+'temperature_&amp;_Ea'!AC14*$E$2)/('temperature_&amp;_Ea'!AK14+$E$2),1))</f>
        <v>1.2</v>
      </c>
      <c r="L15" s="9">
        <f>_xlfn.NUMBERVALUE(FIXED(('temperature_&amp;_Ea'!AL14*Hn_calc!AL14+'temperature_&amp;_Ea'!AD14*$E$2)/('temperature_&amp;_Ea'!AL14+$E$2),1))</f>
        <v>1.2</v>
      </c>
      <c r="M15" s="9">
        <f>_xlfn.NUMBERVALUE(FIXED(('temperature_&amp;_Ea'!AM14*Hn_calc!AM14+'temperature_&amp;_Ea'!AE14*$E$2)/('temperature_&amp;_Ea'!AM14+$E$2),1))</f>
        <v>1.2</v>
      </c>
    </row>
    <row r="16" spans="1:13" x14ac:dyDescent="0.25">
      <c r="G16" s="9">
        <v>12</v>
      </c>
      <c r="H16" s="9">
        <f>_xlfn.NUMBERVALUE(FIXED(('temperature_&amp;_Ea'!AH15*Hn_calc!AH15+'temperature_&amp;_Ea'!Z15*$E$2)/('temperature_&amp;_Ea'!AH15+$E$2),1))</f>
        <v>1.3</v>
      </c>
      <c r="I16" s="9">
        <f>_xlfn.NUMBERVALUE(FIXED(('temperature_&amp;_Ea'!AI15*Hn_calc!AI15+'temperature_&amp;_Ea'!AA15*$E$2)/('temperature_&amp;_Ea'!AI15+$E$2),1))</f>
        <v>1.3</v>
      </c>
      <c r="J16" s="9">
        <f>_xlfn.NUMBERVALUE(FIXED(('temperature_&amp;_Ea'!AJ15*Hn_calc!AJ15+'temperature_&amp;_Ea'!AB15*$E$2)/('temperature_&amp;_Ea'!AJ15+$E$2),1))</f>
        <v>1.5</v>
      </c>
      <c r="K16" s="9">
        <f>_xlfn.NUMBERVALUE(FIXED(('temperature_&amp;_Ea'!AK15*Hn_calc!AK15+'temperature_&amp;_Ea'!AC15*$E$2)/('temperature_&amp;_Ea'!AK15+$E$2),1))</f>
        <v>1.2</v>
      </c>
      <c r="L16" s="9">
        <f>_xlfn.NUMBERVALUE(FIXED(('temperature_&amp;_Ea'!AL15*Hn_calc!AL15+'temperature_&amp;_Ea'!AD15*$E$2)/('temperature_&amp;_Ea'!AL15+$E$2),1))</f>
        <v>1.3</v>
      </c>
      <c r="M16" s="9">
        <f>_xlfn.NUMBERVALUE(FIXED(('temperature_&amp;_Ea'!AM15*Hn_calc!AM15+'temperature_&amp;_Ea'!AE15*$E$2)/('temperature_&amp;_Ea'!AM15+$E$2),1))</f>
        <v>1.4</v>
      </c>
    </row>
    <row r="17" spans="7:13" x14ac:dyDescent="0.25">
      <c r="G17" s="9">
        <v>13</v>
      </c>
      <c r="H17" s="9">
        <f>_xlfn.NUMBERVALUE(FIXED(('temperature_&amp;_Ea'!AH16*Hn_calc!AH16+'temperature_&amp;_Ea'!Z16*$E$2)/('temperature_&amp;_Ea'!AH16+$E$2),1))</f>
        <v>1.2</v>
      </c>
      <c r="I17" s="9">
        <f>_xlfn.NUMBERVALUE(FIXED(('temperature_&amp;_Ea'!AI16*Hn_calc!AI16+'temperature_&amp;_Ea'!AA16*$E$2)/('temperature_&amp;_Ea'!AI16+$E$2),1))</f>
        <v>1.3</v>
      </c>
      <c r="J17" s="9">
        <f>_xlfn.NUMBERVALUE(FIXED(('temperature_&amp;_Ea'!AJ16*Hn_calc!AJ16+'temperature_&amp;_Ea'!AB16*$E$2)/('temperature_&amp;_Ea'!AJ16+$E$2),1))</f>
        <v>1.4</v>
      </c>
      <c r="K17" s="9">
        <f>_xlfn.NUMBERVALUE(FIXED(('temperature_&amp;_Ea'!AK16*Hn_calc!AK16+'temperature_&amp;_Ea'!AC16*$E$2)/('temperature_&amp;_Ea'!AK16+$E$2),1))</f>
        <v>1.2</v>
      </c>
      <c r="L17" s="9">
        <f>_xlfn.NUMBERVALUE(FIXED(('temperature_&amp;_Ea'!AL16*Hn_calc!AL16+'temperature_&amp;_Ea'!AD16*$E$2)/('temperature_&amp;_Ea'!AL16+$E$2),1))</f>
        <v>1.3</v>
      </c>
      <c r="M17" s="9">
        <f>_xlfn.NUMBERVALUE(FIXED(('temperature_&amp;_Ea'!AM16*Hn_calc!AM16+'temperature_&amp;_Ea'!AE16*$E$2)/('temperature_&amp;_Ea'!AM16+$E$2),1))</f>
        <v>1.4</v>
      </c>
    </row>
    <row r="18" spans="7:13" x14ac:dyDescent="0.25">
      <c r="G18" s="9">
        <v>14</v>
      </c>
      <c r="H18" s="9">
        <f>_xlfn.NUMBERVALUE(FIXED(('temperature_&amp;_Ea'!AH17*Hn_calc!AH17+'temperature_&amp;_Ea'!Z17*$E$2)/('temperature_&amp;_Ea'!AH17+$E$2),1))</f>
        <v>1.2</v>
      </c>
      <c r="I18" s="9">
        <f>_xlfn.NUMBERVALUE(FIXED(('temperature_&amp;_Ea'!AI17*Hn_calc!AI17+'temperature_&amp;_Ea'!AA17*$E$2)/('temperature_&amp;_Ea'!AI17+$E$2),1))</f>
        <v>1.4</v>
      </c>
      <c r="J18" s="9">
        <f>_xlfn.NUMBERVALUE(FIXED(('temperature_&amp;_Ea'!AJ17*Hn_calc!AJ17+'temperature_&amp;_Ea'!AB17*$E$2)/('temperature_&amp;_Ea'!AJ17+$E$2),1))</f>
        <v>1.4</v>
      </c>
      <c r="K18" s="9">
        <f>_xlfn.NUMBERVALUE(FIXED(('temperature_&amp;_Ea'!AK17*Hn_calc!AK17+'temperature_&amp;_Ea'!AC17*$E$2)/('temperature_&amp;_Ea'!AK17+$E$2),1))</f>
        <v>1.5</v>
      </c>
      <c r="L18" s="9">
        <f>_xlfn.NUMBERVALUE(FIXED(('temperature_&amp;_Ea'!AL17*Hn_calc!AL17+'temperature_&amp;_Ea'!AD17*$E$2)/('temperature_&amp;_Ea'!AL17+$E$2),1))</f>
        <v>1.5</v>
      </c>
      <c r="M18" s="9">
        <f>_xlfn.NUMBERVALUE(FIXED(('temperature_&amp;_Ea'!AM17*Hn_calc!AM17+'temperature_&amp;_Ea'!AE17*$E$2)/('temperature_&amp;_Ea'!AM17+$E$2),1))</f>
        <v>1.4</v>
      </c>
    </row>
    <row r="19" spans="7:13" x14ac:dyDescent="0.25">
      <c r="G19" s="9">
        <v>15</v>
      </c>
      <c r="H19" s="9">
        <f>_xlfn.NUMBERVALUE(FIXED(('temperature_&amp;_Ea'!AH18*Hn_calc!AH18+'temperature_&amp;_Ea'!Z18*$E$2)/('temperature_&amp;_Ea'!AH18+$E$2),1))</f>
        <v>1.3</v>
      </c>
      <c r="I19" s="9">
        <f>_xlfn.NUMBERVALUE(FIXED(('temperature_&amp;_Ea'!AI18*Hn_calc!AI18+'temperature_&amp;_Ea'!AA18*$E$2)/('temperature_&amp;_Ea'!AI18+$E$2),1))</f>
        <v>1.5</v>
      </c>
      <c r="J19" s="9">
        <f>_xlfn.NUMBERVALUE(FIXED(('temperature_&amp;_Ea'!AJ18*Hn_calc!AJ18+'temperature_&amp;_Ea'!AB18*$E$2)/('temperature_&amp;_Ea'!AJ18+$E$2),1))</f>
        <v>1.4</v>
      </c>
      <c r="K19" s="9">
        <f>_xlfn.NUMBERVALUE(FIXED(('temperature_&amp;_Ea'!AK18*Hn_calc!AK18+'temperature_&amp;_Ea'!AC18*$E$2)/('temperature_&amp;_Ea'!AK18+$E$2),1))</f>
        <v>1.3</v>
      </c>
      <c r="L19" s="9">
        <f>_xlfn.NUMBERVALUE(FIXED(('temperature_&amp;_Ea'!AL18*Hn_calc!AL18+'temperature_&amp;_Ea'!AD18*$E$2)/('temperature_&amp;_Ea'!AL18+$E$2),1))</f>
        <v>1.4</v>
      </c>
      <c r="M19" s="9">
        <f>_xlfn.NUMBERVALUE(FIXED(('temperature_&amp;_Ea'!AM18*Hn_calc!AM18+'temperature_&amp;_Ea'!AE18*$E$2)/('temperature_&amp;_Ea'!AM18+$E$2),1))</f>
        <v>1.3</v>
      </c>
    </row>
    <row r="20" spans="7:13" x14ac:dyDescent="0.25">
      <c r="G20" s="9">
        <v>16</v>
      </c>
      <c r="H20" s="9">
        <f>_xlfn.NUMBERVALUE(FIXED(('temperature_&amp;_Ea'!AH19*Hn_calc!AH19+'temperature_&amp;_Ea'!Z19*$E$2)/('temperature_&amp;_Ea'!AH19+$E$2),1))</f>
        <v>1.4</v>
      </c>
      <c r="I20" s="9">
        <f>_xlfn.NUMBERVALUE(FIXED(('temperature_&amp;_Ea'!AI19*Hn_calc!AI19+'temperature_&amp;_Ea'!AA19*$E$2)/('temperature_&amp;_Ea'!AI19+$E$2),1))</f>
        <v>1.5</v>
      </c>
      <c r="J20" s="9">
        <f>_xlfn.NUMBERVALUE(FIXED(('temperature_&amp;_Ea'!AJ19*Hn_calc!AJ19+'temperature_&amp;_Ea'!AB19*$E$2)/('temperature_&amp;_Ea'!AJ19+$E$2),1))</f>
        <v>1.4</v>
      </c>
      <c r="K20" s="9">
        <f>_xlfn.NUMBERVALUE(FIXED(('temperature_&amp;_Ea'!AK19*Hn_calc!AK19+'temperature_&amp;_Ea'!AC19*$E$2)/('temperature_&amp;_Ea'!AK19+$E$2),1))</f>
        <v>1.4</v>
      </c>
      <c r="L20" s="9">
        <f>_xlfn.NUMBERVALUE(FIXED(('temperature_&amp;_Ea'!AL19*Hn_calc!AL19+'temperature_&amp;_Ea'!AD19*$E$2)/('temperature_&amp;_Ea'!AL19+$E$2),1))</f>
        <v>1.1000000000000001</v>
      </c>
      <c r="M20" s="9">
        <f>_xlfn.NUMBERVALUE(FIXED(('temperature_&amp;_Ea'!AM19*Hn_calc!AM19+'temperature_&amp;_Ea'!AE19*$E$2)/('temperature_&amp;_Ea'!AM19+$E$2),1))</f>
        <v>1.4</v>
      </c>
    </row>
    <row r="21" spans="7:13" x14ac:dyDescent="0.25">
      <c r="G21" s="9">
        <v>17</v>
      </c>
      <c r="H21" s="9">
        <f>_xlfn.NUMBERVALUE(FIXED(('temperature_&amp;_Ea'!AH20*Hn_calc!AH20+'temperature_&amp;_Ea'!Z20*$E$2)/('temperature_&amp;_Ea'!AH20+$E$2),1))</f>
        <v>1.3</v>
      </c>
      <c r="I21" s="9">
        <f>_xlfn.NUMBERVALUE(FIXED(('temperature_&amp;_Ea'!AI20*Hn_calc!AI20+'temperature_&amp;_Ea'!AA20*$E$2)/('temperature_&amp;_Ea'!AI20+$E$2),1))</f>
        <v>1.5</v>
      </c>
      <c r="J21" s="9">
        <f>_xlfn.NUMBERVALUE(FIXED(('temperature_&amp;_Ea'!AJ20*Hn_calc!AJ20+'temperature_&amp;_Ea'!AB20*$E$2)/('temperature_&amp;_Ea'!AJ20+$E$2),1))</f>
        <v>1.4</v>
      </c>
      <c r="K21" s="9">
        <f>_xlfn.NUMBERVALUE(FIXED(('temperature_&amp;_Ea'!AK20*Hn_calc!AK20+'temperature_&amp;_Ea'!AC20*$E$2)/('temperature_&amp;_Ea'!AK20+$E$2),1))</f>
        <v>1.5</v>
      </c>
      <c r="L21" s="9">
        <f>_xlfn.NUMBERVALUE(FIXED(('temperature_&amp;_Ea'!AL20*Hn_calc!AL20+'temperature_&amp;_Ea'!AD20*$E$2)/('temperature_&amp;_Ea'!AL20+$E$2),1))</f>
        <v>1.5</v>
      </c>
      <c r="M21" s="9">
        <f>_xlfn.NUMBERVALUE(FIXED(('temperature_&amp;_Ea'!AM20*Hn_calc!AM20+'temperature_&amp;_Ea'!AE20*$E$2)/('temperature_&amp;_Ea'!AM20+$E$2),1))</f>
        <v>1.4</v>
      </c>
    </row>
    <row r="22" spans="7:13" x14ac:dyDescent="0.25">
      <c r="G22" s="9">
        <v>18</v>
      </c>
      <c r="H22" s="9">
        <f>_xlfn.NUMBERVALUE(FIXED(('temperature_&amp;_Ea'!AH21*Hn_calc!AH21+'temperature_&amp;_Ea'!Z21*$E$2)/('temperature_&amp;_Ea'!AH21+$E$2),1))</f>
        <v>1.2</v>
      </c>
      <c r="I22" s="9">
        <f>_xlfn.NUMBERVALUE(FIXED(('temperature_&amp;_Ea'!AI21*Hn_calc!AI21+'temperature_&amp;_Ea'!AA21*$E$2)/('temperature_&amp;_Ea'!AI21+$E$2),1))</f>
        <v>1.6</v>
      </c>
      <c r="J22" s="9">
        <f>_xlfn.NUMBERVALUE(FIXED(('temperature_&amp;_Ea'!AJ21*Hn_calc!AJ21+'temperature_&amp;_Ea'!AB21*$E$2)/('temperature_&amp;_Ea'!AJ21+$E$2),1))</f>
        <v>1.3</v>
      </c>
      <c r="K22" s="9">
        <f>_xlfn.NUMBERVALUE(FIXED(('temperature_&amp;_Ea'!AK21*Hn_calc!AK21+'temperature_&amp;_Ea'!AC21*$E$2)/('temperature_&amp;_Ea'!AK21+$E$2),1))</f>
        <v>1.4</v>
      </c>
      <c r="L22" s="9">
        <f>_xlfn.NUMBERVALUE(FIXED(('temperature_&amp;_Ea'!AL21*Hn_calc!AL21+'temperature_&amp;_Ea'!AD21*$E$2)/('temperature_&amp;_Ea'!AL21+$E$2),1))</f>
        <v>1.5</v>
      </c>
      <c r="M22" s="9">
        <f>_xlfn.NUMBERVALUE(FIXED(('temperature_&amp;_Ea'!AM21*Hn_calc!AM21+'temperature_&amp;_Ea'!AE21*$E$2)/('temperature_&amp;_Ea'!AM21+$E$2),1))</f>
        <v>1.4</v>
      </c>
    </row>
    <row r="23" spans="7:13" x14ac:dyDescent="0.25">
      <c r="G23" s="9">
        <v>19</v>
      </c>
      <c r="H23" s="9">
        <f>_xlfn.NUMBERVALUE(FIXED(('temperature_&amp;_Ea'!AH22*Hn_calc!AH22+'temperature_&amp;_Ea'!Z22*$E$2)/('temperature_&amp;_Ea'!AH22+$E$2),1))</f>
        <v>1.3</v>
      </c>
      <c r="I23" s="9">
        <f>_xlfn.NUMBERVALUE(FIXED(('temperature_&amp;_Ea'!AI22*Hn_calc!AI22+'temperature_&amp;_Ea'!AA22*$E$2)/('temperature_&amp;_Ea'!AI22+$E$2),1))</f>
        <v>1.3</v>
      </c>
      <c r="J23" s="9">
        <f>_xlfn.NUMBERVALUE(FIXED(('temperature_&amp;_Ea'!AJ22*Hn_calc!AJ22+'temperature_&amp;_Ea'!AB22*$E$2)/('temperature_&amp;_Ea'!AJ22+$E$2),1))</f>
        <v>1.4</v>
      </c>
      <c r="K23" s="9">
        <f>_xlfn.NUMBERVALUE(FIXED(('temperature_&amp;_Ea'!AK22*Hn_calc!AK22+'temperature_&amp;_Ea'!AC22*$E$2)/('temperature_&amp;_Ea'!AK22+$E$2),1))</f>
        <v>1.4</v>
      </c>
      <c r="L23" s="9">
        <f>_xlfn.NUMBERVALUE(FIXED(('temperature_&amp;_Ea'!AL22*Hn_calc!AL22+'temperature_&amp;_Ea'!AD22*$E$2)/('temperature_&amp;_Ea'!AL22+$E$2),1))</f>
        <v>1.4</v>
      </c>
      <c r="M23" s="9">
        <f>_xlfn.NUMBERVALUE(FIXED(('temperature_&amp;_Ea'!AM22*Hn_calc!AM22+'temperature_&amp;_Ea'!AE22*$E$2)/('temperature_&amp;_Ea'!AM22+$E$2),1))</f>
        <v>1.5</v>
      </c>
    </row>
    <row r="24" spans="7:13" x14ac:dyDescent="0.25">
      <c r="G24" s="9">
        <v>20</v>
      </c>
      <c r="H24" s="9">
        <f>_xlfn.NUMBERVALUE(FIXED(('temperature_&amp;_Ea'!AH23*Hn_calc!AH23+'temperature_&amp;_Ea'!Z23*$E$2)/('temperature_&amp;_Ea'!AH23+$E$2),1))</f>
        <v>1.3</v>
      </c>
      <c r="I24" s="9">
        <f>_xlfn.NUMBERVALUE(FIXED(('temperature_&amp;_Ea'!AI23*Hn_calc!AI23+'temperature_&amp;_Ea'!AA23*$E$2)/('temperature_&amp;_Ea'!AI23+$E$2),1))</f>
        <v>1.2</v>
      </c>
      <c r="J24" s="9">
        <f>_xlfn.NUMBERVALUE(FIXED(('temperature_&amp;_Ea'!AJ23*Hn_calc!AJ23+'temperature_&amp;_Ea'!AB23*$E$2)/('temperature_&amp;_Ea'!AJ23+$E$2),1))</f>
        <v>1.4</v>
      </c>
      <c r="K24" s="9">
        <f>_xlfn.NUMBERVALUE(FIXED(('temperature_&amp;_Ea'!AK23*Hn_calc!AK23+'temperature_&amp;_Ea'!AC23*$E$2)/('temperature_&amp;_Ea'!AK23+$E$2),1))</f>
        <v>1.3</v>
      </c>
      <c r="L24" s="9">
        <f>_xlfn.NUMBERVALUE(FIXED(('temperature_&amp;_Ea'!AL23*Hn_calc!AL23+'temperature_&amp;_Ea'!AD23*$E$2)/('temperature_&amp;_Ea'!AL23+$E$2),1))</f>
        <v>1.4</v>
      </c>
      <c r="M24" s="9">
        <f>_xlfn.NUMBERVALUE(FIXED(('temperature_&amp;_Ea'!AM23*Hn_calc!AM23+'temperature_&amp;_Ea'!AE23*$E$2)/('temperature_&amp;_Ea'!AM23+$E$2),1))</f>
        <v>1.5</v>
      </c>
    </row>
    <row r="25" spans="7:13" x14ac:dyDescent="0.25">
      <c r="G25" s="9">
        <v>21</v>
      </c>
      <c r="H25" s="9">
        <f>_xlfn.NUMBERVALUE(FIXED(('temperature_&amp;_Ea'!AH24*Hn_calc!AH24+'temperature_&amp;_Ea'!Z24*$E$2)/('temperature_&amp;_Ea'!AH24+$E$2),1))</f>
        <v>1.3</v>
      </c>
      <c r="I25" s="9">
        <f>_xlfn.NUMBERVALUE(FIXED(('temperature_&amp;_Ea'!AI24*Hn_calc!AI24+'temperature_&amp;_Ea'!AA24*$E$2)/('temperature_&amp;_Ea'!AI24+$E$2),1))</f>
        <v>1.4</v>
      </c>
      <c r="J25" s="9">
        <f>_xlfn.NUMBERVALUE(FIXED(('temperature_&amp;_Ea'!AJ24*Hn_calc!AJ24+'temperature_&amp;_Ea'!AB24*$E$2)/('temperature_&amp;_Ea'!AJ24+$E$2),1))</f>
        <v>1.4</v>
      </c>
      <c r="K25" s="9">
        <f>_xlfn.NUMBERVALUE(FIXED(('temperature_&amp;_Ea'!AK24*Hn_calc!AK24+'temperature_&amp;_Ea'!AC24*$E$2)/('temperature_&amp;_Ea'!AK24+$E$2),1))</f>
        <v>1</v>
      </c>
      <c r="L25" s="9">
        <f>_xlfn.NUMBERVALUE(FIXED(('temperature_&amp;_Ea'!AL24*Hn_calc!AL24+'temperature_&amp;_Ea'!AD24*$E$2)/('temperature_&amp;_Ea'!AL24+$E$2),1))</f>
        <v>1.3</v>
      </c>
      <c r="M25" s="9">
        <f>_xlfn.NUMBERVALUE(FIXED(('temperature_&amp;_Ea'!AM24*Hn_calc!AM24+'temperature_&amp;_Ea'!AE24*$E$2)/('temperature_&amp;_Ea'!AM24+$E$2),1))</f>
        <v>1.5</v>
      </c>
    </row>
    <row r="26" spans="7:13" x14ac:dyDescent="0.25">
      <c r="G26" s="9">
        <v>22</v>
      </c>
      <c r="H26" s="9">
        <f>_xlfn.NUMBERVALUE(FIXED(('temperature_&amp;_Ea'!AH25*Hn_calc!AH25+'temperature_&amp;_Ea'!Z25*$E$2)/('temperature_&amp;_Ea'!AH25+$E$2),1))</f>
        <v>1.3</v>
      </c>
      <c r="I26" s="9">
        <f>_xlfn.NUMBERVALUE(FIXED(('temperature_&amp;_Ea'!AI25*Hn_calc!AI25+'temperature_&amp;_Ea'!AA25*$E$2)/('temperature_&amp;_Ea'!AI25+$E$2),1))</f>
        <v>1.4</v>
      </c>
      <c r="J26" s="9">
        <f>_xlfn.NUMBERVALUE(FIXED(('temperature_&amp;_Ea'!AJ25*Hn_calc!AJ25+'temperature_&amp;_Ea'!AB25*$E$2)/('temperature_&amp;_Ea'!AJ25+$E$2),1))</f>
        <v>1.4</v>
      </c>
      <c r="K26" s="9">
        <f>_xlfn.NUMBERVALUE(FIXED(('temperature_&amp;_Ea'!AK25*Hn_calc!AK25+'temperature_&amp;_Ea'!AC25*$E$2)/('temperature_&amp;_Ea'!AK25+$E$2),1))</f>
        <v>1.3</v>
      </c>
      <c r="L26" s="9">
        <f>_xlfn.NUMBERVALUE(FIXED(('temperature_&amp;_Ea'!AL25*Hn_calc!AL25+'temperature_&amp;_Ea'!AD25*$E$2)/('temperature_&amp;_Ea'!AL25+$E$2),1))</f>
        <v>1.3</v>
      </c>
      <c r="M26" s="9">
        <f>_xlfn.NUMBERVALUE(FIXED(('temperature_&amp;_Ea'!AM25*Hn_calc!AM25+'temperature_&amp;_Ea'!AE25*$E$2)/('temperature_&amp;_Ea'!AM25+$E$2),1))</f>
        <v>1.5</v>
      </c>
    </row>
    <row r="27" spans="7:13" x14ac:dyDescent="0.25">
      <c r="G27" s="9">
        <v>23</v>
      </c>
      <c r="H27" s="9">
        <f>_xlfn.NUMBERVALUE(FIXED(('temperature_&amp;_Ea'!AH26*Hn_calc!AH26+'temperature_&amp;_Ea'!Z26*$E$2)/('temperature_&amp;_Ea'!AH26+$E$2),1))</f>
        <v>1.5</v>
      </c>
      <c r="I27" s="9">
        <f>_xlfn.NUMBERVALUE(FIXED(('temperature_&amp;_Ea'!AI26*Hn_calc!AI26+'temperature_&amp;_Ea'!AA26*$E$2)/('temperature_&amp;_Ea'!AI26+$E$2),1))</f>
        <v>1.3</v>
      </c>
      <c r="J27" s="9">
        <f>_xlfn.NUMBERVALUE(FIXED(('temperature_&amp;_Ea'!AJ26*Hn_calc!AJ26+'temperature_&amp;_Ea'!AB26*$E$2)/('temperature_&amp;_Ea'!AJ26+$E$2),1))</f>
        <v>1.3</v>
      </c>
      <c r="K27" s="9">
        <f>_xlfn.NUMBERVALUE(FIXED(('temperature_&amp;_Ea'!AK26*Hn_calc!AK26+'temperature_&amp;_Ea'!AC26*$E$2)/('temperature_&amp;_Ea'!AK26+$E$2),1))</f>
        <v>1.3</v>
      </c>
      <c r="L27" s="9">
        <f>_xlfn.NUMBERVALUE(FIXED(('temperature_&amp;_Ea'!AL26*Hn_calc!AL26+'temperature_&amp;_Ea'!AD26*$E$2)/('temperature_&amp;_Ea'!AL26+$E$2),1))</f>
        <v>1.4</v>
      </c>
      <c r="M27" s="9">
        <f>_xlfn.NUMBERVALUE(FIXED(('temperature_&amp;_Ea'!AM26*Hn_calc!AM26+'temperature_&amp;_Ea'!AE26*$E$2)/('temperature_&amp;_Ea'!AM26+$E$2),1))</f>
        <v>1.5</v>
      </c>
    </row>
    <row r="28" spans="7:13" x14ac:dyDescent="0.25">
      <c r="G28" s="9">
        <v>24</v>
      </c>
      <c r="H28" s="9">
        <f>_xlfn.NUMBERVALUE(FIXED(('temperature_&amp;_Ea'!AH27*Hn_calc!AH27+'temperature_&amp;_Ea'!Z27*$E$2)/('temperature_&amp;_Ea'!AH27+$E$2),1))</f>
        <v>1.3</v>
      </c>
      <c r="I28" s="9">
        <f>_xlfn.NUMBERVALUE(FIXED(('temperature_&amp;_Ea'!AI27*Hn_calc!AI27+'temperature_&amp;_Ea'!AA27*$E$2)/('temperature_&amp;_Ea'!AI27+$E$2),1))</f>
        <v>1.3</v>
      </c>
      <c r="J28" s="9">
        <f>_xlfn.NUMBERVALUE(FIXED(('temperature_&amp;_Ea'!AJ27*Hn_calc!AJ27+'temperature_&amp;_Ea'!AB27*$E$2)/('temperature_&amp;_Ea'!AJ27+$E$2),1))</f>
        <v>1.3</v>
      </c>
      <c r="K28" s="9">
        <f>_xlfn.NUMBERVALUE(FIXED(('temperature_&amp;_Ea'!AK27*Hn_calc!AK27+'temperature_&amp;_Ea'!AC27*$E$2)/('temperature_&amp;_Ea'!AK27+$E$2),1))</f>
        <v>1.3</v>
      </c>
      <c r="L28" s="9">
        <f>_xlfn.NUMBERVALUE(FIXED(('temperature_&amp;_Ea'!AL27*Hn_calc!AL27+'temperature_&amp;_Ea'!AD27*$E$2)/('temperature_&amp;_Ea'!AL27+$E$2),1))</f>
        <v>1.4</v>
      </c>
      <c r="M28" s="9">
        <f>_xlfn.NUMBERVALUE(FIXED(('temperature_&amp;_Ea'!AM27*Hn_calc!AM27+'temperature_&amp;_Ea'!AE27*$E$2)/('temperature_&amp;_Ea'!AM27+$E$2),1))</f>
        <v>1.5</v>
      </c>
    </row>
    <row r="29" spans="7:13" x14ac:dyDescent="0.25">
      <c r="G29" s="9">
        <v>25</v>
      </c>
      <c r="H29" s="9">
        <f>_xlfn.NUMBERVALUE(FIXED(('temperature_&amp;_Ea'!AH28*Hn_calc!AH28+'temperature_&amp;_Ea'!Z28*$E$2)/('temperature_&amp;_Ea'!AH28+$E$2),1))</f>
        <v>1.3</v>
      </c>
      <c r="I29" s="9">
        <f>_xlfn.NUMBERVALUE(FIXED(('temperature_&amp;_Ea'!AI28*Hn_calc!AI28+'temperature_&amp;_Ea'!AA28*$E$2)/('temperature_&amp;_Ea'!AI28+$E$2),1))</f>
        <v>1.4</v>
      </c>
      <c r="J29" s="9">
        <f>_xlfn.NUMBERVALUE(FIXED(('temperature_&amp;_Ea'!AJ28*Hn_calc!AJ28+'temperature_&amp;_Ea'!AB28*$E$2)/('temperature_&amp;_Ea'!AJ28+$E$2),1))</f>
        <v>1.3</v>
      </c>
      <c r="K29" s="9">
        <f>_xlfn.NUMBERVALUE(FIXED(('temperature_&amp;_Ea'!AK28*Hn_calc!AK28+'temperature_&amp;_Ea'!AC28*$E$2)/('temperature_&amp;_Ea'!AK28+$E$2),1))</f>
        <v>1.4</v>
      </c>
      <c r="L29" s="9">
        <f>_xlfn.NUMBERVALUE(FIXED(('temperature_&amp;_Ea'!AL28*Hn_calc!AL28+'temperature_&amp;_Ea'!AD28*$E$2)/('temperature_&amp;_Ea'!AL28+$E$2),1))</f>
        <v>1.5</v>
      </c>
      <c r="M29" s="9">
        <f>_xlfn.NUMBERVALUE(FIXED(('temperature_&amp;_Ea'!AM28*Hn_calc!AM28+'temperature_&amp;_Ea'!AE28*$E$2)/('temperature_&amp;_Ea'!AM28+$E$2),1))</f>
        <v>1.4</v>
      </c>
    </row>
    <row r="30" spans="7:13" x14ac:dyDescent="0.25">
      <c r="G30" s="9">
        <v>26</v>
      </c>
      <c r="H30" s="9">
        <f>_xlfn.NUMBERVALUE(FIXED(('temperature_&amp;_Ea'!AH29*Hn_calc!AH29+'temperature_&amp;_Ea'!Z29*$E$2)/('temperature_&amp;_Ea'!AH29+$E$2),1))</f>
        <v>1.3</v>
      </c>
      <c r="I30" s="9">
        <f>_xlfn.NUMBERVALUE(FIXED(('temperature_&amp;_Ea'!AI29*Hn_calc!AI29+'temperature_&amp;_Ea'!AA29*$E$2)/('temperature_&amp;_Ea'!AI29+$E$2),1))</f>
        <v>1.4</v>
      </c>
      <c r="J30" s="9">
        <f>_xlfn.NUMBERVALUE(FIXED(('temperature_&amp;_Ea'!AJ29*Hn_calc!AJ29+'temperature_&amp;_Ea'!AB29*$E$2)/('temperature_&amp;_Ea'!AJ29+$E$2),1))</f>
        <v>1.5</v>
      </c>
      <c r="K30" s="9">
        <f>_xlfn.NUMBERVALUE(FIXED(('temperature_&amp;_Ea'!AK29*Hn_calc!AK29+'temperature_&amp;_Ea'!AC29*$E$2)/('temperature_&amp;_Ea'!AK29+$E$2),1))</f>
        <v>1.4</v>
      </c>
      <c r="L30" s="9">
        <f>_xlfn.NUMBERVALUE(FIXED(('temperature_&amp;_Ea'!AL29*Hn_calc!AL29+'temperature_&amp;_Ea'!AD29*$E$2)/('temperature_&amp;_Ea'!AL29+$E$2),1))</f>
        <v>1.6</v>
      </c>
      <c r="M30" s="9">
        <f>_xlfn.NUMBERVALUE(FIXED(('temperature_&amp;_Ea'!AM29*Hn_calc!AM29+'temperature_&amp;_Ea'!AE29*$E$2)/('temperature_&amp;_Ea'!AM29+$E$2),1))</f>
        <v>1.5</v>
      </c>
    </row>
    <row r="31" spans="7:13" x14ac:dyDescent="0.25">
      <c r="G31" s="9">
        <v>27</v>
      </c>
      <c r="H31" s="9">
        <f>_xlfn.NUMBERVALUE(FIXED(('temperature_&amp;_Ea'!AH30*Hn_calc!AH30+'temperature_&amp;_Ea'!Z30*$E$2)/('temperature_&amp;_Ea'!AH30+$E$2),1))</f>
        <v>1.3</v>
      </c>
      <c r="I31" s="9">
        <f>_xlfn.NUMBERVALUE(FIXED(('temperature_&amp;_Ea'!AI30*Hn_calc!AI30+'temperature_&amp;_Ea'!AA30*$E$2)/('temperature_&amp;_Ea'!AI30+$E$2),1))</f>
        <v>1.5</v>
      </c>
      <c r="J31" s="9">
        <f>_xlfn.NUMBERVALUE(FIXED(('temperature_&amp;_Ea'!AJ30*Hn_calc!AJ30+'temperature_&amp;_Ea'!AB30*$E$2)/('temperature_&amp;_Ea'!AJ30+$E$2),1))</f>
        <v>1.6</v>
      </c>
      <c r="K31" s="9">
        <f>_xlfn.NUMBERVALUE(FIXED(('temperature_&amp;_Ea'!AK30*Hn_calc!AK30+'temperature_&amp;_Ea'!AC30*$E$2)/('temperature_&amp;_Ea'!AK30+$E$2),1))</f>
        <v>1.4</v>
      </c>
      <c r="L31" s="9">
        <f>_xlfn.NUMBERVALUE(FIXED(('temperature_&amp;_Ea'!AL30*Hn_calc!AL30+'temperature_&amp;_Ea'!AD30*$E$2)/('temperature_&amp;_Ea'!AL30+$E$2),1))</f>
        <v>1.5</v>
      </c>
      <c r="M31" s="9">
        <f>_xlfn.NUMBERVALUE(FIXED(('temperature_&amp;_Ea'!AM30*Hn_calc!AM30+'temperature_&amp;_Ea'!AE30*$E$2)/('temperature_&amp;_Ea'!AM30+$E$2),1))</f>
        <v>1.6</v>
      </c>
    </row>
    <row r="32" spans="7:13" x14ac:dyDescent="0.25">
      <c r="G32" s="9">
        <v>28</v>
      </c>
      <c r="H32" s="9">
        <f>_xlfn.NUMBERVALUE(FIXED(('temperature_&amp;_Ea'!AH31*Hn_calc!AH31+'temperature_&amp;_Ea'!Z31*$E$2)/('temperature_&amp;_Ea'!AH31+$E$2),1))</f>
        <v>1.3</v>
      </c>
      <c r="I32" s="9">
        <f>_xlfn.NUMBERVALUE(FIXED(('temperature_&amp;_Ea'!AI31*Hn_calc!AI31+'temperature_&amp;_Ea'!AA31*$E$2)/('temperature_&amp;_Ea'!AI31+$E$2),1))</f>
        <v>1.5</v>
      </c>
      <c r="J32" s="9">
        <f>_xlfn.NUMBERVALUE(FIXED(('temperature_&amp;_Ea'!AJ31*Hn_calc!AJ31+'temperature_&amp;_Ea'!AB31*$E$2)/('temperature_&amp;_Ea'!AJ31+$E$2),1))</f>
        <v>1.3</v>
      </c>
      <c r="K32" s="9">
        <f>_xlfn.NUMBERVALUE(FIXED(('temperature_&amp;_Ea'!AK31*Hn_calc!AK31+'temperature_&amp;_Ea'!AC31*$E$2)/('temperature_&amp;_Ea'!AK31+$E$2),1))</f>
        <v>1.4</v>
      </c>
      <c r="L32" s="9">
        <f>_xlfn.NUMBERVALUE(FIXED(('temperature_&amp;_Ea'!AL31*Hn_calc!AL31+'temperature_&amp;_Ea'!AD31*$E$2)/('temperature_&amp;_Ea'!AL31+$E$2),1))</f>
        <v>1.4</v>
      </c>
      <c r="M32" s="9">
        <f>_xlfn.NUMBERVALUE(FIXED(('temperature_&amp;_Ea'!AM31*Hn_calc!AM31+'temperature_&amp;_Ea'!AE31*$E$2)/('temperature_&amp;_Ea'!AM31+$E$2),1))</f>
        <v>1.5</v>
      </c>
    </row>
    <row r="33" spans="7:13" x14ac:dyDescent="0.25">
      <c r="G33" s="9">
        <v>29</v>
      </c>
      <c r="H33" s="9">
        <f>_xlfn.NUMBERVALUE(FIXED(('temperature_&amp;_Ea'!AH32*Hn_calc!AH32+'temperature_&amp;_Ea'!Z32*$E$2)/('temperature_&amp;_Ea'!AH32+$E$2),1))</f>
        <v>1.4</v>
      </c>
      <c r="I33" s="9">
        <f>_xlfn.NUMBERVALUE(FIXED(('temperature_&amp;_Ea'!AI32*Hn_calc!AI32+'temperature_&amp;_Ea'!AA32*$E$2)/('temperature_&amp;_Ea'!AI32+$E$2),1))</f>
        <v>1.5</v>
      </c>
      <c r="J33" s="9">
        <f>_xlfn.NUMBERVALUE(FIXED(('temperature_&amp;_Ea'!AJ32*Hn_calc!AJ32+'temperature_&amp;_Ea'!AB32*$E$2)/('temperature_&amp;_Ea'!AJ32+$E$2),1))</f>
        <v>1.2</v>
      </c>
      <c r="K33" s="9">
        <f>_xlfn.NUMBERVALUE(FIXED(('temperature_&amp;_Ea'!AK32*Hn_calc!AK32+'temperature_&amp;_Ea'!AC32*$E$2)/('temperature_&amp;_Ea'!AK32+$E$2),1))</f>
        <v>1.5</v>
      </c>
      <c r="L33" s="9">
        <f>_xlfn.NUMBERVALUE(FIXED(('temperature_&amp;_Ea'!AL32*Hn_calc!AL32+'temperature_&amp;_Ea'!AD32*$E$2)/('temperature_&amp;_Ea'!AL32+$E$2),1))</f>
        <v>1.4</v>
      </c>
      <c r="M33" s="9">
        <f>_xlfn.NUMBERVALUE(FIXED(('temperature_&amp;_Ea'!AM32*Hn_calc!AM32+'temperature_&amp;_Ea'!AE32*$E$2)/('temperature_&amp;_Ea'!AM32+$E$2),1))</f>
        <v>1.5</v>
      </c>
    </row>
    <row r="34" spans="7:13" x14ac:dyDescent="0.25">
      <c r="G34" s="9">
        <v>30</v>
      </c>
      <c r="H34" s="9">
        <f>_xlfn.NUMBERVALUE(FIXED(('temperature_&amp;_Ea'!AH33*Hn_calc!AH33+'temperature_&amp;_Ea'!Z33*$E$2)/('temperature_&amp;_Ea'!AH33+$E$2),1))</f>
        <v>1.2</v>
      </c>
      <c r="I34" s="9">
        <f>_xlfn.NUMBERVALUE(FIXED(('temperature_&amp;_Ea'!AI33*Hn_calc!AI33+'temperature_&amp;_Ea'!AA33*$E$2)/('temperature_&amp;_Ea'!AI33+$E$2),1))</f>
        <v>1.3</v>
      </c>
      <c r="J34" s="9">
        <f>_xlfn.NUMBERVALUE(FIXED(('temperature_&amp;_Ea'!AJ33*Hn_calc!AJ33+'temperature_&amp;_Ea'!AB33*$E$2)/('temperature_&amp;_Ea'!AJ33+$E$2),1))</f>
        <v>1.2</v>
      </c>
      <c r="K34" s="9">
        <f>_xlfn.NUMBERVALUE(FIXED(('temperature_&amp;_Ea'!AK33*Hn_calc!AK33+'temperature_&amp;_Ea'!AC33*$E$2)/('temperature_&amp;_Ea'!AK33+$E$2),1))</f>
        <v>1.5</v>
      </c>
      <c r="L34" s="9">
        <f>_xlfn.NUMBERVALUE(FIXED(('temperature_&amp;_Ea'!AL33*Hn_calc!AL33+'temperature_&amp;_Ea'!AD33*$E$2)/('temperature_&amp;_Ea'!AL33+$E$2),1))</f>
        <v>1.4</v>
      </c>
      <c r="M34" s="9">
        <f>_xlfn.NUMBERVALUE(FIXED(('temperature_&amp;_Ea'!AM33*Hn_calc!AM33+'temperature_&amp;_Ea'!AE33*$E$2)/('temperature_&amp;_Ea'!AM33+$E$2),1))</f>
        <v>1.4</v>
      </c>
    </row>
    <row r="35" spans="7:13" x14ac:dyDescent="0.25">
      <c r="G35" s="9">
        <v>31</v>
      </c>
      <c r="H35" s="9">
        <f>_xlfn.NUMBERVALUE(FIXED(('temperature_&amp;_Ea'!AH34*Hn_calc!AH34+'temperature_&amp;_Ea'!Z34*$E$2)/('temperature_&amp;_Ea'!AH34+$E$2),1))</f>
        <v>1.5</v>
      </c>
      <c r="I35" s="9">
        <f>_xlfn.NUMBERVALUE(FIXED(('temperature_&amp;_Ea'!AI34*Hn_calc!AI34+'temperature_&amp;_Ea'!AA34*$E$2)/('temperature_&amp;_Ea'!AI34+$E$2),1))</f>
        <v>1.3</v>
      </c>
      <c r="J35" s="9">
        <f>_xlfn.NUMBERVALUE(FIXED(('temperature_&amp;_Ea'!AJ34*Hn_calc!AJ34+'temperature_&amp;_Ea'!AB34*$E$2)/('temperature_&amp;_Ea'!AJ34+$E$2),1))</f>
        <v>1.4</v>
      </c>
      <c r="K35" s="9">
        <f>_xlfn.NUMBERVALUE(FIXED(('temperature_&amp;_Ea'!AK34*Hn_calc!AK34+'temperature_&amp;_Ea'!AC34*$E$2)/('temperature_&amp;_Ea'!AK34+$E$2),1))</f>
        <v>1.5</v>
      </c>
      <c r="L35" s="9">
        <f>_xlfn.NUMBERVALUE(FIXED(('temperature_&amp;_Ea'!AL34*Hn_calc!AL34+'temperature_&amp;_Ea'!AD34*$E$2)/('temperature_&amp;_Ea'!AL34+$E$2),1))</f>
        <v>1.5</v>
      </c>
      <c r="M35" s="9">
        <f>_xlfn.NUMBERVALUE(FIXED(('temperature_&amp;_Ea'!AM34*Hn_calc!AM34+'temperature_&amp;_Ea'!AE34*$E$2)/('temperature_&amp;_Ea'!AM34+$E$2),1))</f>
        <v>1.4</v>
      </c>
    </row>
    <row r="36" spans="7:13" x14ac:dyDescent="0.25">
      <c r="G36" s="9">
        <v>32</v>
      </c>
      <c r="H36" s="9">
        <f>_xlfn.NUMBERVALUE(FIXED(('temperature_&amp;_Ea'!AH35*Hn_calc!AH35+'temperature_&amp;_Ea'!Z35*$E$2)/('temperature_&amp;_Ea'!AH35+$E$2),1))</f>
        <v>2.1</v>
      </c>
      <c r="I36" s="9">
        <f>_xlfn.NUMBERVALUE(FIXED(('temperature_&amp;_Ea'!AI35*Hn_calc!AI35+'temperature_&amp;_Ea'!AA35*$E$2)/('temperature_&amp;_Ea'!AI35+$E$2),1))</f>
        <v>2.2999999999999998</v>
      </c>
      <c r="J36" s="9">
        <f>_xlfn.NUMBERVALUE(FIXED(('temperature_&amp;_Ea'!AJ35*Hn_calc!AJ35+'temperature_&amp;_Ea'!AB35*$E$2)/('temperature_&amp;_Ea'!AJ35+$E$2),1))</f>
        <v>2.2999999999999998</v>
      </c>
      <c r="K36" s="9">
        <f>_xlfn.NUMBERVALUE(FIXED(('temperature_&amp;_Ea'!AK35*Hn_calc!AK35+'temperature_&amp;_Ea'!AC35*$E$2)/('temperature_&amp;_Ea'!AK35+$E$2),1))</f>
        <v>2.2000000000000002</v>
      </c>
      <c r="L36" s="9">
        <f>_xlfn.NUMBERVALUE(FIXED(('temperature_&amp;_Ea'!AL35*Hn_calc!AL35+'temperature_&amp;_Ea'!AD35*$E$2)/('temperature_&amp;_Ea'!AL35+$E$2),1))</f>
        <v>2.2999999999999998</v>
      </c>
      <c r="M36" s="9">
        <f>_xlfn.NUMBERVALUE(FIXED(('temperature_&amp;_Ea'!AM35*Hn_calc!AM35+'temperature_&amp;_Ea'!AE35*$E$2)/('temperature_&amp;_Ea'!AM35+$E$2),1))</f>
        <v>2.2000000000000002</v>
      </c>
    </row>
    <row r="37" spans="7:13" x14ac:dyDescent="0.25">
      <c r="G37" s="9">
        <v>33</v>
      </c>
      <c r="H37" s="9">
        <f>_xlfn.NUMBERVALUE(FIXED(('temperature_&amp;_Ea'!AH36*Hn_calc!AH36+'temperature_&amp;_Ea'!Z36*$E$2)/('temperature_&amp;_Ea'!AH36+$E$2),1))</f>
        <v>2.1</v>
      </c>
      <c r="I37" s="9">
        <f>_xlfn.NUMBERVALUE(FIXED(('temperature_&amp;_Ea'!AI36*Hn_calc!AI36+'temperature_&amp;_Ea'!AA36*$E$2)/('temperature_&amp;_Ea'!AI36+$E$2),1))</f>
        <v>2.1</v>
      </c>
      <c r="J37" s="9">
        <f>_xlfn.NUMBERVALUE(FIXED(('temperature_&amp;_Ea'!AJ36*Hn_calc!AJ36+'temperature_&amp;_Ea'!AB36*$E$2)/('temperature_&amp;_Ea'!AJ36+$E$2),1))</f>
        <v>2.2000000000000002</v>
      </c>
      <c r="K37" s="9">
        <f>_xlfn.NUMBERVALUE(FIXED(('temperature_&amp;_Ea'!AK36*Hn_calc!AK36+'temperature_&amp;_Ea'!AC36*$E$2)/('temperature_&amp;_Ea'!AK36+$E$2),1))</f>
        <v>2.1</v>
      </c>
      <c r="L37" s="9">
        <f>_xlfn.NUMBERVALUE(FIXED(('temperature_&amp;_Ea'!AL36*Hn_calc!AL36+'temperature_&amp;_Ea'!AD36*$E$2)/('temperature_&amp;_Ea'!AL36+$E$2),1))</f>
        <v>2.1</v>
      </c>
      <c r="M37" s="9">
        <f>_xlfn.NUMBERVALUE(FIXED(('temperature_&amp;_Ea'!AM36*Hn_calc!AM36+'temperature_&amp;_Ea'!AE36*$E$2)/('temperature_&amp;_Ea'!AM36+$E$2),1))</f>
        <v>2</v>
      </c>
    </row>
    <row r="38" spans="7:13" x14ac:dyDescent="0.25">
      <c r="G38" s="9">
        <v>34</v>
      </c>
      <c r="H38" s="9">
        <f>_xlfn.NUMBERVALUE(FIXED(('temperature_&amp;_Ea'!AH37*Hn_calc!AH37+'temperature_&amp;_Ea'!Z37*$E$2)/('temperature_&amp;_Ea'!AH37+$E$2),1))</f>
        <v>2</v>
      </c>
      <c r="I38" s="9">
        <f>_xlfn.NUMBERVALUE(FIXED(('temperature_&amp;_Ea'!AI37*Hn_calc!AI37+'temperature_&amp;_Ea'!AA37*$E$2)/('temperature_&amp;_Ea'!AI37+$E$2),1))</f>
        <v>2</v>
      </c>
      <c r="J38" s="9">
        <f>_xlfn.NUMBERVALUE(FIXED(('temperature_&amp;_Ea'!AJ37*Hn_calc!AJ37+'temperature_&amp;_Ea'!AB37*$E$2)/('temperature_&amp;_Ea'!AJ37+$E$2),1))</f>
        <v>2.1</v>
      </c>
      <c r="K38" s="9">
        <f>_xlfn.NUMBERVALUE(FIXED(('temperature_&amp;_Ea'!AK37*Hn_calc!AK37+'temperature_&amp;_Ea'!AC37*$E$2)/('temperature_&amp;_Ea'!AK37+$E$2),1))</f>
        <v>2.1</v>
      </c>
      <c r="L38" s="9">
        <f>_xlfn.NUMBERVALUE(FIXED(('temperature_&amp;_Ea'!AL37*Hn_calc!AL37+'temperature_&amp;_Ea'!AD37*$E$2)/('temperature_&amp;_Ea'!AL37+$E$2),1))</f>
        <v>2</v>
      </c>
      <c r="M38" s="9">
        <f>_xlfn.NUMBERVALUE(FIXED(('temperature_&amp;_Ea'!AM37*Hn_calc!AM37+'temperature_&amp;_Ea'!AE37*$E$2)/('temperature_&amp;_Ea'!AM37+$E$2),1))</f>
        <v>2.2000000000000002</v>
      </c>
    </row>
    <row r="39" spans="7:13" x14ac:dyDescent="0.25">
      <c r="G39" s="9">
        <v>35</v>
      </c>
      <c r="H39" s="9">
        <f>_xlfn.NUMBERVALUE(FIXED(('temperature_&amp;_Ea'!AH38*Hn_calc!AH38+'temperature_&amp;_Ea'!Z38*$E$2)/('temperature_&amp;_Ea'!AH38+$E$2),1))</f>
        <v>1.9</v>
      </c>
      <c r="I39" s="9">
        <f>_xlfn.NUMBERVALUE(FIXED(('temperature_&amp;_Ea'!AI38*Hn_calc!AI38+'temperature_&amp;_Ea'!AA38*$E$2)/('temperature_&amp;_Ea'!AI38+$E$2),1))</f>
        <v>2.4</v>
      </c>
      <c r="J39" s="9">
        <f>_xlfn.NUMBERVALUE(FIXED(('temperature_&amp;_Ea'!AJ38*Hn_calc!AJ38+'temperature_&amp;_Ea'!AB38*$E$2)/('temperature_&amp;_Ea'!AJ38+$E$2),1))</f>
        <v>1.8</v>
      </c>
      <c r="K39" s="9">
        <f>_xlfn.NUMBERVALUE(FIXED(('temperature_&amp;_Ea'!AK38*Hn_calc!AK38+'temperature_&amp;_Ea'!AC38*$E$2)/('temperature_&amp;_Ea'!AK38+$E$2),1))</f>
        <v>2</v>
      </c>
      <c r="L39" s="9">
        <f>_xlfn.NUMBERVALUE(FIXED(('temperature_&amp;_Ea'!AL38*Hn_calc!AL38+'temperature_&amp;_Ea'!AD38*$E$2)/('temperature_&amp;_Ea'!AL38+$E$2),1))</f>
        <v>1.9</v>
      </c>
      <c r="M39" s="9">
        <f>_xlfn.NUMBERVALUE(FIXED(('temperature_&amp;_Ea'!AM38*Hn_calc!AM38+'temperature_&amp;_Ea'!AE38*$E$2)/('temperature_&amp;_Ea'!AM38+$E$2),1))</f>
        <v>2.2000000000000002</v>
      </c>
    </row>
    <row r="40" spans="7:13" x14ac:dyDescent="0.25">
      <c r="G40" s="9">
        <v>36</v>
      </c>
      <c r="H40" s="9">
        <f>_xlfn.NUMBERVALUE(FIXED(('temperature_&amp;_Ea'!AH39*Hn_calc!AH39+'temperature_&amp;_Ea'!Z39*$E$2)/('temperature_&amp;_Ea'!AH39+$E$2),1))</f>
        <v>2.1</v>
      </c>
      <c r="I40" s="9">
        <f>_xlfn.NUMBERVALUE(FIXED(('temperature_&amp;_Ea'!AI39*Hn_calc!AI39+'temperature_&amp;_Ea'!AA39*$E$2)/('temperature_&amp;_Ea'!AI39+$E$2),1))</f>
        <v>1.9</v>
      </c>
      <c r="J40" s="9">
        <f>_xlfn.NUMBERVALUE(FIXED(('temperature_&amp;_Ea'!AJ39*Hn_calc!AJ39+'temperature_&amp;_Ea'!AB39*$E$2)/('temperature_&amp;_Ea'!AJ39+$E$2),1))</f>
        <v>1.9</v>
      </c>
      <c r="K40" s="9">
        <f>_xlfn.NUMBERVALUE(FIXED(('temperature_&amp;_Ea'!AK39*Hn_calc!AK39+'temperature_&amp;_Ea'!AC39*$E$2)/('temperature_&amp;_Ea'!AK39+$E$2),1))</f>
        <v>2</v>
      </c>
      <c r="L40" s="9">
        <f>_xlfn.NUMBERVALUE(FIXED(('temperature_&amp;_Ea'!AL39*Hn_calc!AL39+'temperature_&amp;_Ea'!AD39*$E$2)/('temperature_&amp;_Ea'!AL39+$E$2),1))</f>
        <v>2.1</v>
      </c>
      <c r="M40" s="9">
        <f>_xlfn.NUMBERVALUE(FIXED(('temperature_&amp;_Ea'!AM39*Hn_calc!AM39+'temperature_&amp;_Ea'!AE39*$E$2)/('temperature_&amp;_Ea'!AM39+$E$2),1))</f>
        <v>2</v>
      </c>
    </row>
    <row r="41" spans="7:13" x14ac:dyDescent="0.25">
      <c r="G41" s="9">
        <v>37</v>
      </c>
      <c r="H41" s="9">
        <f>_xlfn.NUMBERVALUE(FIXED(('temperature_&amp;_Ea'!AH40*Hn_calc!AH40+'temperature_&amp;_Ea'!Z40*$E$2)/('temperature_&amp;_Ea'!AH40+$E$2),1))</f>
        <v>2</v>
      </c>
      <c r="I41" s="9">
        <f>_xlfn.NUMBERVALUE(FIXED(('temperature_&amp;_Ea'!AI40*Hn_calc!AI40+'temperature_&amp;_Ea'!AA40*$E$2)/('temperature_&amp;_Ea'!AI40+$E$2),1))</f>
        <v>2.1</v>
      </c>
      <c r="J41" s="9">
        <f>_xlfn.NUMBERVALUE(FIXED(('temperature_&amp;_Ea'!AJ40*Hn_calc!AJ40+'temperature_&amp;_Ea'!AB40*$E$2)/('temperature_&amp;_Ea'!AJ40+$E$2),1))</f>
        <v>1.9</v>
      </c>
      <c r="K41" s="9">
        <f>_xlfn.NUMBERVALUE(FIXED(('temperature_&amp;_Ea'!AK40*Hn_calc!AK40+'temperature_&amp;_Ea'!AC40*$E$2)/('temperature_&amp;_Ea'!AK40+$E$2),1))</f>
        <v>2.1</v>
      </c>
      <c r="L41" s="9">
        <f>_xlfn.NUMBERVALUE(FIXED(('temperature_&amp;_Ea'!AL40*Hn_calc!AL40+'temperature_&amp;_Ea'!AD40*$E$2)/('temperature_&amp;_Ea'!AL40+$E$2),1))</f>
        <v>2.2000000000000002</v>
      </c>
      <c r="M41" s="9">
        <f>_xlfn.NUMBERVALUE(FIXED(('temperature_&amp;_Ea'!AM40*Hn_calc!AM40+'temperature_&amp;_Ea'!AE40*$E$2)/('temperature_&amp;_Ea'!AM40+$E$2),1))</f>
        <v>2.1</v>
      </c>
    </row>
    <row r="42" spans="7:13" x14ac:dyDescent="0.25">
      <c r="G42" s="9">
        <v>38</v>
      </c>
      <c r="H42" s="9">
        <f>_xlfn.NUMBERVALUE(FIXED(('temperature_&amp;_Ea'!AH41*Hn_calc!AH41+'temperature_&amp;_Ea'!Z41*$E$2)/('temperature_&amp;_Ea'!AH41+$E$2),1))</f>
        <v>2.1</v>
      </c>
      <c r="I42" s="9">
        <f>_xlfn.NUMBERVALUE(FIXED(('temperature_&amp;_Ea'!AI41*Hn_calc!AI41+'temperature_&amp;_Ea'!AA41*$E$2)/('temperature_&amp;_Ea'!AI41+$E$2),1))</f>
        <v>2.2000000000000002</v>
      </c>
      <c r="J42" s="9">
        <f>_xlfn.NUMBERVALUE(FIXED(('temperature_&amp;_Ea'!AJ41*Hn_calc!AJ41+'temperature_&amp;_Ea'!AB41*$E$2)/('temperature_&amp;_Ea'!AJ41+$E$2),1))</f>
        <v>1.9</v>
      </c>
      <c r="K42" s="9">
        <f>_xlfn.NUMBERVALUE(FIXED(('temperature_&amp;_Ea'!AK41*Hn_calc!AK41+'temperature_&amp;_Ea'!AC41*$E$2)/('temperature_&amp;_Ea'!AK41+$E$2),1))</f>
        <v>2</v>
      </c>
      <c r="L42" s="9">
        <f>_xlfn.NUMBERVALUE(FIXED(('temperature_&amp;_Ea'!AL41*Hn_calc!AL41+'temperature_&amp;_Ea'!AD41*$E$2)/('temperature_&amp;_Ea'!AL41+$E$2),1))</f>
        <v>2</v>
      </c>
      <c r="M42" s="9">
        <f>_xlfn.NUMBERVALUE(FIXED(('temperature_&amp;_Ea'!AM41*Hn_calc!AM41+'temperature_&amp;_Ea'!AE41*$E$2)/('temperature_&amp;_Ea'!AM41+$E$2),1))</f>
        <v>2.1</v>
      </c>
    </row>
    <row r="43" spans="7:13" x14ac:dyDescent="0.25">
      <c r="G43" s="9">
        <v>39</v>
      </c>
      <c r="H43" s="9">
        <f>_xlfn.NUMBERVALUE(FIXED(('temperature_&amp;_Ea'!AH42*Hn_calc!AH42+'temperature_&amp;_Ea'!Z42*$E$2)/('temperature_&amp;_Ea'!AH42+$E$2),1))</f>
        <v>2</v>
      </c>
      <c r="I43" s="9">
        <f>_xlfn.NUMBERVALUE(FIXED(('temperature_&amp;_Ea'!AI42*Hn_calc!AI42+'temperature_&amp;_Ea'!AA42*$E$2)/('temperature_&amp;_Ea'!AI42+$E$2),1))</f>
        <v>2.2999999999999998</v>
      </c>
      <c r="J43" s="9">
        <f>_xlfn.NUMBERVALUE(FIXED(('temperature_&amp;_Ea'!AJ42*Hn_calc!AJ42+'temperature_&amp;_Ea'!AB42*$E$2)/('temperature_&amp;_Ea'!AJ42+$E$2),1))</f>
        <v>2.1</v>
      </c>
      <c r="K43" s="9">
        <f>_xlfn.NUMBERVALUE(FIXED(('temperature_&amp;_Ea'!AK42*Hn_calc!AK42+'temperature_&amp;_Ea'!AC42*$E$2)/('temperature_&amp;_Ea'!AK42+$E$2),1))</f>
        <v>2</v>
      </c>
      <c r="L43" s="9">
        <f>_xlfn.NUMBERVALUE(FIXED(('temperature_&amp;_Ea'!AL42*Hn_calc!AL42+'temperature_&amp;_Ea'!AD42*$E$2)/('temperature_&amp;_Ea'!AL42+$E$2),1))</f>
        <v>2</v>
      </c>
      <c r="M43" s="9">
        <f>_xlfn.NUMBERVALUE(FIXED(('temperature_&amp;_Ea'!AM42*Hn_calc!AM42+'temperature_&amp;_Ea'!AE42*$E$2)/('temperature_&amp;_Ea'!AM42+$E$2),1))</f>
        <v>2.1</v>
      </c>
    </row>
    <row r="44" spans="7:13" x14ac:dyDescent="0.25">
      <c r="G44" s="9">
        <v>40</v>
      </c>
      <c r="H44" s="9">
        <f>_xlfn.NUMBERVALUE(FIXED(('temperature_&amp;_Ea'!AH43*Hn_calc!AH43+'temperature_&amp;_Ea'!Z43*$E$2)/('temperature_&amp;_Ea'!AH43+$E$2),1))</f>
        <v>1.9</v>
      </c>
      <c r="I44" s="9">
        <f>_xlfn.NUMBERVALUE(FIXED(('temperature_&amp;_Ea'!AI43*Hn_calc!AI43+'temperature_&amp;_Ea'!AA43*$E$2)/('temperature_&amp;_Ea'!AI43+$E$2),1))</f>
        <v>2.1</v>
      </c>
      <c r="J44" s="9">
        <f>_xlfn.NUMBERVALUE(FIXED(('temperature_&amp;_Ea'!AJ43*Hn_calc!AJ43+'temperature_&amp;_Ea'!AB43*$E$2)/('temperature_&amp;_Ea'!AJ43+$E$2),1))</f>
        <v>1.9</v>
      </c>
      <c r="K44" s="9">
        <f>_xlfn.NUMBERVALUE(FIXED(('temperature_&amp;_Ea'!AK43*Hn_calc!AK43+'temperature_&amp;_Ea'!AC43*$E$2)/('temperature_&amp;_Ea'!AK43+$E$2),1))</f>
        <v>1.8</v>
      </c>
      <c r="L44" s="9">
        <f>_xlfn.NUMBERVALUE(FIXED(('temperature_&amp;_Ea'!AL43*Hn_calc!AL43+'temperature_&amp;_Ea'!AD43*$E$2)/('temperature_&amp;_Ea'!AL43+$E$2),1))</f>
        <v>1.8</v>
      </c>
      <c r="M44" s="9">
        <f>_xlfn.NUMBERVALUE(FIXED(('temperature_&amp;_Ea'!AM43*Hn_calc!AM43+'temperature_&amp;_Ea'!AE43*$E$2)/('temperature_&amp;_Ea'!AM43+$E$2),1))</f>
        <v>1.9</v>
      </c>
    </row>
    <row r="45" spans="7:13" x14ac:dyDescent="0.25">
      <c r="G45" s="9">
        <v>41</v>
      </c>
      <c r="H45" s="9">
        <f>_xlfn.NUMBERVALUE(FIXED(('temperature_&amp;_Ea'!AH44*Hn_calc!AH44+'temperature_&amp;_Ea'!Z44*$E$2)/('temperature_&amp;_Ea'!AH44+$E$2),1))</f>
        <v>2.1</v>
      </c>
      <c r="I45" s="9">
        <f>_xlfn.NUMBERVALUE(FIXED(('temperature_&amp;_Ea'!AI44*Hn_calc!AI44+'temperature_&amp;_Ea'!AA44*$E$2)/('temperature_&amp;_Ea'!AI44+$E$2),1))</f>
        <v>2.2000000000000002</v>
      </c>
      <c r="J45" s="9">
        <f>_xlfn.NUMBERVALUE(FIXED(('temperature_&amp;_Ea'!AJ44*Hn_calc!AJ44+'temperature_&amp;_Ea'!AB44*$E$2)/('temperature_&amp;_Ea'!AJ44+$E$2),1))</f>
        <v>2</v>
      </c>
      <c r="K45" s="9">
        <f>_xlfn.NUMBERVALUE(FIXED(('temperature_&amp;_Ea'!AK44*Hn_calc!AK44+'temperature_&amp;_Ea'!AC44*$E$2)/('temperature_&amp;_Ea'!AK44+$E$2),1))</f>
        <v>2</v>
      </c>
      <c r="L45" s="9">
        <f>_xlfn.NUMBERVALUE(FIXED(('temperature_&amp;_Ea'!AL44*Hn_calc!AL44+'temperature_&amp;_Ea'!AD44*$E$2)/('temperature_&amp;_Ea'!AL44+$E$2),1))</f>
        <v>2</v>
      </c>
      <c r="M45" s="9">
        <f>_xlfn.NUMBERVALUE(FIXED(('temperature_&amp;_Ea'!AM44*Hn_calc!AM44+'temperature_&amp;_Ea'!AE44*$E$2)/('temperature_&amp;_Ea'!AM44+$E$2),1))</f>
        <v>2.1</v>
      </c>
    </row>
    <row r="46" spans="7:13" x14ac:dyDescent="0.25">
      <c r="G46" s="9">
        <v>42</v>
      </c>
      <c r="H46" s="9">
        <f>_xlfn.NUMBERVALUE(FIXED(('temperature_&amp;_Ea'!AH45*Hn_calc!AH45+'temperature_&amp;_Ea'!Z45*$E$2)/('temperature_&amp;_Ea'!AH45+$E$2),1))</f>
        <v>2</v>
      </c>
      <c r="I46" s="9">
        <f>_xlfn.NUMBERVALUE(FIXED(('temperature_&amp;_Ea'!AI45*Hn_calc!AI45+'temperature_&amp;_Ea'!AA45*$E$2)/('temperature_&amp;_Ea'!AI45+$E$2),1))</f>
        <v>2.1</v>
      </c>
      <c r="J46" s="9">
        <f>_xlfn.NUMBERVALUE(FIXED(('temperature_&amp;_Ea'!AJ45*Hn_calc!AJ45+'temperature_&amp;_Ea'!AB45*$E$2)/('temperature_&amp;_Ea'!AJ45+$E$2),1))</f>
        <v>2.1</v>
      </c>
      <c r="K46" s="9">
        <f>_xlfn.NUMBERVALUE(FIXED(('temperature_&amp;_Ea'!AK45*Hn_calc!AK45+'temperature_&amp;_Ea'!AC45*$E$2)/('temperature_&amp;_Ea'!AK45+$E$2),1))</f>
        <v>2.1</v>
      </c>
      <c r="L46" s="9">
        <f>_xlfn.NUMBERVALUE(FIXED(('temperature_&amp;_Ea'!AL45*Hn_calc!AL45+'temperature_&amp;_Ea'!AD45*$E$2)/('temperature_&amp;_Ea'!AL45+$E$2),1))</f>
        <v>2</v>
      </c>
      <c r="M46" s="9">
        <f>_xlfn.NUMBERVALUE(FIXED(('temperature_&amp;_Ea'!AM45*Hn_calc!AM45+'temperature_&amp;_Ea'!AE45*$E$2)/('temperature_&amp;_Ea'!AM45+$E$2),1))</f>
        <v>2.1</v>
      </c>
    </row>
    <row r="47" spans="7:13" x14ac:dyDescent="0.25">
      <c r="G47" s="9">
        <v>43</v>
      </c>
      <c r="H47" s="9">
        <f>_xlfn.NUMBERVALUE(FIXED(('temperature_&amp;_Ea'!AH46*Hn_calc!AH46+'temperature_&amp;_Ea'!Z46*$E$2)/('temperature_&amp;_Ea'!AH46+$E$2),1))</f>
        <v>2.1</v>
      </c>
      <c r="I47" s="9">
        <f>_xlfn.NUMBERVALUE(FIXED(('temperature_&amp;_Ea'!AI46*Hn_calc!AI46+'temperature_&amp;_Ea'!AA46*$E$2)/('temperature_&amp;_Ea'!AI46+$E$2),1))</f>
        <v>2.2999999999999998</v>
      </c>
      <c r="J47" s="9">
        <f>_xlfn.NUMBERVALUE(FIXED(('temperature_&amp;_Ea'!AJ46*Hn_calc!AJ46+'temperature_&amp;_Ea'!AB46*$E$2)/('temperature_&amp;_Ea'!AJ46+$E$2),1))</f>
        <v>2.2999999999999998</v>
      </c>
      <c r="K47" s="9">
        <f>_xlfn.NUMBERVALUE(FIXED(('temperature_&amp;_Ea'!AK46*Hn_calc!AK46+'temperature_&amp;_Ea'!AC46*$E$2)/('temperature_&amp;_Ea'!AK46+$E$2),1))</f>
        <v>2.2000000000000002</v>
      </c>
      <c r="L47" s="9">
        <f>_xlfn.NUMBERVALUE(FIXED(('temperature_&amp;_Ea'!AL46*Hn_calc!AL46+'temperature_&amp;_Ea'!AD46*$E$2)/('temperature_&amp;_Ea'!AL46+$E$2),1))</f>
        <v>2.1</v>
      </c>
      <c r="M47" s="9">
        <f>_xlfn.NUMBERVALUE(FIXED(('temperature_&amp;_Ea'!AM46*Hn_calc!AM46+'temperature_&amp;_Ea'!AE46*$E$2)/('temperature_&amp;_Ea'!AM46+$E$2),1))</f>
        <v>2.2999999999999998</v>
      </c>
    </row>
    <row r="48" spans="7:13" x14ac:dyDescent="0.25">
      <c r="G48" s="9">
        <v>44</v>
      </c>
      <c r="H48" s="9">
        <f>_xlfn.NUMBERVALUE(FIXED(('temperature_&amp;_Ea'!AH47*Hn_calc!AH47+'temperature_&amp;_Ea'!Z47*$E$2)/('temperature_&amp;_Ea'!AH47+$E$2),1))</f>
        <v>1.9</v>
      </c>
      <c r="I48" s="9">
        <f>_xlfn.NUMBERVALUE(FIXED(('temperature_&amp;_Ea'!AI47*Hn_calc!AI47+'temperature_&amp;_Ea'!AA47*$E$2)/('temperature_&amp;_Ea'!AI47+$E$2),1))</f>
        <v>2.4</v>
      </c>
      <c r="J48" s="9">
        <f>_xlfn.NUMBERVALUE(FIXED(('temperature_&amp;_Ea'!AJ47*Hn_calc!AJ47+'temperature_&amp;_Ea'!AB47*$E$2)/('temperature_&amp;_Ea'!AJ47+$E$2),1))</f>
        <v>2.2999999999999998</v>
      </c>
      <c r="K48" s="9">
        <f>_xlfn.NUMBERVALUE(FIXED(('temperature_&amp;_Ea'!AK47*Hn_calc!AK47+'temperature_&amp;_Ea'!AC47*$E$2)/('temperature_&amp;_Ea'!AK47+$E$2),1))</f>
        <v>2.2999999999999998</v>
      </c>
      <c r="L48" s="9">
        <f>_xlfn.NUMBERVALUE(FIXED(('temperature_&amp;_Ea'!AL47*Hn_calc!AL47+'temperature_&amp;_Ea'!AD47*$E$2)/('temperature_&amp;_Ea'!AL47+$E$2),1))</f>
        <v>2.2000000000000002</v>
      </c>
      <c r="M48" s="9">
        <f>_xlfn.NUMBERVALUE(FIXED(('temperature_&amp;_Ea'!AM47*Hn_calc!AM47+'temperature_&amp;_Ea'!AE47*$E$2)/('temperature_&amp;_Ea'!AM47+$E$2),1))</f>
        <v>2.2999999999999998</v>
      </c>
    </row>
    <row r="49" spans="7:13" x14ac:dyDescent="0.25">
      <c r="G49" s="9">
        <v>45</v>
      </c>
      <c r="H49" s="9">
        <f>_xlfn.NUMBERVALUE(FIXED(('temperature_&amp;_Ea'!AH48*Hn_calc!AH48+'temperature_&amp;_Ea'!Z48*$E$2)/('temperature_&amp;_Ea'!AH48+$E$2),1))</f>
        <v>2.2999999999999998</v>
      </c>
      <c r="I49" s="9">
        <f>_xlfn.NUMBERVALUE(FIXED(('temperature_&amp;_Ea'!AI48*Hn_calc!AI48+'temperature_&amp;_Ea'!AA48*$E$2)/('temperature_&amp;_Ea'!AI48+$E$2),1))</f>
        <v>2.5</v>
      </c>
      <c r="J49" s="9">
        <f>_xlfn.NUMBERVALUE(FIXED(('temperature_&amp;_Ea'!AJ48*Hn_calc!AJ48+'temperature_&amp;_Ea'!AB48*$E$2)/('temperature_&amp;_Ea'!AJ48+$E$2),1))</f>
        <v>2.4</v>
      </c>
      <c r="K49" s="9">
        <f>_xlfn.NUMBERVALUE(FIXED(('temperature_&amp;_Ea'!AK48*Hn_calc!AK48+'temperature_&amp;_Ea'!AC48*$E$2)/('temperature_&amp;_Ea'!AK48+$E$2),1))</f>
        <v>2.2999999999999998</v>
      </c>
      <c r="L49" s="9">
        <f>_xlfn.NUMBERVALUE(FIXED(('temperature_&amp;_Ea'!AL48*Hn_calc!AL48+'temperature_&amp;_Ea'!AD48*$E$2)/('temperature_&amp;_Ea'!AL48+$E$2),1))</f>
        <v>2.4</v>
      </c>
      <c r="M49" s="9">
        <f>_xlfn.NUMBERVALUE(FIXED(('temperature_&amp;_Ea'!AM48*Hn_calc!AM48+'temperature_&amp;_Ea'!AE48*$E$2)/('temperature_&amp;_Ea'!AM48+$E$2),1))</f>
        <v>2.4</v>
      </c>
    </row>
    <row r="50" spans="7:13" x14ac:dyDescent="0.25">
      <c r="G50" s="9">
        <v>46</v>
      </c>
      <c r="H50" s="9">
        <f>_xlfn.NUMBERVALUE(FIXED(('temperature_&amp;_Ea'!AH49*Hn_calc!AH49+'temperature_&amp;_Ea'!Z49*$E$2)/('temperature_&amp;_Ea'!AH49+$E$2),1))</f>
        <v>2.2999999999999998</v>
      </c>
      <c r="I50" s="9">
        <f>_xlfn.NUMBERVALUE(FIXED(('temperature_&amp;_Ea'!AI49*Hn_calc!AI49+'temperature_&amp;_Ea'!AA49*$E$2)/('temperature_&amp;_Ea'!AI49+$E$2),1))</f>
        <v>2.5</v>
      </c>
      <c r="J50" s="9">
        <f>_xlfn.NUMBERVALUE(FIXED(('temperature_&amp;_Ea'!AJ49*Hn_calc!AJ49+'temperature_&amp;_Ea'!AB49*$E$2)/('temperature_&amp;_Ea'!AJ49+$E$2),1))</f>
        <v>2.4</v>
      </c>
      <c r="K50" s="9">
        <f>_xlfn.NUMBERVALUE(FIXED(('temperature_&amp;_Ea'!AK49*Hn_calc!AK49+'temperature_&amp;_Ea'!AC49*$E$2)/('temperature_&amp;_Ea'!AK49+$E$2),1))</f>
        <v>2.2999999999999998</v>
      </c>
      <c r="L50" s="9">
        <f>_xlfn.NUMBERVALUE(FIXED(('temperature_&amp;_Ea'!AL49*Hn_calc!AL49+'temperature_&amp;_Ea'!AD49*$E$2)/('temperature_&amp;_Ea'!AL49+$E$2),1))</f>
        <v>2.2999999999999998</v>
      </c>
      <c r="M50" s="9">
        <f>_xlfn.NUMBERVALUE(FIXED(('temperature_&amp;_Ea'!AM49*Hn_calc!AM49+'temperature_&amp;_Ea'!AE49*$E$2)/('temperature_&amp;_Ea'!AM49+$E$2),1))</f>
        <v>2.4</v>
      </c>
    </row>
    <row r="51" spans="7:13" x14ac:dyDescent="0.25">
      <c r="G51" s="9">
        <v>47</v>
      </c>
      <c r="H51" s="9">
        <f>_xlfn.NUMBERVALUE(FIXED(('temperature_&amp;_Ea'!AH50*Hn_calc!AH50+'temperature_&amp;_Ea'!Z50*$E$2)/('temperature_&amp;_Ea'!AH50+$E$2),1))</f>
        <v>2.2000000000000002</v>
      </c>
      <c r="I51" s="9">
        <f>_xlfn.NUMBERVALUE(FIXED(('temperature_&amp;_Ea'!AI50*Hn_calc!AI50+'temperature_&amp;_Ea'!AA50*$E$2)/('temperature_&amp;_Ea'!AI50+$E$2),1))</f>
        <v>2.2000000000000002</v>
      </c>
      <c r="J51" s="9">
        <f>_xlfn.NUMBERVALUE(FIXED(('temperature_&amp;_Ea'!AJ50*Hn_calc!AJ50+'temperature_&amp;_Ea'!AB50*$E$2)/('temperature_&amp;_Ea'!AJ50+$E$2),1))</f>
        <v>2.5</v>
      </c>
      <c r="K51" s="9">
        <f>_xlfn.NUMBERVALUE(FIXED(('temperature_&amp;_Ea'!AK50*Hn_calc!AK50+'temperature_&amp;_Ea'!AC50*$E$2)/('temperature_&amp;_Ea'!AK50+$E$2),1))</f>
        <v>2.2000000000000002</v>
      </c>
      <c r="L51" s="9">
        <f>_xlfn.NUMBERVALUE(FIXED(('temperature_&amp;_Ea'!AL50*Hn_calc!AL50+'temperature_&amp;_Ea'!AD50*$E$2)/('temperature_&amp;_Ea'!AL50+$E$2),1))</f>
        <v>2.5</v>
      </c>
      <c r="M51" s="9">
        <f>_xlfn.NUMBERVALUE(FIXED(('temperature_&amp;_Ea'!AM50*Hn_calc!AM50+'temperature_&amp;_Ea'!AE50*$E$2)/('temperature_&amp;_Ea'!AM50+$E$2),1))</f>
        <v>2.4</v>
      </c>
    </row>
    <row r="52" spans="7:13" x14ac:dyDescent="0.25">
      <c r="G52" s="9">
        <v>48</v>
      </c>
      <c r="H52" s="9">
        <f>_xlfn.NUMBERVALUE(FIXED(('temperature_&amp;_Ea'!AH51*Hn_calc!AH51+'temperature_&amp;_Ea'!Z51*$E$2)/('temperature_&amp;_Ea'!AH51+$E$2),1))</f>
        <v>2</v>
      </c>
      <c r="I52" s="9">
        <f>_xlfn.NUMBERVALUE(FIXED(('temperature_&amp;_Ea'!AI51*Hn_calc!AI51+'temperature_&amp;_Ea'!AA51*$E$2)/('temperature_&amp;_Ea'!AI51+$E$2),1))</f>
        <v>2</v>
      </c>
      <c r="J52" s="9">
        <f>_xlfn.NUMBERVALUE(FIXED(('temperature_&amp;_Ea'!AJ51*Hn_calc!AJ51+'temperature_&amp;_Ea'!AB51*$E$2)/('temperature_&amp;_Ea'!AJ51+$E$2),1))</f>
        <v>2.4</v>
      </c>
      <c r="K52" s="9">
        <f>_xlfn.NUMBERVALUE(FIXED(('temperature_&amp;_Ea'!AK51*Hn_calc!AK51+'temperature_&amp;_Ea'!AC51*$E$2)/('temperature_&amp;_Ea'!AK51+$E$2),1))</f>
        <v>2.2999999999999998</v>
      </c>
      <c r="L52" s="9">
        <f>_xlfn.NUMBERVALUE(FIXED(('temperature_&amp;_Ea'!AL51*Hn_calc!AL51+'temperature_&amp;_Ea'!AD51*$E$2)/('temperature_&amp;_Ea'!AL51+$E$2),1))</f>
        <v>2.2999999999999998</v>
      </c>
      <c r="M52" s="9">
        <f>_xlfn.NUMBERVALUE(FIXED(('temperature_&amp;_Ea'!AM51*Hn_calc!AM51+'temperature_&amp;_Ea'!AE51*$E$2)/('temperature_&amp;_Ea'!AM51+$E$2),1))</f>
        <v>2.2000000000000002</v>
      </c>
    </row>
    <row r="53" spans="7:13" x14ac:dyDescent="0.25">
      <c r="G53" s="9">
        <v>49</v>
      </c>
      <c r="H53" s="9">
        <f>_xlfn.NUMBERVALUE(FIXED(('temperature_&amp;_Ea'!AH52*Hn_calc!AH52+'temperature_&amp;_Ea'!Z52*$E$2)/('temperature_&amp;_Ea'!AH52+$E$2),1))</f>
        <v>2.2999999999999998</v>
      </c>
      <c r="I53" s="9">
        <f>_xlfn.NUMBERVALUE(FIXED(('temperature_&amp;_Ea'!AI52*Hn_calc!AI52+'temperature_&amp;_Ea'!AA52*$E$2)/('temperature_&amp;_Ea'!AI52+$E$2),1))</f>
        <v>2.2999999999999998</v>
      </c>
      <c r="J53" s="9">
        <f>_xlfn.NUMBERVALUE(FIXED(('temperature_&amp;_Ea'!AJ52*Hn_calc!AJ52+'temperature_&amp;_Ea'!AB52*$E$2)/('temperature_&amp;_Ea'!AJ52+$E$2),1))</f>
        <v>2.5</v>
      </c>
      <c r="K53" s="9">
        <f>_xlfn.NUMBERVALUE(FIXED(('temperature_&amp;_Ea'!AK52*Hn_calc!AK52+'temperature_&amp;_Ea'!AC52*$E$2)/('temperature_&amp;_Ea'!AK52+$E$2),1))</f>
        <v>2.2999999999999998</v>
      </c>
      <c r="L53" s="9">
        <f>_xlfn.NUMBERVALUE(FIXED(('temperature_&amp;_Ea'!AL52*Hn_calc!AL52+'temperature_&amp;_Ea'!AD52*$E$2)/('temperature_&amp;_Ea'!AL52+$E$2),1))</f>
        <v>2.5</v>
      </c>
      <c r="M53" s="9">
        <f>_xlfn.NUMBERVALUE(FIXED(('temperature_&amp;_Ea'!AM52*Hn_calc!AM52+'temperature_&amp;_Ea'!AE52*$E$2)/('temperature_&amp;_Ea'!AM52+$E$2),1))</f>
        <v>2.4</v>
      </c>
    </row>
    <row r="54" spans="7:13" x14ac:dyDescent="0.25">
      <c r="G54" s="9">
        <v>50</v>
      </c>
      <c r="H54" s="9">
        <f>_xlfn.NUMBERVALUE(FIXED(('temperature_&amp;_Ea'!AH53*Hn_calc!AH53+'temperature_&amp;_Ea'!Z53*$E$2)/('temperature_&amp;_Ea'!AH53+$E$2),1))</f>
        <v>2.1</v>
      </c>
      <c r="I54" s="9">
        <f>_xlfn.NUMBERVALUE(FIXED(('temperature_&amp;_Ea'!AI53*Hn_calc!AI53+'temperature_&amp;_Ea'!AA53*$E$2)/('temperature_&amp;_Ea'!AI53+$E$2),1))</f>
        <v>2.2999999999999998</v>
      </c>
      <c r="J54" s="9">
        <f>_xlfn.NUMBERVALUE(FIXED(('temperature_&amp;_Ea'!AJ53*Hn_calc!AJ53+'temperature_&amp;_Ea'!AB53*$E$2)/('temperature_&amp;_Ea'!AJ53+$E$2),1))</f>
        <v>2.6</v>
      </c>
      <c r="K54" s="9">
        <f>_xlfn.NUMBERVALUE(FIXED(('temperature_&amp;_Ea'!AK53*Hn_calc!AK53+'temperature_&amp;_Ea'!AC53*$E$2)/('temperature_&amp;_Ea'!AK53+$E$2),1))</f>
        <v>2</v>
      </c>
      <c r="L54" s="9">
        <f>_xlfn.NUMBERVALUE(FIXED(('temperature_&amp;_Ea'!AL53*Hn_calc!AL53+'temperature_&amp;_Ea'!AD53*$E$2)/('temperature_&amp;_Ea'!AL53+$E$2),1))</f>
        <v>2</v>
      </c>
      <c r="M54" s="9">
        <f>_xlfn.NUMBERVALUE(FIXED(('temperature_&amp;_Ea'!AM53*Hn_calc!AM53+'temperature_&amp;_Ea'!AE53*$E$2)/('temperature_&amp;_Ea'!AM53+$E$2),1))</f>
        <v>2.4</v>
      </c>
    </row>
    <row r="55" spans="7:13" x14ac:dyDescent="0.25">
      <c r="G55" s="9">
        <v>51</v>
      </c>
      <c r="H55" s="9">
        <f>_xlfn.NUMBERVALUE(FIXED(('temperature_&amp;_Ea'!AH54*Hn_calc!AH54+'temperature_&amp;_Ea'!Z54*$E$2)/('temperature_&amp;_Ea'!AH54+$E$2),1))</f>
        <v>2.2999999999999998</v>
      </c>
      <c r="I55" s="9">
        <f>_xlfn.NUMBERVALUE(FIXED(('temperature_&amp;_Ea'!AI54*Hn_calc!AI54+'temperature_&amp;_Ea'!AA54*$E$2)/('temperature_&amp;_Ea'!AI54+$E$2),1))</f>
        <v>2.4</v>
      </c>
      <c r="J55" s="9">
        <f>_xlfn.NUMBERVALUE(FIXED(('temperature_&amp;_Ea'!AJ54*Hn_calc!AJ54+'temperature_&amp;_Ea'!AB54*$E$2)/('temperature_&amp;_Ea'!AJ54+$E$2),1))</f>
        <v>2.7</v>
      </c>
      <c r="K55" s="9">
        <f>_xlfn.NUMBERVALUE(FIXED(('temperature_&amp;_Ea'!AK54*Hn_calc!AK54+'temperature_&amp;_Ea'!AC54*$E$2)/('temperature_&amp;_Ea'!AK54+$E$2),1))</f>
        <v>2.2000000000000002</v>
      </c>
      <c r="L55" s="9">
        <f>_xlfn.NUMBERVALUE(FIXED(('temperature_&amp;_Ea'!AL54*Hn_calc!AL54+'temperature_&amp;_Ea'!AD54*$E$2)/('temperature_&amp;_Ea'!AL54+$E$2),1))</f>
        <v>2.2999999999999998</v>
      </c>
      <c r="M55" s="9">
        <f>_xlfn.NUMBERVALUE(FIXED(('temperature_&amp;_Ea'!AM54*Hn_calc!AM54+'temperature_&amp;_Ea'!AE54*$E$2)/('temperature_&amp;_Ea'!AM54+$E$2),1))</f>
        <v>2.6</v>
      </c>
    </row>
    <row r="56" spans="7:13" x14ac:dyDescent="0.25">
      <c r="G56" s="9">
        <v>52</v>
      </c>
      <c r="H56" s="9">
        <f>_xlfn.NUMBERVALUE(FIXED(('temperature_&amp;_Ea'!AH55*Hn_calc!AH55+'temperature_&amp;_Ea'!Z55*$E$2)/('temperature_&amp;_Ea'!AH55+$E$2),1))</f>
        <v>2.2999999999999998</v>
      </c>
      <c r="I56" s="9">
        <f>_xlfn.NUMBERVALUE(FIXED(('temperature_&amp;_Ea'!AI55*Hn_calc!AI55+'temperature_&amp;_Ea'!AA55*$E$2)/('temperature_&amp;_Ea'!AI55+$E$2),1))</f>
        <v>2.2999999999999998</v>
      </c>
      <c r="J56" s="9">
        <f>_xlfn.NUMBERVALUE(FIXED(('temperature_&amp;_Ea'!AJ55*Hn_calc!AJ55+'temperature_&amp;_Ea'!AB55*$E$2)/('temperature_&amp;_Ea'!AJ55+$E$2),1))</f>
        <v>2.4</v>
      </c>
      <c r="K56" s="9">
        <f>_xlfn.NUMBERVALUE(FIXED(('temperature_&amp;_Ea'!AK55*Hn_calc!AK55+'temperature_&amp;_Ea'!AC55*$E$2)/('temperature_&amp;_Ea'!AK55+$E$2),1))</f>
        <v>2.1</v>
      </c>
      <c r="L56" s="9">
        <f>_xlfn.NUMBERVALUE(FIXED(('temperature_&amp;_Ea'!AL55*Hn_calc!AL55+'temperature_&amp;_Ea'!AD55*$E$2)/('temperature_&amp;_Ea'!AL55+$E$2),1))</f>
        <v>2.2000000000000002</v>
      </c>
      <c r="M56" s="9">
        <f>_xlfn.NUMBERVALUE(FIXED(('temperature_&amp;_Ea'!AM55*Hn_calc!AM55+'temperature_&amp;_Ea'!AE55*$E$2)/('temperature_&amp;_Ea'!AM55+$E$2),1))</f>
        <v>2.6</v>
      </c>
    </row>
    <row r="57" spans="7:13" x14ac:dyDescent="0.25">
      <c r="G57" s="9">
        <v>53</v>
      </c>
      <c r="H57" s="9">
        <f>_xlfn.NUMBERVALUE(FIXED(('temperature_&amp;_Ea'!AH56*Hn_calc!AH56+'temperature_&amp;_Ea'!Z56*$E$2)/('temperature_&amp;_Ea'!AH56+$E$2),1))</f>
        <v>2.5</v>
      </c>
      <c r="I57" s="9">
        <f>_xlfn.NUMBERVALUE(FIXED(('temperature_&amp;_Ea'!AI56*Hn_calc!AI56+'temperature_&amp;_Ea'!AA56*$E$2)/('temperature_&amp;_Ea'!AI56+$E$2),1))</f>
        <v>2.4</v>
      </c>
      <c r="J57" s="9">
        <f>_xlfn.NUMBERVALUE(FIXED(('temperature_&amp;_Ea'!AJ56*Hn_calc!AJ56+'temperature_&amp;_Ea'!AB56*$E$2)/('temperature_&amp;_Ea'!AJ56+$E$2),1))</f>
        <v>2.5</v>
      </c>
      <c r="K57" s="9">
        <f>_xlfn.NUMBERVALUE(FIXED(('temperature_&amp;_Ea'!AK56*Hn_calc!AK56+'temperature_&amp;_Ea'!AC56*$E$2)/('temperature_&amp;_Ea'!AK56+$E$2),1))</f>
        <v>2.2000000000000002</v>
      </c>
      <c r="L57" s="9">
        <f>_xlfn.NUMBERVALUE(FIXED(('temperature_&amp;_Ea'!AL56*Hn_calc!AL56+'temperature_&amp;_Ea'!AD56*$E$2)/('temperature_&amp;_Ea'!AL56+$E$2),1))</f>
        <v>2.2999999999999998</v>
      </c>
      <c r="M57" s="9">
        <f>_xlfn.NUMBERVALUE(FIXED(('temperature_&amp;_Ea'!AM56*Hn_calc!AM56+'temperature_&amp;_Ea'!AE56*$E$2)/('temperature_&amp;_Ea'!AM56+$E$2),1))</f>
        <v>2.7</v>
      </c>
    </row>
    <row r="58" spans="7:13" x14ac:dyDescent="0.25">
      <c r="G58" s="9">
        <v>54</v>
      </c>
      <c r="H58" s="9">
        <f>_xlfn.NUMBERVALUE(FIXED(('temperature_&amp;_Ea'!AH57*Hn_calc!AH57+'temperature_&amp;_Ea'!Z57*$E$2)/('temperature_&amp;_Ea'!AH57+$E$2),1))</f>
        <v>2.4</v>
      </c>
      <c r="I58" s="9">
        <f>_xlfn.NUMBERVALUE(FIXED(('temperature_&amp;_Ea'!AI57*Hn_calc!AI57+'temperature_&amp;_Ea'!AA57*$E$2)/('temperature_&amp;_Ea'!AI57+$E$2),1))</f>
        <v>2.5</v>
      </c>
      <c r="J58" s="9">
        <f>_xlfn.NUMBERVALUE(FIXED(('temperature_&amp;_Ea'!AJ57*Hn_calc!AJ57+'temperature_&amp;_Ea'!AB57*$E$2)/('temperature_&amp;_Ea'!AJ57+$E$2),1))</f>
        <v>2.4</v>
      </c>
      <c r="K58" s="9">
        <f>_xlfn.NUMBERVALUE(FIXED(('temperature_&amp;_Ea'!AK57*Hn_calc!AK57+'temperature_&amp;_Ea'!AC57*$E$2)/('temperature_&amp;_Ea'!AK57+$E$2),1))</f>
        <v>2.4</v>
      </c>
      <c r="L58" s="9">
        <f>_xlfn.NUMBERVALUE(FIXED(('temperature_&amp;_Ea'!AL57*Hn_calc!AL57+'temperature_&amp;_Ea'!AD57*$E$2)/('temperature_&amp;_Ea'!AL57+$E$2),1))</f>
        <v>2.2000000000000002</v>
      </c>
      <c r="M58" s="9">
        <f>_xlfn.NUMBERVALUE(FIXED(('temperature_&amp;_Ea'!AM57*Hn_calc!AM57+'temperature_&amp;_Ea'!AE57*$E$2)/('temperature_&amp;_Ea'!AM57+$E$2),1))</f>
        <v>2.7</v>
      </c>
    </row>
    <row r="59" spans="7:13" x14ac:dyDescent="0.25">
      <c r="G59" s="9">
        <v>55</v>
      </c>
      <c r="H59" s="9">
        <f>_xlfn.NUMBERVALUE(FIXED(('temperature_&amp;_Ea'!AH58*Hn_calc!AH58+'temperature_&amp;_Ea'!Z58*$E$2)/('temperature_&amp;_Ea'!AH58+$E$2),1))</f>
        <v>2.4</v>
      </c>
      <c r="I59" s="9">
        <f>_xlfn.NUMBERVALUE(FIXED(('temperature_&amp;_Ea'!AI58*Hn_calc!AI58+'temperature_&amp;_Ea'!AA58*$E$2)/('temperature_&amp;_Ea'!AI58+$E$2),1))</f>
        <v>2.4</v>
      </c>
      <c r="J59" s="9">
        <f>_xlfn.NUMBERVALUE(FIXED(('temperature_&amp;_Ea'!AJ58*Hn_calc!AJ58+'temperature_&amp;_Ea'!AB58*$E$2)/('temperature_&amp;_Ea'!AJ58+$E$2),1))</f>
        <v>2.5</v>
      </c>
      <c r="K59" s="9">
        <f>_xlfn.NUMBERVALUE(FIXED(('temperature_&amp;_Ea'!AK58*Hn_calc!AK58+'temperature_&amp;_Ea'!AC58*$E$2)/('temperature_&amp;_Ea'!AK58+$E$2),1))</f>
        <v>2.4</v>
      </c>
      <c r="L59" s="9">
        <f>_xlfn.NUMBERVALUE(FIXED(('temperature_&amp;_Ea'!AL58*Hn_calc!AL58+'temperature_&amp;_Ea'!AD58*$E$2)/('temperature_&amp;_Ea'!AL58+$E$2),1))</f>
        <v>2.2000000000000002</v>
      </c>
      <c r="M59" s="9">
        <f>_xlfn.NUMBERVALUE(FIXED(('temperature_&amp;_Ea'!AM58*Hn_calc!AM58+'temperature_&amp;_Ea'!AE58*$E$2)/('temperature_&amp;_Ea'!AM58+$E$2),1))</f>
        <v>2.7</v>
      </c>
    </row>
    <row r="60" spans="7:13" x14ac:dyDescent="0.25">
      <c r="G60" s="9">
        <v>56</v>
      </c>
      <c r="H60" s="9">
        <f>_xlfn.NUMBERVALUE(FIXED(('temperature_&amp;_Ea'!AH59*Hn_calc!AH59+'temperature_&amp;_Ea'!Z59*$E$2)/('temperature_&amp;_Ea'!AH59+$E$2),1))</f>
        <v>2.4</v>
      </c>
      <c r="I60" s="9">
        <f>_xlfn.NUMBERVALUE(FIXED(('temperature_&amp;_Ea'!AI59*Hn_calc!AI59+'temperature_&amp;_Ea'!AA59*$E$2)/('temperature_&amp;_Ea'!AI59+$E$2),1))</f>
        <v>2.5</v>
      </c>
      <c r="J60" s="9">
        <f>_xlfn.NUMBERVALUE(FIXED(('temperature_&amp;_Ea'!AJ59*Hn_calc!AJ59+'temperature_&amp;_Ea'!AB59*$E$2)/('temperature_&amp;_Ea'!AJ59+$E$2),1))</f>
        <v>2.2999999999999998</v>
      </c>
      <c r="K60" s="9">
        <f>_xlfn.NUMBERVALUE(FIXED(('temperature_&amp;_Ea'!AK59*Hn_calc!AK59+'temperature_&amp;_Ea'!AC59*$E$2)/('temperature_&amp;_Ea'!AK59+$E$2),1))</f>
        <v>2.2999999999999998</v>
      </c>
      <c r="L60" s="9">
        <f>_xlfn.NUMBERVALUE(FIXED(('temperature_&amp;_Ea'!AL59*Hn_calc!AL59+'temperature_&amp;_Ea'!AD59*$E$2)/('temperature_&amp;_Ea'!AL59+$E$2),1))</f>
        <v>2.2000000000000002</v>
      </c>
      <c r="M60" s="9">
        <f>_xlfn.NUMBERVALUE(FIXED(('temperature_&amp;_Ea'!AM59*Hn_calc!AM59+'temperature_&amp;_Ea'!AE59*$E$2)/('temperature_&amp;_Ea'!AM59+$E$2),1))</f>
        <v>2.5</v>
      </c>
    </row>
    <row r="61" spans="7:13" x14ac:dyDescent="0.25">
      <c r="G61" s="9">
        <v>57</v>
      </c>
      <c r="H61" s="9">
        <f>_xlfn.NUMBERVALUE(FIXED(('temperature_&amp;_Ea'!AH60*Hn_calc!AH60+'temperature_&amp;_Ea'!Z60*$E$2)/('temperature_&amp;_Ea'!AH60+$E$2),1))</f>
        <v>2.4</v>
      </c>
      <c r="I61" s="9">
        <f>_xlfn.NUMBERVALUE(FIXED(('temperature_&amp;_Ea'!AI60*Hn_calc!AI60+'temperature_&amp;_Ea'!AA60*$E$2)/('temperature_&amp;_Ea'!AI60+$E$2),1))</f>
        <v>2.4</v>
      </c>
      <c r="J61" s="9">
        <f>_xlfn.NUMBERVALUE(FIXED(('temperature_&amp;_Ea'!AJ60*Hn_calc!AJ60+'temperature_&amp;_Ea'!AB60*$E$2)/('temperature_&amp;_Ea'!AJ60+$E$2),1))</f>
        <v>2.4</v>
      </c>
      <c r="K61" s="9">
        <f>_xlfn.NUMBERVALUE(FIXED(('temperature_&amp;_Ea'!AK60*Hn_calc!AK60+'temperature_&amp;_Ea'!AC60*$E$2)/('temperature_&amp;_Ea'!AK60+$E$2),1))</f>
        <v>2.1</v>
      </c>
      <c r="L61" s="9">
        <f>_xlfn.NUMBERVALUE(FIXED(('temperature_&amp;_Ea'!AL60*Hn_calc!AL60+'temperature_&amp;_Ea'!AD60*$E$2)/('temperature_&amp;_Ea'!AL60+$E$2),1))</f>
        <v>2.1</v>
      </c>
      <c r="M61" s="9">
        <f>_xlfn.NUMBERVALUE(FIXED(('temperature_&amp;_Ea'!AM60*Hn_calc!AM60+'temperature_&amp;_Ea'!AE60*$E$2)/('temperature_&amp;_Ea'!AM60+$E$2),1))</f>
        <v>2.2999999999999998</v>
      </c>
    </row>
    <row r="62" spans="7:13" x14ac:dyDescent="0.25">
      <c r="G62" s="9">
        <v>58</v>
      </c>
      <c r="H62" s="9">
        <f>_xlfn.NUMBERVALUE(FIXED(('temperature_&amp;_Ea'!AH61*Hn_calc!AH61+'temperature_&amp;_Ea'!Z61*$E$2)/('temperature_&amp;_Ea'!AH61+$E$2),1))</f>
        <v>2.5</v>
      </c>
      <c r="I62" s="9">
        <f>_xlfn.NUMBERVALUE(FIXED(('temperature_&amp;_Ea'!AI61*Hn_calc!AI61+'temperature_&amp;_Ea'!AA61*$E$2)/('temperature_&amp;_Ea'!AI61+$E$2),1))</f>
        <v>2.2999999999999998</v>
      </c>
      <c r="J62" s="9">
        <f>_xlfn.NUMBERVALUE(FIXED(('temperature_&amp;_Ea'!AJ61*Hn_calc!AJ61+'temperature_&amp;_Ea'!AB61*$E$2)/('temperature_&amp;_Ea'!AJ61+$E$2),1))</f>
        <v>2.7</v>
      </c>
      <c r="K62" s="9">
        <f>_xlfn.NUMBERVALUE(FIXED(('temperature_&amp;_Ea'!AK61*Hn_calc!AK61+'temperature_&amp;_Ea'!AC61*$E$2)/('temperature_&amp;_Ea'!AK61+$E$2),1))</f>
        <v>2.7</v>
      </c>
      <c r="L62" s="9">
        <f>_xlfn.NUMBERVALUE(FIXED(('temperature_&amp;_Ea'!AL61*Hn_calc!AL61+'temperature_&amp;_Ea'!AD61*$E$2)/('temperature_&amp;_Ea'!AL61+$E$2),1))</f>
        <v>2.2999999999999998</v>
      </c>
      <c r="M62" s="9">
        <f>_xlfn.NUMBERVALUE(FIXED(('temperature_&amp;_Ea'!AM61*Hn_calc!AM61+'temperature_&amp;_Ea'!AE61*$E$2)/('temperature_&amp;_Ea'!AM61+$E$2),1))</f>
        <v>2.6</v>
      </c>
    </row>
    <row r="63" spans="7:13" x14ac:dyDescent="0.25">
      <c r="G63" s="9">
        <v>59</v>
      </c>
      <c r="H63" s="9">
        <f>_xlfn.NUMBERVALUE(FIXED(('temperature_&amp;_Ea'!AH62*Hn_calc!AH62+'temperature_&amp;_Ea'!Z62*$E$2)/('temperature_&amp;_Ea'!AH62+$E$2),1))</f>
        <v>2.4</v>
      </c>
      <c r="I63" s="9">
        <f>_xlfn.NUMBERVALUE(FIXED(('temperature_&amp;_Ea'!AI62*Hn_calc!AI62+'temperature_&amp;_Ea'!AA62*$E$2)/('temperature_&amp;_Ea'!AI62+$E$2),1))</f>
        <v>2.2000000000000002</v>
      </c>
      <c r="J63" s="9">
        <f>_xlfn.NUMBERVALUE(FIXED(('temperature_&amp;_Ea'!AJ62*Hn_calc!AJ62+'temperature_&amp;_Ea'!AB62*$E$2)/('temperature_&amp;_Ea'!AJ62+$E$2),1))</f>
        <v>2.6</v>
      </c>
      <c r="K63" s="9">
        <f>_xlfn.NUMBERVALUE(FIXED(('temperature_&amp;_Ea'!AK62*Hn_calc!AK62+'temperature_&amp;_Ea'!AC62*$E$2)/('temperature_&amp;_Ea'!AK62+$E$2),1))</f>
        <v>2.5</v>
      </c>
      <c r="L63" s="9">
        <f>_xlfn.NUMBERVALUE(FIXED(('temperature_&amp;_Ea'!AL62*Hn_calc!AL62+'temperature_&amp;_Ea'!AD62*$E$2)/('temperature_&amp;_Ea'!AL62+$E$2),1))</f>
        <v>2.2999999999999998</v>
      </c>
      <c r="M63" s="9">
        <f>_xlfn.NUMBERVALUE(FIXED(('temperature_&amp;_Ea'!AM62*Hn_calc!AM62+'temperature_&amp;_Ea'!AE62*$E$2)/('temperature_&amp;_Ea'!AM62+$E$2),1))</f>
        <v>2.7</v>
      </c>
    </row>
    <row r="64" spans="7:13" x14ac:dyDescent="0.25">
      <c r="G64" s="9">
        <v>60</v>
      </c>
      <c r="H64" s="9">
        <f>_xlfn.NUMBERVALUE(FIXED(('temperature_&amp;_Ea'!AH63*Hn_calc!AH63+'temperature_&amp;_Ea'!Z63*$E$2)/('temperature_&amp;_Ea'!AH63+$E$2),1))</f>
        <v>3.3</v>
      </c>
      <c r="I64" s="9">
        <f>_xlfn.NUMBERVALUE(FIXED(('temperature_&amp;_Ea'!AI63*Hn_calc!AI63+'temperature_&amp;_Ea'!AA63*$E$2)/('temperature_&amp;_Ea'!AI63+$E$2),1))</f>
        <v>2.2000000000000002</v>
      </c>
      <c r="J64" s="9">
        <f>_xlfn.NUMBERVALUE(FIXED(('temperature_&amp;_Ea'!AJ63*Hn_calc!AJ63+'temperature_&amp;_Ea'!AB63*$E$2)/('temperature_&amp;_Ea'!AJ63+$E$2),1))</f>
        <v>3.4</v>
      </c>
      <c r="K64" s="9">
        <f>_xlfn.NUMBERVALUE(FIXED(('temperature_&amp;_Ea'!AK63*Hn_calc!AK63+'temperature_&amp;_Ea'!AC63*$E$2)/('temperature_&amp;_Ea'!AK63+$E$2),1))</f>
        <v>3.4</v>
      </c>
      <c r="L64" s="9">
        <f>_xlfn.NUMBERVALUE(FIXED(('temperature_&amp;_Ea'!AL63*Hn_calc!AL63+'temperature_&amp;_Ea'!AD63*$E$2)/('temperature_&amp;_Ea'!AL63+$E$2),1))</f>
        <v>2.9</v>
      </c>
      <c r="M64" s="9">
        <f>_xlfn.NUMBERVALUE(FIXED(('temperature_&amp;_Ea'!AM63*Hn_calc!AM63+'temperature_&amp;_Ea'!AE63*$E$2)/('temperature_&amp;_Ea'!AM63+$E$2),1))</f>
        <v>2.4</v>
      </c>
    </row>
    <row r="65" spans="7:13" x14ac:dyDescent="0.25">
      <c r="G65" s="9">
        <v>61</v>
      </c>
      <c r="H65" s="9">
        <f>_xlfn.NUMBERVALUE(FIXED(('temperature_&amp;_Ea'!AH64*Hn_calc!AH64+'temperature_&amp;_Ea'!Z64*$E$2)/('temperature_&amp;_Ea'!AH64+$E$2),1))</f>
        <v>3.3</v>
      </c>
      <c r="I65" s="9">
        <f>_xlfn.NUMBERVALUE(FIXED(('temperature_&amp;_Ea'!AI64*Hn_calc!AI64+'temperature_&amp;_Ea'!AA64*$E$2)/('temperature_&amp;_Ea'!AI64+$E$2),1))</f>
        <v>3</v>
      </c>
      <c r="J65" s="9">
        <f>_xlfn.NUMBERVALUE(FIXED(('temperature_&amp;_Ea'!AJ64*Hn_calc!AJ64+'temperature_&amp;_Ea'!AB64*$E$2)/('temperature_&amp;_Ea'!AJ64+$E$2),1))</f>
        <v>3.3</v>
      </c>
      <c r="K65" s="9">
        <f>_xlfn.NUMBERVALUE(FIXED(('temperature_&amp;_Ea'!AK64*Hn_calc!AK64+'temperature_&amp;_Ea'!AC64*$E$2)/('temperature_&amp;_Ea'!AK64+$E$2),1))</f>
        <v>3.1</v>
      </c>
      <c r="L65" s="9">
        <f>_xlfn.NUMBERVALUE(FIXED(('temperature_&amp;_Ea'!AL64*Hn_calc!AL64+'temperature_&amp;_Ea'!AD64*$E$2)/('temperature_&amp;_Ea'!AL64+$E$2),1))</f>
        <v>3.1</v>
      </c>
      <c r="M65" s="9">
        <f>_xlfn.NUMBERVALUE(FIXED(('temperature_&amp;_Ea'!AM64*Hn_calc!AM64+'temperature_&amp;_Ea'!AE64*$E$2)/('temperature_&amp;_Ea'!AM64+$E$2),1))</f>
        <v>3.2</v>
      </c>
    </row>
    <row r="66" spans="7:13" x14ac:dyDescent="0.25">
      <c r="G66" s="9">
        <v>62</v>
      </c>
      <c r="H66" s="9">
        <f>_xlfn.NUMBERVALUE(FIXED(('temperature_&amp;_Ea'!AH65*Hn_calc!AH65+'temperature_&amp;_Ea'!Z65*$E$2)/('temperature_&amp;_Ea'!AH65+$E$2),1))</f>
        <v>3.3</v>
      </c>
      <c r="I66" s="9">
        <f>_xlfn.NUMBERVALUE(FIXED(('temperature_&amp;_Ea'!AI65*Hn_calc!AI65+'temperature_&amp;_Ea'!AA65*$E$2)/('temperature_&amp;_Ea'!AI65+$E$2),1))</f>
        <v>3.2</v>
      </c>
      <c r="J66" s="9">
        <f>_xlfn.NUMBERVALUE(FIXED(('temperature_&amp;_Ea'!AJ65*Hn_calc!AJ65+'temperature_&amp;_Ea'!AB65*$E$2)/('temperature_&amp;_Ea'!AJ65+$E$2),1))</f>
        <v>3.3</v>
      </c>
      <c r="K66" s="9">
        <f>_xlfn.NUMBERVALUE(FIXED(('temperature_&amp;_Ea'!AK65*Hn_calc!AK65+'temperature_&amp;_Ea'!AC65*$E$2)/('temperature_&amp;_Ea'!AK65+$E$2),1))</f>
        <v>3.4</v>
      </c>
      <c r="L66" s="9">
        <f>_xlfn.NUMBERVALUE(FIXED(('temperature_&amp;_Ea'!AL65*Hn_calc!AL65+'temperature_&amp;_Ea'!AD65*$E$2)/('temperature_&amp;_Ea'!AL65+$E$2),1))</f>
        <v>3.3</v>
      </c>
      <c r="M66" s="9">
        <f>_xlfn.NUMBERVALUE(FIXED(('temperature_&amp;_Ea'!AM65*Hn_calc!AM65+'temperature_&amp;_Ea'!AE65*$E$2)/('temperature_&amp;_Ea'!AM65+$E$2),1))</f>
        <v>3.1</v>
      </c>
    </row>
    <row r="67" spans="7:13" x14ac:dyDescent="0.25">
      <c r="G67" s="9">
        <v>63</v>
      </c>
      <c r="H67" s="9">
        <f>_xlfn.NUMBERVALUE(FIXED(('temperature_&amp;_Ea'!AH66*Hn_calc!AH66+'temperature_&amp;_Ea'!Z66*$E$2)/('temperature_&amp;_Ea'!AH66+$E$2),1))</f>
        <v>3.2</v>
      </c>
      <c r="I67" s="9">
        <f>_xlfn.NUMBERVALUE(FIXED(('temperature_&amp;_Ea'!AI66*Hn_calc!AI66+'temperature_&amp;_Ea'!AA66*$E$2)/('temperature_&amp;_Ea'!AI66+$E$2),1))</f>
        <v>3</v>
      </c>
      <c r="J67" s="9">
        <f>_xlfn.NUMBERVALUE(FIXED(('temperature_&amp;_Ea'!AJ66*Hn_calc!AJ66+'temperature_&amp;_Ea'!AB66*$E$2)/('temperature_&amp;_Ea'!AJ66+$E$2),1))</f>
        <v>3.2</v>
      </c>
      <c r="K67" s="9">
        <f>_xlfn.NUMBERVALUE(FIXED(('temperature_&amp;_Ea'!AK66*Hn_calc!AK66+'temperature_&amp;_Ea'!AC66*$E$2)/('temperature_&amp;_Ea'!AK66+$E$2),1))</f>
        <v>3.1</v>
      </c>
      <c r="L67" s="9">
        <f>_xlfn.NUMBERVALUE(FIXED(('temperature_&amp;_Ea'!AL66*Hn_calc!AL66+'temperature_&amp;_Ea'!AD66*$E$2)/('temperature_&amp;_Ea'!AL66+$E$2),1))</f>
        <v>3.2</v>
      </c>
      <c r="M67" s="9">
        <f>_xlfn.NUMBERVALUE(FIXED(('temperature_&amp;_Ea'!AM66*Hn_calc!AM66+'temperature_&amp;_Ea'!AE66*$E$2)/('temperature_&amp;_Ea'!AM66+$E$2),1))</f>
        <v>3</v>
      </c>
    </row>
    <row r="68" spans="7:13" x14ac:dyDescent="0.25">
      <c r="G68" s="9">
        <v>64</v>
      </c>
      <c r="H68" s="9">
        <f>_xlfn.NUMBERVALUE(FIXED(('temperature_&amp;_Ea'!AH67*Hn_calc!AH67+'temperature_&amp;_Ea'!Z67*$E$2)/('temperature_&amp;_Ea'!AH67+$E$2),1))</f>
        <v>3.4</v>
      </c>
      <c r="I68" s="9">
        <f>_xlfn.NUMBERVALUE(FIXED(('temperature_&amp;_Ea'!AI67*Hn_calc!AI67+'temperature_&amp;_Ea'!AA67*$E$2)/('temperature_&amp;_Ea'!AI67+$E$2),1))</f>
        <v>3.4</v>
      </c>
      <c r="J68" s="9">
        <f>_xlfn.NUMBERVALUE(FIXED(('temperature_&amp;_Ea'!AJ67*Hn_calc!AJ67+'temperature_&amp;_Ea'!AB67*$E$2)/('temperature_&amp;_Ea'!AJ67+$E$2),1))</f>
        <v>3.3</v>
      </c>
      <c r="K68" s="9">
        <f>_xlfn.NUMBERVALUE(FIXED(('temperature_&amp;_Ea'!AK67*Hn_calc!AK67+'temperature_&amp;_Ea'!AC67*$E$2)/('temperature_&amp;_Ea'!AK67+$E$2),1))</f>
        <v>3.2</v>
      </c>
      <c r="L68" s="9">
        <f>_xlfn.NUMBERVALUE(FIXED(('temperature_&amp;_Ea'!AL67*Hn_calc!AL67+'temperature_&amp;_Ea'!AD67*$E$2)/('temperature_&amp;_Ea'!AL67+$E$2),1))</f>
        <v>3.4</v>
      </c>
      <c r="M68" s="9">
        <f>_xlfn.NUMBERVALUE(FIXED(('temperature_&amp;_Ea'!AM67*Hn_calc!AM67+'temperature_&amp;_Ea'!AE67*$E$2)/('temperature_&amp;_Ea'!AM67+$E$2),1))</f>
        <v>3.2</v>
      </c>
    </row>
    <row r="69" spans="7:13" x14ac:dyDescent="0.25">
      <c r="G69" s="9">
        <v>65</v>
      </c>
      <c r="H69" s="9">
        <f>_xlfn.NUMBERVALUE(FIXED(('temperature_&amp;_Ea'!AH68*Hn_calc!AH68+'temperature_&amp;_Ea'!Z68*$E$2)/('temperature_&amp;_Ea'!AH68+$E$2),1))</f>
        <v>3.8</v>
      </c>
      <c r="I69" s="9">
        <f>_xlfn.NUMBERVALUE(FIXED(('temperature_&amp;_Ea'!AI68*Hn_calc!AI68+'temperature_&amp;_Ea'!AA68*$E$2)/('temperature_&amp;_Ea'!AI68+$E$2),1))</f>
        <v>3.5</v>
      </c>
      <c r="J69" s="9">
        <f>_xlfn.NUMBERVALUE(FIXED(('temperature_&amp;_Ea'!AJ68*Hn_calc!AJ68+'temperature_&amp;_Ea'!AB68*$E$2)/('temperature_&amp;_Ea'!AJ68+$E$2),1))</f>
        <v>3.4</v>
      </c>
      <c r="K69" s="9">
        <f>_xlfn.NUMBERVALUE(FIXED(('temperature_&amp;_Ea'!AK68*Hn_calc!AK68+'temperature_&amp;_Ea'!AC68*$E$2)/('temperature_&amp;_Ea'!AK68+$E$2),1))</f>
        <v>3.3</v>
      </c>
      <c r="L69" s="9">
        <f>_xlfn.NUMBERVALUE(FIXED(('temperature_&amp;_Ea'!AL68*Hn_calc!AL68+'temperature_&amp;_Ea'!AD68*$E$2)/('temperature_&amp;_Ea'!AL68+$E$2),1))</f>
        <v>3.5</v>
      </c>
      <c r="M69" s="9">
        <f>_xlfn.NUMBERVALUE(FIXED(('temperature_&amp;_Ea'!AM68*Hn_calc!AM68+'temperature_&amp;_Ea'!AE68*$E$2)/('temperature_&amp;_Ea'!AM68+$E$2),1))</f>
        <v>3.3</v>
      </c>
    </row>
    <row r="70" spans="7:13" x14ac:dyDescent="0.25">
      <c r="G70" s="9">
        <v>66</v>
      </c>
      <c r="H70" s="9">
        <f>_xlfn.NUMBERVALUE(FIXED(('temperature_&amp;_Ea'!AH69*Hn_calc!AH69+'temperature_&amp;_Ea'!Z69*$E$2)/('temperature_&amp;_Ea'!AH69+$E$2),1))</f>
        <v>3.6</v>
      </c>
      <c r="I70" s="9">
        <f>_xlfn.NUMBERVALUE(FIXED(('temperature_&amp;_Ea'!AI69*Hn_calc!AI69+'temperature_&amp;_Ea'!AA69*$E$2)/('temperature_&amp;_Ea'!AI69+$E$2),1))</f>
        <v>3.5</v>
      </c>
      <c r="J70" s="9">
        <f>_xlfn.NUMBERVALUE(FIXED(('temperature_&amp;_Ea'!AJ69*Hn_calc!AJ69+'temperature_&amp;_Ea'!AB69*$E$2)/('temperature_&amp;_Ea'!AJ69+$E$2),1))</f>
        <v>3.5</v>
      </c>
      <c r="K70" s="9">
        <f>_xlfn.NUMBERVALUE(FIXED(('temperature_&amp;_Ea'!AK69*Hn_calc!AK69+'temperature_&amp;_Ea'!AC69*$E$2)/('temperature_&amp;_Ea'!AK69+$E$2),1))</f>
        <v>3.2</v>
      </c>
      <c r="L70" s="9">
        <f>_xlfn.NUMBERVALUE(FIXED(('temperature_&amp;_Ea'!AL69*Hn_calc!AL69+'temperature_&amp;_Ea'!AD69*$E$2)/('temperature_&amp;_Ea'!AL69+$E$2),1))</f>
        <v>3.3</v>
      </c>
      <c r="M70" s="9">
        <f>_xlfn.NUMBERVALUE(FIXED(('temperature_&amp;_Ea'!AM69*Hn_calc!AM69+'temperature_&amp;_Ea'!AE69*$E$2)/('temperature_&amp;_Ea'!AM69+$E$2),1))</f>
        <v>3.3</v>
      </c>
    </row>
    <row r="71" spans="7:13" x14ac:dyDescent="0.25">
      <c r="G71" s="9">
        <v>67</v>
      </c>
      <c r="H71" s="9">
        <f>_xlfn.NUMBERVALUE(FIXED(('temperature_&amp;_Ea'!AH70*Hn_calc!AH70+'temperature_&amp;_Ea'!Z70*$E$2)/('temperature_&amp;_Ea'!AH70+$E$2),1))</f>
        <v>3.3</v>
      </c>
      <c r="I71" s="9">
        <f>_xlfn.NUMBERVALUE(FIXED(('temperature_&amp;_Ea'!AI70*Hn_calc!AI70+'temperature_&amp;_Ea'!AA70*$E$2)/('temperature_&amp;_Ea'!AI70+$E$2),1))</f>
        <v>3.1</v>
      </c>
      <c r="J71" s="9">
        <f>_xlfn.NUMBERVALUE(FIXED(('temperature_&amp;_Ea'!AJ70*Hn_calc!AJ70+'temperature_&amp;_Ea'!AB70*$E$2)/('temperature_&amp;_Ea'!AJ70+$E$2),1))</f>
        <v>3.4</v>
      </c>
      <c r="K71" s="9">
        <f>_xlfn.NUMBERVALUE(FIXED(('temperature_&amp;_Ea'!AK70*Hn_calc!AK70+'temperature_&amp;_Ea'!AC70*$E$2)/('temperature_&amp;_Ea'!AK70+$E$2),1))</f>
        <v>3.2</v>
      </c>
      <c r="L71" s="9">
        <f>_xlfn.NUMBERVALUE(FIXED(('temperature_&amp;_Ea'!AL70*Hn_calc!AL70+'temperature_&amp;_Ea'!AD70*$E$2)/('temperature_&amp;_Ea'!AL70+$E$2),1))</f>
        <v>3.4</v>
      </c>
      <c r="M71" s="9">
        <f>_xlfn.NUMBERVALUE(FIXED(('temperature_&amp;_Ea'!AM70*Hn_calc!AM70+'temperature_&amp;_Ea'!AE70*$E$2)/('temperature_&amp;_Ea'!AM70+$E$2),1))</f>
        <v>3.1</v>
      </c>
    </row>
    <row r="72" spans="7:13" x14ac:dyDescent="0.25">
      <c r="G72" s="9">
        <v>68</v>
      </c>
      <c r="H72" s="9">
        <f>_xlfn.NUMBERVALUE(FIXED(('temperature_&amp;_Ea'!AH71*Hn_calc!AH71+'temperature_&amp;_Ea'!Z71*$E$2)/('temperature_&amp;_Ea'!AH71+$E$2),1))</f>
        <v>3.2</v>
      </c>
      <c r="I72" s="9">
        <f>_xlfn.NUMBERVALUE(FIXED(('temperature_&amp;_Ea'!AI71*Hn_calc!AI71+'temperature_&amp;_Ea'!AA71*$E$2)/('temperature_&amp;_Ea'!AI71+$E$2),1))</f>
        <v>3.3</v>
      </c>
      <c r="J72" s="9">
        <f>_xlfn.NUMBERVALUE(FIXED(('temperature_&amp;_Ea'!AJ71*Hn_calc!AJ71+'temperature_&amp;_Ea'!AB71*$E$2)/('temperature_&amp;_Ea'!AJ71+$E$2),1))</f>
        <v>3.5</v>
      </c>
      <c r="K72" s="9">
        <f>_xlfn.NUMBERVALUE(FIXED(('temperature_&amp;_Ea'!AK71*Hn_calc!AK71+'temperature_&amp;_Ea'!AC71*$E$2)/('temperature_&amp;_Ea'!AK71+$E$2),1))</f>
        <v>3.2</v>
      </c>
      <c r="L72" s="9">
        <f>_xlfn.NUMBERVALUE(FIXED(('temperature_&amp;_Ea'!AL71*Hn_calc!AL71+'temperature_&amp;_Ea'!AD71*$E$2)/('temperature_&amp;_Ea'!AL71+$E$2),1))</f>
        <v>2.8</v>
      </c>
      <c r="M72" s="9">
        <f>_xlfn.NUMBERVALUE(FIXED(('temperature_&amp;_Ea'!AM71*Hn_calc!AM71+'temperature_&amp;_Ea'!AE71*$E$2)/('temperature_&amp;_Ea'!AM71+$E$2),1))</f>
        <v>3.2</v>
      </c>
    </row>
    <row r="73" spans="7:13" x14ac:dyDescent="0.25">
      <c r="G73" s="9">
        <v>69</v>
      </c>
      <c r="H73" s="9">
        <f>_xlfn.NUMBERVALUE(FIXED(('temperature_&amp;_Ea'!AH72*Hn_calc!AH72+'temperature_&amp;_Ea'!Z72*$E$2)/('temperature_&amp;_Ea'!AH72+$E$2),1))</f>
        <v>3.6</v>
      </c>
      <c r="I73" s="9">
        <f>_xlfn.NUMBERVALUE(FIXED(('temperature_&amp;_Ea'!AI72*Hn_calc!AI72+'temperature_&amp;_Ea'!AA72*$E$2)/('temperature_&amp;_Ea'!AI72+$E$2),1))</f>
        <v>3.6</v>
      </c>
      <c r="J73" s="9">
        <f>_xlfn.NUMBERVALUE(FIXED(('temperature_&amp;_Ea'!AJ72*Hn_calc!AJ72+'temperature_&amp;_Ea'!AB72*$E$2)/('temperature_&amp;_Ea'!AJ72+$E$2),1))</f>
        <v>3.8</v>
      </c>
      <c r="K73" s="9">
        <f>_xlfn.NUMBERVALUE(FIXED(('temperature_&amp;_Ea'!AK72*Hn_calc!AK72+'temperature_&amp;_Ea'!AC72*$E$2)/('temperature_&amp;_Ea'!AK72+$E$2),1))</f>
        <v>3</v>
      </c>
      <c r="L73" s="9">
        <f>_xlfn.NUMBERVALUE(FIXED(('temperature_&amp;_Ea'!AL72*Hn_calc!AL72+'temperature_&amp;_Ea'!AD72*$E$2)/('temperature_&amp;_Ea'!AL72+$E$2),1))</f>
        <v>2.8</v>
      </c>
      <c r="M73" s="9">
        <f>_xlfn.NUMBERVALUE(FIXED(('temperature_&amp;_Ea'!AM72*Hn_calc!AM72+'temperature_&amp;_Ea'!AE72*$E$2)/('temperature_&amp;_Ea'!AM72+$E$2),1))</f>
        <v>3.2</v>
      </c>
    </row>
    <row r="74" spans="7:13" x14ac:dyDescent="0.25">
      <c r="G74" s="9">
        <v>70</v>
      </c>
      <c r="H74" s="9">
        <f>_xlfn.NUMBERVALUE(FIXED(('temperature_&amp;_Ea'!AH73*Hn_calc!AH73+'temperature_&amp;_Ea'!Z73*$E$2)/('temperature_&amp;_Ea'!AH73+$E$2),1))</f>
        <v>3.5</v>
      </c>
      <c r="I74" s="9">
        <f>_xlfn.NUMBERVALUE(FIXED(('temperature_&amp;_Ea'!AI73*Hn_calc!AI73+'temperature_&amp;_Ea'!AA73*$E$2)/('temperature_&amp;_Ea'!AI73+$E$2),1))</f>
        <v>3.4</v>
      </c>
      <c r="J74" s="9">
        <f>_xlfn.NUMBERVALUE(FIXED(('temperature_&amp;_Ea'!AJ73*Hn_calc!AJ73+'temperature_&amp;_Ea'!AB73*$E$2)/('temperature_&amp;_Ea'!AJ73+$E$2),1))</f>
        <v>3.7</v>
      </c>
      <c r="K74" s="9">
        <f>_xlfn.NUMBERVALUE(FIXED(('temperature_&amp;_Ea'!AK73*Hn_calc!AK73+'temperature_&amp;_Ea'!AC73*$E$2)/('temperature_&amp;_Ea'!AK73+$E$2),1))</f>
        <v>2.9</v>
      </c>
      <c r="L74" s="9">
        <f>_xlfn.NUMBERVALUE(FIXED(('temperature_&amp;_Ea'!AL73*Hn_calc!AL73+'temperature_&amp;_Ea'!AD73*$E$2)/('temperature_&amp;_Ea'!AL73+$E$2),1))</f>
        <v>3</v>
      </c>
      <c r="M74" s="9">
        <f>_xlfn.NUMBERVALUE(FIXED(('temperature_&amp;_Ea'!AM73*Hn_calc!AM73+'temperature_&amp;_Ea'!AE73*$E$2)/('temperature_&amp;_Ea'!AM73+$E$2),1))</f>
        <v>3.3</v>
      </c>
    </row>
    <row r="75" spans="7:13" x14ac:dyDescent="0.25">
      <c r="G75" s="9">
        <v>71</v>
      </c>
      <c r="H75" s="9">
        <f>_xlfn.NUMBERVALUE(FIXED(('temperature_&amp;_Ea'!AH74*Hn_calc!AH74+'temperature_&amp;_Ea'!Z74*$E$2)/('temperature_&amp;_Ea'!AH74+$E$2),1))</f>
        <v>3.5</v>
      </c>
      <c r="I75" s="9">
        <f>_xlfn.NUMBERVALUE(FIXED(('temperature_&amp;_Ea'!AI74*Hn_calc!AI74+'temperature_&amp;_Ea'!AA74*$E$2)/('temperature_&amp;_Ea'!AI74+$E$2),1))</f>
        <v>3.1</v>
      </c>
      <c r="J75" s="9">
        <f>_xlfn.NUMBERVALUE(FIXED(('temperature_&amp;_Ea'!AJ74*Hn_calc!AJ74+'temperature_&amp;_Ea'!AB74*$E$2)/('temperature_&amp;_Ea'!AJ74+$E$2),1))</f>
        <v>3.5</v>
      </c>
      <c r="K75" s="9">
        <f>_xlfn.NUMBERVALUE(FIXED(('temperature_&amp;_Ea'!AK74*Hn_calc!AK74+'temperature_&amp;_Ea'!AC74*$E$2)/('temperature_&amp;_Ea'!AK74+$E$2),1))</f>
        <v>2.7</v>
      </c>
      <c r="L75" s="9">
        <f>_xlfn.NUMBERVALUE(FIXED(('temperature_&amp;_Ea'!AL74*Hn_calc!AL74+'temperature_&amp;_Ea'!AD74*$E$2)/('temperature_&amp;_Ea'!AL74+$E$2),1))</f>
        <v>3</v>
      </c>
      <c r="M75" s="9">
        <f>_xlfn.NUMBERVALUE(FIXED(('temperature_&amp;_Ea'!AM74*Hn_calc!AM74+'temperature_&amp;_Ea'!AE74*$E$2)/('temperature_&amp;_Ea'!AM74+$E$2),1))</f>
        <v>3.3</v>
      </c>
    </row>
    <row r="76" spans="7:13" x14ac:dyDescent="0.25">
      <c r="G76" s="9">
        <v>72</v>
      </c>
      <c r="H76" s="9">
        <f>_xlfn.NUMBERVALUE(FIXED(('temperature_&amp;_Ea'!AH75*Hn_calc!AH75+'temperature_&amp;_Ea'!Z75*$E$2)/('temperature_&amp;_Ea'!AH75+$E$2),1))</f>
        <v>3.3</v>
      </c>
      <c r="I76" s="9">
        <f>_xlfn.NUMBERVALUE(FIXED(('temperature_&amp;_Ea'!AI75*Hn_calc!AI75+'temperature_&amp;_Ea'!AA75*$E$2)/('temperature_&amp;_Ea'!AI75+$E$2),1))</f>
        <v>3.4</v>
      </c>
      <c r="J76" s="9">
        <f>_xlfn.NUMBERVALUE(FIXED(('temperature_&amp;_Ea'!AJ75*Hn_calc!AJ75+'temperature_&amp;_Ea'!AB75*$E$2)/('temperature_&amp;_Ea'!AJ75+$E$2),1))</f>
        <v>3.5</v>
      </c>
      <c r="K76" s="9">
        <f>_xlfn.NUMBERVALUE(FIXED(('temperature_&amp;_Ea'!AK75*Hn_calc!AK75+'temperature_&amp;_Ea'!AC75*$E$2)/('temperature_&amp;_Ea'!AK75+$E$2),1))</f>
        <v>2.7</v>
      </c>
      <c r="L76" s="9">
        <f>_xlfn.NUMBERVALUE(FIXED(('temperature_&amp;_Ea'!AL75*Hn_calc!AL75+'temperature_&amp;_Ea'!AD75*$E$2)/('temperature_&amp;_Ea'!AL75+$E$2),1))</f>
        <v>3.1</v>
      </c>
      <c r="M76" s="9">
        <f>_xlfn.NUMBERVALUE(FIXED(('temperature_&amp;_Ea'!AM75*Hn_calc!AM75+'temperature_&amp;_Ea'!AE75*$E$2)/('temperature_&amp;_Ea'!AM75+$E$2),1))</f>
        <v>3.2</v>
      </c>
    </row>
    <row r="77" spans="7:13" x14ac:dyDescent="0.25">
      <c r="G77" s="9">
        <v>73</v>
      </c>
      <c r="H77" s="9">
        <f>_xlfn.NUMBERVALUE(FIXED(('temperature_&amp;_Ea'!AH76*Hn_calc!AH76+'temperature_&amp;_Ea'!Z76*$E$2)/('temperature_&amp;_Ea'!AH76+$E$2),1))</f>
        <v>3.1</v>
      </c>
      <c r="I77" s="9">
        <f>_xlfn.NUMBERVALUE(FIXED(('temperature_&amp;_Ea'!AI76*Hn_calc!AI76+'temperature_&amp;_Ea'!AA76*$E$2)/('temperature_&amp;_Ea'!AI76+$E$2),1))</f>
        <v>3.1</v>
      </c>
      <c r="J77" s="9">
        <f>_xlfn.NUMBERVALUE(FIXED(('temperature_&amp;_Ea'!AJ76*Hn_calc!AJ76+'temperature_&amp;_Ea'!AB76*$E$2)/('temperature_&amp;_Ea'!AJ76+$E$2),1))</f>
        <v>3.4</v>
      </c>
      <c r="K77" s="9">
        <f>_xlfn.NUMBERVALUE(FIXED(('temperature_&amp;_Ea'!AK76*Hn_calc!AK76+'temperature_&amp;_Ea'!AC76*$E$2)/('temperature_&amp;_Ea'!AK76+$E$2),1))</f>
        <v>2.7</v>
      </c>
      <c r="L77" s="9">
        <f>_xlfn.NUMBERVALUE(FIXED(('temperature_&amp;_Ea'!AL76*Hn_calc!AL76+'temperature_&amp;_Ea'!AD76*$E$2)/('temperature_&amp;_Ea'!AL76+$E$2),1))</f>
        <v>3</v>
      </c>
      <c r="M77" s="9">
        <f>_xlfn.NUMBERVALUE(FIXED(('temperature_&amp;_Ea'!AM76*Hn_calc!AM76+'temperature_&amp;_Ea'!AE76*$E$2)/('temperature_&amp;_Ea'!AM76+$E$2),1))</f>
        <v>3</v>
      </c>
    </row>
    <row r="78" spans="7:13" x14ac:dyDescent="0.25">
      <c r="G78" s="9">
        <v>74</v>
      </c>
      <c r="H78" s="9">
        <f>_xlfn.NUMBERVALUE(FIXED(('temperature_&amp;_Ea'!AH77*Hn_calc!AH77+'temperature_&amp;_Ea'!Z77*$E$2)/('temperature_&amp;_Ea'!AH77+$E$2),1))</f>
        <v>3.4</v>
      </c>
      <c r="I78" s="9">
        <f>_xlfn.NUMBERVALUE(FIXED(('temperature_&amp;_Ea'!AI77*Hn_calc!AI77+'temperature_&amp;_Ea'!AA77*$E$2)/('temperature_&amp;_Ea'!AI77+$E$2),1))</f>
        <v>3.5</v>
      </c>
      <c r="J78" s="9">
        <f>_xlfn.NUMBERVALUE(FIXED(('temperature_&amp;_Ea'!AJ77*Hn_calc!AJ77+'temperature_&amp;_Ea'!AB77*$E$2)/('temperature_&amp;_Ea'!AJ77+$E$2),1))</f>
        <v>3.7</v>
      </c>
      <c r="K78" s="9">
        <f>_xlfn.NUMBERVALUE(FIXED(('temperature_&amp;_Ea'!AK77*Hn_calc!AK77+'temperature_&amp;_Ea'!AC77*$E$2)/('temperature_&amp;_Ea'!AK77+$E$2),1))</f>
        <v>3.3</v>
      </c>
      <c r="L78" s="9">
        <f>_xlfn.NUMBERVALUE(FIXED(('temperature_&amp;_Ea'!AL77*Hn_calc!AL77+'temperature_&amp;_Ea'!AD77*$E$2)/('temperature_&amp;_Ea'!AL77+$E$2),1))</f>
        <v>3.2</v>
      </c>
      <c r="M78" s="9">
        <f>_xlfn.NUMBERVALUE(FIXED(('temperature_&amp;_Ea'!AM77*Hn_calc!AM77+'temperature_&amp;_Ea'!AE77*$E$2)/('temperature_&amp;_Ea'!AM77+$E$2),1))</f>
        <v>3.4</v>
      </c>
    </row>
    <row r="79" spans="7:13" x14ac:dyDescent="0.25">
      <c r="G79" s="9">
        <v>75</v>
      </c>
      <c r="H79" s="9">
        <f>_xlfn.NUMBERVALUE(FIXED(('temperature_&amp;_Ea'!AH78*Hn_calc!AH78+'temperature_&amp;_Ea'!Z78*$E$2)/('temperature_&amp;_Ea'!AH78+$E$2),1))</f>
        <v>3.4</v>
      </c>
      <c r="I79" s="9">
        <f>_xlfn.NUMBERVALUE(FIXED(('temperature_&amp;_Ea'!AI78*Hn_calc!AI78+'temperature_&amp;_Ea'!AA78*$E$2)/('temperature_&amp;_Ea'!AI78+$E$2),1))</f>
        <v>3.3</v>
      </c>
      <c r="J79" s="9">
        <f>_xlfn.NUMBERVALUE(FIXED(('temperature_&amp;_Ea'!AJ78*Hn_calc!AJ78+'temperature_&amp;_Ea'!AB78*$E$2)/('temperature_&amp;_Ea'!AJ78+$E$2),1))</f>
        <v>3.7</v>
      </c>
      <c r="K79" s="9">
        <f>_xlfn.NUMBERVALUE(FIXED(('temperature_&amp;_Ea'!AK78*Hn_calc!AK78+'temperature_&amp;_Ea'!AC78*$E$2)/('temperature_&amp;_Ea'!AK78+$E$2),1))</f>
        <v>3.4</v>
      </c>
      <c r="L79" s="9">
        <f>_xlfn.NUMBERVALUE(FIXED(('temperature_&amp;_Ea'!AL78*Hn_calc!AL78+'temperature_&amp;_Ea'!AD78*$E$2)/('temperature_&amp;_Ea'!AL78+$E$2),1))</f>
        <v>3.3</v>
      </c>
      <c r="M79" s="9">
        <f>_xlfn.NUMBERVALUE(FIXED(('temperature_&amp;_Ea'!AM78*Hn_calc!AM78+'temperature_&amp;_Ea'!AE78*$E$2)/('temperature_&amp;_Ea'!AM78+$E$2),1))</f>
        <v>3.4</v>
      </c>
    </row>
    <row r="80" spans="7:13" x14ac:dyDescent="0.25">
      <c r="G80" s="9">
        <v>76</v>
      </c>
      <c r="H80" s="9">
        <f>_xlfn.NUMBERVALUE(FIXED(('temperature_&amp;_Ea'!AH79*Hn_calc!AH79+'temperature_&amp;_Ea'!Z79*$E$2)/('temperature_&amp;_Ea'!AH79+$E$2),1))</f>
        <v>3.5</v>
      </c>
      <c r="I80" s="9">
        <f>_xlfn.NUMBERVALUE(FIXED(('temperature_&amp;_Ea'!AI79*Hn_calc!AI79+'temperature_&amp;_Ea'!AA79*$E$2)/('temperature_&amp;_Ea'!AI79+$E$2),1))</f>
        <v>3.5</v>
      </c>
      <c r="J80" s="9">
        <f>_xlfn.NUMBERVALUE(FIXED(('temperature_&amp;_Ea'!AJ79*Hn_calc!AJ79+'temperature_&amp;_Ea'!AB79*$E$2)/('temperature_&amp;_Ea'!AJ79+$E$2),1))</f>
        <v>3.8</v>
      </c>
      <c r="K80" s="9">
        <f>_xlfn.NUMBERVALUE(FIXED(('temperature_&amp;_Ea'!AK79*Hn_calc!AK79+'temperature_&amp;_Ea'!AC79*$E$2)/('temperature_&amp;_Ea'!AK79+$E$2),1))</f>
        <v>3.6</v>
      </c>
      <c r="L80" s="9">
        <f>_xlfn.NUMBERVALUE(FIXED(('temperature_&amp;_Ea'!AL79*Hn_calc!AL79+'temperature_&amp;_Ea'!AD79*$E$2)/('temperature_&amp;_Ea'!AL79+$E$2),1))</f>
        <v>3.6</v>
      </c>
      <c r="M80" s="9">
        <f>_xlfn.NUMBERVALUE(FIXED(('temperature_&amp;_Ea'!AM79*Hn_calc!AM79+'temperature_&amp;_Ea'!AE79*$E$2)/('temperature_&amp;_Ea'!AM79+$E$2),1))</f>
        <v>3.6</v>
      </c>
    </row>
    <row r="81" spans="7:13" x14ac:dyDescent="0.25">
      <c r="G81" s="9">
        <v>77</v>
      </c>
      <c r="H81" s="9">
        <f>_xlfn.NUMBERVALUE(FIXED(('temperature_&amp;_Ea'!AH80*Hn_calc!AH80+'temperature_&amp;_Ea'!Z80*$E$2)/('temperature_&amp;_Ea'!AH80+$E$2),1))</f>
        <v>3.4</v>
      </c>
      <c r="I81" s="9">
        <f>_xlfn.NUMBERVALUE(FIXED(('temperature_&amp;_Ea'!AI80*Hn_calc!AI80+'temperature_&amp;_Ea'!AA80*$E$2)/('temperature_&amp;_Ea'!AI80+$E$2),1))</f>
        <v>3.6</v>
      </c>
      <c r="J81" s="9">
        <f>_xlfn.NUMBERVALUE(FIXED(('temperature_&amp;_Ea'!AJ80*Hn_calc!AJ80+'temperature_&amp;_Ea'!AB80*$E$2)/('temperature_&amp;_Ea'!AJ80+$E$2),1))</f>
        <v>3.7</v>
      </c>
      <c r="K81" s="9">
        <f>_xlfn.NUMBERVALUE(FIXED(('temperature_&amp;_Ea'!AK80*Hn_calc!AK80+'temperature_&amp;_Ea'!AC80*$E$2)/('temperature_&amp;_Ea'!AK80+$E$2),1))</f>
        <v>3.2</v>
      </c>
      <c r="L81" s="9">
        <f>_xlfn.NUMBERVALUE(FIXED(('temperature_&amp;_Ea'!AL80*Hn_calc!AL80+'temperature_&amp;_Ea'!AD80*$E$2)/('temperature_&amp;_Ea'!AL80+$E$2),1))</f>
        <v>3.5</v>
      </c>
      <c r="M81" s="9">
        <f>_xlfn.NUMBERVALUE(FIXED(('temperature_&amp;_Ea'!AM80*Hn_calc!AM80+'temperature_&amp;_Ea'!AE80*$E$2)/('temperature_&amp;_Ea'!AM80+$E$2),1))</f>
        <v>3.5</v>
      </c>
    </row>
    <row r="82" spans="7:13" x14ac:dyDescent="0.25">
      <c r="G82" s="9">
        <v>78</v>
      </c>
      <c r="H82" s="9">
        <f>_xlfn.NUMBERVALUE(FIXED(('temperature_&amp;_Ea'!AH81*Hn_calc!AH81+'temperature_&amp;_Ea'!Z81*$E$2)/('temperature_&amp;_Ea'!AH81+$E$2),1))</f>
        <v>3.5</v>
      </c>
      <c r="I82" s="9">
        <f>_xlfn.NUMBERVALUE(FIXED(('temperature_&amp;_Ea'!AI81*Hn_calc!AI81+'temperature_&amp;_Ea'!AA81*$E$2)/('temperature_&amp;_Ea'!AI81+$E$2),1))</f>
        <v>3.5</v>
      </c>
      <c r="J82" s="9">
        <f>_xlfn.NUMBERVALUE(FIXED(('temperature_&amp;_Ea'!AJ81*Hn_calc!AJ81+'temperature_&amp;_Ea'!AB81*$E$2)/('temperature_&amp;_Ea'!AJ81+$E$2),1))</f>
        <v>3.6</v>
      </c>
      <c r="K82" s="9">
        <f>_xlfn.NUMBERVALUE(FIXED(('temperature_&amp;_Ea'!AK81*Hn_calc!AK81+'temperature_&amp;_Ea'!AC81*$E$2)/('temperature_&amp;_Ea'!AK81+$E$2),1))</f>
        <v>3.2</v>
      </c>
      <c r="L82" s="9">
        <f>_xlfn.NUMBERVALUE(FIXED(('temperature_&amp;_Ea'!AL81*Hn_calc!AL81+'temperature_&amp;_Ea'!AD81*$E$2)/('temperature_&amp;_Ea'!AL81+$E$2),1))</f>
        <v>3.4</v>
      </c>
      <c r="M82" s="9">
        <f>_xlfn.NUMBERVALUE(FIXED(('temperature_&amp;_Ea'!AM81*Hn_calc!AM81+'temperature_&amp;_Ea'!AE81*$E$2)/('temperature_&amp;_Ea'!AM81+$E$2),1))</f>
        <v>3.5</v>
      </c>
    </row>
    <row r="83" spans="7:13" x14ac:dyDescent="0.25">
      <c r="G83" s="9">
        <v>79</v>
      </c>
      <c r="H83" s="9">
        <f>_xlfn.NUMBERVALUE(FIXED(('temperature_&amp;_Ea'!AH82*Hn_calc!AH82+'temperature_&amp;_Ea'!Z82*$E$2)/('temperature_&amp;_Ea'!AH82+$E$2),1))</f>
        <v>3.8</v>
      </c>
      <c r="I83" s="9">
        <f>_xlfn.NUMBERVALUE(FIXED(('temperature_&amp;_Ea'!AI82*Hn_calc!AI82+'temperature_&amp;_Ea'!AA82*$E$2)/('temperature_&amp;_Ea'!AI82+$E$2),1))</f>
        <v>3.7</v>
      </c>
      <c r="J83" s="9">
        <f>_xlfn.NUMBERVALUE(FIXED(('temperature_&amp;_Ea'!AJ82*Hn_calc!AJ82+'temperature_&amp;_Ea'!AB82*$E$2)/('temperature_&amp;_Ea'!AJ82+$E$2),1))</f>
        <v>3.5</v>
      </c>
      <c r="K83" s="9">
        <f>_xlfn.NUMBERVALUE(FIXED(('temperature_&amp;_Ea'!AK82*Hn_calc!AK82+'temperature_&amp;_Ea'!AC82*$E$2)/('temperature_&amp;_Ea'!AK82+$E$2),1))</f>
        <v>3.4</v>
      </c>
      <c r="L83" s="9">
        <f>_xlfn.NUMBERVALUE(FIXED(('temperature_&amp;_Ea'!AL82*Hn_calc!AL82+'temperature_&amp;_Ea'!AD82*$E$2)/('temperature_&amp;_Ea'!AL82+$E$2),1))</f>
        <v>3.5</v>
      </c>
      <c r="M83" s="9">
        <f>_xlfn.NUMBERVALUE(FIXED(('temperature_&amp;_Ea'!AM82*Hn_calc!AM82+'temperature_&amp;_Ea'!AE82*$E$2)/('temperature_&amp;_Ea'!AM82+$E$2),1))</f>
        <v>3.8</v>
      </c>
    </row>
    <row r="84" spans="7:13" x14ac:dyDescent="0.25">
      <c r="G84" s="9">
        <v>80</v>
      </c>
      <c r="H84" s="9">
        <f>_xlfn.NUMBERVALUE(FIXED(('temperature_&amp;_Ea'!AH83*Hn_calc!AH83+'temperature_&amp;_Ea'!Z83*$E$2)/('temperature_&amp;_Ea'!AH83+$E$2),1))</f>
        <v>3.1</v>
      </c>
      <c r="I84" s="9">
        <f>_xlfn.NUMBERVALUE(FIXED(('temperature_&amp;_Ea'!AI83*Hn_calc!AI83+'temperature_&amp;_Ea'!AA83*$E$2)/('temperature_&amp;_Ea'!AI83+$E$2),1))</f>
        <v>3.2</v>
      </c>
      <c r="J84" s="9">
        <f>_xlfn.NUMBERVALUE(FIXED(('temperature_&amp;_Ea'!AJ83*Hn_calc!AJ83+'temperature_&amp;_Ea'!AB83*$E$2)/('temperature_&amp;_Ea'!AJ83+$E$2),1))</f>
        <v>3.2</v>
      </c>
      <c r="K84" s="9">
        <f>_xlfn.NUMBERVALUE(FIXED(('temperature_&amp;_Ea'!AK83*Hn_calc!AK83+'temperature_&amp;_Ea'!AC83*$E$2)/('temperature_&amp;_Ea'!AK83+$E$2),1))</f>
        <v>2.7</v>
      </c>
      <c r="L84" s="9">
        <f>_xlfn.NUMBERVALUE(FIXED(('temperature_&amp;_Ea'!AL83*Hn_calc!AL83+'temperature_&amp;_Ea'!AD83*$E$2)/('temperature_&amp;_Ea'!AL83+$E$2),1))</f>
        <v>2.9</v>
      </c>
      <c r="M84" s="9">
        <f>_xlfn.NUMBERVALUE(FIXED(('temperature_&amp;_Ea'!AM83*Hn_calc!AM83+'temperature_&amp;_Ea'!AE83*$E$2)/('temperature_&amp;_Ea'!AM83+$E$2),1))</f>
        <v>3.2</v>
      </c>
    </row>
    <row r="85" spans="7:13" x14ac:dyDescent="0.25">
      <c r="G85" s="9">
        <v>81</v>
      </c>
      <c r="H85" s="9">
        <f>_xlfn.NUMBERVALUE(FIXED(('temperature_&amp;_Ea'!AH84*Hn_calc!AH84+'temperature_&amp;_Ea'!Z84*$E$2)/('temperature_&amp;_Ea'!AH84+$E$2),1))</f>
        <v>3.6</v>
      </c>
      <c r="I85" s="9">
        <f>_xlfn.NUMBERVALUE(FIXED(('temperature_&amp;_Ea'!AI84*Hn_calc!AI84+'temperature_&amp;_Ea'!AA84*$E$2)/('temperature_&amp;_Ea'!AI84+$E$2),1))</f>
        <v>3.4</v>
      </c>
      <c r="J85" s="9">
        <f>_xlfn.NUMBERVALUE(FIXED(('temperature_&amp;_Ea'!AJ84*Hn_calc!AJ84+'temperature_&amp;_Ea'!AB84*$E$2)/('temperature_&amp;_Ea'!AJ84+$E$2),1))</f>
        <v>3.5</v>
      </c>
      <c r="K85" s="9">
        <f>_xlfn.NUMBERVALUE(FIXED(('temperature_&amp;_Ea'!AK84*Hn_calc!AK84+'temperature_&amp;_Ea'!AC84*$E$2)/('temperature_&amp;_Ea'!AK84+$E$2),1))</f>
        <v>3.3</v>
      </c>
      <c r="L85" s="9">
        <f>_xlfn.NUMBERVALUE(FIXED(('temperature_&amp;_Ea'!AL84*Hn_calc!AL84+'temperature_&amp;_Ea'!AD84*$E$2)/('temperature_&amp;_Ea'!AL84+$E$2),1))</f>
        <v>3.4</v>
      </c>
      <c r="M85" s="9">
        <f>_xlfn.NUMBERVALUE(FIXED(('temperature_&amp;_Ea'!AM84*Hn_calc!AM84+'temperature_&amp;_Ea'!AE84*$E$2)/('temperature_&amp;_Ea'!AM84+$E$2),1))</f>
        <v>3.7</v>
      </c>
    </row>
    <row r="86" spans="7:13" x14ac:dyDescent="0.25">
      <c r="G86" s="9">
        <v>82</v>
      </c>
      <c r="H86" s="9">
        <f>_xlfn.NUMBERVALUE(FIXED(('temperature_&amp;_Ea'!AH85*Hn_calc!AH85+'temperature_&amp;_Ea'!Z85*$E$2)/('temperature_&amp;_Ea'!AH85+$E$2),1))</f>
        <v>3.4</v>
      </c>
      <c r="I86" s="9">
        <f>_xlfn.NUMBERVALUE(FIXED(('temperature_&amp;_Ea'!AI85*Hn_calc!AI85+'temperature_&amp;_Ea'!AA85*$E$2)/('temperature_&amp;_Ea'!AI85+$E$2),1))</f>
        <v>3.1</v>
      </c>
      <c r="J86" s="9">
        <f>_xlfn.NUMBERVALUE(FIXED(('temperature_&amp;_Ea'!AJ85*Hn_calc!AJ85+'temperature_&amp;_Ea'!AB85*$E$2)/('temperature_&amp;_Ea'!AJ85+$E$2),1))</f>
        <v>3.4</v>
      </c>
      <c r="K86" s="9">
        <f>_xlfn.NUMBERVALUE(FIXED(('temperature_&amp;_Ea'!AK85*Hn_calc!AK85+'temperature_&amp;_Ea'!AC85*$E$2)/('temperature_&amp;_Ea'!AK85+$E$2),1))</f>
        <v>3</v>
      </c>
      <c r="L86" s="9">
        <f>_xlfn.NUMBERVALUE(FIXED(('temperature_&amp;_Ea'!AL85*Hn_calc!AL85+'temperature_&amp;_Ea'!AD85*$E$2)/('temperature_&amp;_Ea'!AL85+$E$2),1))</f>
        <v>3.1</v>
      </c>
      <c r="M86" s="9">
        <f>_xlfn.NUMBERVALUE(FIXED(('temperature_&amp;_Ea'!AM85*Hn_calc!AM85+'temperature_&amp;_Ea'!AE85*$E$2)/('temperature_&amp;_Ea'!AM85+$E$2),1))</f>
        <v>3.5</v>
      </c>
    </row>
    <row r="87" spans="7:13" x14ac:dyDescent="0.25">
      <c r="G87" s="9">
        <v>83</v>
      </c>
      <c r="H87" s="9">
        <f>_xlfn.NUMBERVALUE(FIXED(('temperature_&amp;_Ea'!AH86*Hn_calc!AH86+'temperature_&amp;_Ea'!Z86*$E$2)/('temperature_&amp;_Ea'!AH86+$E$2),1))</f>
        <v>3.4</v>
      </c>
      <c r="I87" s="9">
        <f>_xlfn.NUMBERVALUE(FIXED(('temperature_&amp;_Ea'!AI86*Hn_calc!AI86+'temperature_&amp;_Ea'!AA86*$E$2)/('temperature_&amp;_Ea'!AI86+$E$2),1))</f>
        <v>3.2</v>
      </c>
      <c r="J87" s="9">
        <f>_xlfn.NUMBERVALUE(FIXED(('temperature_&amp;_Ea'!AJ86*Hn_calc!AJ86+'temperature_&amp;_Ea'!AB86*$E$2)/('temperature_&amp;_Ea'!AJ86+$E$2),1))</f>
        <v>3.6</v>
      </c>
      <c r="K87" s="9">
        <f>_xlfn.NUMBERVALUE(FIXED(('temperature_&amp;_Ea'!AK86*Hn_calc!AK86+'temperature_&amp;_Ea'!AC86*$E$2)/('temperature_&amp;_Ea'!AK86+$E$2),1))</f>
        <v>3.1</v>
      </c>
      <c r="L87" s="9">
        <f>_xlfn.NUMBERVALUE(FIXED(('temperature_&amp;_Ea'!AL86*Hn_calc!AL86+'temperature_&amp;_Ea'!AD86*$E$2)/('temperature_&amp;_Ea'!AL86+$E$2),1))</f>
        <v>3.4</v>
      </c>
      <c r="M87" s="9">
        <f>_xlfn.NUMBERVALUE(FIXED(('temperature_&amp;_Ea'!AM86*Hn_calc!AM86+'temperature_&amp;_Ea'!AE86*$E$2)/('temperature_&amp;_Ea'!AM86+$E$2),1))</f>
        <v>3.5</v>
      </c>
    </row>
    <row r="88" spans="7:13" x14ac:dyDescent="0.25">
      <c r="G88" s="9">
        <v>84</v>
      </c>
      <c r="H88" s="9">
        <f>_xlfn.NUMBERVALUE(FIXED(('temperature_&amp;_Ea'!AH87*Hn_calc!AH87+'temperature_&amp;_Ea'!Z87*$E$2)/('temperature_&amp;_Ea'!AH87+$E$2),1))</f>
        <v>3.1</v>
      </c>
      <c r="I88" s="9">
        <f>_xlfn.NUMBERVALUE(FIXED(('temperature_&amp;_Ea'!AI87*Hn_calc!AI87+'temperature_&amp;_Ea'!AA87*$E$2)/('temperature_&amp;_Ea'!AI87+$E$2),1))</f>
        <v>3.6</v>
      </c>
      <c r="J88" s="9">
        <f>_xlfn.NUMBERVALUE(FIXED(('temperature_&amp;_Ea'!AJ87*Hn_calc!AJ87+'temperature_&amp;_Ea'!AB87*$E$2)/('temperature_&amp;_Ea'!AJ87+$E$2),1))</f>
        <v>3.8</v>
      </c>
      <c r="K88" s="9">
        <f>_xlfn.NUMBERVALUE(FIXED(('temperature_&amp;_Ea'!AK87*Hn_calc!AK87+'temperature_&amp;_Ea'!AC87*$E$2)/('temperature_&amp;_Ea'!AK87+$E$2),1))</f>
        <v>3.3</v>
      </c>
      <c r="L88" s="9">
        <f>_xlfn.NUMBERVALUE(FIXED(('temperature_&amp;_Ea'!AL87*Hn_calc!AL87+'temperature_&amp;_Ea'!AD87*$E$2)/('temperature_&amp;_Ea'!AL87+$E$2),1))</f>
        <v>3.6</v>
      </c>
      <c r="M88" s="9">
        <f>_xlfn.NUMBERVALUE(FIXED(('temperature_&amp;_Ea'!AM87*Hn_calc!AM87+'temperature_&amp;_Ea'!AE87*$E$2)/('temperature_&amp;_Ea'!AM87+$E$2),1))</f>
        <v>3.6</v>
      </c>
    </row>
    <row r="89" spans="7:13" x14ac:dyDescent="0.25">
      <c r="G89" s="9">
        <v>85</v>
      </c>
      <c r="H89" s="9">
        <f>_xlfn.NUMBERVALUE(FIXED(('temperature_&amp;_Ea'!AH88*Hn_calc!AH88+'temperature_&amp;_Ea'!Z88*$E$2)/('temperature_&amp;_Ea'!AH88+$E$2),1))</f>
        <v>2.9</v>
      </c>
      <c r="I89" s="9">
        <f>_xlfn.NUMBERVALUE(FIXED(('temperature_&amp;_Ea'!AI88*Hn_calc!AI88+'temperature_&amp;_Ea'!AA88*$E$2)/('temperature_&amp;_Ea'!AI88+$E$2),1))</f>
        <v>3.4</v>
      </c>
      <c r="J89" s="9">
        <f>_xlfn.NUMBERVALUE(FIXED(('temperature_&amp;_Ea'!AJ88*Hn_calc!AJ88+'temperature_&amp;_Ea'!AB88*$E$2)/('temperature_&amp;_Ea'!AJ88+$E$2),1))</f>
        <v>3.7</v>
      </c>
      <c r="K89" s="9">
        <f>_xlfn.NUMBERVALUE(FIXED(('temperature_&amp;_Ea'!AK88*Hn_calc!AK88+'temperature_&amp;_Ea'!AC88*$E$2)/('temperature_&amp;_Ea'!AK88+$E$2),1))</f>
        <v>3.2</v>
      </c>
      <c r="L89" s="9">
        <f>_xlfn.NUMBERVALUE(FIXED(('temperature_&amp;_Ea'!AL88*Hn_calc!AL88+'temperature_&amp;_Ea'!AD88*$E$2)/('temperature_&amp;_Ea'!AL88+$E$2),1))</f>
        <v>3.3</v>
      </c>
      <c r="M89" s="9">
        <f>_xlfn.NUMBERVALUE(FIXED(('temperature_&amp;_Ea'!AM88*Hn_calc!AM88+'temperature_&amp;_Ea'!AE88*$E$2)/('temperature_&amp;_Ea'!AM88+$E$2),1))</f>
        <v>3.5</v>
      </c>
    </row>
    <row r="90" spans="7:13" x14ac:dyDescent="0.25">
      <c r="G90" s="9">
        <v>86</v>
      </c>
      <c r="H90" s="9">
        <f>_xlfn.NUMBERVALUE(FIXED(('temperature_&amp;_Ea'!AH89*Hn_calc!AH89+'temperature_&amp;_Ea'!Z89*$E$2)/('temperature_&amp;_Ea'!AH89+$E$2),1))</f>
        <v>3.5</v>
      </c>
      <c r="I90" s="9">
        <f>_xlfn.NUMBERVALUE(FIXED(('temperature_&amp;_Ea'!AI89*Hn_calc!AI89+'temperature_&amp;_Ea'!AA89*$E$2)/('temperature_&amp;_Ea'!AI89+$E$2),1))</f>
        <v>3.7</v>
      </c>
      <c r="J90" s="9">
        <f>_xlfn.NUMBERVALUE(FIXED(('temperature_&amp;_Ea'!AJ89*Hn_calc!AJ89+'temperature_&amp;_Ea'!AB89*$E$2)/('temperature_&amp;_Ea'!AJ89+$E$2),1))</f>
        <v>4</v>
      </c>
      <c r="K90" s="9">
        <f>_xlfn.NUMBERVALUE(FIXED(('temperature_&amp;_Ea'!AK89*Hn_calc!AK89+'temperature_&amp;_Ea'!AC89*$E$2)/('temperature_&amp;_Ea'!AK89+$E$2),1))</f>
        <v>3.5</v>
      </c>
      <c r="L90" s="9">
        <f>_xlfn.NUMBERVALUE(FIXED(('temperature_&amp;_Ea'!AL89*Hn_calc!AL89+'temperature_&amp;_Ea'!AD89*$E$2)/('temperature_&amp;_Ea'!AL89+$E$2),1))</f>
        <v>3.7</v>
      </c>
      <c r="M90" s="9">
        <f>_xlfn.NUMBERVALUE(FIXED(('temperature_&amp;_Ea'!AM89*Hn_calc!AM89+'temperature_&amp;_Ea'!AE89*$E$2)/('temperature_&amp;_Ea'!AM89+$E$2),1))</f>
        <v>3.7</v>
      </c>
    </row>
    <row r="91" spans="7:13" x14ac:dyDescent="0.25">
      <c r="G91" s="9">
        <v>87</v>
      </c>
      <c r="H91" s="9">
        <f>_xlfn.NUMBERVALUE(FIXED(('temperature_&amp;_Ea'!AH90*Hn_calc!AH90+'temperature_&amp;_Ea'!Z90*$E$2)/('temperature_&amp;_Ea'!AH90+$E$2),1))</f>
        <v>3.7</v>
      </c>
      <c r="I91" s="9">
        <f>_xlfn.NUMBERVALUE(FIXED(('temperature_&amp;_Ea'!AI90*Hn_calc!AI90+'temperature_&amp;_Ea'!AA90*$E$2)/('temperature_&amp;_Ea'!AI90+$E$2),1))</f>
        <v>3.8</v>
      </c>
      <c r="J91" s="9">
        <f>_xlfn.NUMBERVALUE(FIXED(('temperature_&amp;_Ea'!AJ90*Hn_calc!AJ90+'temperature_&amp;_Ea'!AB90*$E$2)/('temperature_&amp;_Ea'!AJ90+$E$2),1))</f>
        <v>4</v>
      </c>
      <c r="K91" s="9">
        <f>_xlfn.NUMBERVALUE(FIXED(('temperature_&amp;_Ea'!AK90*Hn_calc!AK90+'temperature_&amp;_Ea'!AC90*$E$2)/('temperature_&amp;_Ea'!AK90+$E$2),1))</f>
        <v>3.7</v>
      </c>
      <c r="L91" s="9">
        <f>_xlfn.NUMBERVALUE(FIXED(('temperature_&amp;_Ea'!AL90*Hn_calc!AL90+'temperature_&amp;_Ea'!AD90*$E$2)/('temperature_&amp;_Ea'!AL90+$E$2),1))</f>
        <v>3.8</v>
      </c>
      <c r="M91" s="9">
        <f>_xlfn.NUMBERVALUE(FIXED(('temperature_&amp;_Ea'!AM90*Hn_calc!AM90+'temperature_&amp;_Ea'!AE90*$E$2)/('temperature_&amp;_Ea'!AM90+$E$2),1))</f>
        <v>3.7</v>
      </c>
    </row>
    <row r="92" spans="7:13" x14ac:dyDescent="0.25">
      <c r="G92" s="9">
        <v>88</v>
      </c>
      <c r="H92" s="9">
        <f>_xlfn.NUMBERVALUE(FIXED(('temperature_&amp;_Ea'!AH91*Hn_calc!AH91+'temperature_&amp;_Ea'!Z91*$E$2)/('temperature_&amp;_Ea'!AH91+$E$2),1))</f>
        <v>3.7</v>
      </c>
      <c r="I92" s="9">
        <f>_xlfn.NUMBERVALUE(FIXED(('temperature_&amp;_Ea'!AI91*Hn_calc!AI91+'temperature_&amp;_Ea'!AA91*$E$2)/('temperature_&amp;_Ea'!AI91+$E$2),1))</f>
        <v>3.8</v>
      </c>
      <c r="J92" s="9">
        <f>_xlfn.NUMBERVALUE(FIXED(('temperature_&amp;_Ea'!AJ91*Hn_calc!AJ91+'temperature_&amp;_Ea'!AB91*$E$2)/('temperature_&amp;_Ea'!AJ91+$E$2),1))</f>
        <v>4</v>
      </c>
      <c r="K92" s="9">
        <f>_xlfn.NUMBERVALUE(FIXED(('temperature_&amp;_Ea'!AK91*Hn_calc!AK91+'temperature_&amp;_Ea'!AC91*$E$2)/('temperature_&amp;_Ea'!AK91+$E$2),1))</f>
        <v>3.3</v>
      </c>
      <c r="L92" s="9">
        <f>_xlfn.NUMBERVALUE(FIXED(('temperature_&amp;_Ea'!AL91*Hn_calc!AL91+'temperature_&amp;_Ea'!AD91*$E$2)/('temperature_&amp;_Ea'!AL91+$E$2),1))</f>
        <v>3.8</v>
      </c>
      <c r="M92" s="9">
        <f>_xlfn.NUMBERVALUE(FIXED(('temperature_&amp;_Ea'!AM91*Hn_calc!AM91+'temperature_&amp;_Ea'!AE91*$E$2)/('temperature_&amp;_Ea'!AM91+$E$2),1))</f>
        <v>3.7</v>
      </c>
    </row>
    <row r="93" spans="7:13" x14ac:dyDescent="0.25">
      <c r="G93" s="9">
        <v>89</v>
      </c>
      <c r="H93" s="9">
        <f>_xlfn.NUMBERVALUE(FIXED(('temperature_&amp;_Ea'!AH92*Hn_calc!AH92+'temperature_&amp;_Ea'!Z92*$E$2)/('temperature_&amp;_Ea'!AH92+$E$2),1))</f>
        <v>3.8</v>
      </c>
      <c r="I93" s="9">
        <f>_xlfn.NUMBERVALUE(FIXED(('temperature_&amp;_Ea'!AI92*Hn_calc!AI92+'temperature_&amp;_Ea'!AA92*$E$2)/('temperature_&amp;_Ea'!AI92+$E$2),1))</f>
        <v>3.6</v>
      </c>
      <c r="J93" s="9">
        <f>_xlfn.NUMBERVALUE(FIXED(('temperature_&amp;_Ea'!AJ92*Hn_calc!AJ92+'temperature_&amp;_Ea'!AB92*$E$2)/('temperature_&amp;_Ea'!AJ92+$E$2),1))</f>
        <v>4.0999999999999996</v>
      </c>
      <c r="K93" s="9">
        <f>_xlfn.NUMBERVALUE(FIXED(('temperature_&amp;_Ea'!AK92*Hn_calc!AK92+'temperature_&amp;_Ea'!AC92*$E$2)/('temperature_&amp;_Ea'!AK92+$E$2),1))</f>
        <v>3.4</v>
      </c>
      <c r="L93" s="9">
        <f>_xlfn.NUMBERVALUE(FIXED(('temperature_&amp;_Ea'!AL92*Hn_calc!AL92+'temperature_&amp;_Ea'!AD92*$E$2)/('temperature_&amp;_Ea'!AL92+$E$2),1))</f>
        <v>4</v>
      </c>
      <c r="M93" s="9">
        <f>_xlfn.NUMBERVALUE(FIXED(('temperature_&amp;_Ea'!AM92*Hn_calc!AM92+'temperature_&amp;_Ea'!AE92*$E$2)/('temperature_&amp;_Ea'!AM92+$E$2),1))</f>
        <v>3.5</v>
      </c>
    </row>
    <row r="94" spans="7:13" x14ac:dyDescent="0.25">
      <c r="G94" s="9">
        <v>90</v>
      </c>
      <c r="H94" s="9">
        <f>_xlfn.NUMBERVALUE(FIXED(('temperature_&amp;_Ea'!AH93*Hn_calc!AH93+'temperature_&amp;_Ea'!Z93*$E$2)/('temperature_&amp;_Ea'!AH93+$E$2),1))</f>
        <v>3.7</v>
      </c>
      <c r="I94" s="9">
        <f>_xlfn.NUMBERVALUE(FIXED(('temperature_&amp;_Ea'!AI93*Hn_calc!AI93+'temperature_&amp;_Ea'!AA93*$E$2)/('temperature_&amp;_Ea'!AI93+$E$2),1))</f>
        <v>3.7</v>
      </c>
      <c r="J94" s="9">
        <f>_xlfn.NUMBERVALUE(FIXED(('temperature_&amp;_Ea'!AJ93*Hn_calc!AJ93+'temperature_&amp;_Ea'!AB93*$E$2)/('temperature_&amp;_Ea'!AJ93+$E$2),1))</f>
        <v>4</v>
      </c>
      <c r="K94" s="9">
        <f>_xlfn.NUMBERVALUE(FIXED(('temperature_&amp;_Ea'!AK93*Hn_calc!AK93+'temperature_&amp;_Ea'!AC93*$E$2)/('temperature_&amp;_Ea'!AK93+$E$2),1))</f>
        <v>3.3</v>
      </c>
      <c r="L94" s="9">
        <f>_xlfn.NUMBERVALUE(FIXED(('temperature_&amp;_Ea'!AL93*Hn_calc!AL93+'temperature_&amp;_Ea'!AD93*$E$2)/('temperature_&amp;_Ea'!AL93+$E$2),1))</f>
        <v>3.9</v>
      </c>
      <c r="M94" s="9">
        <f>_xlfn.NUMBERVALUE(FIXED(('temperature_&amp;_Ea'!AM93*Hn_calc!AM93+'temperature_&amp;_Ea'!AE93*$E$2)/('temperature_&amp;_Ea'!AM93+$E$2),1))</f>
        <v>3.4</v>
      </c>
    </row>
    <row r="95" spans="7:13" x14ac:dyDescent="0.25">
      <c r="G95" s="9">
        <v>91</v>
      </c>
      <c r="H95" s="9">
        <f>_xlfn.NUMBERVALUE(FIXED(('temperature_&amp;_Ea'!AH94*Hn_calc!AH94+'temperature_&amp;_Ea'!Z94*$E$2)/('temperature_&amp;_Ea'!AH94+$E$2),1))</f>
        <v>4.5999999999999996</v>
      </c>
      <c r="I95" s="9">
        <f>_xlfn.NUMBERVALUE(FIXED(('temperature_&amp;_Ea'!AI94*Hn_calc!AI94+'temperature_&amp;_Ea'!AA94*$E$2)/('temperature_&amp;_Ea'!AI94+$E$2),1))</f>
        <v>3.8</v>
      </c>
      <c r="J95" s="9">
        <f>_xlfn.NUMBERVALUE(FIXED(('temperature_&amp;_Ea'!AJ94*Hn_calc!AJ94+'temperature_&amp;_Ea'!AB94*$E$2)/('temperature_&amp;_Ea'!AJ94+$E$2),1))</f>
        <v>4.5</v>
      </c>
      <c r="K95" s="9">
        <f>_xlfn.NUMBERVALUE(FIXED(('temperature_&amp;_Ea'!AK94*Hn_calc!AK94+'temperature_&amp;_Ea'!AC94*$E$2)/('temperature_&amp;_Ea'!AK94+$E$2),1))</f>
        <v>4</v>
      </c>
      <c r="L95" s="9">
        <f>_xlfn.NUMBERVALUE(FIXED(('temperature_&amp;_Ea'!AL94*Hn_calc!AL94+'temperature_&amp;_Ea'!AD94*$E$2)/('temperature_&amp;_Ea'!AL94+$E$2),1))</f>
        <v>4.4000000000000004</v>
      </c>
      <c r="M95" s="9">
        <f>_xlfn.NUMBERVALUE(FIXED(('temperature_&amp;_Ea'!AM94*Hn_calc!AM94+'temperature_&amp;_Ea'!AE94*$E$2)/('temperature_&amp;_Ea'!AM94+$E$2),1))</f>
        <v>3.5</v>
      </c>
    </row>
    <row r="96" spans="7:13" x14ac:dyDescent="0.25">
      <c r="G96" s="9">
        <v>92</v>
      </c>
      <c r="H96" s="9">
        <f>_xlfn.NUMBERVALUE(FIXED(('temperature_&amp;_Ea'!AH95*Hn_calc!AH95+'temperature_&amp;_Ea'!Z95*$E$2)/('temperature_&amp;_Ea'!AH95+$E$2),1))</f>
        <v>5</v>
      </c>
      <c r="I96" s="9">
        <f>_xlfn.NUMBERVALUE(FIXED(('temperature_&amp;_Ea'!AI95*Hn_calc!AI95+'temperature_&amp;_Ea'!AA95*$E$2)/('temperature_&amp;_Ea'!AI95+$E$2),1))</f>
        <v>4.4000000000000004</v>
      </c>
      <c r="J96" s="9">
        <f>_xlfn.NUMBERVALUE(FIXED(('temperature_&amp;_Ea'!AJ95*Hn_calc!AJ95+'temperature_&amp;_Ea'!AB95*$E$2)/('temperature_&amp;_Ea'!AJ95+$E$2),1))</f>
        <v>4.7</v>
      </c>
      <c r="K96" s="9">
        <f>_xlfn.NUMBERVALUE(FIXED(('temperature_&amp;_Ea'!AK95*Hn_calc!AK95+'temperature_&amp;_Ea'!AC95*$E$2)/('temperature_&amp;_Ea'!AK95+$E$2),1))</f>
        <v>4.2</v>
      </c>
      <c r="L96" s="9">
        <f>_xlfn.NUMBERVALUE(FIXED(('temperature_&amp;_Ea'!AL95*Hn_calc!AL95+'temperature_&amp;_Ea'!AD95*$E$2)/('temperature_&amp;_Ea'!AL95+$E$2),1))</f>
        <v>4.5999999999999996</v>
      </c>
      <c r="M96" s="9">
        <f>_xlfn.NUMBERVALUE(FIXED(('temperature_&amp;_Ea'!AM95*Hn_calc!AM95+'temperature_&amp;_Ea'!AE95*$E$2)/('temperature_&amp;_Ea'!AM95+$E$2),1))</f>
        <v>4.5999999999999996</v>
      </c>
    </row>
    <row r="97" spans="7:13" x14ac:dyDescent="0.25">
      <c r="G97" s="9">
        <v>93</v>
      </c>
      <c r="H97" s="9">
        <f>_xlfn.NUMBERVALUE(FIXED(('temperature_&amp;_Ea'!AH96*Hn_calc!AH96+'temperature_&amp;_Ea'!Z96*$E$2)/('temperature_&amp;_Ea'!AH96+$E$2),1))</f>
        <v>4.9000000000000004</v>
      </c>
      <c r="I97" s="9">
        <f>_xlfn.NUMBERVALUE(FIXED(('temperature_&amp;_Ea'!AI96*Hn_calc!AI96+'temperature_&amp;_Ea'!AA96*$E$2)/('temperature_&amp;_Ea'!AI96+$E$2),1))</f>
        <v>4.2</v>
      </c>
      <c r="J97" s="9">
        <f>_xlfn.NUMBERVALUE(FIXED(('temperature_&amp;_Ea'!AJ96*Hn_calc!AJ96+'temperature_&amp;_Ea'!AB96*$E$2)/('temperature_&amp;_Ea'!AJ96+$E$2),1))</f>
        <v>4.7</v>
      </c>
      <c r="K97" s="9">
        <f>_xlfn.NUMBERVALUE(FIXED(('temperature_&amp;_Ea'!AK96*Hn_calc!AK96+'temperature_&amp;_Ea'!AC96*$E$2)/('temperature_&amp;_Ea'!AK96+$E$2),1))</f>
        <v>4.3</v>
      </c>
      <c r="L97" s="9">
        <f>_xlfn.NUMBERVALUE(FIXED(('temperature_&amp;_Ea'!AL96*Hn_calc!AL96+'temperature_&amp;_Ea'!AD96*$E$2)/('temperature_&amp;_Ea'!AL96+$E$2),1))</f>
        <v>4.5999999999999996</v>
      </c>
      <c r="M97" s="9">
        <f>_xlfn.NUMBERVALUE(FIXED(('temperature_&amp;_Ea'!AM96*Hn_calc!AM96+'temperature_&amp;_Ea'!AE96*$E$2)/('temperature_&amp;_Ea'!AM96+$E$2),1))</f>
        <v>4.5999999999999996</v>
      </c>
    </row>
    <row r="98" spans="7:13" x14ac:dyDescent="0.25">
      <c r="G98" s="9">
        <v>94</v>
      </c>
      <c r="H98" s="9">
        <f>_xlfn.NUMBERVALUE(FIXED(('temperature_&amp;_Ea'!AH97*Hn_calc!AH97+'temperature_&amp;_Ea'!Z97*$E$2)/('temperature_&amp;_Ea'!AH97+$E$2),1))</f>
        <v>5</v>
      </c>
      <c r="I98" s="9">
        <f>_xlfn.NUMBERVALUE(FIXED(('temperature_&amp;_Ea'!AI97*Hn_calc!AI97+'temperature_&amp;_Ea'!AA97*$E$2)/('temperature_&amp;_Ea'!AI97+$E$2),1))</f>
        <v>4.2</v>
      </c>
      <c r="J98" s="9">
        <f>_xlfn.NUMBERVALUE(FIXED(('temperature_&amp;_Ea'!AJ97*Hn_calc!AJ97+'temperature_&amp;_Ea'!AB97*$E$2)/('temperature_&amp;_Ea'!AJ97+$E$2),1))</f>
        <v>4.8</v>
      </c>
      <c r="K98" s="9">
        <f>_xlfn.NUMBERVALUE(FIXED(('temperature_&amp;_Ea'!AK97*Hn_calc!AK97+'temperature_&amp;_Ea'!AC97*$E$2)/('temperature_&amp;_Ea'!AK97+$E$2),1))</f>
        <v>4.5</v>
      </c>
      <c r="L98" s="9">
        <f>_xlfn.NUMBERVALUE(FIXED(('temperature_&amp;_Ea'!AL97*Hn_calc!AL97+'temperature_&amp;_Ea'!AD97*$E$2)/('temperature_&amp;_Ea'!AL97+$E$2),1))</f>
        <v>4.7</v>
      </c>
      <c r="M98" s="9">
        <f>_xlfn.NUMBERVALUE(FIXED(('temperature_&amp;_Ea'!AM97*Hn_calc!AM97+'temperature_&amp;_Ea'!AE97*$E$2)/('temperature_&amp;_Ea'!AM97+$E$2),1))</f>
        <v>4.4000000000000004</v>
      </c>
    </row>
    <row r="99" spans="7:13" x14ac:dyDescent="0.25">
      <c r="G99" s="9">
        <v>95</v>
      </c>
      <c r="H99" s="9">
        <f>_xlfn.NUMBERVALUE(FIXED(('temperature_&amp;_Ea'!AH98*Hn_calc!AH98+'temperature_&amp;_Ea'!Z98*$E$2)/('temperature_&amp;_Ea'!AH98+$E$2),1))</f>
        <v>4.9000000000000004</v>
      </c>
      <c r="I99" s="9">
        <f>_xlfn.NUMBERVALUE(FIXED(('temperature_&amp;_Ea'!AI98*Hn_calc!AI98+'temperature_&amp;_Ea'!AA98*$E$2)/('temperature_&amp;_Ea'!AI98+$E$2),1))</f>
        <v>4.0999999999999996</v>
      </c>
      <c r="J99" s="9">
        <f>_xlfn.NUMBERVALUE(FIXED(('temperature_&amp;_Ea'!AJ98*Hn_calc!AJ98+'temperature_&amp;_Ea'!AB98*$E$2)/('temperature_&amp;_Ea'!AJ98+$E$2),1))</f>
        <v>4.5999999999999996</v>
      </c>
      <c r="K99" s="9">
        <f>_xlfn.NUMBERVALUE(FIXED(('temperature_&amp;_Ea'!AK98*Hn_calc!AK98+'temperature_&amp;_Ea'!AC98*$E$2)/('temperature_&amp;_Ea'!AK98+$E$2),1))</f>
        <v>4.3</v>
      </c>
      <c r="L99" s="9">
        <f>_xlfn.NUMBERVALUE(FIXED(('temperature_&amp;_Ea'!AL98*Hn_calc!AL98+'temperature_&amp;_Ea'!AD98*$E$2)/('temperature_&amp;_Ea'!AL98+$E$2),1))</f>
        <v>4.5999999999999996</v>
      </c>
      <c r="M99" s="9">
        <f>_xlfn.NUMBERVALUE(FIXED(('temperature_&amp;_Ea'!AM98*Hn_calc!AM98+'temperature_&amp;_Ea'!AE98*$E$2)/('temperature_&amp;_Ea'!AM98+$E$2),1))</f>
        <v>4.4000000000000004</v>
      </c>
    </row>
    <row r="100" spans="7:13" x14ac:dyDescent="0.25">
      <c r="G100" s="9">
        <v>96</v>
      </c>
      <c r="H100" s="9">
        <f>_xlfn.NUMBERVALUE(FIXED(('temperature_&amp;_Ea'!AH99*Hn_calc!AH99+'temperature_&amp;_Ea'!Z99*$E$2)/('temperature_&amp;_Ea'!AH99+$E$2),1))</f>
        <v>5.0999999999999996</v>
      </c>
      <c r="I100" s="9">
        <f>_xlfn.NUMBERVALUE(FIXED(('temperature_&amp;_Ea'!AI99*Hn_calc!AI99+'temperature_&amp;_Ea'!AA99*$E$2)/('temperature_&amp;_Ea'!AI99+$E$2),1))</f>
        <v>4.3</v>
      </c>
      <c r="J100" s="9">
        <f>_xlfn.NUMBERVALUE(FIXED(('temperature_&amp;_Ea'!AJ99*Hn_calc!AJ99+'temperature_&amp;_Ea'!AB99*$E$2)/('temperature_&amp;_Ea'!AJ99+$E$2),1))</f>
        <v>4.5</v>
      </c>
      <c r="K100" s="9">
        <f>_xlfn.NUMBERVALUE(FIXED(('temperature_&amp;_Ea'!AK99*Hn_calc!AK99+'temperature_&amp;_Ea'!AC99*$E$2)/('temperature_&amp;_Ea'!AK99+$E$2),1))</f>
        <v>4.3</v>
      </c>
      <c r="L100" s="9">
        <f>_xlfn.NUMBERVALUE(FIXED(('temperature_&amp;_Ea'!AL99*Hn_calc!AL99+'temperature_&amp;_Ea'!AD99*$E$2)/('temperature_&amp;_Ea'!AL99+$E$2),1))</f>
        <v>4.3</v>
      </c>
      <c r="M100" s="9">
        <f>_xlfn.NUMBERVALUE(FIXED(('temperature_&amp;_Ea'!AM99*Hn_calc!AM99+'temperature_&amp;_Ea'!AE99*$E$2)/('temperature_&amp;_Ea'!AM99+$E$2),1))</f>
        <v>4.5</v>
      </c>
    </row>
    <row r="101" spans="7:13" x14ac:dyDescent="0.25">
      <c r="G101" s="9">
        <v>97</v>
      </c>
      <c r="H101" s="9">
        <f>_xlfn.NUMBERVALUE(FIXED(('temperature_&amp;_Ea'!AH100*Hn_calc!AH100+'temperature_&amp;_Ea'!Z100*$E$2)/('temperature_&amp;_Ea'!AH100+$E$2),1))</f>
        <v>5.4</v>
      </c>
      <c r="I101" s="9">
        <f>_xlfn.NUMBERVALUE(FIXED(('temperature_&amp;_Ea'!AI100*Hn_calc!AI100+'temperature_&amp;_Ea'!AA100*$E$2)/('temperature_&amp;_Ea'!AI100+$E$2),1))</f>
        <v>4.8</v>
      </c>
      <c r="J101" s="9">
        <f>_xlfn.NUMBERVALUE(FIXED(('temperature_&amp;_Ea'!AJ100*Hn_calc!AJ100+'temperature_&amp;_Ea'!AB100*$E$2)/('temperature_&amp;_Ea'!AJ100+$E$2),1))</f>
        <v>4.4000000000000004</v>
      </c>
      <c r="K101" s="9">
        <f>_xlfn.NUMBERVALUE(FIXED(('temperature_&amp;_Ea'!AK100*Hn_calc!AK100+'temperature_&amp;_Ea'!AC100*$E$2)/('temperature_&amp;_Ea'!AK100+$E$2),1))</f>
        <v>4.4000000000000004</v>
      </c>
      <c r="L101" s="9">
        <f>_xlfn.NUMBERVALUE(FIXED(('temperature_&amp;_Ea'!AL100*Hn_calc!AL100+'temperature_&amp;_Ea'!AD100*$E$2)/('temperature_&amp;_Ea'!AL100+$E$2),1))</f>
        <v>4.5999999999999996</v>
      </c>
      <c r="M101" s="9">
        <f>_xlfn.NUMBERVALUE(FIXED(('temperature_&amp;_Ea'!AM100*Hn_calc!AM100+'temperature_&amp;_Ea'!AE100*$E$2)/('temperature_&amp;_Ea'!AM100+$E$2),1))</f>
        <v>4.7</v>
      </c>
    </row>
    <row r="102" spans="7:13" x14ac:dyDescent="0.25">
      <c r="G102" s="9">
        <v>98</v>
      </c>
      <c r="H102" s="9">
        <f>_xlfn.NUMBERVALUE(FIXED(('temperature_&amp;_Ea'!AH101*Hn_calc!AH101+'temperature_&amp;_Ea'!Z101*$E$2)/('temperature_&amp;_Ea'!AH101+$E$2),1))</f>
        <v>4.9000000000000004</v>
      </c>
      <c r="I102" s="9">
        <f>_xlfn.NUMBERVALUE(FIXED(('temperature_&amp;_Ea'!AI101*Hn_calc!AI101+'temperature_&amp;_Ea'!AA101*$E$2)/('temperature_&amp;_Ea'!AI101+$E$2),1))</f>
        <v>4.5</v>
      </c>
      <c r="J102" s="9">
        <f>_xlfn.NUMBERVALUE(FIXED(('temperature_&amp;_Ea'!AJ101*Hn_calc!AJ101+'temperature_&amp;_Ea'!AB101*$E$2)/('temperature_&amp;_Ea'!AJ101+$E$2),1))</f>
        <v>4.5</v>
      </c>
      <c r="K102" s="9">
        <f>_xlfn.NUMBERVALUE(FIXED(('temperature_&amp;_Ea'!AK101*Hn_calc!AK101+'temperature_&amp;_Ea'!AC101*$E$2)/('temperature_&amp;_Ea'!AK101+$E$2),1))</f>
        <v>4.5</v>
      </c>
      <c r="L102" s="9">
        <f>_xlfn.NUMBERVALUE(FIXED(('temperature_&amp;_Ea'!AL101*Hn_calc!AL101+'temperature_&amp;_Ea'!AD101*$E$2)/('temperature_&amp;_Ea'!AL101+$E$2),1))</f>
        <v>4.7</v>
      </c>
      <c r="M102" s="9">
        <f>_xlfn.NUMBERVALUE(FIXED(('temperature_&amp;_Ea'!AM101*Hn_calc!AM101+'temperature_&amp;_Ea'!AE101*$E$2)/('temperature_&amp;_Ea'!AM101+$E$2),1))</f>
        <v>4.7</v>
      </c>
    </row>
    <row r="103" spans="7:13" x14ac:dyDescent="0.25">
      <c r="G103" s="9">
        <v>99</v>
      </c>
      <c r="H103" s="9">
        <f>_xlfn.NUMBERVALUE(FIXED(('temperature_&amp;_Ea'!AH102*Hn_calc!AH102+'temperature_&amp;_Ea'!Z102*$E$2)/('temperature_&amp;_Ea'!AH102+$E$2),1))</f>
        <v>4.4000000000000004</v>
      </c>
      <c r="I103" s="9">
        <f>_xlfn.NUMBERVALUE(FIXED(('temperature_&amp;_Ea'!AI102*Hn_calc!AI102+'temperature_&amp;_Ea'!AA102*$E$2)/('temperature_&amp;_Ea'!AI102+$E$2),1))</f>
        <v>4.4000000000000004</v>
      </c>
      <c r="J103" s="9">
        <f>_xlfn.NUMBERVALUE(FIXED(('temperature_&amp;_Ea'!AJ102*Hn_calc!AJ102+'temperature_&amp;_Ea'!AB102*$E$2)/('temperature_&amp;_Ea'!AJ102+$E$2),1))</f>
        <v>4.4000000000000004</v>
      </c>
      <c r="K103" s="9">
        <f>_xlfn.NUMBERVALUE(FIXED(('temperature_&amp;_Ea'!AK102*Hn_calc!AK102+'temperature_&amp;_Ea'!AC102*$E$2)/('temperature_&amp;_Ea'!AK102+$E$2),1))</f>
        <v>4.5</v>
      </c>
      <c r="L103" s="9">
        <f>_xlfn.NUMBERVALUE(FIXED(('temperature_&amp;_Ea'!AL102*Hn_calc!AL102+'temperature_&amp;_Ea'!AD102*$E$2)/('temperature_&amp;_Ea'!AL102+$E$2),1))</f>
        <v>4.7</v>
      </c>
      <c r="M103" s="9">
        <f>_xlfn.NUMBERVALUE(FIXED(('temperature_&amp;_Ea'!AM102*Hn_calc!AM102+'temperature_&amp;_Ea'!AE102*$E$2)/('temperature_&amp;_Ea'!AM102+$E$2),1))</f>
        <v>4.5999999999999996</v>
      </c>
    </row>
    <row r="104" spans="7:13" x14ac:dyDescent="0.25">
      <c r="G104" s="9">
        <v>100</v>
      </c>
      <c r="H104" s="9">
        <f>_xlfn.NUMBERVALUE(FIXED(('temperature_&amp;_Ea'!AH103*Hn_calc!AH103+'temperature_&amp;_Ea'!Z103*$E$2)/('temperature_&amp;_Ea'!AH103+$E$2),1))</f>
        <v>4.5999999999999996</v>
      </c>
      <c r="I104" s="9">
        <f>_xlfn.NUMBERVALUE(FIXED(('temperature_&amp;_Ea'!AI103*Hn_calc!AI103+'temperature_&amp;_Ea'!AA103*$E$2)/('temperature_&amp;_Ea'!AI103+$E$2),1))</f>
        <v>4.7</v>
      </c>
      <c r="J104" s="9">
        <f>_xlfn.NUMBERVALUE(FIXED(('temperature_&amp;_Ea'!AJ103*Hn_calc!AJ103+'temperature_&amp;_Ea'!AB103*$E$2)/('temperature_&amp;_Ea'!AJ103+$E$2),1))</f>
        <v>4.8</v>
      </c>
      <c r="K104" s="9">
        <f>_xlfn.NUMBERVALUE(FIXED(('temperature_&amp;_Ea'!AK103*Hn_calc!AK103+'temperature_&amp;_Ea'!AC103*$E$2)/('temperature_&amp;_Ea'!AK103+$E$2),1))</f>
        <v>4.9000000000000004</v>
      </c>
      <c r="L104" s="9">
        <f>_xlfn.NUMBERVALUE(FIXED(('temperature_&amp;_Ea'!AL103*Hn_calc!AL103+'temperature_&amp;_Ea'!AD103*$E$2)/('temperature_&amp;_Ea'!AL103+$E$2),1))</f>
        <v>5.0999999999999996</v>
      </c>
      <c r="M104" s="9">
        <f>_xlfn.NUMBERVALUE(FIXED(('temperature_&amp;_Ea'!AM103*Hn_calc!AM103+'temperature_&amp;_Ea'!AE103*$E$2)/('temperature_&amp;_Ea'!AM103+$E$2),1))</f>
        <v>4.9000000000000004</v>
      </c>
    </row>
    <row r="105" spans="7:13" x14ac:dyDescent="0.25">
      <c r="G105" s="9">
        <v>101</v>
      </c>
      <c r="H105" s="9">
        <f>_xlfn.NUMBERVALUE(FIXED(('temperature_&amp;_Ea'!AH104*Hn_calc!AH104+'temperature_&amp;_Ea'!Z104*$E$2)/('temperature_&amp;_Ea'!AH104+$E$2),1))</f>
        <v>3.7</v>
      </c>
      <c r="I105" s="9">
        <f>_xlfn.NUMBERVALUE(FIXED(('temperature_&amp;_Ea'!AI104*Hn_calc!AI104+'temperature_&amp;_Ea'!AA104*$E$2)/('temperature_&amp;_Ea'!AI104+$E$2),1))</f>
        <v>4.0999999999999996</v>
      </c>
      <c r="J105" s="9">
        <f>_xlfn.NUMBERVALUE(FIXED(('temperature_&amp;_Ea'!AJ104*Hn_calc!AJ104+'temperature_&amp;_Ea'!AB104*$E$2)/('temperature_&amp;_Ea'!AJ104+$E$2),1))</f>
        <v>3.7</v>
      </c>
      <c r="K105" s="9">
        <f>_xlfn.NUMBERVALUE(FIXED(('temperature_&amp;_Ea'!AK104*Hn_calc!AK104+'temperature_&amp;_Ea'!AC104*$E$2)/('temperature_&amp;_Ea'!AK104+$E$2),1))</f>
        <v>4</v>
      </c>
      <c r="L105" s="9">
        <f>_xlfn.NUMBERVALUE(FIXED(('temperature_&amp;_Ea'!AL104*Hn_calc!AL104+'temperature_&amp;_Ea'!AD104*$E$2)/('temperature_&amp;_Ea'!AL104+$E$2),1))</f>
        <v>4</v>
      </c>
      <c r="M105" s="9">
        <f>_xlfn.NUMBERVALUE(FIXED(('temperature_&amp;_Ea'!AM104*Hn_calc!AM104+'temperature_&amp;_Ea'!AE104*$E$2)/('temperature_&amp;_Ea'!AM104+$E$2),1))</f>
        <v>4.0999999999999996</v>
      </c>
    </row>
    <row r="106" spans="7:13" x14ac:dyDescent="0.25">
      <c r="G106" s="9">
        <v>102</v>
      </c>
      <c r="H106" s="9">
        <f>_xlfn.NUMBERVALUE(FIXED(('temperature_&amp;_Ea'!AH105*Hn_calc!AH105+'temperature_&amp;_Ea'!Z105*$E$2)/('temperature_&amp;_Ea'!AH105+$E$2),1))</f>
        <v>4.3</v>
      </c>
      <c r="I106" s="9">
        <f>_xlfn.NUMBERVALUE(FIXED(('temperature_&amp;_Ea'!AI105*Hn_calc!AI105+'temperature_&amp;_Ea'!AA105*$E$2)/('temperature_&amp;_Ea'!AI105+$E$2),1))</f>
        <v>4.5</v>
      </c>
      <c r="J106" s="9">
        <f>_xlfn.NUMBERVALUE(FIXED(('temperature_&amp;_Ea'!AJ105*Hn_calc!AJ105+'temperature_&amp;_Ea'!AB105*$E$2)/('temperature_&amp;_Ea'!AJ105+$E$2),1))</f>
        <v>4.4000000000000004</v>
      </c>
      <c r="K106" s="9">
        <f>_xlfn.NUMBERVALUE(FIXED(('temperature_&amp;_Ea'!AK105*Hn_calc!AK105+'temperature_&amp;_Ea'!AC105*$E$2)/('temperature_&amp;_Ea'!AK105+$E$2),1))</f>
        <v>4.7</v>
      </c>
      <c r="L106" s="9">
        <f>_xlfn.NUMBERVALUE(FIXED(('temperature_&amp;_Ea'!AL105*Hn_calc!AL105+'temperature_&amp;_Ea'!AD105*$E$2)/('temperature_&amp;_Ea'!AL105+$E$2),1))</f>
        <v>4.5999999999999996</v>
      </c>
      <c r="M106" s="9">
        <f>_xlfn.NUMBERVALUE(FIXED(('temperature_&amp;_Ea'!AM105*Hn_calc!AM105+'temperature_&amp;_Ea'!AE105*$E$2)/('temperature_&amp;_Ea'!AM105+$E$2),1))</f>
        <v>4.8</v>
      </c>
    </row>
    <row r="107" spans="7:13" x14ac:dyDescent="0.25">
      <c r="G107" s="9">
        <v>103</v>
      </c>
      <c r="H107" s="9">
        <f>_xlfn.NUMBERVALUE(FIXED(('temperature_&amp;_Ea'!AH106*Hn_calc!AH106+'temperature_&amp;_Ea'!Z106*$E$2)/('temperature_&amp;_Ea'!AH106+$E$2),1))</f>
        <v>4.5</v>
      </c>
      <c r="I107" s="9">
        <f>_xlfn.NUMBERVALUE(FIXED(('temperature_&amp;_Ea'!AI106*Hn_calc!AI106+'temperature_&amp;_Ea'!AA106*$E$2)/('temperature_&amp;_Ea'!AI106+$E$2),1))</f>
        <v>4.4000000000000004</v>
      </c>
      <c r="J107" s="9">
        <f>_xlfn.NUMBERVALUE(FIXED(('temperature_&amp;_Ea'!AJ106*Hn_calc!AJ106+'temperature_&amp;_Ea'!AB106*$E$2)/('temperature_&amp;_Ea'!AJ106+$E$2),1))</f>
        <v>4.5999999999999996</v>
      </c>
      <c r="K107" s="9">
        <f>_xlfn.NUMBERVALUE(FIXED(('temperature_&amp;_Ea'!AK106*Hn_calc!AK106+'temperature_&amp;_Ea'!AC106*$E$2)/('temperature_&amp;_Ea'!AK106+$E$2),1))</f>
        <v>4.8</v>
      </c>
      <c r="L107" s="9">
        <f>_xlfn.NUMBERVALUE(FIXED(('temperature_&amp;_Ea'!AL106*Hn_calc!AL106+'temperature_&amp;_Ea'!AD106*$E$2)/('temperature_&amp;_Ea'!AL106+$E$2),1))</f>
        <v>4.9000000000000004</v>
      </c>
      <c r="M107" s="9">
        <f>_xlfn.NUMBERVALUE(FIXED(('temperature_&amp;_Ea'!AM106*Hn_calc!AM106+'temperature_&amp;_Ea'!AE106*$E$2)/('temperature_&amp;_Ea'!AM106+$E$2),1))</f>
        <v>4.7</v>
      </c>
    </row>
    <row r="108" spans="7:13" x14ac:dyDescent="0.25">
      <c r="G108" s="9">
        <v>104</v>
      </c>
      <c r="H108" s="9">
        <f>_xlfn.NUMBERVALUE(FIXED(('temperature_&amp;_Ea'!AH107*Hn_calc!AH107+'temperature_&amp;_Ea'!Z107*$E$2)/('temperature_&amp;_Ea'!AH107+$E$2),1))</f>
        <v>4.5</v>
      </c>
      <c r="I108" s="9">
        <f>_xlfn.NUMBERVALUE(FIXED(('temperature_&amp;_Ea'!AI107*Hn_calc!AI107+'temperature_&amp;_Ea'!AA107*$E$2)/('temperature_&amp;_Ea'!AI107+$E$2),1))</f>
        <v>4.3</v>
      </c>
      <c r="J108" s="9">
        <f>_xlfn.NUMBERVALUE(FIXED(('temperature_&amp;_Ea'!AJ107*Hn_calc!AJ107+'temperature_&amp;_Ea'!AB107*$E$2)/('temperature_&amp;_Ea'!AJ107+$E$2),1))</f>
        <v>4.5</v>
      </c>
      <c r="K108" s="9">
        <f>_xlfn.NUMBERVALUE(FIXED(('temperature_&amp;_Ea'!AK107*Hn_calc!AK107+'temperature_&amp;_Ea'!AC107*$E$2)/('temperature_&amp;_Ea'!AK107+$E$2),1))</f>
        <v>4.8</v>
      </c>
      <c r="L108" s="9">
        <f>_xlfn.NUMBERVALUE(FIXED(('temperature_&amp;_Ea'!AL107*Hn_calc!AL107+'temperature_&amp;_Ea'!AD107*$E$2)/('temperature_&amp;_Ea'!AL107+$E$2),1))</f>
        <v>4.7</v>
      </c>
      <c r="M108" s="9">
        <f>_xlfn.NUMBERVALUE(FIXED(('temperature_&amp;_Ea'!AM107*Hn_calc!AM107+'temperature_&amp;_Ea'!AE107*$E$2)/('temperature_&amp;_Ea'!AM107+$E$2),1))</f>
        <v>4.5999999999999996</v>
      </c>
    </row>
    <row r="109" spans="7:13" x14ac:dyDescent="0.25">
      <c r="G109" s="9">
        <v>105</v>
      </c>
      <c r="H109" s="9">
        <f>_xlfn.NUMBERVALUE(FIXED(('temperature_&amp;_Ea'!AH108*Hn_calc!AH108+'temperature_&amp;_Ea'!Z108*$E$2)/('temperature_&amp;_Ea'!AH108+$E$2),1))</f>
        <v>4.5999999999999996</v>
      </c>
      <c r="I109" s="9">
        <f>_xlfn.NUMBERVALUE(FIXED(('temperature_&amp;_Ea'!AI108*Hn_calc!AI108+'temperature_&amp;_Ea'!AA108*$E$2)/('temperature_&amp;_Ea'!AI108+$E$2),1))</f>
        <v>4.5</v>
      </c>
      <c r="J109" s="9">
        <f>_xlfn.NUMBERVALUE(FIXED(('temperature_&amp;_Ea'!AJ108*Hn_calc!AJ108+'temperature_&amp;_Ea'!AB108*$E$2)/('temperature_&amp;_Ea'!AJ108+$E$2),1))</f>
        <v>4.4000000000000004</v>
      </c>
      <c r="K109" s="9">
        <f>_xlfn.NUMBERVALUE(FIXED(('temperature_&amp;_Ea'!AK108*Hn_calc!AK108+'temperature_&amp;_Ea'!AC108*$E$2)/('temperature_&amp;_Ea'!AK108+$E$2),1))</f>
        <v>4.8</v>
      </c>
      <c r="L109" s="9">
        <f>_xlfn.NUMBERVALUE(FIXED(('temperature_&amp;_Ea'!AL108*Hn_calc!AL108+'temperature_&amp;_Ea'!AD108*$E$2)/('temperature_&amp;_Ea'!AL108+$E$2),1))</f>
        <v>4.7</v>
      </c>
      <c r="M109" s="9">
        <f>_xlfn.NUMBERVALUE(FIXED(('temperature_&amp;_Ea'!AM108*Hn_calc!AM108+'temperature_&amp;_Ea'!AE108*$E$2)/('temperature_&amp;_Ea'!AM108+$E$2),1))</f>
        <v>4.5</v>
      </c>
    </row>
    <row r="110" spans="7:13" x14ac:dyDescent="0.25">
      <c r="G110" s="9">
        <v>106</v>
      </c>
      <c r="H110" s="9">
        <f>_xlfn.NUMBERVALUE(FIXED(('temperature_&amp;_Ea'!AH109*Hn_calc!AH109+'temperature_&amp;_Ea'!Z109*$E$2)/('temperature_&amp;_Ea'!AH109+$E$2),1))</f>
        <v>4.4000000000000004</v>
      </c>
      <c r="I110" s="9">
        <f>_xlfn.NUMBERVALUE(FIXED(('temperature_&amp;_Ea'!AI109*Hn_calc!AI109+'temperature_&amp;_Ea'!AA109*$E$2)/('temperature_&amp;_Ea'!AI109+$E$2),1))</f>
        <v>4.8</v>
      </c>
      <c r="J110" s="9">
        <f>_xlfn.NUMBERVALUE(FIXED(('temperature_&amp;_Ea'!AJ109*Hn_calc!AJ109+'temperature_&amp;_Ea'!AB109*$E$2)/('temperature_&amp;_Ea'!AJ109+$E$2),1))</f>
        <v>4.4000000000000004</v>
      </c>
      <c r="K110" s="9">
        <f>_xlfn.NUMBERVALUE(FIXED(('temperature_&amp;_Ea'!AK109*Hn_calc!AK109+'temperature_&amp;_Ea'!AC109*$E$2)/('temperature_&amp;_Ea'!AK109+$E$2),1))</f>
        <v>4.9000000000000004</v>
      </c>
      <c r="L110" s="9">
        <f>_xlfn.NUMBERVALUE(FIXED(('temperature_&amp;_Ea'!AL109*Hn_calc!AL109+'temperature_&amp;_Ea'!AD109*$E$2)/('temperature_&amp;_Ea'!AL109+$E$2),1))</f>
        <v>4.7</v>
      </c>
      <c r="M110" s="9">
        <f>_xlfn.NUMBERVALUE(FIXED(('temperature_&amp;_Ea'!AM109*Hn_calc!AM109+'temperature_&amp;_Ea'!AE109*$E$2)/('temperature_&amp;_Ea'!AM109+$E$2),1))</f>
        <v>4.9000000000000004</v>
      </c>
    </row>
    <row r="111" spans="7:13" x14ac:dyDescent="0.25">
      <c r="G111" s="9">
        <v>107</v>
      </c>
      <c r="H111" s="9">
        <f>_xlfn.NUMBERVALUE(FIXED(('temperature_&amp;_Ea'!AH110*Hn_calc!AH110+'temperature_&amp;_Ea'!Z110*$E$2)/('temperature_&amp;_Ea'!AH110+$E$2),1))</f>
        <v>4.7</v>
      </c>
      <c r="I111" s="9">
        <f>_xlfn.NUMBERVALUE(FIXED(('temperature_&amp;_Ea'!AI110*Hn_calc!AI110+'temperature_&amp;_Ea'!AA110*$E$2)/('temperature_&amp;_Ea'!AI110+$E$2),1))</f>
        <v>4.5999999999999996</v>
      </c>
      <c r="J111" s="9">
        <f>_xlfn.NUMBERVALUE(FIXED(('temperature_&amp;_Ea'!AJ110*Hn_calc!AJ110+'temperature_&amp;_Ea'!AB110*$E$2)/('temperature_&amp;_Ea'!AJ110+$E$2),1))</f>
        <v>4.7</v>
      </c>
      <c r="K111" s="9">
        <f>_xlfn.NUMBERVALUE(FIXED(('temperature_&amp;_Ea'!AK110*Hn_calc!AK110+'temperature_&amp;_Ea'!AC110*$E$2)/('temperature_&amp;_Ea'!AK110+$E$2),1))</f>
        <v>5.2</v>
      </c>
      <c r="L111" s="9">
        <f>_xlfn.NUMBERVALUE(FIXED(('temperature_&amp;_Ea'!AL110*Hn_calc!AL110+'temperature_&amp;_Ea'!AD110*$E$2)/('temperature_&amp;_Ea'!AL110+$E$2),1))</f>
        <v>4.8</v>
      </c>
      <c r="M111" s="9">
        <f>_xlfn.NUMBERVALUE(FIXED(('temperature_&amp;_Ea'!AM110*Hn_calc!AM110+'temperature_&amp;_Ea'!AE110*$E$2)/('temperature_&amp;_Ea'!AM110+$E$2),1))</f>
        <v>4.8</v>
      </c>
    </row>
    <row r="112" spans="7:13" x14ac:dyDescent="0.25">
      <c r="G112" s="9">
        <v>108</v>
      </c>
      <c r="H112" s="9">
        <f>_xlfn.NUMBERVALUE(FIXED(('temperature_&amp;_Ea'!AH111*Hn_calc!AH111+'temperature_&amp;_Ea'!Z111*$E$2)/('temperature_&amp;_Ea'!AH111+$E$2),1))</f>
        <v>4.9000000000000004</v>
      </c>
      <c r="I112" s="9">
        <f>_xlfn.NUMBERVALUE(FIXED(('temperature_&amp;_Ea'!AI111*Hn_calc!AI111+'temperature_&amp;_Ea'!AA111*$E$2)/('temperature_&amp;_Ea'!AI111+$E$2),1))</f>
        <v>4.8</v>
      </c>
      <c r="J112" s="9">
        <f>_xlfn.NUMBERVALUE(FIXED(('temperature_&amp;_Ea'!AJ111*Hn_calc!AJ111+'temperature_&amp;_Ea'!AB111*$E$2)/('temperature_&amp;_Ea'!AJ111+$E$2),1))</f>
        <v>4.7</v>
      </c>
      <c r="K112" s="9">
        <f>_xlfn.NUMBERVALUE(FIXED(('temperature_&amp;_Ea'!AK111*Hn_calc!AK111+'temperature_&amp;_Ea'!AC111*$E$2)/('temperature_&amp;_Ea'!AK111+$E$2),1))</f>
        <v>4.9000000000000004</v>
      </c>
      <c r="L112" s="9">
        <f>_xlfn.NUMBERVALUE(FIXED(('temperature_&amp;_Ea'!AL111*Hn_calc!AL111+'temperature_&amp;_Ea'!AD111*$E$2)/('temperature_&amp;_Ea'!AL111+$E$2),1))</f>
        <v>4.9000000000000004</v>
      </c>
      <c r="M112" s="9">
        <f>_xlfn.NUMBERVALUE(FIXED(('temperature_&amp;_Ea'!AM111*Hn_calc!AM111+'temperature_&amp;_Ea'!AE111*$E$2)/('temperature_&amp;_Ea'!AM111+$E$2),1))</f>
        <v>4.8</v>
      </c>
    </row>
    <row r="113" spans="7:13" x14ac:dyDescent="0.25">
      <c r="G113" s="9">
        <v>109</v>
      </c>
      <c r="H113" s="9">
        <f>_xlfn.NUMBERVALUE(FIXED(('temperature_&amp;_Ea'!AH112*Hn_calc!AH112+'temperature_&amp;_Ea'!Z112*$E$2)/('temperature_&amp;_Ea'!AH112+$E$2),1))</f>
        <v>5</v>
      </c>
      <c r="I113" s="9">
        <f>_xlfn.NUMBERVALUE(FIXED(('temperature_&amp;_Ea'!AI112*Hn_calc!AI112+'temperature_&amp;_Ea'!AA112*$E$2)/('temperature_&amp;_Ea'!AI112+$E$2),1))</f>
        <v>4.8</v>
      </c>
      <c r="J113" s="9">
        <f>_xlfn.NUMBERVALUE(FIXED(('temperature_&amp;_Ea'!AJ112*Hn_calc!AJ112+'temperature_&amp;_Ea'!AB112*$E$2)/('temperature_&amp;_Ea'!AJ112+$E$2),1))</f>
        <v>5</v>
      </c>
      <c r="K113" s="9">
        <f>_xlfn.NUMBERVALUE(FIXED(('temperature_&amp;_Ea'!AK112*Hn_calc!AK112+'temperature_&amp;_Ea'!AC112*$E$2)/('temperature_&amp;_Ea'!AK112+$E$2),1))</f>
        <v>4.9000000000000004</v>
      </c>
      <c r="L113" s="9">
        <f>_xlfn.NUMBERVALUE(FIXED(('temperature_&amp;_Ea'!AL112*Hn_calc!AL112+'temperature_&amp;_Ea'!AD112*$E$2)/('temperature_&amp;_Ea'!AL112+$E$2),1))</f>
        <v>5.0999999999999996</v>
      </c>
      <c r="M113" s="9">
        <f>_xlfn.NUMBERVALUE(FIXED(('temperature_&amp;_Ea'!AM112*Hn_calc!AM112+'temperature_&amp;_Ea'!AE112*$E$2)/('temperature_&amp;_Ea'!AM112+$E$2),1))</f>
        <v>5</v>
      </c>
    </row>
    <row r="114" spans="7:13" x14ac:dyDescent="0.25">
      <c r="G114" s="9">
        <v>110</v>
      </c>
      <c r="H114" s="9">
        <f>_xlfn.NUMBERVALUE(FIXED(('temperature_&amp;_Ea'!AH113*Hn_calc!AH113+'temperature_&amp;_Ea'!Z113*$E$2)/('temperature_&amp;_Ea'!AH113+$E$2),1))</f>
        <v>4.8</v>
      </c>
      <c r="I114" s="9">
        <f>_xlfn.NUMBERVALUE(FIXED(('temperature_&amp;_Ea'!AI113*Hn_calc!AI113+'temperature_&amp;_Ea'!AA113*$E$2)/('temperature_&amp;_Ea'!AI113+$E$2),1))</f>
        <v>5</v>
      </c>
      <c r="J114" s="9">
        <f>_xlfn.NUMBERVALUE(FIXED(('temperature_&amp;_Ea'!AJ113*Hn_calc!AJ113+'temperature_&amp;_Ea'!AB113*$E$2)/('temperature_&amp;_Ea'!AJ113+$E$2),1))</f>
        <v>4.7</v>
      </c>
      <c r="K114" s="9">
        <f>_xlfn.NUMBERVALUE(FIXED(('temperature_&amp;_Ea'!AK113*Hn_calc!AK113+'temperature_&amp;_Ea'!AC113*$E$2)/('temperature_&amp;_Ea'!AK113+$E$2),1))</f>
        <v>5</v>
      </c>
      <c r="L114" s="9">
        <f>_xlfn.NUMBERVALUE(FIXED(('temperature_&amp;_Ea'!AL113*Hn_calc!AL113+'temperature_&amp;_Ea'!AD113*$E$2)/('temperature_&amp;_Ea'!AL113+$E$2),1))</f>
        <v>5</v>
      </c>
      <c r="M114" s="9">
        <f>_xlfn.NUMBERVALUE(FIXED(('temperature_&amp;_Ea'!AM113*Hn_calc!AM113+'temperature_&amp;_Ea'!AE113*$E$2)/('temperature_&amp;_Ea'!AM113+$E$2),1))</f>
        <v>5.2</v>
      </c>
    </row>
    <row r="115" spans="7:13" x14ac:dyDescent="0.25">
      <c r="G115" s="9">
        <v>111</v>
      </c>
      <c r="H115" s="9">
        <f>_xlfn.NUMBERVALUE(FIXED(('temperature_&amp;_Ea'!AH114*Hn_calc!AH114+'temperature_&amp;_Ea'!Z114*$E$2)/('temperature_&amp;_Ea'!AH114+$E$2),1))</f>
        <v>5.3</v>
      </c>
      <c r="I115" s="9">
        <f>_xlfn.NUMBERVALUE(FIXED(('temperature_&amp;_Ea'!AI114*Hn_calc!AI114+'temperature_&amp;_Ea'!AA114*$E$2)/('temperature_&amp;_Ea'!AI114+$E$2),1))</f>
        <v>4.9000000000000004</v>
      </c>
      <c r="J115" s="9">
        <f>_xlfn.NUMBERVALUE(FIXED(('temperature_&amp;_Ea'!AJ114*Hn_calc!AJ114+'temperature_&amp;_Ea'!AB114*$E$2)/('temperature_&amp;_Ea'!AJ114+$E$2),1))</f>
        <v>4.7</v>
      </c>
      <c r="K115" s="9">
        <f>_xlfn.NUMBERVALUE(FIXED(('temperature_&amp;_Ea'!AK114*Hn_calc!AK114+'temperature_&amp;_Ea'!AC114*$E$2)/('temperature_&amp;_Ea'!AK114+$E$2),1))</f>
        <v>4.7</v>
      </c>
      <c r="L115" s="9">
        <f>_xlfn.NUMBERVALUE(FIXED(('temperature_&amp;_Ea'!AL114*Hn_calc!AL114+'temperature_&amp;_Ea'!AD114*$E$2)/('temperature_&amp;_Ea'!AL114+$E$2),1))</f>
        <v>4.7</v>
      </c>
      <c r="M115" s="9">
        <f>_xlfn.NUMBERVALUE(FIXED(('temperature_&amp;_Ea'!AM114*Hn_calc!AM114+'temperature_&amp;_Ea'!AE114*$E$2)/('temperature_&amp;_Ea'!AM114+$E$2),1))</f>
        <v>5.2</v>
      </c>
    </row>
    <row r="116" spans="7:13" x14ac:dyDescent="0.25">
      <c r="G116" s="9">
        <v>112</v>
      </c>
      <c r="H116" s="9">
        <f>_xlfn.NUMBERVALUE(FIXED(('temperature_&amp;_Ea'!AH115*Hn_calc!AH115+'temperature_&amp;_Ea'!Z115*$E$2)/('temperature_&amp;_Ea'!AH115+$E$2),1))</f>
        <v>5.2</v>
      </c>
      <c r="I116" s="9">
        <f>_xlfn.NUMBERVALUE(FIXED(('temperature_&amp;_Ea'!AI115*Hn_calc!AI115+'temperature_&amp;_Ea'!AA115*$E$2)/('temperature_&amp;_Ea'!AI115+$E$2),1))</f>
        <v>4.8</v>
      </c>
      <c r="J116" s="9">
        <f>_xlfn.NUMBERVALUE(FIXED(('temperature_&amp;_Ea'!AJ115*Hn_calc!AJ115+'temperature_&amp;_Ea'!AB115*$E$2)/('temperature_&amp;_Ea'!AJ115+$E$2),1))</f>
        <v>4.5</v>
      </c>
      <c r="K116" s="9">
        <f>_xlfn.NUMBERVALUE(FIXED(('temperature_&amp;_Ea'!AK115*Hn_calc!AK115+'temperature_&amp;_Ea'!AC115*$E$2)/('temperature_&amp;_Ea'!AK115+$E$2),1))</f>
        <v>4.5999999999999996</v>
      </c>
      <c r="L116" s="9">
        <f>_xlfn.NUMBERVALUE(FIXED(('temperature_&amp;_Ea'!AL115*Hn_calc!AL115+'temperature_&amp;_Ea'!AD115*$E$2)/('temperature_&amp;_Ea'!AL115+$E$2),1))</f>
        <v>4.5</v>
      </c>
      <c r="M116" s="9">
        <f>_xlfn.NUMBERVALUE(FIXED(('temperature_&amp;_Ea'!AM115*Hn_calc!AM115+'temperature_&amp;_Ea'!AE115*$E$2)/('temperature_&amp;_Ea'!AM115+$E$2),1))</f>
        <v>5.0999999999999996</v>
      </c>
    </row>
    <row r="117" spans="7:13" x14ac:dyDescent="0.25">
      <c r="G117" s="9">
        <v>113</v>
      </c>
      <c r="H117" s="9">
        <f>_xlfn.NUMBERVALUE(FIXED(('temperature_&amp;_Ea'!AH116*Hn_calc!AH116+'temperature_&amp;_Ea'!Z116*$E$2)/('temperature_&amp;_Ea'!AH116+$E$2),1))</f>
        <v>5.2</v>
      </c>
      <c r="I117" s="9">
        <f>_xlfn.NUMBERVALUE(FIXED(('temperature_&amp;_Ea'!AI116*Hn_calc!AI116+'temperature_&amp;_Ea'!AA116*$E$2)/('temperature_&amp;_Ea'!AI116+$E$2),1))</f>
        <v>5</v>
      </c>
      <c r="J117" s="9">
        <f>_xlfn.NUMBERVALUE(FIXED(('temperature_&amp;_Ea'!AJ116*Hn_calc!AJ116+'temperature_&amp;_Ea'!AB116*$E$2)/('temperature_&amp;_Ea'!AJ116+$E$2),1))</f>
        <v>4.8</v>
      </c>
      <c r="K117" s="9">
        <f>_xlfn.NUMBERVALUE(FIXED(('temperature_&amp;_Ea'!AK116*Hn_calc!AK116+'temperature_&amp;_Ea'!AC116*$E$2)/('temperature_&amp;_Ea'!AK116+$E$2),1))</f>
        <v>4.8</v>
      </c>
      <c r="L117" s="9">
        <f>_xlfn.NUMBERVALUE(FIXED(('temperature_&amp;_Ea'!AL116*Hn_calc!AL116+'temperature_&amp;_Ea'!AD116*$E$2)/('temperature_&amp;_Ea'!AL116+$E$2),1))</f>
        <v>4.8</v>
      </c>
      <c r="M117" s="9">
        <f>_xlfn.NUMBERVALUE(FIXED(('temperature_&amp;_Ea'!AM116*Hn_calc!AM116+'temperature_&amp;_Ea'!AE116*$E$2)/('temperature_&amp;_Ea'!AM116+$E$2),1))</f>
        <v>5.0999999999999996</v>
      </c>
    </row>
    <row r="118" spans="7:13" x14ac:dyDescent="0.25">
      <c r="G118" s="9">
        <v>114</v>
      </c>
      <c r="H118" s="9">
        <f>_xlfn.NUMBERVALUE(FIXED(('temperature_&amp;_Ea'!AH117*Hn_calc!AH117+'temperature_&amp;_Ea'!Z117*$E$2)/('temperature_&amp;_Ea'!AH117+$E$2),1))</f>
        <v>5.6</v>
      </c>
      <c r="I118" s="9">
        <f>_xlfn.NUMBERVALUE(FIXED(('temperature_&amp;_Ea'!AI117*Hn_calc!AI117+'temperature_&amp;_Ea'!AA117*$E$2)/('temperature_&amp;_Ea'!AI117+$E$2),1))</f>
        <v>5.4</v>
      </c>
      <c r="J118" s="9">
        <f>_xlfn.NUMBERVALUE(FIXED(('temperature_&amp;_Ea'!AJ117*Hn_calc!AJ117+'temperature_&amp;_Ea'!AB117*$E$2)/('temperature_&amp;_Ea'!AJ117+$E$2),1))</f>
        <v>5.0999999999999996</v>
      </c>
      <c r="K118" s="9">
        <f>_xlfn.NUMBERVALUE(FIXED(('temperature_&amp;_Ea'!AK117*Hn_calc!AK117+'temperature_&amp;_Ea'!AC117*$E$2)/('temperature_&amp;_Ea'!AK117+$E$2),1))</f>
        <v>4.4000000000000004</v>
      </c>
      <c r="L118" s="9">
        <f>_xlfn.NUMBERVALUE(FIXED(('temperature_&amp;_Ea'!AL117*Hn_calc!AL117+'temperature_&amp;_Ea'!AD117*$E$2)/('temperature_&amp;_Ea'!AL117+$E$2),1))</f>
        <v>5.2</v>
      </c>
      <c r="M118" s="9">
        <f>_xlfn.NUMBERVALUE(FIXED(('temperature_&amp;_Ea'!AM117*Hn_calc!AM117+'temperature_&amp;_Ea'!AE117*$E$2)/('temperature_&amp;_Ea'!AM117+$E$2),1))</f>
        <v>4.9000000000000004</v>
      </c>
    </row>
    <row r="119" spans="7:13" x14ac:dyDescent="0.25">
      <c r="G119" s="9">
        <v>115</v>
      </c>
      <c r="H119" s="9">
        <f>_xlfn.NUMBERVALUE(FIXED(('temperature_&amp;_Ea'!AH118*Hn_calc!AH118+'temperature_&amp;_Ea'!Z118*$E$2)/('temperature_&amp;_Ea'!AH118+$E$2),1))</f>
        <v>5.6</v>
      </c>
      <c r="I119" s="9">
        <f>_xlfn.NUMBERVALUE(FIXED(('temperature_&amp;_Ea'!AI118*Hn_calc!AI118+'temperature_&amp;_Ea'!AA118*$E$2)/('temperature_&amp;_Ea'!AI118+$E$2),1))</f>
        <v>5.4</v>
      </c>
      <c r="J119" s="9">
        <f>_xlfn.NUMBERVALUE(FIXED(('temperature_&amp;_Ea'!AJ118*Hn_calc!AJ118+'temperature_&amp;_Ea'!AB118*$E$2)/('temperature_&amp;_Ea'!AJ118+$E$2),1))</f>
        <v>5.2</v>
      </c>
      <c r="K119" s="9">
        <f>_xlfn.NUMBERVALUE(FIXED(('temperature_&amp;_Ea'!AK118*Hn_calc!AK118+'temperature_&amp;_Ea'!AC118*$E$2)/('temperature_&amp;_Ea'!AK118+$E$2),1))</f>
        <v>4.7</v>
      </c>
      <c r="L119" s="9">
        <f>_xlfn.NUMBERVALUE(FIXED(('temperature_&amp;_Ea'!AL118*Hn_calc!AL118+'temperature_&amp;_Ea'!AD118*$E$2)/('temperature_&amp;_Ea'!AL118+$E$2),1))</f>
        <v>5.3</v>
      </c>
      <c r="M119" s="9">
        <f>_xlfn.NUMBERVALUE(FIXED(('temperature_&amp;_Ea'!AM118*Hn_calc!AM118+'temperature_&amp;_Ea'!AE118*$E$2)/('temperature_&amp;_Ea'!AM118+$E$2),1))</f>
        <v>4.7</v>
      </c>
    </row>
    <row r="120" spans="7:13" x14ac:dyDescent="0.25">
      <c r="G120" s="9">
        <v>116</v>
      </c>
      <c r="H120" s="9">
        <f>_xlfn.NUMBERVALUE(FIXED(('temperature_&amp;_Ea'!AH119*Hn_calc!AH119+'temperature_&amp;_Ea'!Z119*$E$2)/('temperature_&amp;_Ea'!AH119+$E$2),1))</f>
        <v>5.7</v>
      </c>
      <c r="I120" s="9">
        <f>_xlfn.NUMBERVALUE(FIXED(('temperature_&amp;_Ea'!AI119*Hn_calc!AI119+'temperature_&amp;_Ea'!AA119*$E$2)/('temperature_&amp;_Ea'!AI119+$E$2),1))</f>
        <v>5.2</v>
      </c>
      <c r="J120" s="9">
        <f>_xlfn.NUMBERVALUE(FIXED(('temperature_&amp;_Ea'!AJ119*Hn_calc!AJ119+'temperature_&amp;_Ea'!AB119*$E$2)/('temperature_&amp;_Ea'!AJ119+$E$2),1))</f>
        <v>5.0999999999999996</v>
      </c>
      <c r="K120" s="9">
        <f>_xlfn.NUMBERVALUE(FIXED(('temperature_&amp;_Ea'!AK119*Hn_calc!AK119+'temperature_&amp;_Ea'!AC119*$E$2)/('temperature_&amp;_Ea'!AK119+$E$2),1))</f>
        <v>4.9000000000000004</v>
      </c>
      <c r="L120" s="9">
        <f>_xlfn.NUMBERVALUE(FIXED(('temperature_&amp;_Ea'!AL119*Hn_calc!AL119+'temperature_&amp;_Ea'!AD119*$E$2)/('temperature_&amp;_Ea'!AL119+$E$2),1))</f>
        <v>5.3</v>
      </c>
      <c r="M120" s="9">
        <f>_xlfn.NUMBERVALUE(FIXED(('temperature_&amp;_Ea'!AM119*Hn_calc!AM119+'temperature_&amp;_Ea'!AE119*$E$2)/('temperature_&amp;_Ea'!AM119+$E$2),1))</f>
        <v>4.9000000000000004</v>
      </c>
    </row>
    <row r="121" spans="7:13" x14ac:dyDescent="0.25">
      <c r="G121" s="9">
        <v>117</v>
      </c>
      <c r="H121" s="9">
        <f>_xlfn.NUMBERVALUE(FIXED(('temperature_&amp;_Ea'!AH120*Hn_calc!AH120+'temperature_&amp;_Ea'!Z120*$E$2)/('temperature_&amp;_Ea'!AH120+$E$2),1))</f>
        <v>5.2</v>
      </c>
      <c r="I121" s="9">
        <f>_xlfn.NUMBERVALUE(FIXED(('temperature_&amp;_Ea'!AI120*Hn_calc!AI120+'temperature_&amp;_Ea'!AA120*$E$2)/('temperature_&amp;_Ea'!AI120+$E$2),1))</f>
        <v>4.9000000000000004</v>
      </c>
      <c r="J121" s="9">
        <f>_xlfn.NUMBERVALUE(FIXED(('temperature_&amp;_Ea'!AJ120*Hn_calc!AJ120+'temperature_&amp;_Ea'!AB120*$E$2)/('temperature_&amp;_Ea'!AJ120+$E$2),1))</f>
        <v>5</v>
      </c>
      <c r="K121" s="9">
        <f>_xlfn.NUMBERVALUE(FIXED(('temperature_&amp;_Ea'!AK120*Hn_calc!AK120+'temperature_&amp;_Ea'!AC120*$E$2)/('temperature_&amp;_Ea'!AK120+$E$2),1))</f>
        <v>4.7</v>
      </c>
      <c r="L121" s="9">
        <f>_xlfn.NUMBERVALUE(FIXED(('temperature_&amp;_Ea'!AL120*Hn_calc!AL120+'temperature_&amp;_Ea'!AD120*$E$2)/('temperature_&amp;_Ea'!AL120+$E$2),1))</f>
        <v>5</v>
      </c>
      <c r="M121" s="9">
        <f>_xlfn.NUMBERVALUE(FIXED(('temperature_&amp;_Ea'!AM120*Hn_calc!AM120+'temperature_&amp;_Ea'!AE120*$E$2)/('temperature_&amp;_Ea'!AM120+$E$2),1))</f>
        <v>4.7</v>
      </c>
    </row>
    <row r="122" spans="7:13" x14ac:dyDescent="0.25">
      <c r="G122" s="9">
        <v>118</v>
      </c>
      <c r="H122" s="9">
        <f>_xlfn.NUMBERVALUE(FIXED(('temperature_&amp;_Ea'!AH121*Hn_calc!AH121+'temperature_&amp;_Ea'!Z121*$E$2)/('temperature_&amp;_Ea'!AH121+$E$2),1))</f>
        <v>5.0999999999999996</v>
      </c>
      <c r="I122" s="9">
        <f>_xlfn.NUMBERVALUE(FIXED(('temperature_&amp;_Ea'!AI121*Hn_calc!AI121+'temperature_&amp;_Ea'!AA121*$E$2)/('temperature_&amp;_Ea'!AI121+$E$2),1))</f>
        <v>5</v>
      </c>
      <c r="J122" s="9">
        <f>_xlfn.NUMBERVALUE(FIXED(('temperature_&amp;_Ea'!AJ121*Hn_calc!AJ121+'temperature_&amp;_Ea'!AB121*$E$2)/('temperature_&amp;_Ea'!AJ121+$E$2),1))</f>
        <v>5</v>
      </c>
      <c r="K122" s="9">
        <f>_xlfn.NUMBERVALUE(FIXED(('temperature_&amp;_Ea'!AK121*Hn_calc!AK121+'temperature_&amp;_Ea'!AC121*$E$2)/('temperature_&amp;_Ea'!AK121+$E$2),1))</f>
        <v>5.0999999999999996</v>
      </c>
      <c r="L122" s="9">
        <f>_xlfn.NUMBERVALUE(FIXED(('temperature_&amp;_Ea'!AL121*Hn_calc!AL121+'temperature_&amp;_Ea'!AD121*$E$2)/('temperature_&amp;_Ea'!AL121+$E$2),1))</f>
        <v>5.4</v>
      </c>
      <c r="M122" s="9">
        <f>_xlfn.NUMBERVALUE(FIXED(('temperature_&amp;_Ea'!AM121*Hn_calc!AM121+'temperature_&amp;_Ea'!AE121*$E$2)/('temperature_&amp;_Ea'!AM121+$E$2),1))</f>
        <v>4.5</v>
      </c>
    </row>
    <row r="123" spans="7:13" x14ac:dyDescent="0.25">
      <c r="G123" s="9">
        <v>119</v>
      </c>
      <c r="H123" s="9">
        <f>_xlfn.NUMBERVALUE(FIXED(('temperature_&amp;_Ea'!AH122*Hn_calc!AH122+'temperature_&amp;_Ea'!Z122*$E$2)/('temperature_&amp;_Ea'!AH122+$E$2),1))</f>
        <v>4.9000000000000004</v>
      </c>
      <c r="I123" s="9">
        <f>_xlfn.NUMBERVALUE(FIXED(('temperature_&amp;_Ea'!AI122*Hn_calc!AI122+'temperature_&amp;_Ea'!AA122*$E$2)/('temperature_&amp;_Ea'!AI122+$E$2),1))</f>
        <v>4.9000000000000004</v>
      </c>
      <c r="J123" s="9">
        <f>_xlfn.NUMBERVALUE(FIXED(('temperature_&amp;_Ea'!AJ122*Hn_calc!AJ122+'temperature_&amp;_Ea'!AB122*$E$2)/('temperature_&amp;_Ea'!AJ122+$E$2),1))</f>
        <v>4.8</v>
      </c>
      <c r="K123" s="9">
        <f>_xlfn.NUMBERVALUE(FIXED(('temperature_&amp;_Ea'!AK122*Hn_calc!AK122+'temperature_&amp;_Ea'!AC122*$E$2)/('temperature_&amp;_Ea'!AK122+$E$2),1))</f>
        <v>4.8</v>
      </c>
      <c r="L123" s="9">
        <f>_xlfn.NUMBERVALUE(FIXED(('temperature_&amp;_Ea'!AL122*Hn_calc!AL122+'temperature_&amp;_Ea'!AD122*$E$2)/('temperature_&amp;_Ea'!AL122+$E$2),1))</f>
        <v>5.0999999999999996</v>
      </c>
      <c r="M123" s="9">
        <f>_xlfn.NUMBERVALUE(FIXED(('temperature_&amp;_Ea'!AM122*Hn_calc!AM122+'temperature_&amp;_Ea'!AE122*$E$2)/('temperature_&amp;_Ea'!AM122+$E$2),1))</f>
        <v>4.8</v>
      </c>
    </row>
    <row r="124" spans="7:13" x14ac:dyDescent="0.25">
      <c r="G124" s="9">
        <v>120</v>
      </c>
      <c r="H124" s="9">
        <f>_xlfn.NUMBERVALUE(FIXED(('temperature_&amp;_Ea'!AH123*Hn_calc!AH123+'temperature_&amp;_Ea'!Z123*$E$2)/('temperature_&amp;_Ea'!AH123+$E$2),1))</f>
        <v>4.5999999999999996</v>
      </c>
      <c r="I124" s="9">
        <f>_xlfn.NUMBERVALUE(FIXED(('temperature_&amp;_Ea'!AI123*Hn_calc!AI123+'temperature_&amp;_Ea'!AA123*$E$2)/('temperature_&amp;_Ea'!AI123+$E$2),1))</f>
        <v>4.7</v>
      </c>
      <c r="J124" s="9">
        <f>_xlfn.NUMBERVALUE(FIXED(('temperature_&amp;_Ea'!AJ123*Hn_calc!AJ123+'temperature_&amp;_Ea'!AB123*$E$2)/('temperature_&amp;_Ea'!AJ123+$E$2),1))</f>
        <v>4.5</v>
      </c>
      <c r="K124" s="9">
        <f>_xlfn.NUMBERVALUE(FIXED(('temperature_&amp;_Ea'!AK123*Hn_calc!AK123+'temperature_&amp;_Ea'!AC123*$E$2)/('temperature_&amp;_Ea'!AK123+$E$2),1))</f>
        <v>4.7</v>
      </c>
      <c r="L124" s="9">
        <f>_xlfn.NUMBERVALUE(FIXED(('temperature_&amp;_Ea'!AL123*Hn_calc!AL123+'temperature_&amp;_Ea'!AD123*$E$2)/('temperature_&amp;_Ea'!AL123+$E$2),1))</f>
        <v>4.9000000000000004</v>
      </c>
      <c r="M124" s="9">
        <f>_xlfn.NUMBERVALUE(FIXED(('temperature_&amp;_Ea'!AM123*Hn_calc!AM123+'temperature_&amp;_Ea'!AE123*$E$2)/('temperature_&amp;_Ea'!AM123+$E$2),1))</f>
        <v>4.7</v>
      </c>
    </row>
    <row r="125" spans="7:13" x14ac:dyDescent="0.25">
      <c r="G125" s="9">
        <v>121</v>
      </c>
      <c r="H125" s="9">
        <f>_xlfn.NUMBERVALUE(FIXED(('temperature_&amp;_Ea'!AH124*Hn_calc!AH124+'temperature_&amp;_Ea'!Z124*$E$2)/('temperature_&amp;_Ea'!AH124+$E$2),1))</f>
        <v>5.3</v>
      </c>
      <c r="I125" s="9">
        <f>_xlfn.NUMBERVALUE(FIXED(('temperature_&amp;_Ea'!AI124*Hn_calc!AI124+'temperature_&amp;_Ea'!AA124*$E$2)/('temperature_&amp;_Ea'!AI124+$E$2),1))</f>
        <v>5</v>
      </c>
      <c r="J125" s="9">
        <f>_xlfn.NUMBERVALUE(FIXED(('temperature_&amp;_Ea'!AJ124*Hn_calc!AJ124+'temperature_&amp;_Ea'!AB124*$E$2)/('temperature_&amp;_Ea'!AJ124+$E$2),1))</f>
        <v>5.0999999999999996</v>
      </c>
      <c r="K125" s="9">
        <f>_xlfn.NUMBERVALUE(FIXED(('temperature_&amp;_Ea'!AK124*Hn_calc!AK124+'temperature_&amp;_Ea'!AC124*$E$2)/('temperature_&amp;_Ea'!AK124+$E$2),1))</f>
        <v>5.4</v>
      </c>
      <c r="L125" s="9">
        <f>_xlfn.NUMBERVALUE(FIXED(('temperature_&amp;_Ea'!AL124*Hn_calc!AL124+'temperature_&amp;_Ea'!AD124*$E$2)/('temperature_&amp;_Ea'!AL124+$E$2),1))</f>
        <v>5.5</v>
      </c>
      <c r="M125" s="9">
        <f>_xlfn.NUMBERVALUE(FIXED(('temperature_&amp;_Ea'!AM124*Hn_calc!AM124+'temperature_&amp;_Ea'!AE124*$E$2)/('temperature_&amp;_Ea'!AM124+$E$2),1))</f>
        <v>5</v>
      </c>
    </row>
    <row r="126" spans="7:13" x14ac:dyDescent="0.25">
      <c r="G126" s="9">
        <v>122</v>
      </c>
      <c r="H126" s="9">
        <f>_xlfn.NUMBERVALUE(FIXED(('temperature_&amp;_Ea'!AH125*Hn_calc!AH125+'temperature_&amp;_Ea'!Z125*$E$2)/('temperature_&amp;_Ea'!AH125+$E$2),1))</f>
        <v>5</v>
      </c>
      <c r="I126" s="9">
        <f>_xlfn.NUMBERVALUE(FIXED(('temperature_&amp;_Ea'!AI125*Hn_calc!AI125+'temperature_&amp;_Ea'!AA125*$E$2)/('temperature_&amp;_Ea'!AI125+$E$2),1))</f>
        <v>5</v>
      </c>
      <c r="J126" s="9">
        <f>_xlfn.NUMBERVALUE(FIXED(('temperature_&amp;_Ea'!AJ125*Hn_calc!AJ125+'temperature_&amp;_Ea'!AB125*$E$2)/('temperature_&amp;_Ea'!AJ125+$E$2),1))</f>
        <v>4.4000000000000004</v>
      </c>
      <c r="K126" s="9">
        <f>_xlfn.NUMBERVALUE(FIXED(('temperature_&amp;_Ea'!AK125*Hn_calc!AK125+'temperature_&amp;_Ea'!AC125*$E$2)/('temperature_&amp;_Ea'!AK125+$E$2),1))</f>
        <v>5</v>
      </c>
      <c r="L126" s="9">
        <f>_xlfn.NUMBERVALUE(FIXED(('temperature_&amp;_Ea'!AL125*Hn_calc!AL125+'temperature_&amp;_Ea'!AD125*$E$2)/('temperature_&amp;_Ea'!AL125+$E$2),1))</f>
        <v>5</v>
      </c>
      <c r="M126" s="9">
        <f>_xlfn.NUMBERVALUE(FIXED(('temperature_&amp;_Ea'!AM125*Hn_calc!AM125+'temperature_&amp;_Ea'!AE125*$E$2)/('temperature_&amp;_Ea'!AM125+$E$2),1))</f>
        <v>5.2</v>
      </c>
    </row>
    <row r="127" spans="7:13" x14ac:dyDescent="0.25">
      <c r="G127" s="9">
        <v>123</v>
      </c>
      <c r="H127" s="9">
        <f>_xlfn.NUMBERVALUE(FIXED(('temperature_&amp;_Ea'!AH126*Hn_calc!AH126+'temperature_&amp;_Ea'!Z126*$E$2)/('temperature_&amp;_Ea'!AH126+$E$2),1))</f>
        <v>5.7</v>
      </c>
      <c r="I127" s="9">
        <f>_xlfn.NUMBERVALUE(FIXED(('temperature_&amp;_Ea'!AI126*Hn_calc!AI126+'temperature_&amp;_Ea'!AA126*$E$2)/('temperature_&amp;_Ea'!AI126+$E$2),1))</f>
        <v>5.5</v>
      </c>
      <c r="J127" s="9">
        <f>_xlfn.NUMBERVALUE(FIXED(('temperature_&amp;_Ea'!AJ126*Hn_calc!AJ126+'temperature_&amp;_Ea'!AB126*$E$2)/('temperature_&amp;_Ea'!AJ126+$E$2),1))</f>
        <v>5.2</v>
      </c>
      <c r="K127" s="9">
        <f>_xlfn.NUMBERVALUE(FIXED(('temperature_&amp;_Ea'!AK126*Hn_calc!AK126+'temperature_&amp;_Ea'!AC126*$E$2)/('temperature_&amp;_Ea'!AK126+$E$2),1))</f>
        <v>5.7</v>
      </c>
      <c r="L127" s="9">
        <f>_xlfn.NUMBERVALUE(FIXED(('temperature_&amp;_Ea'!AL126*Hn_calc!AL126+'temperature_&amp;_Ea'!AD126*$E$2)/('temperature_&amp;_Ea'!AL126+$E$2),1))</f>
        <v>5.4</v>
      </c>
      <c r="M127" s="9">
        <f>_xlfn.NUMBERVALUE(FIXED(('temperature_&amp;_Ea'!AM126*Hn_calc!AM126+'temperature_&amp;_Ea'!AE126*$E$2)/('temperature_&amp;_Ea'!AM126+$E$2),1))</f>
        <v>5.7</v>
      </c>
    </row>
    <row r="128" spans="7:13" x14ac:dyDescent="0.25">
      <c r="G128" s="9">
        <v>124</v>
      </c>
      <c r="H128" s="9">
        <f>_xlfn.NUMBERVALUE(FIXED(('temperature_&amp;_Ea'!AH127*Hn_calc!AH127+'temperature_&amp;_Ea'!Z127*$E$2)/('temperature_&amp;_Ea'!AH127+$E$2),1))</f>
        <v>5.7</v>
      </c>
      <c r="I128" s="9">
        <f>_xlfn.NUMBERVALUE(FIXED(('temperature_&amp;_Ea'!AI127*Hn_calc!AI127+'temperature_&amp;_Ea'!AA127*$E$2)/('temperature_&amp;_Ea'!AI127+$E$2),1))</f>
        <v>5.0999999999999996</v>
      </c>
      <c r="J128" s="9">
        <f>_xlfn.NUMBERVALUE(FIXED(('temperature_&amp;_Ea'!AJ127*Hn_calc!AJ127+'temperature_&amp;_Ea'!AB127*$E$2)/('temperature_&amp;_Ea'!AJ127+$E$2),1))</f>
        <v>5</v>
      </c>
      <c r="K128" s="9">
        <f>_xlfn.NUMBERVALUE(FIXED(('temperature_&amp;_Ea'!AK127*Hn_calc!AK127+'temperature_&amp;_Ea'!AC127*$E$2)/('temperature_&amp;_Ea'!AK127+$E$2),1))</f>
        <v>5.7</v>
      </c>
      <c r="L128" s="9">
        <f>_xlfn.NUMBERVALUE(FIXED(('temperature_&amp;_Ea'!AL127*Hn_calc!AL127+'temperature_&amp;_Ea'!AD127*$E$2)/('temperature_&amp;_Ea'!AL127+$E$2),1))</f>
        <v>5.2</v>
      </c>
      <c r="M128" s="9">
        <f>_xlfn.NUMBERVALUE(FIXED(('temperature_&amp;_Ea'!AM127*Hn_calc!AM127+'temperature_&amp;_Ea'!AE127*$E$2)/('temperature_&amp;_Ea'!AM127+$E$2),1))</f>
        <v>5.7</v>
      </c>
    </row>
    <row r="129" spans="7:13" x14ac:dyDescent="0.25">
      <c r="G129" s="9">
        <v>125</v>
      </c>
      <c r="H129" s="9">
        <f>_xlfn.NUMBERVALUE(FIXED(('temperature_&amp;_Ea'!AH128*Hn_calc!AH128+'temperature_&amp;_Ea'!Z128*$E$2)/('temperature_&amp;_Ea'!AH128+$E$2),1))</f>
        <v>5.9</v>
      </c>
      <c r="I129" s="9">
        <f>_xlfn.NUMBERVALUE(FIXED(('temperature_&amp;_Ea'!AI128*Hn_calc!AI128+'temperature_&amp;_Ea'!AA128*$E$2)/('temperature_&amp;_Ea'!AI128+$E$2),1))</f>
        <v>5</v>
      </c>
      <c r="J129" s="9">
        <f>_xlfn.NUMBERVALUE(FIXED(('temperature_&amp;_Ea'!AJ128*Hn_calc!AJ128+'temperature_&amp;_Ea'!AB128*$E$2)/('temperature_&amp;_Ea'!AJ128+$E$2),1))</f>
        <v>5</v>
      </c>
      <c r="K129" s="9">
        <f>_xlfn.NUMBERVALUE(FIXED(('temperature_&amp;_Ea'!AK128*Hn_calc!AK128+'temperature_&amp;_Ea'!AC128*$E$2)/('temperature_&amp;_Ea'!AK128+$E$2),1))</f>
        <v>5.7</v>
      </c>
      <c r="L129" s="9">
        <f>_xlfn.NUMBERVALUE(FIXED(('temperature_&amp;_Ea'!AL128*Hn_calc!AL128+'temperature_&amp;_Ea'!AD128*$E$2)/('temperature_&amp;_Ea'!AL128+$E$2),1))</f>
        <v>5</v>
      </c>
      <c r="M129" s="9">
        <f>_xlfn.NUMBERVALUE(FIXED(('temperature_&amp;_Ea'!AM128*Hn_calc!AM128+'temperature_&amp;_Ea'!AE128*$E$2)/('temperature_&amp;_Ea'!AM128+$E$2),1))</f>
        <v>5.9</v>
      </c>
    </row>
    <row r="130" spans="7:13" x14ac:dyDescent="0.25">
      <c r="G130" s="9">
        <v>126</v>
      </c>
      <c r="H130" s="9">
        <f>_xlfn.NUMBERVALUE(FIXED(('temperature_&amp;_Ea'!AH129*Hn_calc!AH129+'temperature_&amp;_Ea'!Z129*$E$2)/('temperature_&amp;_Ea'!AH129+$E$2),1))</f>
        <v>5.9</v>
      </c>
      <c r="I130" s="9">
        <f>_xlfn.NUMBERVALUE(FIXED(('temperature_&amp;_Ea'!AI129*Hn_calc!AI129+'temperature_&amp;_Ea'!AA129*$E$2)/('temperature_&amp;_Ea'!AI129+$E$2),1))</f>
        <v>5.2</v>
      </c>
      <c r="J130" s="9">
        <f>_xlfn.NUMBERVALUE(FIXED(('temperature_&amp;_Ea'!AJ129*Hn_calc!AJ129+'temperature_&amp;_Ea'!AB129*$E$2)/('temperature_&amp;_Ea'!AJ129+$E$2),1))</f>
        <v>4.5999999999999996</v>
      </c>
      <c r="K130" s="9">
        <f>_xlfn.NUMBERVALUE(FIXED(('temperature_&amp;_Ea'!AK129*Hn_calc!AK129+'temperature_&amp;_Ea'!AC129*$E$2)/('temperature_&amp;_Ea'!AK129+$E$2),1))</f>
        <v>5.9</v>
      </c>
      <c r="L130" s="9">
        <f>_xlfn.NUMBERVALUE(FIXED(('temperature_&amp;_Ea'!AL129*Hn_calc!AL129+'temperature_&amp;_Ea'!AD129*$E$2)/('temperature_&amp;_Ea'!AL129+$E$2),1))</f>
        <v>5.2</v>
      </c>
      <c r="M130" s="9">
        <f>_xlfn.NUMBERVALUE(FIXED(('temperature_&amp;_Ea'!AM129*Hn_calc!AM129+'temperature_&amp;_Ea'!AE129*$E$2)/('temperature_&amp;_Ea'!AM129+$E$2),1))</f>
        <v>6.1</v>
      </c>
    </row>
    <row r="131" spans="7:13" x14ac:dyDescent="0.25">
      <c r="G131" s="9">
        <v>127</v>
      </c>
      <c r="H131" s="9">
        <f>_xlfn.NUMBERVALUE(FIXED(('temperature_&amp;_Ea'!AH130*Hn_calc!AH130+'temperature_&amp;_Ea'!Z130*$E$2)/('temperature_&amp;_Ea'!AH130+$E$2),1))</f>
        <v>5.5</v>
      </c>
      <c r="I131" s="9">
        <f>_xlfn.NUMBERVALUE(FIXED(('temperature_&amp;_Ea'!AI130*Hn_calc!AI130+'temperature_&amp;_Ea'!AA130*$E$2)/('temperature_&amp;_Ea'!AI130+$E$2),1))</f>
        <v>5.2</v>
      </c>
      <c r="J131" s="9">
        <f>_xlfn.NUMBERVALUE(FIXED(('temperature_&amp;_Ea'!AJ130*Hn_calc!AJ130+'temperature_&amp;_Ea'!AB130*$E$2)/('temperature_&amp;_Ea'!AJ130+$E$2),1))</f>
        <v>4.8</v>
      </c>
      <c r="K131" s="9">
        <f>_xlfn.NUMBERVALUE(FIXED(('temperature_&amp;_Ea'!AK130*Hn_calc!AK130+'temperature_&amp;_Ea'!AC130*$E$2)/('temperature_&amp;_Ea'!AK130+$E$2),1))</f>
        <v>5.5</v>
      </c>
      <c r="L131" s="9">
        <f>_xlfn.NUMBERVALUE(FIXED(('temperature_&amp;_Ea'!AL130*Hn_calc!AL130+'temperature_&amp;_Ea'!AD130*$E$2)/('temperature_&amp;_Ea'!AL130+$E$2),1))</f>
        <v>5.3</v>
      </c>
      <c r="M131" s="9">
        <f>_xlfn.NUMBERVALUE(FIXED(('temperature_&amp;_Ea'!AM130*Hn_calc!AM130+'temperature_&amp;_Ea'!AE130*$E$2)/('temperature_&amp;_Ea'!AM130+$E$2),1))</f>
        <v>5.5</v>
      </c>
    </row>
    <row r="132" spans="7:13" x14ac:dyDescent="0.25">
      <c r="G132" s="9">
        <v>128</v>
      </c>
      <c r="H132" s="9">
        <f>_xlfn.NUMBERVALUE(FIXED(('temperature_&amp;_Ea'!AH131*Hn_calc!AH131+'temperature_&amp;_Ea'!Z131*$E$2)/('temperature_&amp;_Ea'!AH131+$E$2),1))</f>
        <v>5.6</v>
      </c>
      <c r="I132" s="9">
        <f>_xlfn.NUMBERVALUE(FIXED(('temperature_&amp;_Ea'!AI131*Hn_calc!AI131+'temperature_&amp;_Ea'!AA131*$E$2)/('temperature_&amp;_Ea'!AI131+$E$2),1))</f>
        <v>5.4</v>
      </c>
      <c r="J132" s="9">
        <f>_xlfn.NUMBERVALUE(FIXED(('temperature_&amp;_Ea'!AJ131*Hn_calc!AJ131+'temperature_&amp;_Ea'!AB131*$E$2)/('temperature_&amp;_Ea'!AJ131+$E$2),1))</f>
        <v>5.2</v>
      </c>
      <c r="K132" s="9">
        <f>_xlfn.NUMBERVALUE(FIXED(('temperature_&amp;_Ea'!AK131*Hn_calc!AK131+'temperature_&amp;_Ea'!AC131*$E$2)/('temperature_&amp;_Ea'!AK131+$E$2),1))</f>
        <v>5.6</v>
      </c>
      <c r="L132" s="9">
        <f>_xlfn.NUMBERVALUE(FIXED(('temperature_&amp;_Ea'!AL131*Hn_calc!AL131+'temperature_&amp;_Ea'!AD131*$E$2)/('temperature_&amp;_Ea'!AL131+$E$2),1))</f>
        <v>5.3</v>
      </c>
      <c r="M132" s="9">
        <f>_xlfn.NUMBERVALUE(FIXED(('temperature_&amp;_Ea'!AM131*Hn_calc!AM131+'temperature_&amp;_Ea'!AE131*$E$2)/('temperature_&amp;_Ea'!AM131+$E$2),1))</f>
        <v>5.8</v>
      </c>
    </row>
    <row r="133" spans="7:13" x14ac:dyDescent="0.25">
      <c r="G133" s="9">
        <v>129</v>
      </c>
      <c r="H133" s="9">
        <f>_xlfn.NUMBERVALUE(FIXED(('temperature_&amp;_Ea'!AH132*Hn_calc!AH132+'temperature_&amp;_Ea'!Z132*$E$2)/('temperature_&amp;_Ea'!AH132+$E$2),1))</f>
        <v>5.6</v>
      </c>
      <c r="I133" s="9">
        <f>_xlfn.NUMBERVALUE(FIXED(('temperature_&amp;_Ea'!AI132*Hn_calc!AI132+'temperature_&amp;_Ea'!AA132*$E$2)/('temperature_&amp;_Ea'!AI132+$E$2),1))</f>
        <v>5.0999999999999996</v>
      </c>
      <c r="J133" s="9">
        <f>_xlfn.NUMBERVALUE(FIXED(('temperature_&amp;_Ea'!AJ132*Hn_calc!AJ132+'temperature_&amp;_Ea'!AB132*$E$2)/('temperature_&amp;_Ea'!AJ132+$E$2),1))</f>
        <v>5.2</v>
      </c>
      <c r="K133" s="9">
        <f>_xlfn.NUMBERVALUE(FIXED(('temperature_&amp;_Ea'!AK132*Hn_calc!AK132+'temperature_&amp;_Ea'!AC132*$E$2)/('temperature_&amp;_Ea'!AK132+$E$2),1))</f>
        <v>5.6</v>
      </c>
      <c r="L133" s="9">
        <f>_xlfn.NUMBERVALUE(FIXED(('temperature_&amp;_Ea'!AL132*Hn_calc!AL132+'temperature_&amp;_Ea'!AD132*$E$2)/('temperature_&amp;_Ea'!AL132+$E$2),1))</f>
        <v>5.4</v>
      </c>
      <c r="M133" s="9">
        <f>_xlfn.NUMBERVALUE(FIXED(('temperature_&amp;_Ea'!AM132*Hn_calc!AM132+'temperature_&amp;_Ea'!AE132*$E$2)/('temperature_&amp;_Ea'!AM132+$E$2),1))</f>
        <v>5.4</v>
      </c>
    </row>
    <row r="134" spans="7:13" x14ac:dyDescent="0.25">
      <c r="G134" s="9">
        <v>130</v>
      </c>
      <c r="H134" s="9">
        <f>_xlfn.NUMBERVALUE(FIXED(('temperature_&amp;_Ea'!AH133*Hn_calc!AH133+'temperature_&amp;_Ea'!Z133*$E$2)/('temperature_&amp;_Ea'!AH133+$E$2),1))</f>
        <v>5.7</v>
      </c>
      <c r="I134" s="9">
        <f>_xlfn.NUMBERVALUE(FIXED(('temperature_&amp;_Ea'!AI133*Hn_calc!AI133+'temperature_&amp;_Ea'!AA133*$E$2)/('temperature_&amp;_Ea'!AI133+$E$2),1))</f>
        <v>5.2</v>
      </c>
      <c r="J134" s="9">
        <f>_xlfn.NUMBERVALUE(FIXED(('temperature_&amp;_Ea'!AJ133*Hn_calc!AJ133+'temperature_&amp;_Ea'!AB133*$E$2)/('temperature_&amp;_Ea'!AJ133+$E$2),1))</f>
        <v>4.5</v>
      </c>
      <c r="K134" s="9">
        <f>_xlfn.NUMBERVALUE(FIXED(('temperature_&amp;_Ea'!AK133*Hn_calc!AK133+'temperature_&amp;_Ea'!AC133*$E$2)/('temperature_&amp;_Ea'!AK133+$E$2),1))</f>
        <v>5.5</v>
      </c>
      <c r="L134" s="9">
        <f>_xlfn.NUMBERVALUE(FIXED(('temperature_&amp;_Ea'!AL133*Hn_calc!AL133+'temperature_&amp;_Ea'!AD133*$E$2)/('temperature_&amp;_Ea'!AL133+$E$2),1))</f>
        <v>5.5</v>
      </c>
      <c r="M134" s="9">
        <f>_xlfn.NUMBERVALUE(FIXED(('temperature_&amp;_Ea'!AM133*Hn_calc!AM133+'temperature_&amp;_Ea'!AE133*$E$2)/('temperature_&amp;_Ea'!AM133+$E$2),1))</f>
        <v>5.3</v>
      </c>
    </row>
    <row r="135" spans="7:13" x14ac:dyDescent="0.25">
      <c r="G135" s="9">
        <v>131</v>
      </c>
      <c r="H135" s="9">
        <f>_xlfn.NUMBERVALUE(FIXED(('temperature_&amp;_Ea'!AH134*Hn_calc!AH134+'temperature_&amp;_Ea'!Z134*$E$2)/('temperature_&amp;_Ea'!AH134+$E$2),1))</f>
        <v>6.2</v>
      </c>
      <c r="I135" s="9">
        <f>_xlfn.NUMBERVALUE(FIXED(('temperature_&amp;_Ea'!AI134*Hn_calc!AI134+'temperature_&amp;_Ea'!AA134*$E$2)/('temperature_&amp;_Ea'!AI134+$E$2),1))</f>
        <v>5.8</v>
      </c>
      <c r="J135" s="9">
        <f>_xlfn.NUMBERVALUE(FIXED(('temperature_&amp;_Ea'!AJ134*Hn_calc!AJ134+'temperature_&amp;_Ea'!AB134*$E$2)/('temperature_&amp;_Ea'!AJ134+$E$2),1))</f>
        <v>5.4</v>
      </c>
      <c r="K135" s="9">
        <f>_xlfn.NUMBERVALUE(FIXED(('temperature_&amp;_Ea'!AK134*Hn_calc!AK134+'temperature_&amp;_Ea'!AC134*$E$2)/('temperature_&amp;_Ea'!AK134+$E$2),1))</f>
        <v>5.9</v>
      </c>
      <c r="L135" s="9">
        <f>_xlfn.NUMBERVALUE(FIXED(('temperature_&amp;_Ea'!AL134*Hn_calc!AL134+'temperature_&amp;_Ea'!AD134*$E$2)/('temperature_&amp;_Ea'!AL134+$E$2),1))</f>
        <v>5.8</v>
      </c>
      <c r="M135" s="9">
        <f>_xlfn.NUMBERVALUE(FIXED(('temperature_&amp;_Ea'!AM134*Hn_calc!AM134+'temperature_&amp;_Ea'!AE134*$E$2)/('temperature_&amp;_Ea'!AM134+$E$2),1))</f>
        <v>5.6</v>
      </c>
    </row>
    <row r="136" spans="7:13" x14ac:dyDescent="0.25">
      <c r="G136" s="9">
        <v>132</v>
      </c>
      <c r="H136" s="9">
        <f>_xlfn.NUMBERVALUE(FIXED(('temperature_&amp;_Ea'!AH135*Hn_calc!AH135+'temperature_&amp;_Ea'!Z135*$E$2)/('temperature_&amp;_Ea'!AH135+$E$2),1))</f>
        <v>6.3</v>
      </c>
      <c r="I136" s="9">
        <f>_xlfn.NUMBERVALUE(FIXED(('temperature_&amp;_Ea'!AI135*Hn_calc!AI135+'temperature_&amp;_Ea'!AA135*$E$2)/('temperature_&amp;_Ea'!AI135+$E$2),1))</f>
        <v>6.2</v>
      </c>
      <c r="J136" s="9">
        <f>_xlfn.NUMBERVALUE(FIXED(('temperature_&amp;_Ea'!AJ135*Hn_calc!AJ135+'temperature_&amp;_Ea'!AB135*$E$2)/('temperature_&amp;_Ea'!AJ135+$E$2),1))</f>
        <v>5.6</v>
      </c>
      <c r="K136" s="9">
        <f>_xlfn.NUMBERVALUE(FIXED(('temperature_&amp;_Ea'!AK135*Hn_calc!AK135+'temperature_&amp;_Ea'!AC135*$E$2)/('temperature_&amp;_Ea'!AK135+$E$2),1))</f>
        <v>5.7</v>
      </c>
      <c r="L136" s="9">
        <f>_xlfn.NUMBERVALUE(FIXED(('temperature_&amp;_Ea'!AL135*Hn_calc!AL135+'temperature_&amp;_Ea'!AD135*$E$2)/('temperature_&amp;_Ea'!AL135+$E$2),1))</f>
        <v>5.9</v>
      </c>
      <c r="M136" s="9">
        <f>_xlfn.NUMBERVALUE(FIXED(('temperature_&amp;_Ea'!AM135*Hn_calc!AM135+'temperature_&amp;_Ea'!AE135*$E$2)/('temperature_&amp;_Ea'!AM135+$E$2),1))</f>
        <v>5.5</v>
      </c>
    </row>
    <row r="137" spans="7:13" x14ac:dyDescent="0.25">
      <c r="G137" s="9">
        <v>133</v>
      </c>
      <c r="H137" s="9">
        <f>_xlfn.NUMBERVALUE(FIXED(('temperature_&amp;_Ea'!AH136*Hn_calc!AH136+'temperature_&amp;_Ea'!Z136*$E$2)/('temperature_&amp;_Ea'!AH136+$E$2),1))</f>
        <v>6.4</v>
      </c>
      <c r="I137" s="9">
        <f>_xlfn.NUMBERVALUE(FIXED(('temperature_&amp;_Ea'!AI136*Hn_calc!AI136+'temperature_&amp;_Ea'!AA136*$E$2)/('temperature_&amp;_Ea'!AI136+$E$2),1))</f>
        <v>5.9</v>
      </c>
      <c r="J137" s="9">
        <f>_xlfn.NUMBERVALUE(FIXED(('temperature_&amp;_Ea'!AJ136*Hn_calc!AJ136+'temperature_&amp;_Ea'!AB136*$E$2)/('temperature_&amp;_Ea'!AJ136+$E$2),1))</f>
        <v>5.5</v>
      </c>
      <c r="K137" s="9">
        <f>_xlfn.NUMBERVALUE(FIXED(('temperature_&amp;_Ea'!AK136*Hn_calc!AK136+'temperature_&amp;_Ea'!AC136*$E$2)/('temperature_&amp;_Ea'!AK136+$E$2),1))</f>
        <v>5.9</v>
      </c>
      <c r="L137" s="9">
        <f>_xlfn.NUMBERVALUE(FIXED(('temperature_&amp;_Ea'!AL136*Hn_calc!AL136+'temperature_&amp;_Ea'!AD136*$E$2)/('temperature_&amp;_Ea'!AL136+$E$2),1))</f>
        <v>6</v>
      </c>
      <c r="M137" s="9">
        <f>_xlfn.NUMBERVALUE(FIXED(('temperature_&amp;_Ea'!AM136*Hn_calc!AM136+'temperature_&amp;_Ea'!AE136*$E$2)/('temperature_&amp;_Ea'!AM136+$E$2),1))</f>
        <v>5.5</v>
      </c>
    </row>
    <row r="138" spans="7:13" x14ac:dyDescent="0.25">
      <c r="G138" s="9">
        <v>134</v>
      </c>
      <c r="H138" s="9">
        <f>_xlfn.NUMBERVALUE(FIXED(('temperature_&amp;_Ea'!AH137*Hn_calc!AH137+'temperature_&amp;_Ea'!Z137*$E$2)/('temperature_&amp;_Ea'!AH137+$E$2),1))</f>
        <v>5.7</v>
      </c>
      <c r="I138" s="9">
        <f>_xlfn.NUMBERVALUE(FIXED(('temperature_&amp;_Ea'!AI137*Hn_calc!AI137+'temperature_&amp;_Ea'!AA137*$E$2)/('temperature_&amp;_Ea'!AI137+$E$2),1))</f>
        <v>5.6</v>
      </c>
      <c r="J138" s="9">
        <f>_xlfn.NUMBERVALUE(FIXED(('temperature_&amp;_Ea'!AJ137*Hn_calc!AJ137+'temperature_&amp;_Ea'!AB137*$E$2)/('temperature_&amp;_Ea'!AJ137+$E$2),1))</f>
        <v>5.6</v>
      </c>
      <c r="K138" s="9">
        <f>_xlfn.NUMBERVALUE(FIXED(('temperature_&amp;_Ea'!AK137*Hn_calc!AK137+'temperature_&amp;_Ea'!AC137*$E$2)/('temperature_&amp;_Ea'!AK137+$E$2),1))</f>
        <v>6.1</v>
      </c>
      <c r="L138" s="9">
        <f>_xlfn.NUMBERVALUE(FIXED(('temperature_&amp;_Ea'!AL137*Hn_calc!AL137+'temperature_&amp;_Ea'!AD137*$E$2)/('temperature_&amp;_Ea'!AL137+$E$2),1))</f>
        <v>6.2</v>
      </c>
      <c r="M138" s="9">
        <f>_xlfn.NUMBERVALUE(FIXED(('temperature_&amp;_Ea'!AM137*Hn_calc!AM137+'temperature_&amp;_Ea'!AE137*$E$2)/('temperature_&amp;_Ea'!AM137+$E$2),1))</f>
        <v>5.9</v>
      </c>
    </row>
    <row r="139" spans="7:13" x14ac:dyDescent="0.25">
      <c r="G139" s="9">
        <v>135</v>
      </c>
      <c r="H139" s="9">
        <f>_xlfn.NUMBERVALUE(FIXED(('temperature_&amp;_Ea'!AH138*Hn_calc!AH138+'temperature_&amp;_Ea'!Z138*$E$2)/('temperature_&amp;_Ea'!AH138+$E$2),1))</f>
        <v>5.9</v>
      </c>
      <c r="I139" s="9">
        <f>_xlfn.NUMBERVALUE(FIXED(('temperature_&amp;_Ea'!AI138*Hn_calc!AI138+'temperature_&amp;_Ea'!AA138*$E$2)/('temperature_&amp;_Ea'!AI138+$E$2),1))</f>
        <v>4.8</v>
      </c>
      <c r="J139" s="9">
        <f>_xlfn.NUMBERVALUE(FIXED(('temperature_&amp;_Ea'!AJ138*Hn_calc!AJ138+'temperature_&amp;_Ea'!AB138*$E$2)/('temperature_&amp;_Ea'!AJ138+$E$2),1))</f>
        <v>5.2</v>
      </c>
      <c r="K139" s="9">
        <f>_xlfn.NUMBERVALUE(FIXED(('temperature_&amp;_Ea'!AK138*Hn_calc!AK138+'temperature_&amp;_Ea'!AC138*$E$2)/('temperature_&amp;_Ea'!AK138+$E$2),1))</f>
        <v>5.6</v>
      </c>
      <c r="L139" s="9">
        <f>_xlfn.NUMBERVALUE(FIXED(('temperature_&amp;_Ea'!AL138*Hn_calc!AL138+'temperature_&amp;_Ea'!AD138*$E$2)/('temperature_&amp;_Ea'!AL138+$E$2),1))</f>
        <v>4.7</v>
      </c>
      <c r="M139" s="9">
        <f>_xlfn.NUMBERVALUE(FIXED(('temperature_&amp;_Ea'!AM138*Hn_calc!AM138+'temperature_&amp;_Ea'!AE138*$E$2)/('temperature_&amp;_Ea'!AM138+$E$2),1))</f>
        <v>5.3</v>
      </c>
    </row>
    <row r="140" spans="7:13" x14ac:dyDescent="0.25">
      <c r="G140" s="9">
        <v>136</v>
      </c>
      <c r="H140" s="9">
        <f>_xlfn.NUMBERVALUE(FIXED(('temperature_&amp;_Ea'!AH139*Hn_calc!AH139+'temperature_&amp;_Ea'!Z139*$E$2)/('temperature_&amp;_Ea'!AH139+$E$2),1))</f>
        <v>5.8</v>
      </c>
      <c r="I140" s="9">
        <f>_xlfn.NUMBERVALUE(FIXED(('temperature_&amp;_Ea'!AI139*Hn_calc!AI139+'temperature_&amp;_Ea'!AA139*$E$2)/('temperature_&amp;_Ea'!AI139+$E$2),1))</f>
        <v>5.4</v>
      </c>
      <c r="J140" s="9">
        <f>_xlfn.NUMBERVALUE(FIXED(('temperature_&amp;_Ea'!AJ139*Hn_calc!AJ139+'temperature_&amp;_Ea'!AB139*$E$2)/('temperature_&amp;_Ea'!AJ139+$E$2),1))</f>
        <v>5.4</v>
      </c>
      <c r="K140" s="9">
        <f>_xlfn.NUMBERVALUE(FIXED(('temperature_&amp;_Ea'!AK139*Hn_calc!AK139+'temperature_&amp;_Ea'!AC139*$E$2)/('temperature_&amp;_Ea'!AK139+$E$2),1))</f>
        <v>6.1</v>
      </c>
      <c r="L140" s="9">
        <f>_xlfn.NUMBERVALUE(FIXED(('temperature_&amp;_Ea'!AL139*Hn_calc!AL139+'temperature_&amp;_Ea'!AD139*$E$2)/('temperature_&amp;_Ea'!AL139+$E$2),1))</f>
        <v>5.7</v>
      </c>
      <c r="M140" s="9">
        <f>_xlfn.NUMBERVALUE(FIXED(('temperature_&amp;_Ea'!AM139*Hn_calc!AM139+'temperature_&amp;_Ea'!AE139*$E$2)/('temperature_&amp;_Ea'!AM139+$E$2),1))</f>
        <v>6.1</v>
      </c>
    </row>
    <row r="141" spans="7:13" x14ac:dyDescent="0.25">
      <c r="G141" s="9">
        <v>137</v>
      </c>
      <c r="H141" s="9">
        <f>_xlfn.NUMBERVALUE(FIXED(('temperature_&amp;_Ea'!AH140*Hn_calc!AH140+'temperature_&amp;_Ea'!Z140*$E$2)/('temperature_&amp;_Ea'!AH140+$E$2),1))</f>
        <v>6.3</v>
      </c>
      <c r="I141" s="9">
        <f>_xlfn.NUMBERVALUE(FIXED(('temperature_&amp;_Ea'!AI140*Hn_calc!AI140+'temperature_&amp;_Ea'!AA140*$E$2)/('temperature_&amp;_Ea'!AI140+$E$2),1))</f>
        <v>5.2</v>
      </c>
      <c r="J141" s="9">
        <f>_xlfn.NUMBERVALUE(FIXED(('temperature_&amp;_Ea'!AJ140*Hn_calc!AJ140+'temperature_&amp;_Ea'!AB140*$E$2)/('temperature_&amp;_Ea'!AJ140+$E$2),1))</f>
        <v>5.2</v>
      </c>
      <c r="K141" s="9">
        <f>_xlfn.NUMBERVALUE(FIXED(('temperature_&amp;_Ea'!AK140*Hn_calc!AK140+'temperature_&amp;_Ea'!AC140*$E$2)/('temperature_&amp;_Ea'!AK140+$E$2),1))</f>
        <v>5.9</v>
      </c>
      <c r="L141" s="9">
        <f>_xlfn.NUMBERVALUE(FIXED(('temperature_&amp;_Ea'!AL140*Hn_calc!AL140+'temperature_&amp;_Ea'!AD140*$E$2)/('temperature_&amp;_Ea'!AL140+$E$2),1))</f>
        <v>5.8</v>
      </c>
      <c r="M141" s="9">
        <f>_xlfn.NUMBERVALUE(FIXED(('temperature_&amp;_Ea'!AM140*Hn_calc!AM140+'temperature_&amp;_Ea'!AE140*$E$2)/('temperature_&amp;_Ea'!AM140+$E$2),1))</f>
        <v>6</v>
      </c>
    </row>
    <row r="142" spans="7:13" x14ac:dyDescent="0.25">
      <c r="G142" s="9">
        <v>138</v>
      </c>
      <c r="H142" s="9">
        <f>_xlfn.NUMBERVALUE(FIXED(('temperature_&amp;_Ea'!AH141*Hn_calc!AH141+'temperature_&amp;_Ea'!Z141*$E$2)/('temperature_&amp;_Ea'!AH141+$E$2),1))</f>
        <v>5.9</v>
      </c>
      <c r="I142" s="9">
        <f>_xlfn.NUMBERVALUE(FIXED(('temperature_&amp;_Ea'!AI141*Hn_calc!AI141+'temperature_&amp;_Ea'!AA141*$E$2)/('temperature_&amp;_Ea'!AI141+$E$2),1))</f>
        <v>5.4</v>
      </c>
      <c r="J142" s="9">
        <f>_xlfn.NUMBERVALUE(FIXED(('temperature_&amp;_Ea'!AJ141*Hn_calc!AJ141+'temperature_&amp;_Ea'!AB141*$E$2)/('temperature_&amp;_Ea'!AJ141+$E$2),1))</f>
        <v>5.3</v>
      </c>
      <c r="K142" s="9">
        <f>_xlfn.NUMBERVALUE(FIXED(('temperature_&amp;_Ea'!AK141*Hn_calc!AK141+'temperature_&amp;_Ea'!AC141*$E$2)/('temperature_&amp;_Ea'!AK141+$E$2),1))</f>
        <v>5.8</v>
      </c>
      <c r="L142" s="9">
        <f>_xlfn.NUMBERVALUE(FIXED(('temperature_&amp;_Ea'!AL141*Hn_calc!AL141+'temperature_&amp;_Ea'!AD141*$E$2)/('temperature_&amp;_Ea'!AL141+$E$2),1))</f>
        <v>5.6</v>
      </c>
      <c r="M142" s="9">
        <f>_xlfn.NUMBERVALUE(FIXED(('temperature_&amp;_Ea'!AM141*Hn_calc!AM141+'temperature_&amp;_Ea'!AE141*$E$2)/('temperature_&amp;_Ea'!AM141+$E$2),1))</f>
        <v>5.5</v>
      </c>
    </row>
    <row r="143" spans="7:13" x14ac:dyDescent="0.25">
      <c r="G143" s="9">
        <v>139</v>
      </c>
      <c r="H143" s="9">
        <f>_xlfn.NUMBERVALUE(FIXED(('temperature_&amp;_Ea'!AH142*Hn_calc!AH142+'temperature_&amp;_Ea'!Z142*$E$2)/('temperature_&amp;_Ea'!AH142+$E$2),1))</f>
        <v>5.2</v>
      </c>
      <c r="I143" s="9">
        <f>_xlfn.NUMBERVALUE(FIXED(('temperature_&amp;_Ea'!AI142*Hn_calc!AI142+'temperature_&amp;_Ea'!AA142*$E$2)/('temperature_&amp;_Ea'!AI142+$E$2),1))</f>
        <v>5.0999999999999996</v>
      </c>
      <c r="J143" s="9">
        <f>_xlfn.NUMBERVALUE(FIXED(('temperature_&amp;_Ea'!AJ142*Hn_calc!AJ142+'temperature_&amp;_Ea'!AB142*$E$2)/('temperature_&amp;_Ea'!AJ142+$E$2),1))</f>
        <v>5.2</v>
      </c>
      <c r="K143" s="9">
        <f>_xlfn.NUMBERVALUE(FIXED(('temperature_&amp;_Ea'!AK142*Hn_calc!AK142+'temperature_&amp;_Ea'!AC142*$E$2)/('temperature_&amp;_Ea'!AK142+$E$2),1))</f>
        <v>5.3</v>
      </c>
      <c r="L143" s="9">
        <f>_xlfn.NUMBERVALUE(FIXED(('temperature_&amp;_Ea'!AL142*Hn_calc!AL142+'temperature_&amp;_Ea'!AD142*$E$2)/('temperature_&amp;_Ea'!AL142+$E$2),1))</f>
        <v>5</v>
      </c>
      <c r="M143" s="9">
        <f>_xlfn.NUMBERVALUE(FIXED(('temperature_&amp;_Ea'!AM142*Hn_calc!AM142+'temperature_&amp;_Ea'!AE142*$E$2)/('temperature_&amp;_Ea'!AM142+$E$2),1))</f>
        <v>5.2</v>
      </c>
    </row>
    <row r="144" spans="7:13" x14ac:dyDescent="0.25">
      <c r="G144" s="9">
        <v>140</v>
      </c>
      <c r="H144" s="9">
        <f>_xlfn.NUMBERVALUE(FIXED(('temperature_&amp;_Ea'!AH143*Hn_calc!AH143+'temperature_&amp;_Ea'!Z143*$E$2)/('temperature_&amp;_Ea'!AH143+$E$2),1))</f>
        <v>5.0999999999999996</v>
      </c>
      <c r="I144" s="9">
        <f>_xlfn.NUMBERVALUE(FIXED(('temperature_&amp;_Ea'!AI143*Hn_calc!AI143+'temperature_&amp;_Ea'!AA143*$E$2)/('temperature_&amp;_Ea'!AI143+$E$2),1))</f>
        <v>5.3</v>
      </c>
      <c r="J144" s="9">
        <f>_xlfn.NUMBERVALUE(FIXED(('temperature_&amp;_Ea'!AJ143*Hn_calc!AJ143+'temperature_&amp;_Ea'!AB143*$E$2)/('temperature_&amp;_Ea'!AJ143+$E$2),1))</f>
        <v>5.3</v>
      </c>
      <c r="K144" s="9">
        <f>_xlfn.NUMBERVALUE(FIXED(('temperature_&amp;_Ea'!AK143*Hn_calc!AK143+'temperature_&amp;_Ea'!AC143*$E$2)/('temperature_&amp;_Ea'!AK143+$E$2),1))</f>
        <v>5.4</v>
      </c>
      <c r="L144" s="9">
        <f>_xlfn.NUMBERVALUE(FIXED(('temperature_&amp;_Ea'!AL143*Hn_calc!AL143+'temperature_&amp;_Ea'!AD143*$E$2)/('temperature_&amp;_Ea'!AL143+$E$2),1))</f>
        <v>5.5</v>
      </c>
      <c r="M144" s="9">
        <f>_xlfn.NUMBERVALUE(FIXED(('temperature_&amp;_Ea'!AM143*Hn_calc!AM143+'temperature_&amp;_Ea'!AE143*$E$2)/('temperature_&amp;_Ea'!AM143+$E$2),1))</f>
        <v>5.5</v>
      </c>
    </row>
    <row r="145" spans="7:13" x14ac:dyDescent="0.25">
      <c r="G145" s="9">
        <v>141</v>
      </c>
      <c r="H145" s="9">
        <f>_xlfn.NUMBERVALUE(FIXED(('temperature_&amp;_Ea'!AH144*Hn_calc!AH144+'temperature_&amp;_Ea'!Z144*$E$2)/('temperature_&amp;_Ea'!AH144+$E$2),1))</f>
        <v>5.3</v>
      </c>
      <c r="I145" s="9">
        <f>_xlfn.NUMBERVALUE(FIXED(('temperature_&amp;_Ea'!AI144*Hn_calc!AI144+'temperature_&amp;_Ea'!AA144*$E$2)/('temperature_&amp;_Ea'!AI144+$E$2),1))</f>
        <v>4.8</v>
      </c>
      <c r="J145" s="9">
        <f>_xlfn.NUMBERVALUE(FIXED(('temperature_&amp;_Ea'!AJ144*Hn_calc!AJ144+'temperature_&amp;_Ea'!AB144*$E$2)/('temperature_&amp;_Ea'!AJ144+$E$2),1))</f>
        <v>5.0999999999999996</v>
      </c>
      <c r="K145" s="9">
        <f>_xlfn.NUMBERVALUE(FIXED(('temperature_&amp;_Ea'!AK144*Hn_calc!AK144+'temperature_&amp;_Ea'!AC144*$E$2)/('temperature_&amp;_Ea'!AK144+$E$2),1))</f>
        <v>5.5</v>
      </c>
      <c r="L145" s="9">
        <f>_xlfn.NUMBERVALUE(FIXED(('temperature_&amp;_Ea'!AL144*Hn_calc!AL144+'temperature_&amp;_Ea'!AD144*$E$2)/('temperature_&amp;_Ea'!AL144+$E$2),1))</f>
        <v>5.2</v>
      </c>
      <c r="M145" s="9">
        <f>_xlfn.NUMBERVALUE(FIXED(('temperature_&amp;_Ea'!AM144*Hn_calc!AM144+'temperature_&amp;_Ea'!AE144*$E$2)/('temperature_&amp;_Ea'!AM144+$E$2),1))</f>
        <v>5.2</v>
      </c>
    </row>
    <row r="146" spans="7:13" x14ac:dyDescent="0.25">
      <c r="G146" s="9">
        <v>142</v>
      </c>
      <c r="H146" s="9">
        <f>_xlfn.NUMBERVALUE(FIXED(('temperature_&amp;_Ea'!AH145*Hn_calc!AH145+'temperature_&amp;_Ea'!Z145*$E$2)/('temperature_&amp;_Ea'!AH145+$E$2),1))</f>
        <v>5.4</v>
      </c>
      <c r="I146" s="9">
        <f>_xlfn.NUMBERVALUE(FIXED(('temperature_&amp;_Ea'!AI145*Hn_calc!AI145+'temperature_&amp;_Ea'!AA145*$E$2)/('temperature_&amp;_Ea'!AI145+$E$2),1))</f>
        <v>5.4</v>
      </c>
      <c r="J146" s="9">
        <f>_xlfn.NUMBERVALUE(FIXED(('temperature_&amp;_Ea'!AJ145*Hn_calc!AJ145+'temperature_&amp;_Ea'!AB145*$E$2)/('temperature_&amp;_Ea'!AJ145+$E$2),1))</f>
        <v>5.4</v>
      </c>
      <c r="K146" s="9">
        <f>_xlfn.NUMBERVALUE(FIXED(('temperature_&amp;_Ea'!AK145*Hn_calc!AK145+'temperature_&amp;_Ea'!AC145*$E$2)/('temperature_&amp;_Ea'!AK145+$E$2),1))</f>
        <v>5.8</v>
      </c>
      <c r="L146" s="9">
        <f>_xlfn.NUMBERVALUE(FIXED(('temperature_&amp;_Ea'!AL145*Hn_calc!AL145+'temperature_&amp;_Ea'!AD145*$E$2)/('temperature_&amp;_Ea'!AL145+$E$2),1))</f>
        <v>5.2</v>
      </c>
      <c r="M146" s="9">
        <f>_xlfn.NUMBERVALUE(FIXED(('temperature_&amp;_Ea'!AM145*Hn_calc!AM145+'temperature_&amp;_Ea'!AE145*$E$2)/('temperature_&amp;_Ea'!AM145+$E$2),1))</f>
        <v>5.5</v>
      </c>
    </row>
    <row r="147" spans="7:13" x14ac:dyDescent="0.25">
      <c r="G147" s="9">
        <v>143</v>
      </c>
      <c r="H147" s="9">
        <f>_xlfn.NUMBERVALUE(FIXED(('temperature_&amp;_Ea'!AH146*Hn_calc!AH146+'temperature_&amp;_Ea'!Z146*$E$2)/('temperature_&amp;_Ea'!AH146+$E$2),1))</f>
        <v>5</v>
      </c>
      <c r="I147" s="9">
        <f>_xlfn.NUMBERVALUE(FIXED(('temperature_&amp;_Ea'!AI146*Hn_calc!AI146+'temperature_&amp;_Ea'!AA146*$E$2)/('temperature_&amp;_Ea'!AI146+$E$2),1))</f>
        <v>5.3</v>
      </c>
      <c r="J147" s="9">
        <f>_xlfn.NUMBERVALUE(FIXED(('temperature_&amp;_Ea'!AJ146*Hn_calc!AJ146+'temperature_&amp;_Ea'!AB146*$E$2)/('temperature_&amp;_Ea'!AJ146+$E$2),1))</f>
        <v>5.4</v>
      </c>
      <c r="K147" s="9">
        <f>_xlfn.NUMBERVALUE(FIXED(('temperature_&amp;_Ea'!AK146*Hn_calc!AK146+'temperature_&amp;_Ea'!AC146*$E$2)/('temperature_&amp;_Ea'!AK146+$E$2),1))</f>
        <v>5.6</v>
      </c>
      <c r="L147" s="9">
        <f>_xlfn.NUMBERVALUE(FIXED(('temperature_&amp;_Ea'!AL146*Hn_calc!AL146+'temperature_&amp;_Ea'!AD146*$E$2)/('temperature_&amp;_Ea'!AL146+$E$2),1))</f>
        <v>5</v>
      </c>
      <c r="M147" s="9">
        <f>_xlfn.NUMBERVALUE(FIXED(('temperature_&amp;_Ea'!AM146*Hn_calc!AM146+'temperature_&amp;_Ea'!AE146*$E$2)/('temperature_&amp;_Ea'!AM146+$E$2),1))</f>
        <v>5.0999999999999996</v>
      </c>
    </row>
    <row r="148" spans="7:13" x14ac:dyDescent="0.25">
      <c r="G148" s="9">
        <v>144</v>
      </c>
      <c r="H148" s="9">
        <f>_xlfn.NUMBERVALUE(FIXED(('temperature_&amp;_Ea'!AH147*Hn_calc!AH147+'temperature_&amp;_Ea'!Z147*$E$2)/('temperature_&amp;_Ea'!AH147+$E$2),1))</f>
        <v>5</v>
      </c>
      <c r="I148" s="9">
        <f>_xlfn.NUMBERVALUE(FIXED(('temperature_&amp;_Ea'!AI147*Hn_calc!AI147+'temperature_&amp;_Ea'!AA147*$E$2)/('temperature_&amp;_Ea'!AI147+$E$2),1))</f>
        <v>5.0999999999999996</v>
      </c>
      <c r="J148" s="9">
        <f>_xlfn.NUMBERVALUE(FIXED(('temperature_&amp;_Ea'!AJ147*Hn_calc!AJ147+'temperature_&amp;_Ea'!AB147*$E$2)/('temperature_&amp;_Ea'!AJ147+$E$2),1))</f>
        <v>5</v>
      </c>
      <c r="K148" s="9">
        <f>_xlfn.NUMBERVALUE(FIXED(('temperature_&amp;_Ea'!AK147*Hn_calc!AK147+'temperature_&amp;_Ea'!AC147*$E$2)/('temperature_&amp;_Ea'!AK147+$E$2),1))</f>
        <v>5.3</v>
      </c>
      <c r="L148" s="9">
        <f>_xlfn.NUMBERVALUE(FIXED(('temperature_&amp;_Ea'!AL147*Hn_calc!AL147+'temperature_&amp;_Ea'!AD147*$E$2)/('temperature_&amp;_Ea'!AL147+$E$2),1))</f>
        <v>4.7</v>
      </c>
      <c r="M148" s="9">
        <f>_xlfn.NUMBERVALUE(FIXED(('temperature_&amp;_Ea'!AM147*Hn_calc!AM147+'temperature_&amp;_Ea'!AE147*$E$2)/('temperature_&amp;_Ea'!AM147+$E$2),1))</f>
        <v>5.0999999999999996</v>
      </c>
    </row>
    <row r="149" spans="7:13" x14ac:dyDescent="0.25">
      <c r="G149" s="9">
        <v>145</v>
      </c>
      <c r="H149" s="9">
        <f>_xlfn.NUMBERVALUE(FIXED(('temperature_&amp;_Ea'!AH148*Hn_calc!AH148+'temperature_&amp;_Ea'!Z148*$E$2)/('temperature_&amp;_Ea'!AH148+$E$2),1))</f>
        <v>5.3</v>
      </c>
      <c r="I149" s="9">
        <f>_xlfn.NUMBERVALUE(FIXED(('temperature_&amp;_Ea'!AI148*Hn_calc!AI148+'temperature_&amp;_Ea'!AA148*$E$2)/('temperature_&amp;_Ea'!AI148+$E$2),1))</f>
        <v>5.0999999999999996</v>
      </c>
      <c r="J149" s="9">
        <f>_xlfn.NUMBERVALUE(FIXED(('temperature_&amp;_Ea'!AJ148*Hn_calc!AJ148+'temperature_&amp;_Ea'!AB148*$E$2)/('temperature_&amp;_Ea'!AJ148+$E$2),1))</f>
        <v>5.3</v>
      </c>
      <c r="K149" s="9">
        <f>_xlfn.NUMBERVALUE(FIXED(('temperature_&amp;_Ea'!AK148*Hn_calc!AK148+'temperature_&amp;_Ea'!AC148*$E$2)/('temperature_&amp;_Ea'!AK148+$E$2),1))</f>
        <v>5.2</v>
      </c>
      <c r="L149" s="9">
        <f>_xlfn.NUMBERVALUE(FIXED(('temperature_&amp;_Ea'!AL148*Hn_calc!AL148+'temperature_&amp;_Ea'!AD148*$E$2)/('temperature_&amp;_Ea'!AL148+$E$2),1))</f>
        <v>4.9000000000000004</v>
      </c>
      <c r="M149" s="9">
        <f>_xlfn.NUMBERVALUE(FIXED(('temperature_&amp;_Ea'!AM148*Hn_calc!AM148+'temperature_&amp;_Ea'!AE148*$E$2)/('temperature_&amp;_Ea'!AM148+$E$2),1))</f>
        <v>5.0999999999999996</v>
      </c>
    </row>
    <row r="150" spans="7:13" x14ac:dyDescent="0.25">
      <c r="G150" s="9">
        <v>146</v>
      </c>
      <c r="H150" s="9">
        <f>_xlfn.NUMBERVALUE(FIXED(('temperature_&amp;_Ea'!AH149*Hn_calc!AH149+'temperature_&amp;_Ea'!Z149*$E$2)/('temperature_&amp;_Ea'!AH149+$E$2),1))</f>
        <v>5.4</v>
      </c>
      <c r="I150" s="9">
        <f>_xlfn.NUMBERVALUE(FIXED(('temperature_&amp;_Ea'!AI149*Hn_calc!AI149+'temperature_&amp;_Ea'!AA149*$E$2)/('temperature_&amp;_Ea'!AI149+$E$2),1))</f>
        <v>5.3</v>
      </c>
      <c r="J150" s="9">
        <f>_xlfn.NUMBERVALUE(FIXED(('temperature_&amp;_Ea'!AJ149*Hn_calc!AJ149+'temperature_&amp;_Ea'!AB149*$E$2)/('temperature_&amp;_Ea'!AJ149+$E$2),1))</f>
        <v>5.0999999999999996</v>
      </c>
      <c r="K150" s="9">
        <f>_xlfn.NUMBERVALUE(FIXED(('temperature_&amp;_Ea'!AK149*Hn_calc!AK149+'temperature_&amp;_Ea'!AC149*$E$2)/('temperature_&amp;_Ea'!AK149+$E$2),1))</f>
        <v>5.3</v>
      </c>
      <c r="L150" s="9">
        <f>_xlfn.NUMBERVALUE(FIXED(('temperature_&amp;_Ea'!AL149*Hn_calc!AL149+'temperature_&amp;_Ea'!AD149*$E$2)/('temperature_&amp;_Ea'!AL149+$E$2),1))</f>
        <v>5.0999999999999996</v>
      </c>
      <c r="M150" s="9">
        <f>_xlfn.NUMBERVALUE(FIXED(('temperature_&amp;_Ea'!AM149*Hn_calc!AM149+'temperature_&amp;_Ea'!AE149*$E$2)/('temperature_&amp;_Ea'!AM149+$E$2),1))</f>
        <v>5.2</v>
      </c>
    </row>
    <row r="151" spans="7:13" x14ac:dyDescent="0.25">
      <c r="G151" s="9">
        <v>147</v>
      </c>
      <c r="H151" s="9">
        <f>_xlfn.NUMBERVALUE(FIXED(('temperature_&amp;_Ea'!AH150*Hn_calc!AH150+'temperature_&amp;_Ea'!Z150*$E$2)/('temperature_&amp;_Ea'!AH150+$E$2),1))</f>
        <v>5.9</v>
      </c>
      <c r="I151" s="9">
        <f>_xlfn.NUMBERVALUE(FIXED(('temperature_&amp;_Ea'!AI150*Hn_calc!AI150+'temperature_&amp;_Ea'!AA150*$E$2)/('temperature_&amp;_Ea'!AI150+$E$2),1))</f>
        <v>5.4</v>
      </c>
      <c r="J151" s="9">
        <f>_xlfn.NUMBERVALUE(FIXED(('temperature_&amp;_Ea'!AJ150*Hn_calc!AJ150+'temperature_&amp;_Ea'!AB150*$E$2)/('temperature_&amp;_Ea'!AJ150+$E$2),1))</f>
        <v>5.4</v>
      </c>
      <c r="K151" s="9">
        <f>_xlfn.NUMBERVALUE(FIXED(('temperature_&amp;_Ea'!AK150*Hn_calc!AK150+'temperature_&amp;_Ea'!AC150*$E$2)/('temperature_&amp;_Ea'!AK150+$E$2),1))</f>
        <v>5.3</v>
      </c>
      <c r="L151" s="9">
        <f>_xlfn.NUMBERVALUE(FIXED(('temperature_&amp;_Ea'!AL150*Hn_calc!AL150+'temperature_&amp;_Ea'!AD150*$E$2)/('temperature_&amp;_Ea'!AL150+$E$2),1))</f>
        <v>5.0999999999999996</v>
      </c>
      <c r="M151" s="9">
        <f>_xlfn.NUMBERVALUE(FIXED(('temperature_&amp;_Ea'!AM150*Hn_calc!AM150+'temperature_&amp;_Ea'!AE150*$E$2)/('temperature_&amp;_Ea'!AM150+$E$2),1))</f>
        <v>5.4</v>
      </c>
    </row>
    <row r="152" spans="7:13" x14ac:dyDescent="0.25">
      <c r="G152" s="9">
        <v>148</v>
      </c>
      <c r="H152" s="9">
        <f>_xlfn.NUMBERVALUE(FIXED(('temperature_&amp;_Ea'!AH151*Hn_calc!AH151+'temperature_&amp;_Ea'!Z151*$E$2)/('temperature_&amp;_Ea'!AH151+$E$2),1))</f>
        <v>5.5</v>
      </c>
      <c r="I152" s="9">
        <f>_xlfn.NUMBERVALUE(FIXED(('temperature_&amp;_Ea'!AI151*Hn_calc!AI151+'temperature_&amp;_Ea'!AA151*$E$2)/('temperature_&amp;_Ea'!AI151+$E$2),1))</f>
        <v>5.3</v>
      </c>
      <c r="J152" s="9">
        <f>_xlfn.NUMBERVALUE(FIXED(('temperature_&amp;_Ea'!AJ151*Hn_calc!AJ151+'temperature_&amp;_Ea'!AB151*$E$2)/('temperature_&amp;_Ea'!AJ151+$E$2),1))</f>
        <v>5.4</v>
      </c>
      <c r="K152" s="9">
        <f>_xlfn.NUMBERVALUE(FIXED(('temperature_&amp;_Ea'!AK151*Hn_calc!AK151+'temperature_&amp;_Ea'!AC151*$E$2)/('temperature_&amp;_Ea'!AK151+$E$2),1))</f>
        <v>5.3</v>
      </c>
      <c r="L152" s="9">
        <f>_xlfn.NUMBERVALUE(FIXED(('temperature_&amp;_Ea'!AL151*Hn_calc!AL151+'temperature_&amp;_Ea'!AD151*$E$2)/('temperature_&amp;_Ea'!AL151+$E$2),1))</f>
        <v>4.9000000000000004</v>
      </c>
      <c r="M152" s="9">
        <f>_xlfn.NUMBERVALUE(FIXED(('temperature_&amp;_Ea'!AM151*Hn_calc!AM151+'temperature_&amp;_Ea'!AE151*$E$2)/('temperature_&amp;_Ea'!AM151+$E$2),1))</f>
        <v>5.0999999999999996</v>
      </c>
    </row>
    <row r="153" spans="7:13" x14ac:dyDescent="0.25">
      <c r="G153" s="9">
        <v>149</v>
      </c>
      <c r="H153" s="9">
        <f>_xlfn.NUMBERVALUE(FIXED(('temperature_&amp;_Ea'!AH152*Hn_calc!AH152+'temperature_&amp;_Ea'!Z152*$E$2)/('temperature_&amp;_Ea'!AH152+$E$2),1))</f>
        <v>5.5</v>
      </c>
      <c r="I153" s="9">
        <f>_xlfn.NUMBERVALUE(FIXED(('temperature_&amp;_Ea'!AI152*Hn_calc!AI152+'temperature_&amp;_Ea'!AA152*$E$2)/('temperature_&amp;_Ea'!AI152+$E$2),1))</f>
        <v>5.2</v>
      </c>
      <c r="J153" s="9">
        <f>_xlfn.NUMBERVALUE(FIXED(('temperature_&amp;_Ea'!AJ152*Hn_calc!AJ152+'temperature_&amp;_Ea'!AB152*$E$2)/('temperature_&amp;_Ea'!AJ152+$E$2),1))</f>
        <v>5.2</v>
      </c>
      <c r="K153" s="9">
        <f>_xlfn.NUMBERVALUE(FIXED(('temperature_&amp;_Ea'!AK152*Hn_calc!AK152+'temperature_&amp;_Ea'!AC152*$E$2)/('temperature_&amp;_Ea'!AK152+$E$2),1))</f>
        <v>4.5</v>
      </c>
      <c r="L153" s="9">
        <f>_xlfn.NUMBERVALUE(FIXED(('temperature_&amp;_Ea'!AL152*Hn_calc!AL152+'temperature_&amp;_Ea'!AD152*$E$2)/('temperature_&amp;_Ea'!AL152+$E$2),1))</f>
        <v>4.9000000000000004</v>
      </c>
      <c r="M153" s="9">
        <f>_xlfn.NUMBERVALUE(FIXED(('temperature_&amp;_Ea'!AM152*Hn_calc!AM152+'temperature_&amp;_Ea'!AE152*$E$2)/('temperature_&amp;_Ea'!AM152+$E$2),1))</f>
        <v>5.2</v>
      </c>
    </row>
    <row r="154" spans="7:13" x14ac:dyDescent="0.25">
      <c r="G154" s="9">
        <v>150</v>
      </c>
      <c r="H154" s="9">
        <f>_xlfn.NUMBERVALUE(FIXED(('temperature_&amp;_Ea'!AH153*Hn_calc!AH153+'temperature_&amp;_Ea'!Z153*$E$2)/('temperature_&amp;_Ea'!AH153+$E$2),1))</f>
        <v>6.2</v>
      </c>
      <c r="I154" s="9">
        <f>_xlfn.NUMBERVALUE(FIXED(('temperature_&amp;_Ea'!AI153*Hn_calc!AI153+'temperature_&amp;_Ea'!AA153*$E$2)/('temperature_&amp;_Ea'!AI153+$E$2),1))</f>
        <v>5.3</v>
      </c>
      <c r="J154" s="9">
        <f>_xlfn.NUMBERVALUE(FIXED(('temperature_&amp;_Ea'!AJ153*Hn_calc!AJ153+'temperature_&amp;_Ea'!AB153*$E$2)/('temperature_&amp;_Ea'!AJ153+$E$2),1))</f>
        <v>5.7</v>
      </c>
      <c r="K154" s="9">
        <f>_xlfn.NUMBERVALUE(FIXED(('temperature_&amp;_Ea'!AK153*Hn_calc!AK153+'temperature_&amp;_Ea'!AC153*$E$2)/('temperature_&amp;_Ea'!AK153+$E$2),1))</f>
        <v>5.7</v>
      </c>
      <c r="L154" s="9">
        <f>_xlfn.NUMBERVALUE(FIXED(('temperature_&amp;_Ea'!AL153*Hn_calc!AL153+'temperature_&amp;_Ea'!AD153*$E$2)/('temperature_&amp;_Ea'!AL153+$E$2),1))</f>
        <v>5.0999999999999996</v>
      </c>
      <c r="M154" s="9">
        <f>_xlfn.NUMBERVALUE(FIXED(('temperature_&amp;_Ea'!AM153*Hn_calc!AM153+'temperature_&amp;_Ea'!AE153*$E$2)/('temperature_&amp;_Ea'!AM153+$E$2),1))</f>
        <v>5.4</v>
      </c>
    </row>
    <row r="155" spans="7:13" x14ac:dyDescent="0.25">
      <c r="G155" s="9">
        <v>151</v>
      </c>
      <c r="H155" s="9">
        <f>_xlfn.NUMBERVALUE(FIXED(('temperature_&amp;_Ea'!AH154*Hn_calc!AH154+'temperature_&amp;_Ea'!Z154*$E$2)/('temperature_&amp;_Ea'!AH154+$E$2),1))</f>
        <v>6.3</v>
      </c>
      <c r="I155" s="9">
        <f>_xlfn.NUMBERVALUE(FIXED(('temperature_&amp;_Ea'!AI154*Hn_calc!AI154+'temperature_&amp;_Ea'!AA154*$E$2)/('temperature_&amp;_Ea'!AI154+$E$2),1))</f>
        <v>5.8</v>
      </c>
      <c r="J155" s="9">
        <f>_xlfn.NUMBERVALUE(FIXED(('temperature_&amp;_Ea'!AJ154*Hn_calc!AJ154+'temperature_&amp;_Ea'!AB154*$E$2)/('temperature_&amp;_Ea'!AJ154+$E$2),1))</f>
        <v>5.8</v>
      </c>
      <c r="K155" s="9">
        <f>_xlfn.NUMBERVALUE(FIXED(('temperature_&amp;_Ea'!AK154*Hn_calc!AK154+'temperature_&amp;_Ea'!AC154*$E$2)/('temperature_&amp;_Ea'!AK154+$E$2),1))</f>
        <v>6</v>
      </c>
      <c r="L155" s="9">
        <f>_xlfn.NUMBERVALUE(FIXED(('temperature_&amp;_Ea'!AL154*Hn_calc!AL154+'temperature_&amp;_Ea'!AD154*$E$2)/('temperature_&amp;_Ea'!AL154+$E$2),1))</f>
        <v>5.3</v>
      </c>
      <c r="M155" s="9">
        <f>_xlfn.NUMBERVALUE(FIXED(('temperature_&amp;_Ea'!AM154*Hn_calc!AM154+'temperature_&amp;_Ea'!AE154*$E$2)/('temperature_&amp;_Ea'!AM154+$E$2),1))</f>
        <v>5.9</v>
      </c>
    </row>
    <row r="156" spans="7:13" x14ac:dyDescent="0.25">
      <c r="G156" s="9">
        <v>152</v>
      </c>
      <c r="H156" s="9">
        <f>_xlfn.NUMBERVALUE(FIXED(('temperature_&amp;_Ea'!AH155*Hn_calc!AH155+'temperature_&amp;_Ea'!Z155*$E$2)/('temperature_&amp;_Ea'!AH155+$E$2),1))</f>
        <v>6.1</v>
      </c>
      <c r="I156" s="9">
        <f>_xlfn.NUMBERVALUE(FIXED(('temperature_&amp;_Ea'!AI155*Hn_calc!AI155+'temperature_&amp;_Ea'!AA155*$E$2)/('temperature_&amp;_Ea'!AI155+$E$2),1))</f>
        <v>5.9</v>
      </c>
      <c r="J156" s="9">
        <f>_xlfn.NUMBERVALUE(FIXED(('temperature_&amp;_Ea'!AJ155*Hn_calc!AJ155+'temperature_&amp;_Ea'!AB155*$E$2)/('temperature_&amp;_Ea'!AJ155+$E$2),1))</f>
        <v>5.7</v>
      </c>
      <c r="K156" s="9">
        <f>_xlfn.NUMBERVALUE(FIXED(('temperature_&amp;_Ea'!AK155*Hn_calc!AK155+'temperature_&amp;_Ea'!AC155*$E$2)/('temperature_&amp;_Ea'!AK155+$E$2),1))</f>
        <v>5.9</v>
      </c>
      <c r="L156" s="9">
        <f>_xlfn.NUMBERVALUE(FIXED(('temperature_&amp;_Ea'!AL155*Hn_calc!AL155+'temperature_&amp;_Ea'!AD155*$E$2)/('temperature_&amp;_Ea'!AL155+$E$2),1))</f>
        <v>5.8</v>
      </c>
      <c r="M156" s="9">
        <f>_xlfn.NUMBERVALUE(FIXED(('temperature_&amp;_Ea'!AM155*Hn_calc!AM155+'temperature_&amp;_Ea'!AE155*$E$2)/('temperature_&amp;_Ea'!AM155+$E$2),1))</f>
        <v>5.4</v>
      </c>
    </row>
    <row r="157" spans="7:13" x14ac:dyDescent="0.25">
      <c r="G157" s="9">
        <v>153</v>
      </c>
      <c r="H157" s="9">
        <f>_xlfn.NUMBERVALUE(FIXED(('temperature_&amp;_Ea'!AH156*Hn_calc!AH156+'temperature_&amp;_Ea'!Z156*$E$2)/('temperature_&amp;_Ea'!AH156+$E$2),1))</f>
        <v>6.1</v>
      </c>
      <c r="I157" s="9">
        <f>_xlfn.NUMBERVALUE(FIXED(('temperature_&amp;_Ea'!AI156*Hn_calc!AI156+'temperature_&amp;_Ea'!AA156*$E$2)/('temperature_&amp;_Ea'!AI156+$E$2),1))</f>
        <v>6.4</v>
      </c>
      <c r="J157" s="9">
        <f>_xlfn.NUMBERVALUE(FIXED(('temperature_&amp;_Ea'!AJ156*Hn_calc!AJ156+'temperature_&amp;_Ea'!AB156*$E$2)/('temperature_&amp;_Ea'!AJ156+$E$2),1))</f>
        <v>5.7</v>
      </c>
      <c r="K157" s="9">
        <f>_xlfn.NUMBERVALUE(FIXED(('temperature_&amp;_Ea'!AK156*Hn_calc!AK156+'temperature_&amp;_Ea'!AC156*$E$2)/('temperature_&amp;_Ea'!AK156+$E$2),1))</f>
        <v>6.2</v>
      </c>
      <c r="L157" s="9">
        <f>_xlfn.NUMBERVALUE(FIXED(('temperature_&amp;_Ea'!AL156*Hn_calc!AL156+'temperature_&amp;_Ea'!AD156*$E$2)/('temperature_&amp;_Ea'!AL156+$E$2),1))</f>
        <v>5.7</v>
      </c>
      <c r="M157" s="9">
        <f>_xlfn.NUMBERVALUE(FIXED(('temperature_&amp;_Ea'!AM156*Hn_calc!AM156+'temperature_&amp;_Ea'!AE156*$E$2)/('temperature_&amp;_Ea'!AM156+$E$2),1))</f>
        <v>6</v>
      </c>
    </row>
    <row r="158" spans="7:13" x14ac:dyDescent="0.25">
      <c r="G158" s="9">
        <v>154</v>
      </c>
      <c r="H158" s="9">
        <f>_xlfn.NUMBERVALUE(FIXED(('temperature_&amp;_Ea'!AH157*Hn_calc!AH157+'temperature_&amp;_Ea'!Z157*$E$2)/('temperature_&amp;_Ea'!AH157+$E$2),1))</f>
        <v>5.7</v>
      </c>
      <c r="I158" s="9">
        <f>_xlfn.NUMBERVALUE(FIXED(('temperature_&amp;_Ea'!AI157*Hn_calc!AI157+'temperature_&amp;_Ea'!AA157*$E$2)/('temperature_&amp;_Ea'!AI157+$E$2),1))</f>
        <v>6.5</v>
      </c>
      <c r="J158" s="9">
        <f>_xlfn.NUMBERVALUE(FIXED(('temperature_&amp;_Ea'!AJ157*Hn_calc!AJ157+'temperature_&amp;_Ea'!AB157*$E$2)/('temperature_&amp;_Ea'!AJ157+$E$2),1))</f>
        <v>6</v>
      </c>
      <c r="K158" s="9">
        <f>_xlfn.NUMBERVALUE(FIXED(('temperature_&amp;_Ea'!AK157*Hn_calc!AK157+'temperature_&amp;_Ea'!AC157*$E$2)/('temperature_&amp;_Ea'!AK157+$E$2),1))</f>
        <v>6.2</v>
      </c>
      <c r="L158" s="9">
        <f>_xlfn.NUMBERVALUE(FIXED(('temperature_&amp;_Ea'!AL157*Hn_calc!AL157+'temperature_&amp;_Ea'!AD157*$E$2)/('temperature_&amp;_Ea'!AL157+$E$2),1))</f>
        <v>5.8</v>
      </c>
      <c r="M158" s="9">
        <f>_xlfn.NUMBERVALUE(FIXED(('temperature_&amp;_Ea'!AM157*Hn_calc!AM157+'temperature_&amp;_Ea'!AE157*$E$2)/('temperature_&amp;_Ea'!AM157+$E$2),1))</f>
        <v>6</v>
      </c>
    </row>
    <row r="159" spans="7:13" x14ac:dyDescent="0.25">
      <c r="G159" s="9">
        <v>155</v>
      </c>
      <c r="H159" s="9">
        <f>_xlfn.NUMBERVALUE(FIXED(('temperature_&amp;_Ea'!AH158*Hn_calc!AH158+'temperature_&amp;_Ea'!Z158*$E$2)/('temperature_&amp;_Ea'!AH158+$E$2),1))</f>
        <v>6</v>
      </c>
      <c r="I159" s="9">
        <f>_xlfn.NUMBERVALUE(FIXED(('temperature_&amp;_Ea'!AI158*Hn_calc!AI158+'temperature_&amp;_Ea'!AA158*$E$2)/('temperature_&amp;_Ea'!AI158+$E$2),1))</f>
        <v>6.6</v>
      </c>
      <c r="J159" s="9">
        <f>_xlfn.NUMBERVALUE(FIXED(('temperature_&amp;_Ea'!AJ158*Hn_calc!AJ158+'temperature_&amp;_Ea'!AB158*$E$2)/('temperature_&amp;_Ea'!AJ158+$E$2),1))</f>
        <v>5.9</v>
      </c>
      <c r="K159" s="9">
        <f>_xlfn.NUMBERVALUE(FIXED(('temperature_&amp;_Ea'!AK158*Hn_calc!AK158+'temperature_&amp;_Ea'!AC158*$E$2)/('temperature_&amp;_Ea'!AK158+$E$2),1))</f>
        <v>6.3</v>
      </c>
      <c r="L159" s="9">
        <f>_xlfn.NUMBERVALUE(FIXED(('temperature_&amp;_Ea'!AL158*Hn_calc!AL158+'temperature_&amp;_Ea'!AD158*$E$2)/('temperature_&amp;_Ea'!AL158+$E$2),1))</f>
        <v>5.6</v>
      </c>
      <c r="M159" s="9">
        <f>_xlfn.NUMBERVALUE(FIXED(('temperature_&amp;_Ea'!AM158*Hn_calc!AM158+'temperature_&amp;_Ea'!AE158*$E$2)/('temperature_&amp;_Ea'!AM158+$E$2),1))</f>
        <v>5.6</v>
      </c>
    </row>
    <row r="160" spans="7:13" x14ac:dyDescent="0.25">
      <c r="G160" s="9">
        <v>156</v>
      </c>
      <c r="H160" s="9">
        <f>_xlfn.NUMBERVALUE(FIXED(('temperature_&amp;_Ea'!AH159*Hn_calc!AH159+'temperature_&amp;_Ea'!Z159*$E$2)/('temperature_&amp;_Ea'!AH159+$E$2),1))</f>
        <v>6.4</v>
      </c>
      <c r="I160" s="9">
        <f>_xlfn.NUMBERVALUE(FIXED(('temperature_&amp;_Ea'!AI159*Hn_calc!AI159+'temperature_&amp;_Ea'!AA159*$E$2)/('temperature_&amp;_Ea'!AI159+$E$2),1))</f>
        <v>6.7</v>
      </c>
      <c r="J160" s="9">
        <f>_xlfn.NUMBERVALUE(FIXED(('temperature_&amp;_Ea'!AJ159*Hn_calc!AJ159+'temperature_&amp;_Ea'!AB159*$E$2)/('temperature_&amp;_Ea'!AJ159+$E$2),1))</f>
        <v>6.1</v>
      </c>
      <c r="K160" s="9">
        <f>_xlfn.NUMBERVALUE(FIXED(('temperature_&amp;_Ea'!AK159*Hn_calc!AK159+'temperature_&amp;_Ea'!AC159*$E$2)/('temperature_&amp;_Ea'!AK159+$E$2),1))</f>
        <v>6.6</v>
      </c>
      <c r="L160" s="9">
        <f>_xlfn.NUMBERVALUE(FIXED(('temperature_&amp;_Ea'!AL159*Hn_calc!AL159+'temperature_&amp;_Ea'!AD159*$E$2)/('temperature_&amp;_Ea'!AL159+$E$2),1))</f>
        <v>5.9</v>
      </c>
      <c r="M160" s="9">
        <f>_xlfn.NUMBERVALUE(FIXED(('temperature_&amp;_Ea'!AM159*Hn_calc!AM159+'temperature_&amp;_Ea'!AE159*$E$2)/('temperature_&amp;_Ea'!AM159+$E$2),1))</f>
        <v>6</v>
      </c>
    </row>
    <row r="161" spans="7:13" x14ac:dyDescent="0.25">
      <c r="G161" s="9">
        <v>157</v>
      </c>
      <c r="H161" s="9">
        <f>_xlfn.NUMBERVALUE(FIXED(('temperature_&amp;_Ea'!AH160*Hn_calc!AH160+'temperature_&amp;_Ea'!Z160*$E$2)/('temperature_&amp;_Ea'!AH160+$E$2),1))</f>
        <v>6.4</v>
      </c>
      <c r="I161" s="9">
        <f>_xlfn.NUMBERVALUE(FIXED(('temperature_&amp;_Ea'!AI160*Hn_calc!AI160+'temperature_&amp;_Ea'!AA160*$E$2)/('temperature_&amp;_Ea'!AI160+$E$2),1))</f>
        <v>6</v>
      </c>
      <c r="J161" s="9">
        <f>_xlfn.NUMBERVALUE(FIXED(('temperature_&amp;_Ea'!AJ160*Hn_calc!AJ160+'temperature_&amp;_Ea'!AB160*$E$2)/('temperature_&amp;_Ea'!AJ160+$E$2),1))</f>
        <v>5.7</v>
      </c>
      <c r="K161" s="9">
        <f>_xlfn.NUMBERVALUE(FIXED(('temperature_&amp;_Ea'!AK160*Hn_calc!AK160+'temperature_&amp;_Ea'!AC160*$E$2)/('temperature_&amp;_Ea'!AK160+$E$2),1))</f>
        <v>6.2</v>
      </c>
      <c r="L161" s="9">
        <f>_xlfn.NUMBERVALUE(FIXED(('temperature_&amp;_Ea'!AL160*Hn_calc!AL160+'temperature_&amp;_Ea'!AD160*$E$2)/('temperature_&amp;_Ea'!AL160+$E$2),1))</f>
        <v>5.9</v>
      </c>
      <c r="M161" s="9">
        <f>_xlfn.NUMBERVALUE(FIXED(('temperature_&amp;_Ea'!AM160*Hn_calc!AM160+'temperature_&amp;_Ea'!AE160*$E$2)/('temperature_&amp;_Ea'!AM160+$E$2),1))</f>
        <v>5.8</v>
      </c>
    </row>
    <row r="162" spans="7:13" x14ac:dyDescent="0.25">
      <c r="G162" s="9">
        <v>158</v>
      </c>
      <c r="H162" s="9">
        <f>_xlfn.NUMBERVALUE(FIXED(('temperature_&amp;_Ea'!AH161*Hn_calc!AH161+'temperature_&amp;_Ea'!Z161*$E$2)/('temperature_&amp;_Ea'!AH161+$E$2),1))</f>
        <v>6.3</v>
      </c>
      <c r="I162" s="9">
        <f>_xlfn.NUMBERVALUE(FIXED(('temperature_&amp;_Ea'!AI161*Hn_calc!AI161+'temperature_&amp;_Ea'!AA161*$E$2)/('temperature_&amp;_Ea'!AI161+$E$2),1))</f>
        <v>5.3</v>
      </c>
      <c r="J162" s="9">
        <f>_xlfn.NUMBERVALUE(FIXED(('temperature_&amp;_Ea'!AJ161*Hn_calc!AJ161+'temperature_&amp;_Ea'!AB161*$E$2)/('temperature_&amp;_Ea'!AJ161+$E$2),1))</f>
        <v>6</v>
      </c>
      <c r="K162" s="9">
        <f>_xlfn.NUMBERVALUE(FIXED(('temperature_&amp;_Ea'!AK161*Hn_calc!AK161+'temperature_&amp;_Ea'!AC161*$E$2)/('temperature_&amp;_Ea'!AK161+$E$2),1))</f>
        <v>6.1</v>
      </c>
      <c r="L162" s="9">
        <f>_xlfn.NUMBERVALUE(FIXED(('temperature_&amp;_Ea'!AL161*Hn_calc!AL161+'temperature_&amp;_Ea'!AD161*$E$2)/('temperature_&amp;_Ea'!AL161+$E$2),1))</f>
        <v>5.9</v>
      </c>
      <c r="M162" s="9">
        <f>_xlfn.NUMBERVALUE(FIXED(('temperature_&amp;_Ea'!AM161*Hn_calc!AM161+'temperature_&amp;_Ea'!AE161*$E$2)/('temperature_&amp;_Ea'!AM161+$E$2),1))</f>
        <v>5.9</v>
      </c>
    </row>
    <row r="163" spans="7:13" x14ac:dyDescent="0.25">
      <c r="G163" s="9">
        <v>159</v>
      </c>
      <c r="H163" s="9">
        <f>_xlfn.NUMBERVALUE(FIXED(('temperature_&amp;_Ea'!AH162*Hn_calc!AH162+'temperature_&amp;_Ea'!Z162*$E$2)/('temperature_&amp;_Ea'!AH162+$E$2),1))</f>
        <v>5.2</v>
      </c>
      <c r="I163" s="9">
        <f>_xlfn.NUMBERVALUE(FIXED(('temperature_&amp;_Ea'!AI162*Hn_calc!AI162+'temperature_&amp;_Ea'!AA162*$E$2)/('temperature_&amp;_Ea'!AI162+$E$2),1))</f>
        <v>4.8</v>
      </c>
      <c r="J163" s="9">
        <f>_xlfn.NUMBERVALUE(FIXED(('temperature_&amp;_Ea'!AJ162*Hn_calc!AJ162+'temperature_&amp;_Ea'!AB162*$E$2)/('temperature_&amp;_Ea'!AJ162+$E$2),1))</f>
        <v>4.9000000000000004</v>
      </c>
      <c r="K163" s="9">
        <f>_xlfn.NUMBERVALUE(FIXED(('temperature_&amp;_Ea'!AK162*Hn_calc!AK162+'temperature_&amp;_Ea'!AC162*$E$2)/('temperature_&amp;_Ea'!AK162+$E$2),1))</f>
        <v>5.6</v>
      </c>
      <c r="L163" s="9">
        <f>_xlfn.NUMBERVALUE(FIXED(('temperature_&amp;_Ea'!AL162*Hn_calc!AL162+'temperature_&amp;_Ea'!AD162*$E$2)/('temperature_&amp;_Ea'!AL162+$E$2),1))</f>
        <v>5.5</v>
      </c>
      <c r="M163" s="9">
        <f>_xlfn.NUMBERVALUE(FIXED(('temperature_&amp;_Ea'!AM162*Hn_calc!AM162+'temperature_&amp;_Ea'!AE162*$E$2)/('temperature_&amp;_Ea'!AM162+$E$2),1))</f>
        <v>5.0999999999999996</v>
      </c>
    </row>
    <row r="164" spans="7:13" x14ac:dyDescent="0.25">
      <c r="G164" s="9">
        <v>160</v>
      </c>
      <c r="H164" s="9">
        <f>_xlfn.NUMBERVALUE(FIXED(('temperature_&amp;_Ea'!AH163*Hn_calc!AH163+'temperature_&amp;_Ea'!Z163*$E$2)/('temperature_&amp;_Ea'!AH163+$E$2),1))</f>
        <v>5.5</v>
      </c>
      <c r="I164" s="9">
        <f>_xlfn.NUMBERVALUE(FIXED(('temperature_&amp;_Ea'!AI163*Hn_calc!AI163+'temperature_&amp;_Ea'!AA163*$E$2)/('temperature_&amp;_Ea'!AI163+$E$2),1))</f>
        <v>5.0999999999999996</v>
      </c>
      <c r="J164" s="9">
        <f>_xlfn.NUMBERVALUE(FIXED(('temperature_&amp;_Ea'!AJ163*Hn_calc!AJ163+'temperature_&amp;_Ea'!AB163*$E$2)/('temperature_&amp;_Ea'!AJ163+$E$2),1))</f>
        <v>5.2</v>
      </c>
      <c r="K164" s="9">
        <f>_xlfn.NUMBERVALUE(FIXED(('temperature_&amp;_Ea'!AK163*Hn_calc!AK163+'temperature_&amp;_Ea'!AC163*$E$2)/('temperature_&amp;_Ea'!AK163+$E$2),1))</f>
        <v>5.2</v>
      </c>
      <c r="L164" s="9">
        <f>_xlfn.NUMBERVALUE(FIXED(('temperature_&amp;_Ea'!AL163*Hn_calc!AL163+'temperature_&amp;_Ea'!AD163*$E$2)/('temperature_&amp;_Ea'!AL163+$E$2),1))</f>
        <v>5</v>
      </c>
      <c r="M164" s="9">
        <f>_xlfn.NUMBERVALUE(FIXED(('temperature_&amp;_Ea'!AM163*Hn_calc!AM163+'temperature_&amp;_Ea'!AE163*$E$2)/('temperature_&amp;_Ea'!AM163+$E$2),1))</f>
        <v>4.9000000000000004</v>
      </c>
    </row>
    <row r="165" spans="7:13" x14ac:dyDescent="0.25">
      <c r="G165" s="9">
        <v>161</v>
      </c>
      <c r="H165" s="9">
        <f>_xlfn.NUMBERVALUE(FIXED(('temperature_&amp;_Ea'!AH164*Hn_calc!AH164+'temperature_&amp;_Ea'!Z164*$E$2)/('temperature_&amp;_Ea'!AH164+$E$2),1))</f>
        <v>4.9000000000000004</v>
      </c>
      <c r="I165" s="9">
        <f>_xlfn.NUMBERVALUE(FIXED(('temperature_&amp;_Ea'!AI164*Hn_calc!AI164+'temperature_&amp;_Ea'!AA164*$E$2)/('temperature_&amp;_Ea'!AI164+$E$2),1))</f>
        <v>4.5999999999999996</v>
      </c>
      <c r="J165" s="9">
        <f>_xlfn.NUMBERVALUE(FIXED(('temperature_&amp;_Ea'!AJ164*Hn_calc!AJ164+'temperature_&amp;_Ea'!AB164*$E$2)/('temperature_&amp;_Ea'!AJ164+$E$2),1))</f>
        <v>4.7</v>
      </c>
      <c r="K165" s="9">
        <f>_xlfn.NUMBERVALUE(FIXED(('temperature_&amp;_Ea'!AK164*Hn_calc!AK164+'temperature_&amp;_Ea'!AC164*$E$2)/('temperature_&amp;_Ea'!AK164+$E$2),1))</f>
        <v>4.5999999999999996</v>
      </c>
      <c r="L165" s="9">
        <f>_xlfn.NUMBERVALUE(FIXED(('temperature_&amp;_Ea'!AL164*Hn_calc!AL164+'temperature_&amp;_Ea'!AD164*$E$2)/('temperature_&amp;_Ea'!AL164+$E$2),1))</f>
        <v>4.8</v>
      </c>
      <c r="M165" s="9">
        <f>_xlfn.NUMBERVALUE(FIXED(('temperature_&amp;_Ea'!AM164*Hn_calc!AM164+'temperature_&amp;_Ea'!AE164*$E$2)/('temperature_&amp;_Ea'!AM164+$E$2),1))</f>
        <v>4.3</v>
      </c>
    </row>
    <row r="166" spans="7:13" x14ac:dyDescent="0.25">
      <c r="G166" s="9">
        <v>162</v>
      </c>
      <c r="H166" s="9">
        <f>_xlfn.NUMBERVALUE(FIXED(('temperature_&amp;_Ea'!AH165*Hn_calc!AH165+'temperature_&amp;_Ea'!Z165*$E$2)/('temperature_&amp;_Ea'!AH165+$E$2),1))</f>
        <v>5.6</v>
      </c>
      <c r="I166" s="9">
        <f>_xlfn.NUMBERVALUE(FIXED(('temperature_&amp;_Ea'!AI165*Hn_calc!AI165+'temperature_&amp;_Ea'!AA165*$E$2)/('temperature_&amp;_Ea'!AI165+$E$2),1))</f>
        <v>5.0999999999999996</v>
      </c>
      <c r="J166" s="9">
        <f>_xlfn.NUMBERVALUE(FIXED(('temperature_&amp;_Ea'!AJ165*Hn_calc!AJ165+'temperature_&amp;_Ea'!AB165*$E$2)/('temperature_&amp;_Ea'!AJ165+$E$2),1))</f>
        <v>5</v>
      </c>
      <c r="K166" s="9">
        <f>_xlfn.NUMBERVALUE(FIXED(('temperature_&amp;_Ea'!AK165*Hn_calc!AK165+'temperature_&amp;_Ea'!AC165*$E$2)/('temperature_&amp;_Ea'!AK165+$E$2),1))</f>
        <v>4.9000000000000004</v>
      </c>
      <c r="L166" s="9">
        <f>_xlfn.NUMBERVALUE(FIXED(('temperature_&amp;_Ea'!AL165*Hn_calc!AL165+'temperature_&amp;_Ea'!AD165*$E$2)/('temperature_&amp;_Ea'!AL165+$E$2),1))</f>
        <v>5</v>
      </c>
      <c r="M166" s="9">
        <f>_xlfn.NUMBERVALUE(FIXED(('temperature_&amp;_Ea'!AM165*Hn_calc!AM165+'temperature_&amp;_Ea'!AE165*$E$2)/('temperature_&amp;_Ea'!AM165+$E$2),1))</f>
        <v>5</v>
      </c>
    </row>
    <row r="167" spans="7:13" x14ac:dyDescent="0.25">
      <c r="G167" s="9">
        <v>163</v>
      </c>
      <c r="H167" s="9">
        <f>_xlfn.NUMBERVALUE(FIXED(('temperature_&amp;_Ea'!AH166*Hn_calc!AH166+'temperature_&amp;_Ea'!Z166*$E$2)/('temperature_&amp;_Ea'!AH166+$E$2),1))</f>
        <v>5.7</v>
      </c>
      <c r="I167" s="9">
        <f>_xlfn.NUMBERVALUE(FIXED(('temperature_&amp;_Ea'!AI166*Hn_calc!AI166+'temperature_&amp;_Ea'!AA166*$E$2)/('temperature_&amp;_Ea'!AI166+$E$2),1))</f>
        <v>5.0999999999999996</v>
      </c>
      <c r="J167" s="9">
        <f>_xlfn.NUMBERVALUE(FIXED(('temperature_&amp;_Ea'!AJ166*Hn_calc!AJ166+'temperature_&amp;_Ea'!AB166*$E$2)/('temperature_&amp;_Ea'!AJ166+$E$2),1))</f>
        <v>5.0999999999999996</v>
      </c>
      <c r="K167" s="9">
        <f>_xlfn.NUMBERVALUE(FIXED(('temperature_&amp;_Ea'!AK166*Hn_calc!AK166+'temperature_&amp;_Ea'!AC166*$E$2)/('temperature_&amp;_Ea'!AK166+$E$2),1))</f>
        <v>5.0999999999999996</v>
      </c>
      <c r="L167" s="9">
        <f>_xlfn.NUMBERVALUE(FIXED(('temperature_&amp;_Ea'!AL166*Hn_calc!AL166+'temperature_&amp;_Ea'!AD166*$E$2)/('temperature_&amp;_Ea'!AL166+$E$2),1))</f>
        <v>4.5</v>
      </c>
      <c r="M167" s="9">
        <f>_xlfn.NUMBERVALUE(FIXED(('temperature_&amp;_Ea'!AM166*Hn_calc!AM166+'temperature_&amp;_Ea'!AE166*$E$2)/('temperature_&amp;_Ea'!AM166+$E$2),1))</f>
        <v>5.3</v>
      </c>
    </row>
    <row r="168" spans="7:13" x14ac:dyDescent="0.25">
      <c r="G168" s="9">
        <v>164</v>
      </c>
      <c r="H168" s="9">
        <f>_xlfn.NUMBERVALUE(FIXED(('temperature_&amp;_Ea'!AH167*Hn_calc!AH167+'temperature_&amp;_Ea'!Z167*$E$2)/('temperature_&amp;_Ea'!AH167+$E$2),1))</f>
        <v>6</v>
      </c>
      <c r="I168" s="9">
        <f>_xlfn.NUMBERVALUE(FIXED(('temperature_&amp;_Ea'!AI167*Hn_calc!AI167+'temperature_&amp;_Ea'!AA167*$E$2)/('temperature_&amp;_Ea'!AI167+$E$2),1))</f>
        <v>5.0999999999999996</v>
      </c>
      <c r="J168" s="9">
        <f>_xlfn.NUMBERVALUE(FIXED(('temperature_&amp;_Ea'!AJ167*Hn_calc!AJ167+'temperature_&amp;_Ea'!AB167*$E$2)/('temperature_&amp;_Ea'!AJ167+$E$2),1))</f>
        <v>5.5</v>
      </c>
      <c r="K168" s="9">
        <f>_xlfn.NUMBERVALUE(FIXED(('temperature_&amp;_Ea'!AK167*Hn_calc!AK167+'temperature_&amp;_Ea'!AC167*$E$2)/('temperature_&amp;_Ea'!AK167+$E$2),1))</f>
        <v>5.5</v>
      </c>
      <c r="L168" s="9">
        <f>_xlfn.NUMBERVALUE(FIXED(('temperature_&amp;_Ea'!AL167*Hn_calc!AL167+'temperature_&amp;_Ea'!AD167*$E$2)/('temperature_&amp;_Ea'!AL167+$E$2),1))</f>
        <v>5.0999999999999996</v>
      </c>
      <c r="M168" s="9">
        <f>_xlfn.NUMBERVALUE(FIXED(('temperature_&amp;_Ea'!AM167*Hn_calc!AM167+'temperature_&amp;_Ea'!AE167*$E$2)/('temperature_&amp;_Ea'!AM167+$E$2),1))</f>
        <v>4.8</v>
      </c>
    </row>
    <row r="169" spans="7:13" x14ac:dyDescent="0.25">
      <c r="G169" s="9">
        <v>165</v>
      </c>
      <c r="H169" s="9">
        <f>_xlfn.NUMBERVALUE(FIXED(('temperature_&amp;_Ea'!AH168*Hn_calc!AH168+'temperature_&amp;_Ea'!Z168*$E$2)/('temperature_&amp;_Ea'!AH168+$E$2),1))</f>
        <v>6.2</v>
      </c>
      <c r="I169" s="9">
        <f>_xlfn.NUMBERVALUE(FIXED(('temperature_&amp;_Ea'!AI168*Hn_calc!AI168+'temperature_&amp;_Ea'!AA168*$E$2)/('temperature_&amp;_Ea'!AI168+$E$2),1))</f>
        <v>5.3</v>
      </c>
      <c r="J169" s="9">
        <f>_xlfn.NUMBERVALUE(FIXED(('temperature_&amp;_Ea'!AJ168*Hn_calc!AJ168+'temperature_&amp;_Ea'!AB168*$E$2)/('temperature_&amp;_Ea'!AJ168+$E$2),1))</f>
        <v>5.5</v>
      </c>
      <c r="K169" s="9">
        <f>_xlfn.NUMBERVALUE(FIXED(('temperature_&amp;_Ea'!AK168*Hn_calc!AK168+'temperature_&amp;_Ea'!AC168*$E$2)/('temperature_&amp;_Ea'!AK168+$E$2),1))</f>
        <v>5.6</v>
      </c>
      <c r="L169" s="9">
        <f>_xlfn.NUMBERVALUE(FIXED(('temperature_&amp;_Ea'!AL168*Hn_calc!AL168+'temperature_&amp;_Ea'!AD168*$E$2)/('temperature_&amp;_Ea'!AL168+$E$2),1))</f>
        <v>5.4</v>
      </c>
      <c r="M169" s="9">
        <f>_xlfn.NUMBERVALUE(FIXED(('temperature_&amp;_Ea'!AM168*Hn_calc!AM168+'temperature_&amp;_Ea'!AE168*$E$2)/('temperature_&amp;_Ea'!AM168+$E$2),1))</f>
        <v>5.5</v>
      </c>
    </row>
    <row r="170" spans="7:13" x14ac:dyDescent="0.25">
      <c r="G170" s="9">
        <v>166</v>
      </c>
      <c r="H170" s="9">
        <f>_xlfn.NUMBERVALUE(FIXED(('temperature_&amp;_Ea'!AH169*Hn_calc!AH169+'temperature_&amp;_Ea'!Z169*$E$2)/('temperature_&amp;_Ea'!AH169+$E$2),1))</f>
        <v>7.1</v>
      </c>
      <c r="I170" s="9">
        <f>_xlfn.NUMBERVALUE(FIXED(('temperature_&amp;_Ea'!AI169*Hn_calc!AI169+'temperature_&amp;_Ea'!AA169*$E$2)/('temperature_&amp;_Ea'!AI169+$E$2),1))</f>
        <v>5.4</v>
      </c>
      <c r="J170" s="9">
        <f>_xlfn.NUMBERVALUE(FIXED(('temperature_&amp;_Ea'!AJ169*Hn_calc!AJ169+'temperature_&amp;_Ea'!AB169*$E$2)/('temperature_&amp;_Ea'!AJ169+$E$2),1))</f>
        <v>6</v>
      </c>
      <c r="K170" s="9">
        <f>_xlfn.NUMBERVALUE(FIXED(('temperature_&amp;_Ea'!AK169*Hn_calc!AK169+'temperature_&amp;_Ea'!AC169*$E$2)/('temperature_&amp;_Ea'!AK169+$E$2),1))</f>
        <v>5.6</v>
      </c>
      <c r="L170" s="9">
        <f>_xlfn.NUMBERVALUE(FIXED(('temperature_&amp;_Ea'!AL169*Hn_calc!AL169+'temperature_&amp;_Ea'!AD169*$E$2)/('temperature_&amp;_Ea'!AL169+$E$2),1))</f>
        <v>5.7</v>
      </c>
      <c r="M170" s="9">
        <f>_xlfn.NUMBERVALUE(FIXED(('temperature_&amp;_Ea'!AM169*Hn_calc!AM169+'temperature_&amp;_Ea'!AE169*$E$2)/('temperature_&amp;_Ea'!AM169+$E$2),1))</f>
        <v>6.2</v>
      </c>
    </row>
    <row r="171" spans="7:13" x14ac:dyDescent="0.25">
      <c r="G171" s="9">
        <v>167</v>
      </c>
      <c r="H171" s="9">
        <f>_xlfn.NUMBERVALUE(FIXED(('temperature_&amp;_Ea'!AH170*Hn_calc!AH170+'temperature_&amp;_Ea'!Z170*$E$2)/('temperature_&amp;_Ea'!AH170+$E$2),1))</f>
        <v>5.3</v>
      </c>
      <c r="I171" s="9">
        <f>_xlfn.NUMBERVALUE(FIXED(('temperature_&amp;_Ea'!AI170*Hn_calc!AI170+'temperature_&amp;_Ea'!AA170*$E$2)/('temperature_&amp;_Ea'!AI170+$E$2),1))</f>
        <v>4.5999999999999996</v>
      </c>
      <c r="J171" s="9">
        <f>_xlfn.NUMBERVALUE(FIXED(('temperature_&amp;_Ea'!AJ170*Hn_calc!AJ170+'temperature_&amp;_Ea'!AB170*$E$2)/('temperature_&amp;_Ea'!AJ170+$E$2),1))</f>
        <v>5</v>
      </c>
      <c r="K171" s="9">
        <f>_xlfn.NUMBERVALUE(FIXED(('temperature_&amp;_Ea'!AK170*Hn_calc!AK170+'temperature_&amp;_Ea'!AC170*$E$2)/('temperature_&amp;_Ea'!AK170+$E$2),1))</f>
        <v>4.8</v>
      </c>
      <c r="L171" s="9">
        <f>_xlfn.NUMBERVALUE(FIXED(('temperature_&amp;_Ea'!AL170*Hn_calc!AL170+'temperature_&amp;_Ea'!AD170*$E$2)/('temperature_&amp;_Ea'!AL170+$E$2),1))</f>
        <v>5</v>
      </c>
      <c r="M171" s="9">
        <f>_xlfn.NUMBERVALUE(FIXED(('temperature_&amp;_Ea'!AM170*Hn_calc!AM170+'temperature_&amp;_Ea'!AE170*$E$2)/('temperature_&amp;_Ea'!AM170+$E$2),1))</f>
        <v>5.0999999999999996</v>
      </c>
    </row>
    <row r="172" spans="7:13" x14ac:dyDescent="0.25">
      <c r="G172" s="9">
        <v>168</v>
      </c>
      <c r="H172" s="9">
        <f>_xlfn.NUMBERVALUE(FIXED(('temperature_&amp;_Ea'!AH171*Hn_calc!AH171+'temperature_&amp;_Ea'!Z171*$E$2)/('temperature_&amp;_Ea'!AH171+$E$2),1))</f>
        <v>4.5</v>
      </c>
      <c r="I172" s="9">
        <f>_xlfn.NUMBERVALUE(FIXED(('temperature_&amp;_Ea'!AI171*Hn_calc!AI171+'temperature_&amp;_Ea'!AA171*$E$2)/('temperature_&amp;_Ea'!AI171+$E$2),1))</f>
        <v>4.0999999999999996</v>
      </c>
      <c r="J172" s="9">
        <f>_xlfn.NUMBERVALUE(FIXED(('temperature_&amp;_Ea'!AJ171*Hn_calc!AJ171+'temperature_&amp;_Ea'!AB171*$E$2)/('temperature_&amp;_Ea'!AJ171+$E$2),1))</f>
        <v>4.8</v>
      </c>
      <c r="K172" s="9">
        <f>_xlfn.NUMBERVALUE(FIXED(('temperature_&amp;_Ea'!AK171*Hn_calc!AK171+'temperature_&amp;_Ea'!AC171*$E$2)/('temperature_&amp;_Ea'!AK171+$E$2),1))</f>
        <v>4.5999999999999996</v>
      </c>
      <c r="L172" s="9">
        <f>_xlfn.NUMBERVALUE(FIXED(('temperature_&amp;_Ea'!AL171*Hn_calc!AL171+'temperature_&amp;_Ea'!AD171*$E$2)/('temperature_&amp;_Ea'!AL171+$E$2),1))</f>
        <v>4.7</v>
      </c>
      <c r="M172" s="9">
        <f>_xlfn.NUMBERVALUE(FIXED(('temperature_&amp;_Ea'!AM171*Hn_calc!AM171+'temperature_&amp;_Ea'!AE171*$E$2)/('temperature_&amp;_Ea'!AM171+$E$2),1))</f>
        <v>4.7</v>
      </c>
    </row>
    <row r="173" spans="7:13" x14ac:dyDescent="0.25">
      <c r="G173" s="9">
        <v>169</v>
      </c>
      <c r="H173" s="9">
        <f>_xlfn.NUMBERVALUE(FIXED(('temperature_&amp;_Ea'!AH172*Hn_calc!AH172+'temperature_&amp;_Ea'!Z172*$E$2)/('temperature_&amp;_Ea'!AH172+$E$2),1))</f>
        <v>4.5999999999999996</v>
      </c>
      <c r="I173" s="9">
        <f>_xlfn.NUMBERVALUE(FIXED(('temperature_&amp;_Ea'!AI172*Hn_calc!AI172+'temperature_&amp;_Ea'!AA172*$E$2)/('temperature_&amp;_Ea'!AI172+$E$2),1))</f>
        <v>4.3</v>
      </c>
      <c r="J173" s="9">
        <f>_xlfn.NUMBERVALUE(FIXED(('temperature_&amp;_Ea'!AJ172*Hn_calc!AJ172+'temperature_&amp;_Ea'!AB172*$E$2)/('temperature_&amp;_Ea'!AJ172+$E$2),1))</f>
        <v>5.0999999999999996</v>
      </c>
      <c r="K173" s="9">
        <f>_xlfn.NUMBERVALUE(FIXED(('temperature_&amp;_Ea'!AK172*Hn_calc!AK172+'temperature_&amp;_Ea'!AC172*$E$2)/('temperature_&amp;_Ea'!AK172+$E$2),1))</f>
        <v>5</v>
      </c>
      <c r="L173" s="9">
        <f>_xlfn.NUMBERVALUE(FIXED(('temperature_&amp;_Ea'!AL172*Hn_calc!AL172+'temperature_&amp;_Ea'!AD172*$E$2)/('temperature_&amp;_Ea'!AL172+$E$2),1))</f>
        <v>5.0999999999999996</v>
      </c>
      <c r="M173" s="9">
        <f>_xlfn.NUMBERVALUE(FIXED(('temperature_&amp;_Ea'!AM172*Hn_calc!AM172+'temperature_&amp;_Ea'!AE172*$E$2)/('temperature_&amp;_Ea'!AM172+$E$2),1))</f>
        <v>4.9000000000000004</v>
      </c>
    </row>
    <row r="174" spans="7:13" x14ac:dyDescent="0.25">
      <c r="G174" s="9">
        <v>170</v>
      </c>
      <c r="H174" s="9">
        <f>_xlfn.NUMBERVALUE(FIXED(('temperature_&amp;_Ea'!AH173*Hn_calc!AH173+'temperature_&amp;_Ea'!Z173*$E$2)/('temperature_&amp;_Ea'!AH173+$E$2),1))</f>
        <v>5.3</v>
      </c>
      <c r="I174" s="9">
        <f>_xlfn.NUMBERVALUE(FIXED(('temperature_&amp;_Ea'!AI173*Hn_calc!AI173+'temperature_&amp;_Ea'!AA173*$E$2)/('temperature_&amp;_Ea'!AI173+$E$2),1))</f>
        <v>5.0999999999999996</v>
      </c>
      <c r="J174" s="9">
        <f>_xlfn.NUMBERVALUE(FIXED(('temperature_&amp;_Ea'!AJ173*Hn_calc!AJ173+'temperature_&amp;_Ea'!AB173*$E$2)/('temperature_&amp;_Ea'!AJ173+$E$2),1))</f>
        <v>5.8</v>
      </c>
      <c r="K174" s="9">
        <f>_xlfn.NUMBERVALUE(FIXED(('temperature_&amp;_Ea'!AK173*Hn_calc!AK173+'temperature_&amp;_Ea'!AC173*$E$2)/('temperature_&amp;_Ea'!AK173+$E$2),1))</f>
        <v>5</v>
      </c>
      <c r="L174" s="9">
        <f>_xlfn.NUMBERVALUE(FIXED(('temperature_&amp;_Ea'!AL173*Hn_calc!AL173+'temperature_&amp;_Ea'!AD173*$E$2)/('temperature_&amp;_Ea'!AL173+$E$2),1))</f>
        <v>5.7</v>
      </c>
      <c r="M174" s="9">
        <f>_xlfn.NUMBERVALUE(FIXED(('temperature_&amp;_Ea'!AM173*Hn_calc!AM173+'temperature_&amp;_Ea'!AE173*$E$2)/('temperature_&amp;_Ea'!AM173+$E$2),1))</f>
        <v>5.7</v>
      </c>
    </row>
    <row r="175" spans="7:13" x14ac:dyDescent="0.25">
      <c r="G175" s="9">
        <v>171</v>
      </c>
      <c r="H175" s="9">
        <f>_xlfn.NUMBERVALUE(FIXED(('temperature_&amp;_Ea'!AH174*Hn_calc!AH174+'temperature_&amp;_Ea'!Z174*$E$2)/('temperature_&amp;_Ea'!AH174+$E$2),1))</f>
        <v>5.3</v>
      </c>
      <c r="I175" s="9">
        <f>_xlfn.NUMBERVALUE(FIXED(('temperature_&amp;_Ea'!AI174*Hn_calc!AI174+'temperature_&amp;_Ea'!AA174*$E$2)/('temperature_&amp;_Ea'!AI174+$E$2),1))</f>
        <v>5</v>
      </c>
      <c r="J175" s="9">
        <f>_xlfn.NUMBERVALUE(FIXED(('temperature_&amp;_Ea'!AJ174*Hn_calc!AJ174+'temperature_&amp;_Ea'!AB174*$E$2)/('temperature_&amp;_Ea'!AJ174+$E$2),1))</f>
        <v>5.7</v>
      </c>
      <c r="K175" s="9">
        <f>_xlfn.NUMBERVALUE(FIXED(('temperature_&amp;_Ea'!AK174*Hn_calc!AK174+'temperature_&amp;_Ea'!AC174*$E$2)/('temperature_&amp;_Ea'!AK174+$E$2),1))</f>
        <v>5.0999999999999996</v>
      </c>
      <c r="L175" s="9">
        <f>_xlfn.NUMBERVALUE(FIXED(('temperature_&amp;_Ea'!AL174*Hn_calc!AL174+'temperature_&amp;_Ea'!AD174*$E$2)/('temperature_&amp;_Ea'!AL174+$E$2),1))</f>
        <v>5.3</v>
      </c>
      <c r="M175" s="9">
        <f>_xlfn.NUMBERVALUE(FIXED(('temperature_&amp;_Ea'!AM174*Hn_calc!AM174+'temperature_&amp;_Ea'!AE174*$E$2)/('temperature_&amp;_Ea'!AM174+$E$2),1))</f>
        <v>5.4</v>
      </c>
    </row>
    <row r="176" spans="7:13" x14ac:dyDescent="0.25">
      <c r="G176" s="9">
        <v>172</v>
      </c>
      <c r="H176" s="9">
        <f>_xlfn.NUMBERVALUE(FIXED(('temperature_&amp;_Ea'!AH175*Hn_calc!AH175+'temperature_&amp;_Ea'!Z175*$E$2)/('temperature_&amp;_Ea'!AH175+$E$2),1))</f>
        <v>4.5999999999999996</v>
      </c>
      <c r="I176" s="9">
        <f>_xlfn.NUMBERVALUE(FIXED(('temperature_&amp;_Ea'!AI175*Hn_calc!AI175+'temperature_&amp;_Ea'!AA175*$E$2)/('temperature_&amp;_Ea'!AI175+$E$2),1))</f>
        <v>5.0999999999999996</v>
      </c>
      <c r="J176" s="9">
        <f>_xlfn.NUMBERVALUE(FIXED(('temperature_&amp;_Ea'!AJ175*Hn_calc!AJ175+'temperature_&amp;_Ea'!AB175*$E$2)/('temperature_&amp;_Ea'!AJ175+$E$2),1))</f>
        <v>5.4</v>
      </c>
      <c r="K176" s="9">
        <f>_xlfn.NUMBERVALUE(FIXED(('temperature_&amp;_Ea'!AK175*Hn_calc!AK175+'temperature_&amp;_Ea'!AC175*$E$2)/('temperature_&amp;_Ea'!AK175+$E$2),1))</f>
        <v>5.0999999999999996</v>
      </c>
      <c r="L176" s="9">
        <f>_xlfn.NUMBERVALUE(FIXED(('temperature_&amp;_Ea'!AL175*Hn_calc!AL175+'temperature_&amp;_Ea'!AD175*$E$2)/('temperature_&amp;_Ea'!AL175+$E$2),1))</f>
        <v>5</v>
      </c>
      <c r="M176" s="9">
        <f>_xlfn.NUMBERVALUE(FIXED(('temperature_&amp;_Ea'!AM175*Hn_calc!AM175+'temperature_&amp;_Ea'!AE175*$E$2)/('temperature_&amp;_Ea'!AM175+$E$2),1))</f>
        <v>4.9000000000000004</v>
      </c>
    </row>
    <row r="177" spans="7:13" x14ac:dyDescent="0.25">
      <c r="G177" s="9">
        <v>173</v>
      </c>
      <c r="H177" s="9">
        <f>_xlfn.NUMBERVALUE(FIXED(('temperature_&amp;_Ea'!AH176*Hn_calc!AH176+'temperature_&amp;_Ea'!Z176*$E$2)/('temperature_&amp;_Ea'!AH176+$E$2),1))</f>
        <v>3.9</v>
      </c>
      <c r="I177" s="9">
        <f>_xlfn.NUMBERVALUE(FIXED(('temperature_&amp;_Ea'!AI176*Hn_calc!AI176+'temperature_&amp;_Ea'!AA176*$E$2)/('temperature_&amp;_Ea'!AI176+$E$2),1))</f>
        <v>4.9000000000000004</v>
      </c>
      <c r="J177" s="9">
        <f>_xlfn.NUMBERVALUE(FIXED(('temperature_&amp;_Ea'!AJ176*Hn_calc!AJ176+'temperature_&amp;_Ea'!AB176*$E$2)/('temperature_&amp;_Ea'!AJ176+$E$2),1))</f>
        <v>4.3</v>
      </c>
      <c r="K177" s="9">
        <f>_xlfn.NUMBERVALUE(FIXED(('temperature_&amp;_Ea'!AK176*Hn_calc!AK176+'temperature_&amp;_Ea'!AC176*$E$2)/('temperature_&amp;_Ea'!AK176+$E$2),1))</f>
        <v>4.8</v>
      </c>
      <c r="L177" s="9">
        <f>_xlfn.NUMBERVALUE(FIXED(('temperature_&amp;_Ea'!AL176*Hn_calc!AL176+'temperature_&amp;_Ea'!AD176*$E$2)/('temperature_&amp;_Ea'!AL176+$E$2),1))</f>
        <v>4.8</v>
      </c>
      <c r="M177" s="9">
        <f>_xlfn.NUMBERVALUE(FIXED(('temperature_&amp;_Ea'!AM176*Hn_calc!AM176+'temperature_&amp;_Ea'!AE176*$E$2)/('temperature_&amp;_Ea'!AM176+$E$2),1))</f>
        <v>5</v>
      </c>
    </row>
    <row r="178" spans="7:13" x14ac:dyDescent="0.25">
      <c r="G178" s="9">
        <v>174</v>
      </c>
      <c r="H178" s="9">
        <f>_xlfn.NUMBERVALUE(FIXED(('temperature_&amp;_Ea'!AH177*Hn_calc!AH177+'temperature_&amp;_Ea'!Z177*$E$2)/('temperature_&amp;_Ea'!AH177+$E$2),1))</f>
        <v>3.9</v>
      </c>
      <c r="I178" s="9">
        <f>_xlfn.NUMBERVALUE(FIXED(('temperature_&amp;_Ea'!AI177*Hn_calc!AI177+'temperature_&amp;_Ea'!AA177*$E$2)/('temperature_&amp;_Ea'!AI177+$E$2),1))</f>
        <v>4.5</v>
      </c>
      <c r="J178" s="9">
        <f>_xlfn.NUMBERVALUE(FIXED(('temperature_&amp;_Ea'!AJ177*Hn_calc!AJ177+'temperature_&amp;_Ea'!AB177*$E$2)/('temperature_&amp;_Ea'!AJ177+$E$2),1))</f>
        <v>4.4000000000000004</v>
      </c>
      <c r="K178" s="9">
        <f>_xlfn.NUMBERVALUE(FIXED(('temperature_&amp;_Ea'!AK177*Hn_calc!AK177+'temperature_&amp;_Ea'!AC177*$E$2)/('temperature_&amp;_Ea'!AK177+$E$2),1))</f>
        <v>4.2</v>
      </c>
      <c r="L178" s="9">
        <f>_xlfn.NUMBERVALUE(FIXED(('temperature_&amp;_Ea'!AL177*Hn_calc!AL177+'temperature_&amp;_Ea'!AD177*$E$2)/('temperature_&amp;_Ea'!AL177+$E$2),1))</f>
        <v>4.4000000000000004</v>
      </c>
      <c r="M178" s="9">
        <f>_xlfn.NUMBERVALUE(FIXED(('temperature_&amp;_Ea'!AM177*Hn_calc!AM177+'temperature_&amp;_Ea'!AE177*$E$2)/('temperature_&amp;_Ea'!AM177+$E$2),1))</f>
        <v>4.4000000000000004</v>
      </c>
    </row>
    <row r="179" spans="7:13" x14ac:dyDescent="0.25">
      <c r="G179" s="9">
        <v>175</v>
      </c>
      <c r="H179" s="9">
        <f>_xlfn.NUMBERVALUE(FIXED(('temperature_&amp;_Ea'!AH178*Hn_calc!AH178+'temperature_&amp;_Ea'!Z178*$E$2)/('temperature_&amp;_Ea'!AH178+$E$2),1))</f>
        <v>4.8</v>
      </c>
      <c r="I179" s="9">
        <f>_xlfn.NUMBERVALUE(FIXED(('temperature_&amp;_Ea'!AI178*Hn_calc!AI178+'temperature_&amp;_Ea'!AA178*$E$2)/('temperature_&amp;_Ea'!AI178+$E$2),1))</f>
        <v>5</v>
      </c>
      <c r="J179" s="9">
        <f>_xlfn.NUMBERVALUE(FIXED(('temperature_&amp;_Ea'!AJ178*Hn_calc!AJ178+'temperature_&amp;_Ea'!AB178*$E$2)/('temperature_&amp;_Ea'!AJ178+$E$2),1))</f>
        <v>4.9000000000000004</v>
      </c>
      <c r="K179" s="9">
        <f>_xlfn.NUMBERVALUE(FIXED(('temperature_&amp;_Ea'!AK178*Hn_calc!AK178+'temperature_&amp;_Ea'!AC178*$E$2)/('temperature_&amp;_Ea'!AK178+$E$2),1))</f>
        <v>4.7</v>
      </c>
      <c r="L179" s="9">
        <f>_xlfn.NUMBERVALUE(FIXED(('temperature_&amp;_Ea'!AL178*Hn_calc!AL178+'temperature_&amp;_Ea'!AD178*$E$2)/('temperature_&amp;_Ea'!AL178+$E$2),1))</f>
        <v>5.0999999999999996</v>
      </c>
      <c r="M179" s="9">
        <f>_xlfn.NUMBERVALUE(FIXED(('temperature_&amp;_Ea'!AM178*Hn_calc!AM178+'temperature_&amp;_Ea'!AE178*$E$2)/('temperature_&amp;_Ea'!AM178+$E$2),1))</f>
        <v>4.7</v>
      </c>
    </row>
    <row r="180" spans="7:13" x14ac:dyDescent="0.25">
      <c r="G180" s="9">
        <v>176</v>
      </c>
      <c r="H180" s="9">
        <f>_xlfn.NUMBERVALUE(FIXED(('temperature_&amp;_Ea'!AH179*Hn_calc!AH179+'temperature_&amp;_Ea'!Z179*$E$2)/('temperature_&amp;_Ea'!AH179+$E$2),1))</f>
        <v>5.2</v>
      </c>
      <c r="I180" s="9">
        <f>_xlfn.NUMBERVALUE(FIXED(('temperature_&amp;_Ea'!AI179*Hn_calc!AI179+'temperature_&amp;_Ea'!AA179*$E$2)/('temperature_&amp;_Ea'!AI179+$E$2),1))</f>
        <v>5.2</v>
      </c>
      <c r="J180" s="9">
        <f>_xlfn.NUMBERVALUE(FIXED(('temperature_&amp;_Ea'!AJ179*Hn_calc!AJ179+'temperature_&amp;_Ea'!AB179*$E$2)/('temperature_&amp;_Ea'!AJ179+$E$2),1))</f>
        <v>5.0999999999999996</v>
      </c>
      <c r="K180" s="9">
        <f>_xlfn.NUMBERVALUE(FIXED(('temperature_&amp;_Ea'!AK179*Hn_calc!AK179+'temperature_&amp;_Ea'!AC179*$E$2)/('temperature_&amp;_Ea'!AK179+$E$2),1))</f>
        <v>4.9000000000000004</v>
      </c>
      <c r="L180" s="9">
        <f>_xlfn.NUMBERVALUE(FIXED(('temperature_&amp;_Ea'!AL179*Hn_calc!AL179+'temperature_&amp;_Ea'!AD179*$E$2)/('temperature_&amp;_Ea'!AL179+$E$2),1))</f>
        <v>5.3</v>
      </c>
      <c r="M180" s="9">
        <f>_xlfn.NUMBERVALUE(FIXED(('temperature_&amp;_Ea'!AM179*Hn_calc!AM179+'temperature_&amp;_Ea'!AE179*$E$2)/('temperature_&amp;_Ea'!AM179+$E$2),1))</f>
        <v>5.0999999999999996</v>
      </c>
    </row>
    <row r="181" spans="7:13" x14ac:dyDescent="0.25">
      <c r="G181" s="9">
        <v>177</v>
      </c>
      <c r="H181" s="9">
        <f>_xlfn.NUMBERVALUE(FIXED(('temperature_&amp;_Ea'!AH180*Hn_calc!AH180+'temperature_&amp;_Ea'!Z180*$E$2)/('temperature_&amp;_Ea'!AH180+$E$2),1))</f>
        <v>5.2</v>
      </c>
      <c r="I181" s="9">
        <f>_xlfn.NUMBERVALUE(FIXED(('temperature_&amp;_Ea'!AI180*Hn_calc!AI180+'temperature_&amp;_Ea'!AA180*$E$2)/('temperature_&amp;_Ea'!AI180+$E$2),1))</f>
        <v>5.2</v>
      </c>
      <c r="J181" s="9">
        <f>_xlfn.NUMBERVALUE(FIXED(('temperature_&amp;_Ea'!AJ180*Hn_calc!AJ180+'temperature_&amp;_Ea'!AB180*$E$2)/('temperature_&amp;_Ea'!AJ180+$E$2),1))</f>
        <v>5.2</v>
      </c>
      <c r="K181" s="9">
        <f>_xlfn.NUMBERVALUE(FIXED(('temperature_&amp;_Ea'!AK180*Hn_calc!AK180+'temperature_&amp;_Ea'!AC180*$E$2)/('temperature_&amp;_Ea'!AK180+$E$2),1))</f>
        <v>4.9000000000000004</v>
      </c>
      <c r="L181" s="9">
        <f>_xlfn.NUMBERVALUE(FIXED(('temperature_&amp;_Ea'!AL180*Hn_calc!AL180+'temperature_&amp;_Ea'!AD180*$E$2)/('temperature_&amp;_Ea'!AL180+$E$2),1))</f>
        <v>5.0999999999999996</v>
      </c>
      <c r="M181" s="9">
        <f>_xlfn.NUMBERVALUE(FIXED(('temperature_&amp;_Ea'!AM180*Hn_calc!AM180+'temperature_&amp;_Ea'!AE180*$E$2)/('temperature_&amp;_Ea'!AM180+$E$2),1))</f>
        <v>5.0999999999999996</v>
      </c>
    </row>
    <row r="182" spans="7:13" x14ac:dyDescent="0.25">
      <c r="G182" s="9">
        <v>178</v>
      </c>
      <c r="H182" s="9">
        <f>_xlfn.NUMBERVALUE(FIXED(('temperature_&amp;_Ea'!AH181*Hn_calc!AH181+'temperature_&amp;_Ea'!Z181*$E$2)/('temperature_&amp;_Ea'!AH181+$E$2),1))</f>
        <v>4.4000000000000004</v>
      </c>
      <c r="I182" s="9">
        <f>_xlfn.NUMBERVALUE(FIXED(('temperature_&amp;_Ea'!AI181*Hn_calc!AI181+'temperature_&amp;_Ea'!AA181*$E$2)/('temperature_&amp;_Ea'!AI181+$E$2),1))</f>
        <v>4.5999999999999996</v>
      </c>
      <c r="J182" s="9">
        <f>_xlfn.NUMBERVALUE(FIXED(('temperature_&amp;_Ea'!AJ181*Hn_calc!AJ181+'temperature_&amp;_Ea'!AB181*$E$2)/('temperature_&amp;_Ea'!AJ181+$E$2),1))</f>
        <v>4.4000000000000004</v>
      </c>
      <c r="K182" s="9">
        <f>_xlfn.NUMBERVALUE(FIXED(('temperature_&amp;_Ea'!AK181*Hn_calc!AK181+'temperature_&amp;_Ea'!AC181*$E$2)/('temperature_&amp;_Ea'!AK181+$E$2),1))</f>
        <v>4.3</v>
      </c>
      <c r="L182" s="9">
        <f>_xlfn.NUMBERVALUE(FIXED(('temperature_&amp;_Ea'!AL181*Hn_calc!AL181+'temperature_&amp;_Ea'!AD181*$E$2)/('temperature_&amp;_Ea'!AL181+$E$2),1))</f>
        <v>4.5</v>
      </c>
      <c r="M182" s="9">
        <f>_xlfn.NUMBERVALUE(FIXED(('temperature_&amp;_Ea'!AM181*Hn_calc!AM181+'temperature_&amp;_Ea'!AE181*$E$2)/('temperature_&amp;_Ea'!AM181+$E$2),1))</f>
        <v>4.5999999999999996</v>
      </c>
    </row>
    <row r="183" spans="7:13" x14ac:dyDescent="0.25">
      <c r="G183" s="9">
        <v>179</v>
      </c>
      <c r="H183" s="9">
        <f>_xlfn.NUMBERVALUE(FIXED(('temperature_&amp;_Ea'!AH182*Hn_calc!AH182+'temperature_&amp;_Ea'!Z182*$E$2)/('temperature_&amp;_Ea'!AH182+$E$2),1))</f>
        <v>3.9</v>
      </c>
      <c r="I183" s="9">
        <f>_xlfn.NUMBERVALUE(FIXED(('temperature_&amp;_Ea'!AI182*Hn_calc!AI182+'temperature_&amp;_Ea'!AA182*$E$2)/('temperature_&amp;_Ea'!AI182+$E$2),1))</f>
        <v>4.2</v>
      </c>
      <c r="J183" s="9">
        <f>_xlfn.NUMBERVALUE(FIXED(('temperature_&amp;_Ea'!AJ182*Hn_calc!AJ182+'temperature_&amp;_Ea'!AB182*$E$2)/('temperature_&amp;_Ea'!AJ182+$E$2),1))</f>
        <v>4.0999999999999996</v>
      </c>
      <c r="K183" s="9">
        <f>_xlfn.NUMBERVALUE(FIXED(('temperature_&amp;_Ea'!AK182*Hn_calc!AK182+'temperature_&amp;_Ea'!AC182*$E$2)/('temperature_&amp;_Ea'!AK182+$E$2),1))</f>
        <v>4</v>
      </c>
      <c r="L183" s="9">
        <f>_xlfn.NUMBERVALUE(FIXED(('temperature_&amp;_Ea'!AL182*Hn_calc!AL182+'temperature_&amp;_Ea'!AD182*$E$2)/('temperature_&amp;_Ea'!AL182+$E$2),1))</f>
        <v>4.0999999999999996</v>
      </c>
      <c r="M183" s="9">
        <f>_xlfn.NUMBERVALUE(FIXED(('temperature_&amp;_Ea'!AM182*Hn_calc!AM182+'temperature_&amp;_Ea'!AE182*$E$2)/('temperature_&amp;_Ea'!AM182+$E$2),1))</f>
        <v>4.0999999999999996</v>
      </c>
    </row>
    <row r="184" spans="7:13" x14ac:dyDescent="0.25">
      <c r="G184" s="9">
        <v>180</v>
      </c>
      <c r="H184" s="9">
        <f>_xlfn.NUMBERVALUE(FIXED(('temperature_&amp;_Ea'!AH183*Hn_calc!AH183+'temperature_&amp;_Ea'!Z183*$E$2)/('temperature_&amp;_Ea'!AH183+$E$2),1))</f>
        <v>4.5999999999999996</v>
      </c>
      <c r="I184" s="9">
        <f>_xlfn.NUMBERVALUE(FIXED(('temperature_&amp;_Ea'!AI183*Hn_calc!AI183+'temperature_&amp;_Ea'!AA183*$E$2)/('temperature_&amp;_Ea'!AI183+$E$2),1))</f>
        <v>5.2</v>
      </c>
      <c r="J184" s="9">
        <f>_xlfn.NUMBERVALUE(FIXED(('temperature_&amp;_Ea'!AJ183*Hn_calc!AJ183+'temperature_&amp;_Ea'!AB183*$E$2)/('temperature_&amp;_Ea'!AJ183+$E$2),1))</f>
        <v>4.7</v>
      </c>
      <c r="K184" s="9">
        <f>_xlfn.NUMBERVALUE(FIXED(('temperature_&amp;_Ea'!AK183*Hn_calc!AK183+'temperature_&amp;_Ea'!AC183*$E$2)/('temperature_&amp;_Ea'!AK183+$E$2),1))</f>
        <v>4.8</v>
      </c>
      <c r="L184" s="9">
        <f>_xlfn.NUMBERVALUE(FIXED(('temperature_&amp;_Ea'!AL183*Hn_calc!AL183+'temperature_&amp;_Ea'!AD183*$E$2)/('temperature_&amp;_Ea'!AL183+$E$2),1))</f>
        <v>4.8</v>
      </c>
      <c r="M184" s="9">
        <f>_xlfn.NUMBERVALUE(FIXED(('temperature_&amp;_Ea'!AM183*Hn_calc!AM183+'temperature_&amp;_Ea'!AE183*$E$2)/('temperature_&amp;_Ea'!AM183+$E$2),1))</f>
        <v>4.8</v>
      </c>
    </row>
    <row r="185" spans="7:13" x14ac:dyDescent="0.25">
      <c r="G185" s="9">
        <v>181</v>
      </c>
      <c r="H185" s="9">
        <f>_xlfn.NUMBERVALUE(FIXED(('temperature_&amp;_Ea'!AH184*Hn_calc!AH184+'temperature_&amp;_Ea'!Z184*$E$2)/('temperature_&amp;_Ea'!AH184+$E$2),1))</f>
        <v>3.7</v>
      </c>
      <c r="I185" s="9">
        <f>_xlfn.NUMBERVALUE(FIXED(('temperature_&amp;_Ea'!AI184*Hn_calc!AI184+'temperature_&amp;_Ea'!AA184*$E$2)/('temperature_&amp;_Ea'!AI184+$E$2),1))</f>
        <v>4.8</v>
      </c>
      <c r="J185" s="9">
        <f>_xlfn.NUMBERVALUE(FIXED(('temperature_&amp;_Ea'!AJ184*Hn_calc!AJ184+'temperature_&amp;_Ea'!AB184*$E$2)/('temperature_&amp;_Ea'!AJ184+$E$2),1))</f>
        <v>4.4000000000000004</v>
      </c>
      <c r="K185" s="9">
        <f>_xlfn.NUMBERVALUE(FIXED(('temperature_&amp;_Ea'!AK184*Hn_calc!AK184+'temperature_&amp;_Ea'!AC184*$E$2)/('temperature_&amp;_Ea'!AK184+$E$2),1))</f>
        <v>4.5</v>
      </c>
      <c r="L185" s="9">
        <f>_xlfn.NUMBERVALUE(FIXED(('temperature_&amp;_Ea'!AL184*Hn_calc!AL184+'temperature_&amp;_Ea'!AD184*$E$2)/('temperature_&amp;_Ea'!AL184+$E$2),1))</f>
        <v>4.5999999999999996</v>
      </c>
      <c r="M185" s="9">
        <f>_xlfn.NUMBERVALUE(FIXED(('temperature_&amp;_Ea'!AM184*Hn_calc!AM184+'temperature_&amp;_Ea'!AE184*$E$2)/('temperature_&amp;_Ea'!AM184+$E$2),1))</f>
        <v>4.7</v>
      </c>
    </row>
    <row r="186" spans="7:13" x14ac:dyDescent="0.25">
      <c r="G186" s="9">
        <v>182</v>
      </c>
      <c r="H186" s="9">
        <f>_xlfn.NUMBERVALUE(FIXED(('temperature_&amp;_Ea'!AH185*Hn_calc!AH185+'temperature_&amp;_Ea'!Z185*$E$2)/('temperature_&amp;_Ea'!AH185+$E$2),1))</f>
        <v>4.8</v>
      </c>
      <c r="I186" s="9">
        <f>_xlfn.NUMBERVALUE(FIXED(('temperature_&amp;_Ea'!AI185*Hn_calc!AI185+'temperature_&amp;_Ea'!AA185*$E$2)/('temperature_&amp;_Ea'!AI185+$E$2),1))</f>
        <v>5.8</v>
      </c>
      <c r="J186" s="9">
        <f>_xlfn.NUMBERVALUE(FIXED(('temperature_&amp;_Ea'!AJ185*Hn_calc!AJ185+'temperature_&amp;_Ea'!AB185*$E$2)/('temperature_&amp;_Ea'!AJ185+$E$2),1))</f>
        <v>5.6</v>
      </c>
      <c r="K186" s="9">
        <f>_xlfn.NUMBERVALUE(FIXED(('temperature_&amp;_Ea'!AK185*Hn_calc!AK185+'temperature_&amp;_Ea'!AC185*$E$2)/('temperature_&amp;_Ea'!AK185+$E$2),1))</f>
        <v>5.4</v>
      </c>
      <c r="L186" s="9">
        <f>_xlfn.NUMBERVALUE(FIXED(('temperature_&amp;_Ea'!AL185*Hn_calc!AL185+'temperature_&amp;_Ea'!AD185*$E$2)/('temperature_&amp;_Ea'!AL185+$E$2),1))</f>
        <v>5.4</v>
      </c>
      <c r="M186" s="9">
        <f>_xlfn.NUMBERVALUE(FIXED(('temperature_&amp;_Ea'!AM185*Hn_calc!AM185+'temperature_&amp;_Ea'!AE185*$E$2)/('temperature_&amp;_Ea'!AM185+$E$2),1))</f>
        <v>5.9</v>
      </c>
    </row>
    <row r="187" spans="7:13" x14ac:dyDescent="0.25">
      <c r="G187" s="9">
        <v>183</v>
      </c>
      <c r="H187" s="9">
        <f>_xlfn.NUMBERVALUE(FIXED(('temperature_&amp;_Ea'!AH186*Hn_calc!AH186+'temperature_&amp;_Ea'!Z186*$E$2)/('temperature_&amp;_Ea'!AH186+$E$2),1))</f>
        <v>4.5999999999999996</v>
      </c>
      <c r="I187" s="9">
        <f>_xlfn.NUMBERVALUE(FIXED(('temperature_&amp;_Ea'!AI186*Hn_calc!AI186+'temperature_&amp;_Ea'!AA186*$E$2)/('temperature_&amp;_Ea'!AI186+$E$2),1))</f>
        <v>4.5999999999999996</v>
      </c>
      <c r="J187" s="9">
        <f>_xlfn.NUMBERVALUE(FIXED(('temperature_&amp;_Ea'!AJ186*Hn_calc!AJ186+'temperature_&amp;_Ea'!AB186*$E$2)/('temperature_&amp;_Ea'!AJ186+$E$2),1))</f>
        <v>4.8</v>
      </c>
      <c r="K187" s="9">
        <f>_xlfn.NUMBERVALUE(FIXED(('temperature_&amp;_Ea'!AK186*Hn_calc!AK186+'temperature_&amp;_Ea'!AC186*$E$2)/('temperature_&amp;_Ea'!AK186+$E$2),1))</f>
        <v>4.5999999999999996</v>
      </c>
      <c r="L187" s="9">
        <f>_xlfn.NUMBERVALUE(FIXED(('temperature_&amp;_Ea'!AL186*Hn_calc!AL186+'temperature_&amp;_Ea'!AD186*$E$2)/('temperature_&amp;_Ea'!AL186+$E$2),1))</f>
        <v>4.8</v>
      </c>
      <c r="M187" s="9">
        <f>_xlfn.NUMBERVALUE(FIXED(('temperature_&amp;_Ea'!AM186*Hn_calc!AM186+'temperature_&amp;_Ea'!AE186*$E$2)/('temperature_&amp;_Ea'!AM186+$E$2),1))</f>
        <v>4.8</v>
      </c>
    </row>
    <row r="188" spans="7:13" x14ac:dyDescent="0.25">
      <c r="G188" s="9">
        <v>184</v>
      </c>
      <c r="H188" s="9">
        <f>_xlfn.NUMBERVALUE(FIXED(('temperature_&amp;_Ea'!AH187*Hn_calc!AH187+'temperature_&amp;_Ea'!Z187*$E$2)/('temperature_&amp;_Ea'!AH187+$E$2),1))</f>
        <v>4.4000000000000004</v>
      </c>
      <c r="I188" s="9">
        <f>_xlfn.NUMBERVALUE(FIXED(('temperature_&amp;_Ea'!AI187*Hn_calc!AI187+'temperature_&amp;_Ea'!AA187*$E$2)/('temperature_&amp;_Ea'!AI187+$E$2),1))</f>
        <v>4.7</v>
      </c>
      <c r="J188" s="9">
        <f>_xlfn.NUMBERVALUE(FIXED(('temperature_&amp;_Ea'!AJ187*Hn_calc!AJ187+'temperature_&amp;_Ea'!AB187*$E$2)/('temperature_&amp;_Ea'!AJ187+$E$2),1))</f>
        <v>4.5999999999999996</v>
      </c>
      <c r="K188" s="9">
        <f>_xlfn.NUMBERVALUE(FIXED(('temperature_&amp;_Ea'!AK187*Hn_calc!AK187+'temperature_&amp;_Ea'!AC187*$E$2)/('temperature_&amp;_Ea'!AK187+$E$2),1))</f>
        <v>4.5</v>
      </c>
      <c r="L188" s="9">
        <f>_xlfn.NUMBERVALUE(FIXED(('temperature_&amp;_Ea'!AL187*Hn_calc!AL187+'temperature_&amp;_Ea'!AD187*$E$2)/('temperature_&amp;_Ea'!AL187+$E$2),1))</f>
        <v>4.8</v>
      </c>
      <c r="M188" s="9">
        <f>_xlfn.NUMBERVALUE(FIXED(('temperature_&amp;_Ea'!AM187*Hn_calc!AM187+'temperature_&amp;_Ea'!AE187*$E$2)/('temperature_&amp;_Ea'!AM187+$E$2),1))</f>
        <v>4.8</v>
      </c>
    </row>
    <row r="189" spans="7:13" x14ac:dyDescent="0.25">
      <c r="G189" s="9">
        <v>185</v>
      </c>
      <c r="H189" s="9">
        <f>_xlfn.NUMBERVALUE(FIXED(('temperature_&amp;_Ea'!AH188*Hn_calc!AH188+'temperature_&amp;_Ea'!Z188*$E$2)/('temperature_&amp;_Ea'!AH188+$E$2),1))</f>
        <v>3.8</v>
      </c>
      <c r="I189" s="9">
        <f>_xlfn.NUMBERVALUE(FIXED(('temperature_&amp;_Ea'!AI188*Hn_calc!AI188+'temperature_&amp;_Ea'!AA188*$E$2)/('temperature_&amp;_Ea'!AI188+$E$2),1))</f>
        <v>4.3</v>
      </c>
      <c r="J189" s="9">
        <f>_xlfn.NUMBERVALUE(FIXED(('temperature_&amp;_Ea'!AJ188*Hn_calc!AJ188+'temperature_&amp;_Ea'!AB188*$E$2)/('temperature_&amp;_Ea'!AJ188+$E$2),1))</f>
        <v>4.3</v>
      </c>
      <c r="K189" s="9">
        <f>_xlfn.NUMBERVALUE(FIXED(('temperature_&amp;_Ea'!AK188*Hn_calc!AK188+'temperature_&amp;_Ea'!AC188*$E$2)/('temperature_&amp;_Ea'!AK188+$E$2),1))</f>
        <v>4.3</v>
      </c>
      <c r="L189" s="9">
        <f>_xlfn.NUMBERVALUE(FIXED(('temperature_&amp;_Ea'!AL188*Hn_calc!AL188+'temperature_&amp;_Ea'!AD188*$E$2)/('temperature_&amp;_Ea'!AL188+$E$2),1))</f>
        <v>4.5</v>
      </c>
      <c r="M189" s="9">
        <f>_xlfn.NUMBERVALUE(FIXED(('temperature_&amp;_Ea'!AM188*Hn_calc!AM188+'temperature_&amp;_Ea'!AE188*$E$2)/('temperature_&amp;_Ea'!AM188+$E$2),1))</f>
        <v>4.4000000000000004</v>
      </c>
    </row>
    <row r="190" spans="7:13" x14ac:dyDescent="0.25">
      <c r="G190" s="9">
        <v>186</v>
      </c>
      <c r="H190" s="9">
        <f>_xlfn.NUMBERVALUE(FIXED(('temperature_&amp;_Ea'!AH189*Hn_calc!AH189+'temperature_&amp;_Ea'!Z189*$E$2)/('temperature_&amp;_Ea'!AH189+$E$2),1))</f>
        <v>4.4000000000000004</v>
      </c>
      <c r="I190" s="9">
        <f>_xlfn.NUMBERVALUE(FIXED(('temperature_&amp;_Ea'!AI189*Hn_calc!AI189+'temperature_&amp;_Ea'!AA189*$E$2)/('temperature_&amp;_Ea'!AI189+$E$2),1))</f>
        <v>4.5</v>
      </c>
      <c r="J190" s="9">
        <f>_xlfn.NUMBERVALUE(FIXED(('temperature_&amp;_Ea'!AJ189*Hn_calc!AJ189+'temperature_&amp;_Ea'!AB189*$E$2)/('temperature_&amp;_Ea'!AJ189+$E$2),1))</f>
        <v>4.5999999999999996</v>
      </c>
      <c r="K190" s="9">
        <f>_xlfn.NUMBERVALUE(FIXED(('temperature_&amp;_Ea'!AK189*Hn_calc!AK189+'temperature_&amp;_Ea'!AC189*$E$2)/('temperature_&amp;_Ea'!AK189+$E$2),1))</f>
        <v>4.4000000000000004</v>
      </c>
      <c r="L190" s="9">
        <f>_xlfn.NUMBERVALUE(FIXED(('temperature_&amp;_Ea'!AL189*Hn_calc!AL189+'temperature_&amp;_Ea'!AD189*$E$2)/('temperature_&amp;_Ea'!AL189+$E$2),1))</f>
        <v>4.8</v>
      </c>
      <c r="M190" s="9">
        <f>_xlfn.NUMBERVALUE(FIXED(('temperature_&amp;_Ea'!AM189*Hn_calc!AM189+'temperature_&amp;_Ea'!AE189*$E$2)/('temperature_&amp;_Ea'!AM189+$E$2),1))</f>
        <v>4.8</v>
      </c>
    </row>
    <row r="191" spans="7:13" x14ac:dyDescent="0.25">
      <c r="G191" s="9">
        <v>187</v>
      </c>
      <c r="H191" s="9">
        <f>_xlfn.NUMBERVALUE(FIXED(('temperature_&amp;_Ea'!AH190*Hn_calc!AH190+'temperature_&amp;_Ea'!Z190*$E$2)/('temperature_&amp;_Ea'!AH190+$E$2),1))</f>
        <v>4.8</v>
      </c>
      <c r="I191" s="9">
        <f>_xlfn.NUMBERVALUE(FIXED(('temperature_&amp;_Ea'!AI190*Hn_calc!AI190+'temperature_&amp;_Ea'!AA190*$E$2)/('temperature_&amp;_Ea'!AI190+$E$2),1))</f>
        <v>5</v>
      </c>
      <c r="J191" s="9">
        <f>_xlfn.NUMBERVALUE(FIXED(('temperature_&amp;_Ea'!AJ190*Hn_calc!AJ190+'temperature_&amp;_Ea'!AB190*$E$2)/('temperature_&amp;_Ea'!AJ190+$E$2),1))</f>
        <v>5.0999999999999996</v>
      </c>
      <c r="K191" s="9">
        <f>_xlfn.NUMBERVALUE(FIXED(('temperature_&amp;_Ea'!AK190*Hn_calc!AK190+'temperature_&amp;_Ea'!AC190*$E$2)/('temperature_&amp;_Ea'!AK190+$E$2),1))</f>
        <v>4.8</v>
      </c>
      <c r="L191" s="9">
        <f>_xlfn.NUMBERVALUE(FIXED(('temperature_&amp;_Ea'!AL190*Hn_calc!AL190+'temperature_&amp;_Ea'!AD190*$E$2)/('temperature_&amp;_Ea'!AL190+$E$2),1))</f>
        <v>5</v>
      </c>
      <c r="M191" s="9">
        <f>_xlfn.NUMBERVALUE(FIXED(('temperature_&amp;_Ea'!AM190*Hn_calc!AM190+'temperature_&amp;_Ea'!AE190*$E$2)/('temperature_&amp;_Ea'!AM190+$E$2),1))</f>
        <v>4.8</v>
      </c>
    </row>
    <row r="192" spans="7:13" x14ac:dyDescent="0.25">
      <c r="G192" s="9">
        <v>188</v>
      </c>
      <c r="H192" s="9">
        <f>_xlfn.NUMBERVALUE(FIXED(('temperature_&amp;_Ea'!AH191*Hn_calc!AH191+'temperature_&amp;_Ea'!Z191*$E$2)/('temperature_&amp;_Ea'!AH191+$E$2),1))</f>
        <v>4.8</v>
      </c>
      <c r="I192" s="9">
        <f>_xlfn.NUMBERVALUE(FIXED(('temperature_&amp;_Ea'!AI191*Hn_calc!AI191+'temperature_&amp;_Ea'!AA191*$E$2)/('temperature_&amp;_Ea'!AI191+$E$2),1))</f>
        <v>4.8</v>
      </c>
      <c r="J192" s="9">
        <f>_xlfn.NUMBERVALUE(FIXED(('temperature_&amp;_Ea'!AJ191*Hn_calc!AJ191+'temperature_&amp;_Ea'!AB191*$E$2)/('temperature_&amp;_Ea'!AJ191+$E$2),1))</f>
        <v>4.8</v>
      </c>
      <c r="K192" s="9">
        <f>_xlfn.NUMBERVALUE(FIXED(('temperature_&amp;_Ea'!AK191*Hn_calc!AK191+'temperature_&amp;_Ea'!AC191*$E$2)/('temperature_&amp;_Ea'!AK191+$E$2),1))</f>
        <v>4.5999999999999996</v>
      </c>
      <c r="L192" s="9">
        <f>_xlfn.NUMBERVALUE(FIXED(('temperature_&amp;_Ea'!AL191*Hn_calc!AL191+'temperature_&amp;_Ea'!AD191*$E$2)/('temperature_&amp;_Ea'!AL191+$E$2),1))</f>
        <v>5.2</v>
      </c>
      <c r="M192" s="9">
        <f>_xlfn.NUMBERVALUE(FIXED(('temperature_&amp;_Ea'!AM191*Hn_calc!AM191+'temperature_&amp;_Ea'!AE191*$E$2)/('temperature_&amp;_Ea'!AM191+$E$2),1))</f>
        <v>4.5999999999999996</v>
      </c>
    </row>
    <row r="193" spans="7:13" x14ac:dyDescent="0.25">
      <c r="G193" s="9">
        <v>189</v>
      </c>
      <c r="H193" s="9">
        <f>_xlfn.NUMBERVALUE(FIXED(('temperature_&amp;_Ea'!AH192*Hn_calc!AH192+'temperature_&amp;_Ea'!Z192*$E$2)/('temperature_&amp;_Ea'!AH192+$E$2),1))</f>
        <v>4.0999999999999996</v>
      </c>
      <c r="I193" s="9">
        <f>_xlfn.NUMBERVALUE(FIXED(('temperature_&amp;_Ea'!AI192*Hn_calc!AI192+'temperature_&amp;_Ea'!AA192*$E$2)/('temperature_&amp;_Ea'!AI192+$E$2),1))</f>
        <v>4.5</v>
      </c>
      <c r="J193" s="9">
        <f>_xlfn.NUMBERVALUE(FIXED(('temperature_&amp;_Ea'!AJ192*Hn_calc!AJ192+'temperature_&amp;_Ea'!AB192*$E$2)/('temperature_&amp;_Ea'!AJ192+$E$2),1))</f>
        <v>4.5</v>
      </c>
      <c r="K193" s="9">
        <f>_xlfn.NUMBERVALUE(FIXED(('temperature_&amp;_Ea'!AK192*Hn_calc!AK192+'temperature_&amp;_Ea'!AC192*$E$2)/('temperature_&amp;_Ea'!AK192+$E$2),1))</f>
        <v>4.3</v>
      </c>
      <c r="L193" s="9">
        <f>_xlfn.NUMBERVALUE(FIXED(('temperature_&amp;_Ea'!AL192*Hn_calc!AL192+'temperature_&amp;_Ea'!AD192*$E$2)/('temperature_&amp;_Ea'!AL192+$E$2),1))</f>
        <v>4.7</v>
      </c>
      <c r="M193" s="9">
        <f>_xlfn.NUMBERVALUE(FIXED(('temperature_&amp;_Ea'!AM192*Hn_calc!AM192+'temperature_&amp;_Ea'!AE192*$E$2)/('temperature_&amp;_Ea'!AM192+$E$2),1))</f>
        <v>4</v>
      </c>
    </row>
    <row r="194" spans="7:13" x14ac:dyDescent="0.25">
      <c r="G194" s="9">
        <v>190</v>
      </c>
      <c r="H194" s="9">
        <f>_xlfn.NUMBERVALUE(FIXED(('temperature_&amp;_Ea'!AH193*Hn_calc!AH193+'temperature_&amp;_Ea'!Z193*$E$2)/('temperature_&amp;_Ea'!AH193+$E$2),1))</f>
        <v>4.4000000000000004</v>
      </c>
      <c r="I194" s="9">
        <f>_xlfn.NUMBERVALUE(FIXED(('temperature_&amp;_Ea'!AI193*Hn_calc!AI193+'temperature_&amp;_Ea'!AA193*$E$2)/('temperature_&amp;_Ea'!AI193+$E$2),1))</f>
        <v>4.5999999999999996</v>
      </c>
      <c r="J194" s="9">
        <f>_xlfn.NUMBERVALUE(FIXED(('temperature_&amp;_Ea'!AJ193*Hn_calc!AJ193+'temperature_&amp;_Ea'!AB193*$E$2)/('temperature_&amp;_Ea'!AJ193+$E$2),1))</f>
        <v>4.5</v>
      </c>
      <c r="K194" s="9">
        <f>_xlfn.NUMBERVALUE(FIXED(('temperature_&amp;_Ea'!AK193*Hn_calc!AK193+'temperature_&amp;_Ea'!AC193*$E$2)/('temperature_&amp;_Ea'!AK193+$E$2),1))</f>
        <v>4.4000000000000004</v>
      </c>
      <c r="L194" s="9">
        <f>_xlfn.NUMBERVALUE(FIXED(('temperature_&amp;_Ea'!AL193*Hn_calc!AL193+'temperature_&amp;_Ea'!AD193*$E$2)/('temperature_&amp;_Ea'!AL193+$E$2),1))</f>
        <v>4.8</v>
      </c>
      <c r="M194" s="9">
        <f>_xlfn.NUMBERVALUE(FIXED(('temperature_&amp;_Ea'!AM193*Hn_calc!AM193+'temperature_&amp;_Ea'!AE193*$E$2)/('temperature_&amp;_Ea'!AM193+$E$2),1))</f>
        <v>4.2</v>
      </c>
    </row>
    <row r="195" spans="7:13" x14ac:dyDescent="0.25">
      <c r="G195" s="9">
        <v>191</v>
      </c>
      <c r="H195" s="9">
        <f>_xlfn.NUMBERVALUE(FIXED(('temperature_&amp;_Ea'!AH194*Hn_calc!AH194+'temperature_&amp;_Ea'!Z194*$E$2)/('temperature_&amp;_Ea'!AH194+$E$2),1))</f>
        <v>4.5</v>
      </c>
      <c r="I195" s="9">
        <f>_xlfn.NUMBERVALUE(FIXED(('temperature_&amp;_Ea'!AI194*Hn_calc!AI194+'temperature_&amp;_Ea'!AA194*$E$2)/('temperature_&amp;_Ea'!AI194+$E$2),1))</f>
        <v>4.4000000000000004</v>
      </c>
      <c r="J195" s="9">
        <f>_xlfn.NUMBERVALUE(FIXED(('temperature_&amp;_Ea'!AJ194*Hn_calc!AJ194+'temperature_&amp;_Ea'!AB194*$E$2)/('temperature_&amp;_Ea'!AJ194+$E$2),1))</f>
        <v>4.5</v>
      </c>
      <c r="K195" s="9">
        <f>_xlfn.NUMBERVALUE(FIXED(('temperature_&amp;_Ea'!AK194*Hn_calc!AK194+'temperature_&amp;_Ea'!AC194*$E$2)/('temperature_&amp;_Ea'!AK194+$E$2),1))</f>
        <v>4.5999999999999996</v>
      </c>
      <c r="L195" s="9">
        <f>_xlfn.NUMBERVALUE(FIXED(('temperature_&amp;_Ea'!AL194*Hn_calc!AL194+'temperature_&amp;_Ea'!AD194*$E$2)/('temperature_&amp;_Ea'!AL194+$E$2),1))</f>
        <v>4.7</v>
      </c>
      <c r="M195" s="9">
        <f>_xlfn.NUMBERVALUE(FIXED(('temperature_&amp;_Ea'!AM194*Hn_calc!AM194+'temperature_&amp;_Ea'!AE194*$E$2)/('temperature_&amp;_Ea'!AM194+$E$2),1))</f>
        <v>4.3</v>
      </c>
    </row>
    <row r="196" spans="7:13" x14ac:dyDescent="0.25">
      <c r="G196" s="9">
        <v>192</v>
      </c>
      <c r="H196" s="9">
        <f>_xlfn.NUMBERVALUE(FIXED(('temperature_&amp;_Ea'!AH195*Hn_calc!AH195+'temperature_&amp;_Ea'!Z195*$E$2)/('temperature_&amp;_Ea'!AH195+$E$2),1))</f>
        <v>4.0999999999999996</v>
      </c>
      <c r="I196" s="9">
        <f>_xlfn.NUMBERVALUE(FIXED(('temperature_&amp;_Ea'!AI195*Hn_calc!AI195+'temperature_&amp;_Ea'!AA195*$E$2)/('temperature_&amp;_Ea'!AI195+$E$2),1))</f>
        <v>3.8</v>
      </c>
      <c r="J196" s="9">
        <f>_xlfn.NUMBERVALUE(FIXED(('temperature_&amp;_Ea'!AJ195*Hn_calc!AJ195+'temperature_&amp;_Ea'!AB195*$E$2)/('temperature_&amp;_Ea'!AJ195+$E$2),1))</f>
        <v>4.0999999999999996</v>
      </c>
      <c r="K196" s="9">
        <f>_xlfn.NUMBERVALUE(FIXED(('temperature_&amp;_Ea'!AK195*Hn_calc!AK195+'temperature_&amp;_Ea'!AC195*$E$2)/('temperature_&amp;_Ea'!AK195+$E$2),1))</f>
        <v>4.0999999999999996</v>
      </c>
      <c r="L196" s="9">
        <f>_xlfn.NUMBERVALUE(FIXED(('temperature_&amp;_Ea'!AL195*Hn_calc!AL195+'temperature_&amp;_Ea'!AD195*$E$2)/('temperature_&amp;_Ea'!AL195+$E$2),1))</f>
        <v>3.8</v>
      </c>
      <c r="M196" s="9">
        <f>_xlfn.NUMBERVALUE(FIXED(('temperature_&amp;_Ea'!AM195*Hn_calc!AM195+'temperature_&amp;_Ea'!AE195*$E$2)/('temperature_&amp;_Ea'!AM195+$E$2),1))</f>
        <v>4.0999999999999996</v>
      </c>
    </row>
    <row r="197" spans="7:13" x14ac:dyDescent="0.25">
      <c r="G197" s="9">
        <v>193</v>
      </c>
      <c r="H197" s="9">
        <f>_xlfn.NUMBERVALUE(FIXED(('temperature_&amp;_Ea'!AH196*Hn_calc!AH196+'temperature_&amp;_Ea'!Z196*$E$2)/('temperature_&amp;_Ea'!AH196+$E$2),1))</f>
        <v>4.4000000000000004</v>
      </c>
      <c r="I197" s="9">
        <f>_xlfn.NUMBERVALUE(FIXED(('temperature_&amp;_Ea'!AI196*Hn_calc!AI196+'temperature_&amp;_Ea'!AA196*$E$2)/('temperature_&amp;_Ea'!AI196+$E$2),1))</f>
        <v>4.5999999999999996</v>
      </c>
      <c r="J197" s="9">
        <f>_xlfn.NUMBERVALUE(FIXED(('temperature_&amp;_Ea'!AJ196*Hn_calc!AJ196+'temperature_&amp;_Ea'!AB196*$E$2)/('temperature_&amp;_Ea'!AJ196+$E$2),1))</f>
        <v>4.9000000000000004</v>
      </c>
      <c r="K197" s="9">
        <f>_xlfn.NUMBERVALUE(FIXED(('temperature_&amp;_Ea'!AK196*Hn_calc!AK196+'temperature_&amp;_Ea'!AC196*$E$2)/('temperature_&amp;_Ea'!AK196+$E$2),1))</f>
        <v>4.9000000000000004</v>
      </c>
      <c r="L197" s="9">
        <f>_xlfn.NUMBERVALUE(FIXED(('temperature_&amp;_Ea'!AL196*Hn_calc!AL196+'temperature_&amp;_Ea'!AD196*$E$2)/('temperature_&amp;_Ea'!AL196+$E$2),1))</f>
        <v>4.8</v>
      </c>
      <c r="M197" s="9">
        <f>_xlfn.NUMBERVALUE(FIXED(('temperature_&amp;_Ea'!AM196*Hn_calc!AM196+'temperature_&amp;_Ea'!AE196*$E$2)/('temperature_&amp;_Ea'!AM196+$E$2),1))</f>
        <v>5</v>
      </c>
    </row>
    <row r="198" spans="7:13" x14ac:dyDescent="0.25">
      <c r="G198" s="9">
        <v>194</v>
      </c>
      <c r="H198" s="9">
        <f>_xlfn.NUMBERVALUE(FIXED(('temperature_&amp;_Ea'!AH197*Hn_calc!AH197+'temperature_&amp;_Ea'!Z197*$E$2)/('temperature_&amp;_Ea'!AH197+$E$2),1))</f>
        <v>5</v>
      </c>
      <c r="I198" s="9">
        <f>_xlfn.NUMBERVALUE(FIXED(('temperature_&amp;_Ea'!AI197*Hn_calc!AI197+'temperature_&amp;_Ea'!AA197*$E$2)/('temperature_&amp;_Ea'!AI197+$E$2),1))</f>
        <v>4.9000000000000004</v>
      </c>
      <c r="J198" s="9">
        <f>_xlfn.NUMBERVALUE(FIXED(('temperature_&amp;_Ea'!AJ197*Hn_calc!AJ197+'temperature_&amp;_Ea'!AB197*$E$2)/('temperature_&amp;_Ea'!AJ197+$E$2),1))</f>
        <v>4.9000000000000004</v>
      </c>
      <c r="K198" s="9">
        <f>_xlfn.NUMBERVALUE(FIXED(('temperature_&amp;_Ea'!AK197*Hn_calc!AK197+'temperature_&amp;_Ea'!AC197*$E$2)/('temperature_&amp;_Ea'!AK197+$E$2),1))</f>
        <v>4.9000000000000004</v>
      </c>
      <c r="L198" s="9">
        <f>_xlfn.NUMBERVALUE(FIXED(('temperature_&amp;_Ea'!AL197*Hn_calc!AL197+'temperature_&amp;_Ea'!AD197*$E$2)/('temperature_&amp;_Ea'!AL197+$E$2),1))</f>
        <v>5</v>
      </c>
      <c r="M198" s="9">
        <f>_xlfn.NUMBERVALUE(FIXED(('temperature_&amp;_Ea'!AM197*Hn_calc!AM197+'temperature_&amp;_Ea'!AE197*$E$2)/('temperature_&amp;_Ea'!AM197+$E$2),1))</f>
        <v>5.2</v>
      </c>
    </row>
    <row r="199" spans="7:13" x14ac:dyDescent="0.25">
      <c r="G199" s="9">
        <v>195</v>
      </c>
      <c r="H199" s="9">
        <f>_xlfn.NUMBERVALUE(FIXED(('temperature_&amp;_Ea'!AH198*Hn_calc!AH198+'temperature_&amp;_Ea'!Z198*$E$2)/('temperature_&amp;_Ea'!AH198+$E$2),1))</f>
        <v>4.5999999999999996</v>
      </c>
      <c r="I199" s="9">
        <f>_xlfn.NUMBERVALUE(FIXED(('temperature_&amp;_Ea'!AI198*Hn_calc!AI198+'temperature_&amp;_Ea'!AA198*$E$2)/('temperature_&amp;_Ea'!AI198+$E$2),1))</f>
        <v>4.7</v>
      </c>
      <c r="J199" s="9">
        <f>_xlfn.NUMBERVALUE(FIXED(('temperature_&amp;_Ea'!AJ198*Hn_calc!AJ198+'temperature_&amp;_Ea'!AB198*$E$2)/('temperature_&amp;_Ea'!AJ198+$E$2),1))</f>
        <v>4.3</v>
      </c>
      <c r="K199" s="9">
        <f>_xlfn.NUMBERVALUE(FIXED(('temperature_&amp;_Ea'!AK198*Hn_calc!AK198+'temperature_&amp;_Ea'!AC198*$E$2)/('temperature_&amp;_Ea'!AK198+$E$2),1))</f>
        <v>4.5999999999999996</v>
      </c>
      <c r="L199" s="9">
        <f>_xlfn.NUMBERVALUE(FIXED(('temperature_&amp;_Ea'!AL198*Hn_calc!AL198+'temperature_&amp;_Ea'!AD198*$E$2)/('temperature_&amp;_Ea'!AL198+$E$2),1))</f>
        <v>4.5999999999999996</v>
      </c>
      <c r="M199" s="9">
        <f>_xlfn.NUMBERVALUE(FIXED(('temperature_&amp;_Ea'!AM198*Hn_calc!AM198+'temperature_&amp;_Ea'!AE198*$E$2)/('temperature_&amp;_Ea'!AM198+$E$2),1))</f>
        <v>4.5999999999999996</v>
      </c>
    </row>
    <row r="200" spans="7:13" x14ac:dyDescent="0.25">
      <c r="G200" s="9">
        <v>196</v>
      </c>
      <c r="H200" s="9">
        <f>_xlfn.NUMBERVALUE(FIXED(('temperature_&amp;_Ea'!AH199*Hn_calc!AH199+'temperature_&amp;_Ea'!Z199*$E$2)/('temperature_&amp;_Ea'!AH199+$E$2),1))</f>
        <v>4.0999999999999996</v>
      </c>
      <c r="I200" s="9">
        <f>_xlfn.NUMBERVALUE(FIXED(('temperature_&amp;_Ea'!AI199*Hn_calc!AI199+'temperature_&amp;_Ea'!AA199*$E$2)/('temperature_&amp;_Ea'!AI199+$E$2),1))</f>
        <v>4.2</v>
      </c>
      <c r="J200" s="9">
        <f>_xlfn.NUMBERVALUE(FIXED(('temperature_&amp;_Ea'!AJ199*Hn_calc!AJ199+'temperature_&amp;_Ea'!AB199*$E$2)/('temperature_&amp;_Ea'!AJ199+$E$2),1))</f>
        <v>4.0999999999999996</v>
      </c>
      <c r="K200" s="9">
        <f>_xlfn.NUMBERVALUE(FIXED(('temperature_&amp;_Ea'!AK199*Hn_calc!AK199+'temperature_&amp;_Ea'!AC199*$E$2)/('temperature_&amp;_Ea'!AK199+$E$2),1))</f>
        <v>4.3</v>
      </c>
      <c r="L200" s="9">
        <f>_xlfn.NUMBERVALUE(FIXED(('temperature_&amp;_Ea'!AL199*Hn_calc!AL199+'temperature_&amp;_Ea'!AD199*$E$2)/('temperature_&amp;_Ea'!AL199+$E$2),1))</f>
        <v>4</v>
      </c>
      <c r="M200" s="9">
        <f>_xlfn.NUMBERVALUE(FIXED(('temperature_&amp;_Ea'!AM199*Hn_calc!AM199+'temperature_&amp;_Ea'!AE199*$E$2)/('temperature_&amp;_Ea'!AM199+$E$2),1))</f>
        <v>4.0999999999999996</v>
      </c>
    </row>
    <row r="201" spans="7:13" x14ac:dyDescent="0.25">
      <c r="G201" s="9">
        <v>197</v>
      </c>
      <c r="H201" s="9">
        <f>_xlfn.NUMBERVALUE(FIXED(('temperature_&amp;_Ea'!AH200*Hn_calc!AH200+'temperature_&amp;_Ea'!Z200*$E$2)/('temperature_&amp;_Ea'!AH200+$E$2),1))</f>
        <v>4.2</v>
      </c>
      <c r="I201" s="9">
        <f>_xlfn.NUMBERVALUE(FIXED(('temperature_&amp;_Ea'!AI200*Hn_calc!AI200+'temperature_&amp;_Ea'!AA200*$E$2)/('temperature_&amp;_Ea'!AI200+$E$2),1))</f>
        <v>4.2</v>
      </c>
      <c r="J201" s="9">
        <f>_xlfn.NUMBERVALUE(FIXED(('temperature_&amp;_Ea'!AJ200*Hn_calc!AJ200+'temperature_&amp;_Ea'!AB200*$E$2)/('temperature_&amp;_Ea'!AJ200+$E$2),1))</f>
        <v>4.2</v>
      </c>
      <c r="K201" s="9">
        <f>_xlfn.NUMBERVALUE(FIXED(('temperature_&amp;_Ea'!AK200*Hn_calc!AK200+'temperature_&amp;_Ea'!AC200*$E$2)/('temperature_&amp;_Ea'!AK200+$E$2),1))</f>
        <v>4.3</v>
      </c>
      <c r="L201" s="9">
        <f>_xlfn.NUMBERVALUE(FIXED(('temperature_&amp;_Ea'!AL200*Hn_calc!AL200+'temperature_&amp;_Ea'!AD200*$E$2)/('temperature_&amp;_Ea'!AL200+$E$2),1))</f>
        <v>4.2</v>
      </c>
      <c r="M201" s="9">
        <f>_xlfn.NUMBERVALUE(FIXED(('temperature_&amp;_Ea'!AM200*Hn_calc!AM200+'temperature_&amp;_Ea'!AE200*$E$2)/('temperature_&amp;_Ea'!AM200+$E$2),1))</f>
        <v>4.2</v>
      </c>
    </row>
    <row r="202" spans="7:13" x14ac:dyDescent="0.25">
      <c r="G202" s="9">
        <v>198</v>
      </c>
      <c r="H202" s="9">
        <f>_xlfn.NUMBERVALUE(FIXED(('temperature_&amp;_Ea'!AH201*Hn_calc!AH201+'temperature_&amp;_Ea'!Z201*$E$2)/('temperature_&amp;_Ea'!AH201+$E$2),1))</f>
        <v>4</v>
      </c>
      <c r="I202" s="9">
        <f>_xlfn.NUMBERVALUE(FIXED(('temperature_&amp;_Ea'!AI201*Hn_calc!AI201+'temperature_&amp;_Ea'!AA201*$E$2)/('temperature_&amp;_Ea'!AI201+$E$2),1))</f>
        <v>3.9</v>
      </c>
      <c r="J202" s="9">
        <f>_xlfn.NUMBERVALUE(FIXED(('temperature_&amp;_Ea'!AJ201*Hn_calc!AJ201+'temperature_&amp;_Ea'!AB201*$E$2)/('temperature_&amp;_Ea'!AJ201+$E$2),1))</f>
        <v>4.0999999999999996</v>
      </c>
      <c r="K202" s="9">
        <f>_xlfn.NUMBERVALUE(FIXED(('temperature_&amp;_Ea'!AK201*Hn_calc!AK201+'temperature_&amp;_Ea'!AC201*$E$2)/('temperature_&amp;_Ea'!AK201+$E$2),1))</f>
        <v>3.7</v>
      </c>
      <c r="L202" s="9">
        <f>_xlfn.NUMBERVALUE(FIXED(('temperature_&amp;_Ea'!AL201*Hn_calc!AL201+'temperature_&amp;_Ea'!AD201*$E$2)/('temperature_&amp;_Ea'!AL201+$E$2),1))</f>
        <v>4.2</v>
      </c>
      <c r="M202" s="9">
        <f>_xlfn.NUMBERVALUE(FIXED(('temperature_&amp;_Ea'!AM201*Hn_calc!AM201+'temperature_&amp;_Ea'!AE201*$E$2)/('temperature_&amp;_Ea'!AM201+$E$2),1))</f>
        <v>3.9</v>
      </c>
    </row>
    <row r="203" spans="7:13" x14ac:dyDescent="0.25">
      <c r="G203" s="9">
        <v>199</v>
      </c>
      <c r="H203" s="9">
        <f>_xlfn.NUMBERVALUE(FIXED(('temperature_&amp;_Ea'!AH202*Hn_calc!AH202+'temperature_&amp;_Ea'!Z202*$E$2)/('temperature_&amp;_Ea'!AH202+$E$2),1))</f>
        <v>4.5999999999999996</v>
      </c>
      <c r="I203" s="9">
        <f>_xlfn.NUMBERVALUE(FIXED(('temperature_&amp;_Ea'!AI202*Hn_calc!AI202+'temperature_&amp;_Ea'!AA202*$E$2)/('temperature_&amp;_Ea'!AI202+$E$2),1))</f>
        <v>4.5999999999999996</v>
      </c>
      <c r="J203" s="9">
        <f>_xlfn.NUMBERVALUE(FIXED(('temperature_&amp;_Ea'!AJ202*Hn_calc!AJ202+'temperature_&amp;_Ea'!AB202*$E$2)/('temperature_&amp;_Ea'!AJ202+$E$2),1))</f>
        <v>4.7</v>
      </c>
      <c r="K203" s="9">
        <f>_xlfn.NUMBERVALUE(FIXED(('temperature_&amp;_Ea'!AK202*Hn_calc!AK202+'temperature_&amp;_Ea'!AC202*$E$2)/('temperature_&amp;_Ea'!AK202+$E$2),1))</f>
        <v>4.2</v>
      </c>
      <c r="L203" s="9">
        <f>_xlfn.NUMBERVALUE(FIXED(('temperature_&amp;_Ea'!AL202*Hn_calc!AL202+'temperature_&amp;_Ea'!AD202*$E$2)/('temperature_&amp;_Ea'!AL202+$E$2),1))</f>
        <v>4.8</v>
      </c>
      <c r="M203" s="9">
        <f>_xlfn.NUMBERVALUE(FIXED(('temperature_&amp;_Ea'!AM202*Hn_calc!AM202+'temperature_&amp;_Ea'!AE202*$E$2)/('temperature_&amp;_Ea'!AM202+$E$2),1))</f>
        <v>4.5999999999999996</v>
      </c>
    </row>
    <row r="204" spans="7:13" x14ac:dyDescent="0.25">
      <c r="G204" s="9">
        <v>200</v>
      </c>
      <c r="H204" s="9">
        <f>_xlfn.NUMBERVALUE(FIXED(('temperature_&amp;_Ea'!AH203*Hn_calc!AH203+'temperature_&amp;_Ea'!Z203*$E$2)/('temperature_&amp;_Ea'!AH203+$E$2),1))</f>
        <v>3.7</v>
      </c>
      <c r="I204" s="9">
        <f>_xlfn.NUMBERVALUE(FIXED(('temperature_&amp;_Ea'!AI203*Hn_calc!AI203+'temperature_&amp;_Ea'!AA203*$E$2)/('temperature_&amp;_Ea'!AI203+$E$2),1))</f>
        <v>4</v>
      </c>
      <c r="J204" s="9">
        <f>_xlfn.NUMBERVALUE(FIXED(('temperature_&amp;_Ea'!AJ203*Hn_calc!AJ203+'temperature_&amp;_Ea'!AB203*$E$2)/('temperature_&amp;_Ea'!AJ203+$E$2),1))</f>
        <v>3.8</v>
      </c>
      <c r="K204" s="9">
        <f>_xlfn.NUMBERVALUE(FIXED(('temperature_&amp;_Ea'!AK203*Hn_calc!AK203+'temperature_&amp;_Ea'!AC203*$E$2)/('temperature_&amp;_Ea'!AK203+$E$2),1))</f>
        <v>3.6</v>
      </c>
      <c r="L204" s="9">
        <f>_xlfn.NUMBERVALUE(FIXED(('temperature_&amp;_Ea'!AL203*Hn_calc!AL203+'temperature_&amp;_Ea'!AD203*$E$2)/('temperature_&amp;_Ea'!AL203+$E$2),1))</f>
        <v>3.8</v>
      </c>
      <c r="M204" s="9">
        <f>_xlfn.NUMBERVALUE(FIXED(('temperature_&amp;_Ea'!AM203*Hn_calc!AM203+'temperature_&amp;_Ea'!AE203*$E$2)/('temperature_&amp;_Ea'!AM203+$E$2),1))</f>
        <v>3.8</v>
      </c>
    </row>
    <row r="205" spans="7:13" x14ac:dyDescent="0.25">
      <c r="G205" s="9">
        <v>201</v>
      </c>
      <c r="H205" s="9">
        <f>_xlfn.NUMBERVALUE(FIXED(('temperature_&amp;_Ea'!AH204*Hn_calc!AH204+'temperature_&amp;_Ea'!Z204*$E$2)/('temperature_&amp;_Ea'!AH204+$E$2),1))</f>
        <v>3.4</v>
      </c>
      <c r="I205" s="9">
        <f>_xlfn.NUMBERVALUE(FIXED(('temperature_&amp;_Ea'!AI204*Hn_calc!AI204+'temperature_&amp;_Ea'!AA204*$E$2)/('temperature_&amp;_Ea'!AI204+$E$2),1))</f>
        <v>3.5</v>
      </c>
      <c r="J205" s="9">
        <f>_xlfn.NUMBERVALUE(FIXED(('temperature_&amp;_Ea'!AJ204*Hn_calc!AJ204+'temperature_&amp;_Ea'!AB204*$E$2)/('temperature_&amp;_Ea'!AJ204+$E$2),1))</f>
        <v>3.4</v>
      </c>
      <c r="K205" s="9">
        <f>_xlfn.NUMBERVALUE(FIXED(('temperature_&amp;_Ea'!AK204*Hn_calc!AK204+'temperature_&amp;_Ea'!AC204*$E$2)/('temperature_&amp;_Ea'!AK204+$E$2),1))</f>
        <v>3.5</v>
      </c>
      <c r="L205" s="9">
        <f>_xlfn.NUMBERVALUE(FIXED(('temperature_&amp;_Ea'!AL204*Hn_calc!AL204+'temperature_&amp;_Ea'!AD204*$E$2)/('temperature_&amp;_Ea'!AL204+$E$2),1))</f>
        <v>3.4</v>
      </c>
      <c r="M205" s="9">
        <f>_xlfn.NUMBERVALUE(FIXED(('temperature_&amp;_Ea'!AM204*Hn_calc!AM204+'temperature_&amp;_Ea'!AE204*$E$2)/('temperature_&amp;_Ea'!AM204+$E$2),1))</f>
        <v>3.3</v>
      </c>
    </row>
    <row r="206" spans="7:13" x14ac:dyDescent="0.25">
      <c r="G206" s="9">
        <v>202</v>
      </c>
      <c r="H206" s="9">
        <f>_xlfn.NUMBERVALUE(FIXED(('temperature_&amp;_Ea'!AH205*Hn_calc!AH205+'temperature_&amp;_Ea'!Z205*$E$2)/('temperature_&amp;_Ea'!AH205+$E$2),1))</f>
        <v>3.8</v>
      </c>
      <c r="I206" s="9">
        <f>_xlfn.NUMBERVALUE(FIXED(('temperature_&amp;_Ea'!AI205*Hn_calc!AI205+'temperature_&amp;_Ea'!AA205*$E$2)/('temperature_&amp;_Ea'!AI205+$E$2),1))</f>
        <v>4</v>
      </c>
      <c r="J206" s="9">
        <f>_xlfn.NUMBERVALUE(FIXED(('temperature_&amp;_Ea'!AJ205*Hn_calc!AJ205+'temperature_&amp;_Ea'!AB205*$E$2)/('temperature_&amp;_Ea'!AJ205+$E$2),1))</f>
        <v>4.0999999999999996</v>
      </c>
      <c r="K206" s="9">
        <f>_xlfn.NUMBERVALUE(FIXED(('temperature_&amp;_Ea'!AK205*Hn_calc!AK205+'temperature_&amp;_Ea'!AC205*$E$2)/('temperature_&amp;_Ea'!AK205+$E$2),1))</f>
        <v>3.8</v>
      </c>
      <c r="L206" s="9">
        <f>_xlfn.NUMBERVALUE(FIXED(('temperature_&amp;_Ea'!AL205*Hn_calc!AL205+'temperature_&amp;_Ea'!AD205*$E$2)/('temperature_&amp;_Ea'!AL205+$E$2),1))</f>
        <v>3.8</v>
      </c>
      <c r="M206" s="9">
        <f>_xlfn.NUMBERVALUE(FIXED(('temperature_&amp;_Ea'!AM205*Hn_calc!AM205+'temperature_&amp;_Ea'!AE205*$E$2)/('temperature_&amp;_Ea'!AM205+$E$2),1))</f>
        <v>3.7</v>
      </c>
    </row>
    <row r="207" spans="7:13" x14ac:dyDescent="0.25">
      <c r="G207" s="9">
        <v>203</v>
      </c>
      <c r="H207" s="9">
        <f>_xlfn.NUMBERVALUE(FIXED(('temperature_&amp;_Ea'!AH206*Hn_calc!AH206+'temperature_&amp;_Ea'!Z206*$E$2)/('temperature_&amp;_Ea'!AH206+$E$2),1))</f>
        <v>3.7</v>
      </c>
      <c r="I207" s="9">
        <f>_xlfn.NUMBERVALUE(FIXED(('temperature_&amp;_Ea'!AI206*Hn_calc!AI206+'temperature_&amp;_Ea'!AA206*$E$2)/('temperature_&amp;_Ea'!AI206+$E$2),1))</f>
        <v>4.0999999999999996</v>
      </c>
      <c r="J207" s="9">
        <f>_xlfn.NUMBERVALUE(FIXED(('temperature_&amp;_Ea'!AJ206*Hn_calc!AJ206+'temperature_&amp;_Ea'!AB206*$E$2)/('temperature_&amp;_Ea'!AJ206+$E$2),1))</f>
        <v>3.9</v>
      </c>
      <c r="K207" s="9">
        <f>_xlfn.NUMBERVALUE(FIXED(('temperature_&amp;_Ea'!AK206*Hn_calc!AK206+'temperature_&amp;_Ea'!AC206*$E$2)/('temperature_&amp;_Ea'!AK206+$E$2),1))</f>
        <v>4</v>
      </c>
      <c r="L207" s="9">
        <f>_xlfn.NUMBERVALUE(FIXED(('temperature_&amp;_Ea'!AL206*Hn_calc!AL206+'temperature_&amp;_Ea'!AD206*$E$2)/('temperature_&amp;_Ea'!AL206+$E$2),1))</f>
        <v>3.9</v>
      </c>
      <c r="M207" s="9">
        <f>_xlfn.NUMBERVALUE(FIXED(('temperature_&amp;_Ea'!AM206*Hn_calc!AM206+'temperature_&amp;_Ea'!AE206*$E$2)/('temperature_&amp;_Ea'!AM206+$E$2),1))</f>
        <v>3.8</v>
      </c>
    </row>
    <row r="208" spans="7:13" x14ac:dyDescent="0.25">
      <c r="G208" s="9">
        <v>204</v>
      </c>
      <c r="H208" s="9">
        <f>_xlfn.NUMBERVALUE(FIXED(('temperature_&amp;_Ea'!AH207*Hn_calc!AH207+'temperature_&amp;_Ea'!Z207*$E$2)/('temperature_&amp;_Ea'!AH207+$E$2),1))</f>
        <v>4.4000000000000004</v>
      </c>
      <c r="I208" s="9">
        <f>_xlfn.NUMBERVALUE(FIXED(('temperature_&amp;_Ea'!AI207*Hn_calc!AI207+'temperature_&amp;_Ea'!AA207*$E$2)/('temperature_&amp;_Ea'!AI207+$E$2),1))</f>
        <v>4.8</v>
      </c>
      <c r="J208" s="9">
        <f>_xlfn.NUMBERVALUE(FIXED(('temperature_&amp;_Ea'!AJ207*Hn_calc!AJ207+'temperature_&amp;_Ea'!AB207*$E$2)/('temperature_&amp;_Ea'!AJ207+$E$2),1))</f>
        <v>4.5999999999999996</v>
      </c>
      <c r="K208" s="9">
        <f>_xlfn.NUMBERVALUE(FIXED(('temperature_&amp;_Ea'!AK207*Hn_calc!AK207+'temperature_&amp;_Ea'!AC207*$E$2)/('temperature_&amp;_Ea'!AK207+$E$2),1))</f>
        <v>4.7</v>
      </c>
      <c r="L208" s="9">
        <f>_xlfn.NUMBERVALUE(FIXED(('temperature_&amp;_Ea'!AL207*Hn_calc!AL207+'temperature_&amp;_Ea'!AD207*$E$2)/('temperature_&amp;_Ea'!AL207+$E$2),1))</f>
        <v>4.5</v>
      </c>
      <c r="M208" s="9">
        <f>_xlfn.NUMBERVALUE(FIXED(('temperature_&amp;_Ea'!AM207*Hn_calc!AM207+'temperature_&amp;_Ea'!AE207*$E$2)/('temperature_&amp;_Ea'!AM207+$E$2),1))</f>
        <v>4.5999999999999996</v>
      </c>
    </row>
    <row r="209" spans="7:13" x14ac:dyDescent="0.25">
      <c r="G209" s="9">
        <v>205</v>
      </c>
      <c r="H209" s="9">
        <f>_xlfn.NUMBERVALUE(FIXED(('temperature_&amp;_Ea'!AH208*Hn_calc!AH208+'temperature_&amp;_Ea'!Z208*$E$2)/('temperature_&amp;_Ea'!AH208+$E$2),1))</f>
        <v>4.7</v>
      </c>
      <c r="I209" s="9">
        <f>_xlfn.NUMBERVALUE(FIXED(('temperature_&amp;_Ea'!AI208*Hn_calc!AI208+'temperature_&amp;_Ea'!AA208*$E$2)/('temperature_&amp;_Ea'!AI208+$E$2),1))</f>
        <v>5</v>
      </c>
      <c r="J209" s="9">
        <f>_xlfn.NUMBERVALUE(FIXED(('temperature_&amp;_Ea'!AJ208*Hn_calc!AJ208+'temperature_&amp;_Ea'!AB208*$E$2)/('temperature_&amp;_Ea'!AJ208+$E$2),1))</f>
        <v>5</v>
      </c>
      <c r="K209" s="9">
        <f>_xlfn.NUMBERVALUE(FIXED(('temperature_&amp;_Ea'!AK208*Hn_calc!AK208+'temperature_&amp;_Ea'!AC208*$E$2)/('temperature_&amp;_Ea'!AK208+$E$2),1))</f>
        <v>4.9000000000000004</v>
      </c>
      <c r="L209" s="9">
        <f>_xlfn.NUMBERVALUE(FIXED(('temperature_&amp;_Ea'!AL208*Hn_calc!AL208+'temperature_&amp;_Ea'!AD208*$E$2)/('temperature_&amp;_Ea'!AL208+$E$2),1))</f>
        <v>4.0999999999999996</v>
      </c>
      <c r="M209" s="9">
        <f>_xlfn.NUMBERVALUE(FIXED(('temperature_&amp;_Ea'!AM208*Hn_calc!AM208+'temperature_&amp;_Ea'!AE208*$E$2)/('temperature_&amp;_Ea'!AM208+$E$2),1))</f>
        <v>4.9000000000000004</v>
      </c>
    </row>
    <row r="210" spans="7:13" x14ac:dyDescent="0.25">
      <c r="G210" s="9">
        <v>206</v>
      </c>
      <c r="H210" s="9">
        <f>_xlfn.NUMBERVALUE(FIXED(('temperature_&amp;_Ea'!AH209*Hn_calc!AH209+'temperature_&amp;_Ea'!Z209*$E$2)/('temperature_&amp;_Ea'!AH209+$E$2),1))</f>
        <v>4</v>
      </c>
      <c r="I210" s="9">
        <f>_xlfn.NUMBERVALUE(FIXED(('temperature_&amp;_Ea'!AI209*Hn_calc!AI209+'temperature_&amp;_Ea'!AA209*$E$2)/('temperature_&amp;_Ea'!AI209+$E$2),1))</f>
        <v>4.0999999999999996</v>
      </c>
      <c r="J210" s="9">
        <f>_xlfn.NUMBERVALUE(FIXED(('temperature_&amp;_Ea'!AJ209*Hn_calc!AJ209+'temperature_&amp;_Ea'!AB209*$E$2)/('temperature_&amp;_Ea'!AJ209+$E$2),1))</f>
        <v>4.2</v>
      </c>
      <c r="K210" s="9">
        <f>_xlfn.NUMBERVALUE(FIXED(('temperature_&amp;_Ea'!AK209*Hn_calc!AK209+'temperature_&amp;_Ea'!AC209*$E$2)/('temperature_&amp;_Ea'!AK209+$E$2),1))</f>
        <v>4.0999999999999996</v>
      </c>
      <c r="L210" s="9">
        <f>_xlfn.NUMBERVALUE(FIXED(('temperature_&amp;_Ea'!AL209*Hn_calc!AL209+'temperature_&amp;_Ea'!AD209*$E$2)/('temperature_&amp;_Ea'!AL209+$E$2),1))</f>
        <v>3.9</v>
      </c>
      <c r="M210" s="9">
        <f>_xlfn.NUMBERVALUE(FIXED(('temperature_&amp;_Ea'!AM209*Hn_calc!AM209+'temperature_&amp;_Ea'!AE209*$E$2)/('temperature_&amp;_Ea'!AM209+$E$2),1))</f>
        <v>4.2</v>
      </c>
    </row>
    <row r="211" spans="7:13" x14ac:dyDescent="0.25">
      <c r="G211" s="9">
        <v>207</v>
      </c>
      <c r="H211" s="9">
        <f>_xlfn.NUMBERVALUE(FIXED(('temperature_&amp;_Ea'!AH210*Hn_calc!AH210+'temperature_&amp;_Ea'!Z210*$E$2)/('temperature_&amp;_Ea'!AH210+$E$2),1))</f>
        <v>4.7</v>
      </c>
      <c r="I211" s="9">
        <f>_xlfn.NUMBERVALUE(FIXED(('temperature_&amp;_Ea'!AI210*Hn_calc!AI210+'temperature_&amp;_Ea'!AA210*$E$2)/('temperature_&amp;_Ea'!AI210+$E$2),1))</f>
        <v>4.7</v>
      </c>
      <c r="J211" s="9">
        <f>_xlfn.NUMBERVALUE(FIXED(('temperature_&amp;_Ea'!AJ210*Hn_calc!AJ210+'temperature_&amp;_Ea'!AB210*$E$2)/('temperature_&amp;_Ea'!AJ210+$E$2),1))</f>
        <v>4.9000000000000004</v>
      </c>
      <c r="K211" s="9">
        <f>_xlfn.NUMBERVALUE(FIXED(('temperature_&amp;_Ea'!AK210*Hn_calc!AK210+'temperature_&amp;_Ea'!AC210*$E$2)/('temperature_&amp;_Ea'!AK210+$E$2),1))</f>
        <v>4.8</v>
      </c>
      <c r="L211" s="9">
        <f>_xlfn.NUMBERVALUE(FIXED(('temperature_&amp;_Ea'!AL210*Hn_calc!AL210+'temperature_&amp;_Ea'!AD210*$E$2)/('temperature_&amp;_Ea'!AL210+$E$2),1))</f>
        <v>4.8</v>
      </c>
      <c r="M211" s="9">
        <f>_xlfn.NUMBERVALUE(FIXED(('temperature_&amp;_Ea'!AM210*Hn_calc!AM210+'temperature_&amp;_Ea'!AE210*$E$2)/('temperature_&amp;_Ea'!AM210+$E$2),1))</f>
        <v>4.9000000000000004</v>
      </c>
    </row>
    <row r="212" spans="7:13" x14ac:dyDescent="0.25">
      <c r="G212" s="9">
        <v>208</v>
      </c>
      <c r="H212" s="9">
        <f>_xlfn.NUMBERVALUE(FIXED(('temperature_&amp;_Ea'!AH211*Hn_calc!AH211+'temperature_&amp;_Ea'!Z211*$E$2)/('temperature_&amp;_Ea'!AH211+$E$2),1))</f>
        <v>4.5</v>
      </c>
      <c r="I212" s="9">
        <f>_xlfn.NUMBERVALUE(FIXED(('temperature_&amp;_Ea'!AI211*Hn_calc!AI211+'temperature_&amp;_Ea'!AA211*$E$2)/('temperature_&amp;_Ea'!AI211+$E$2),1))</f>
        <v>4.7</v>
      </c>
      <c r="J212" s="9">
        <f>_xlfn.NUMBERVALUE(FIXED(('temperature_&amp;_Ea'!AJ211*Hn_calc!AJ211+'temperature_&amp;_Ea'!AB211*$E$2)/('temperature_&amp;_Ea'!AJ211+$E$2),1))</f>
        <v>4.7</v>
      </c>
      <c r="K212" s="9">
        <f>_xlfn.NUMBERVALUE(FIXED(('temperature_&amp;_Ea'!AK211*Hn_calc!AK211+'temperature_&amp;_Ea'!AC211*$E$2)/('temperature_&amp;_Ea'!AK211+$E$2),1))</f>
        <v>4.8</v>
      </c>
      <c r="L212" s="9">
        <f>_xlfn.NUMBERVALUE(FIXED(('temperature_&amp;_Ea'!AL211*Hn_calc!AL211+'temperature_&amp;_Ea'!AD211*$E$2)/('temperature_&amp;_Ea'!AL211+$E$2),1))</f>
        <v>4.8</v>
      </c>
      <c r="M212" s="9">
        <f>_xlfn.NUMBERVALUE(FIXED(('temperature_&amp;_Ea'!AM211*Hn_calc!AM211+'temperature_&amp;_Ea'!AE211*$E$2)/('temperature_&amp;_Ea'!AM211+$E$2),1))</f>
        <v>4.5999999999999996</v>
      </c>
    </row>
    <row r="213" spans="7:13" x14ac:dyDescent="0.25">
      <c r="G213" s="9">
        <v>209</v>
      </c>
      <c r="H213" s="9">
        <f>_xlfn.NUMBERVALUE(FIXED(('temperature_&amp;_Ea'!AH212*Hn_calc!AH212+'temperature_&amp;_Ea'!Z212*$E$2)/('temperature_&amp;_Ea'!AH212+$E$2),1))</f>
        <v>3.6</v>
      </c>
      <c r="I213" s="9">
        <f>_xlfn.NUMBERVALUE(FIXED(('temperature_&amp;_Ea'!AI212*Hn_calc!AI212+'temperature_&amp;_Ea'!AA212*$E$2)/('temperature_&amp;_Ea'!AI212+$E$2),1))</f>
        <v>4</v>
      </c>
      <c r="J213" s="9">
        <f>_xlfn.NUMBERVALUE(FIXED(('temperature_&amp;_Ea'!AJ212*Hn_calc!AJ212+'temperature_&amp;_Ea'!AB212*$E$2)/('temperature_&amp;_Ea'!AJ212+$E$2),1))</f>
        <v>4</v>
      </c>
      <c r="K213" s="9">
        <f>_xlfn.NUMBERVALUE(FIXED(('temperature_&amp;_Ea'!AK212*Hn_calc!AK212+'temperature_&amp;_Ea'!AC212*$E$2)/('temperature_&amp;_Ea'!AK212+$E$2),1))</f>
        <v>4.2</v>
      </c>
      <c r="L213" s="9">
        <f>_xlfn.NUMBERVALUE(FIXED(('temperature_&amp;_Ea'!AL212*Hn_calc!AL212+'temperature_&amp;_Ea'!AD212*$E$2)/('temperature_&amp;_Ea'!AL212+$E$2),1))</f>
        <v>4</v>
      </c>
      <c r="M213" s="9">
        <f>_xlfn.NUMBERVALUE(FIXED(('temperature_&amp;_Ea'!AM212*Hn_calc!AM212+'temperature_&amp;_Ea'!AE212*$E$2)/('temperature_&amp;_Ea'!AM212+$E$2),1))</f>
        <v>4.0999999999999996</v>
      </c>
    </row>
    <row r="214" spans="7:13" x14ac:dyDescent="0.25">
      <c r="G214" s="9">
        <v>210</v>
      </c>
      <c r="H214" s="9">
        <f>_xlfn.NUMBERVALUE(FIXED(('temperature_&amp;_Ea'!AH213*Hn_calc!AH213+'temperature_&amp;_Ea'!Z213*$E$2)/('temperature_&amp;_Ea'!AH213+$E$2),1))</f>
        <v>3.6</v>
      </c>
      <c r="I214" s="9">
        <f>_xlfn.NUMBERVALUE(FIXED(('temperature_&amp;_Ea'!AI213*Hn_calc!AI213+'temperature_&amp;_Ea'!AA213*$E$2)/('temperature_&amp;_Ea'!AI213+$E$2),1))</f>
        <v>3.8</v>
      </c>
      <c r="J214" s="9">
        <f>_xlfn.NUMBERVALUE(FIXED(('temperature_&amp;_Ea'!AJ213*Hn_calc!AJ213+'temperature_&amp;_Ea'!AB213*$E$2)/('temperature_&amp;_Ea'!AJ213+$E$2),1))</f>
        <v>3.6</v>
      </c>
      <c r="K214" s="9">
        <f>_xlfn.NUMBERVALUE(FIXED(('temperature_&amp;_Ea'!AK213*Hn_calc!AK213+'temperature_&amp;_Ea'!AC213*$E$2)/('temperature_&amp;_Ea'!AK213+$E$2),1))</f>
        <v>3.6</v>
      </c>
      <c r="L214" s="9">
        <f>_xlfn.NUMBERVALUE(FIXED(('temperature_&amp;_Ea'!AL213*Hn_calc!AL213+'temperature_&amp;_Ea'!AD213*$E$2)/('temperature_&amp;_Ea'!AL213+$E$2),1))</f>
        <v>3.8</v>
      </c>
      <c r="M214" s="9">
        <f>_xlfn.NUMBERVALUE(FIXED(('temperature_&amp;_Ea'!AM213*Hn_calc!AM213+'temperature_&amp;_Ea'!AE213*$E$2)/('temperature_&amp;_Ea'!AM213+$E$2),1))</f>
        <v>3.8</v>
      </c>
    </row>
    <row r="215" spans="7:13" x14ac:dyDescent="0.25">
      <c r="G215" s="9">
        <v>211</v>
      </c>
      <c r="H215" s="9">
        <f>_xlfn.NUMBERVALUE(FIXED(('temperature_&amp;_Ea'!AH214*Hn_calc!AH214+'temperature_&amp;_Ea'!Z214*$E$2)/('temperature_&amp;_Ea'!AH214+$E$2),1))</f>
        <v>4.9000000000000004</v>
      </c>
      <c r="I215" s="9">
        <f>_xlfn.NUMBERVALUE(FIXED(('temperature_&amp;_Ea'!AI214*Hn_calc!AI214+'temperature_&amp;_Ea'!AA214*$E$2)/('temperature_&amp;_Ea'!AI214+$E$2),1))</f>
        <v>4.9000000000000004</v>
      </c>
      <c r="J215" s="9">
        <f>_xlfn.NUMBERVALUE(FIXED(('temperature_&amp;_Ea'!AJ214*Hn_calc!AJ214+'temperature_&amp;_Ea'!AB214*$E$2)/('temperature_&amp;_Ea'!AJ214+$E$2),1))</f>
        <v>4.9000000000000004</v>
      </c>
      <c r="K215" s="9">
        <f>_xlfn.NUMBERVALUE(FIXED(('temperature_&amp;_Ea'!AK214*Hn_calc!AK214+'temperature_&amp;_Ea'!AC214*$E$2)/('temperature_&amp;_Ea'!AK214+$E$2),1))</f>
        <v>4.5</v>
      </c>
      <c r="L215" s="9">
        <f>_xlfn.NUMBERVALUE(FIXED(('temperature_&amp;_Ea'!AL214*Hn_calc!AL214+'temperature_&amp;_Ea'!AD214*$E$2)/('temperature_&amp;_Ea'!AL214+$E$2),1))</f>
        <v>4.8</v>
      </c>
      <c r="M215" s="9">
        <f>_xlfn.NUMBERVALUE(FIXED(('temperature_&amp;_Ea'!AM214*Hn_calc!AM214+'temperature_&amp;_Ea'!AE214*$E$2)/('temperature_&amp;_Ea'!AM214+$E$2),1))</f>
        <v>4.9000000000000004</v>
      </c>
    </row>
    <row r="216" spans="7:13" x14ac:dyDescent="0.25">
      <c r="G216" s="9">
        <v>212</v>
      </c>
      <c r="H216" s="9">
        <f>_xlfn.NUMBERVALUE(FIXED(('temperature_&amp;_Ea'!AH215*Hn_calc!AH215+'temperature_&amp;_Ea'!Z215*$E$2)/('temperature_&amp;_Ea'!AH215+$E$2),1))</f>
        <v>4.5</v>
      </c>
      <c r="I216" s="9">
        <f>_xlfn.NUMBERVALUE(FIXED(('temperature_&amp;_Ea'!AI215*Hn_calc!AI215+'temperature_&amp;_Ea'!AA215*$E$2)/('temperature_&amp;_Ea'!AI215+$E$2),1))</f>
        <v>4.5999999999999996</v>
      </c>
      <c r="J216" s="9">
        <f>_xlfn.NUMBERVALUE(FIXED(('temperature_&amp;_Ea'!AJ215*Hn_calc!AJ215+'temperature_&amp;_Ea'!AB215*$E$2)/('temperature_&amp;_Ea'!AJ215+$E$2),1))</f>
        <v>4.3</v>
      </c>
      <c r="K216" s="9">
        <f>_xlfn.NUMBERVALUE(FIXED(('temperature_&amp;_Ea'!AK215*Hn_calc!AK215+'temperature_&amp;_Ea'!AC215*$E$2)/('temperature_&amp;_Ea'!AK215+$E$2),1))</f>
        <v>4.5</v>
      </c>
      <c r="L216" s="9">
        <f>_xlfn.NUMBERVALUE(FIXED(('temperature_&amp;_Ea'!AL215*Hn_calc!AL215+'temperature_&amp;_Ea'!AD215*$E$2)/('temperature_&amp;_Ea'!AL215+$E$2),1))</f>
        <v>4.5</v>
      </c>
      <c r="M216" s="9">
        <f>_xlfn.NUMBERVALUE(FIXED(('temperature_&amp;_Ea'!AM215*Hn_calc!AM215+'temperature_&amp;_Ea'!AE215*$E$2)/('temperature_&amp;_Ea'!AM215+$E$2),1))</f>
        <v>4.5</v>
      </c>
    </row>
    <row r="217" spans="7:13" x14ac:dyDescent="0.25">
      <c r="G217" s="9">
        <v>213</v>
      </c>
      <c r="H217" s="9">
        <f>_xlfn.NUMBERVALUE(FIXED(('temperature_&amp;_Ea'!AH216*Hn_calc!AH216+'temperature_&amp;_Ea'!Z216*$E$2)/('temperature_&amp;_Ea'!AH216+$E$2),1))</f>
        <v>3.4</v>
      </c>
      <c r="I217" s="9">
        <f>_xlfn.NUMBERVALUE(FIXED(('temperature_&amp;_Ea'!AI216*Hn_calc!AI216+'temperature_&amp;_Ea'!AA216*$E$2)/('temperature_&amp;_Ea'!AI216+$E$2),1))</f>
        <v>3.9</v>
      </c>
      <c r="J217" s="9">
        <f>_xlfn.NUMBERVALUE(FIXED(('temperature_&amp;_Ea'!AJ216*Hn_calc!AJ216+'temperature_&amp;_Ea'!AB216*$E$2)/('temperature_&amp;_Ea'!AJ216+$E$2),1))</f>
        <v>3.5</v>
      </c>
      <c r="K217" s="9">
        <f>_xlfn.NUMBERVALUE(FIXED(('temperature_&amp;_Ea'!AK216*Hn_calc!AK216+'temperature_&amp;_Ea'!AC216*$E$2)/('temperature_&amp;_Ea'!AK216+$E$2),1))</f>
        <v>3.5</v>
      </c>
      <c r="L217" s="9">
        <f>_xlfn.NUMBERVALUE(FIXED(('temperature_&amp;_Ea'!AL216*Hn_calc!AL216+'temperature_&amp;_Ea'!AD216*$E$2)/('temperature_&amp;_Ea'!AL216+$E$2),1))</f>
        <v>3.4</v>
      </c>
      <c r="M217" s="9">
        <f>_xlfn.NUMBERVALUE(FIXED(('temperature_&amp;_Ea'!AM216*Hn_calc!AM216+'temperature_&amp;_Ea'!AE216*$E$2)/('temperature_&amp;_Ea'!AM216+$E$2),1))</f>
        <v>3.7</v>
      </c>
    </row>
    <row r="218" spans="7:13" x14ac:dyDescent="0.25">
      <c r="G218" s="9">
        <v>214</v>
      </c>
      <c r="H218" s="9">
        <f>_xlfn.NUMBERVALUE(FIXED(('temperature_&amp;_Ea'!AH217*Hn_calc!AH217+'temperature_&amp;_Ea'!Z217*$E$2)/('temperature_&amp;_Ea'!AH217+$E$2),1))</f>
        <v>3.3</v>
      </c>
      <c r="I218" s="9">
        <f>_xlfn.NUMBERVALUE(FIXED(('temperature_&amp;_Ea'!AI217*Hn_calc!AI217+'temperature_&amp;_Ea'!AA217*$E$2)/('temperature_&amp;_Ea'!AI217+$E$2),1))</f>
        <v>3.6</v>
      </c>
      <c r="J218" s="9">
        <f>_xlfn.NUMBERVALUE(FIXED(('temperature_&amp;_Ea'!AJ217*Hn_calc!AJ217+'temperature_&amp;_Ea'!AB217*$E$2)/('temperature_&amp;_Ea'!AJ217+$E$2),1))</f>
        <v>3.6</v>
      </c>
      <c r="K218" s="9">
        <f>_xlfn.NUMBERVALUE(FIXED(('temperature_&amp;_Ea'!AK217*Hn_calc!AK217+'temperature_&amp;_Ea'!AC217*$E$2)/('temperature_&amp;_Ea'!AK217+$E$2),1))</f>
        <v>3.4</v>
      </c>
      <c r="L218" s="9">
        <f>_xlfn.NUMBERVALUE(FIXED(('temperature_&amp;_Ea'!AL217*Hn_calc!AL217+'temperature_&amp;_Ea'!AD217*$E$2)/('temperature_&amp;_Ea'!AL217+$E$2),1))</f>
        <v>3.5</v>
      </c>
      <c r="M218" s="9">
        <f>_xlfn.NUMBERVALUE(FIXED(('temperature_&amp;_Ea'!AM217*Hn_calc!AM217+'temperature_&amp;_Ea'!AE217*$E$2)/('temperature_&amp;_Ea'!AM217+$E$2),1))</f>
        <v>3.3</v>
      </c>
    </row>
    <row r="219" spans="7:13" x14ac:dyDescent="0.25">
      <c r="G219" s="9">
        <v>215</v>
      </c>
      <c r="H219" s="9">
        <f>_xlfn.NUMBERVALUE(FIXED(('temperature_&amp;_Ea'!AH218*Hn_calc!AH218+'temperature_&amp;_Ea'!Z218*$E$2)/('temperature_&amp;_Ea'!AH218+$E$2),1))</f>
        <v>3.2</v>
      </c>
      <c r="I219" s="9">
        <f>_xlfn.NUMBERVALUE(FIXED(('temperature_&amp;_Ea'!AI218*Hn_calc!AI218+'temperature_&amp;_Ea'!AA218*$E$2)/('temperature_&amp;_Ea'!AI218+$E$2),1))</f>
        <v>3.6</v>
      </c>
      <c r="J219" s="9">
        <f>_xlfn.NUMBERVALUE(FIXED(('temperature_&amp;_Ea'!AJ218*Hn_calc!AJ218+'temperature_&amp;_Ea'!AB218*$E$2)/('temperature_&amp;_Ea'!AJ218+$E$2),1))</f>
        <v>3.3</v>
      </c>
      <c r="K219" s="9">
        <f>_xlfn.NUMBERVALUE(FIXED(('temperature_&amp;_Ea'!AK218*Hn_calc!AK218+'temperature_&amp;_Ea'!AC218*$E$2)/('temperature_&amp;_Ea'!AK218+$E$2),1))</f>
        <v>3.3</v>
      </c>
      <c r="L219" s="9">
        <f>_xlfn.NUMBERVALUE(FIXED(('temperature_&amp;_Ea'!AL218*Hn_calc!AL218+'temperature_&amp;_Ea'!AD218*$E$2)/('temperature_&amp;_Ea'!AL218+$E$2),1))</f>
        <v>3.6</v>
      </c>
      <c r="M219" s="9">
        <f>_xlfn.NUMBERVALUE(FIXED(('temperature_&amp;_Ea'!AM218*Hn_calc!AM218+'temperature_&amp;_Ea'!AE218*$E$2)/('temperature_&amp;_Ea'!AM218+$E$2),1))</f>
        <v>3.5</v>
      </c>
    </row>
    <row r="220" spans="7:13" x14ac:dyDescent="0.25">
      <c r="G220" s="9">
        <v>216</v>
      </c>
      <c r="H220" s="9">
        <f>_xlfn.NUMBERVALUE(FIXED(('temperature_&amp;_Ea'!AH219*Hn_calc!AH219+'temperature_&amp;_Ea'!Z219*$E$2)/('temperature_&amp;_Ea'!AH219+$E$2),1))</f>
        <v>3.4</v>
      </c>
      <c r="I220" s="9">
        <f>_xlfn.NUMBERVALUE(FIXED(('temperature_&amp;_Ea'!AI219*Hn_calc!AI219+'temperature_&amp;_Ea'!AA219*$E$2)/('temperature_&amp;_Ea'!AI219+$E$2),1))</f>
        <v>3.3</v>
      </c>
      <c r="J220" s="9">
        <f>_xlfn.NUMBERVALUE(FIXED(('temperature_&amp;_Ea'!AJ219*Hn_calc!AJ219+'temperature_&amp;_Ea'!AB219*$E$2)/('temperature_&amp;_Ea'!AJ219+$E$2),1))</f>
        <v>3.7</v>
      </c>
      <c r="K220" s="9">
        <f>_xlfn.NUMBERVALUE(FIXED(('temperature_&amp;_Ea'!AK219*Hn_calc!AK219+'temperature_&amp;_Ea'!AC219*$E$2)/('temperature_&amp;_Ea'!AK219+$E$2),1))</f>
        <v>3.5</v>
      </c>
      <c r="L220" s="9">
        <f>_xlfn.NUMBERVALUE(FIXED(('temperature_&amp;_Ea'!AL219*Hn_calc!AL219+'temperature_&amp;_Ea'!AD219*$E$2)/('temperature_&amp;_Ea'!AL219+$E$2),1))</f>
        <v>3.9</v>
      </c>
      <c r="M220" s="9">
        <f>_xlfn.NUMBERVALUE(FIXED(('temperature_&amp;_Ea'!AM219*Hn_calc!AM219+'temperature_&amp;_Ea'!AE219*$E$2)/('temperature_&amp;_Ea'!AM219+$E$2),1))</f>
        <v>3.6</v>
      </c>
    </row>
    <row r="221" spans="7:13" x14ac:dyDescent="0.25">
      <c r="G221" s="9">
        <v>217</v>
      </c>
      <c r="H221" s="9">
        <f>_xlfn.NUMBERVALUE(FIXED(('temperature_&amp;_Ea'!AH220*Hn_calc!AH220+'temperature_&amp;_Ea'!Z220*$E$2)/('temperature_&amp;_Ea'!AH220+$E$2),1))</f>
        <v>3.4</v>
      </c>
      <c r="I221" s="9">
        <f>_xlfn.NUMBERVALUE(FIXED(('temperature_&amp;_Ea'!AI220*Hn_calc!AI220+'temperature_&amp;_Ea'!AA220*$E$2)/('temperature_&amp;_Ea'!AI220+$E$2),1))</f>
        <v>3.3</v>
      </c>
      <c r="J221" s="9">
        <f>_xlfn.NUMBERVALUE(FIXED(('temperature_&amp;_Ea'!AJ220*Hn_calc!AJ220+'temperature_&amp;_Ea'!AB220*$E$2)/('temperature_&amp;_Ea'!AJ220+$E$2),1))</f>
        <v>3.6</v>
      </c>
      <c r="K221" s="9">
        <f>_xlfn.NUMBERVALUE(FIXED(('temperature_&amp;_Ea'!AK220*Hn_calc!AK220+'temperature_&amp;_Ea'!AC220*$E$2)/('temperature_&amp;_Ea'!AK220+$E$2),1))</f>
        <v>3.3</v>
      </c>
      <c r="L221" s="9">
        <f>_xlfn.NUMBERVALUE(FIXED(('temperature_&amp;_Ea'!AL220*Hn_calc!AL220+'temperature_&amp;_Ea'!AD220*$E$2)/('temperature_&amp;_Ea'!AL220+$E$2),1))</f>
        <v>3.6</v>
      </c>
      <c r="M221" s="9">
        <f>_xlfn.NUMBERVALUE(FIXED(('temperature_&amp;_Ea'!AM220*Hn_calc!AM220+'temperature_&amp;_Ea'!AE220*$E$2)/('temperature_&amp;_Ea'!AM220+$E$2),1))</f>
        <v>3.3</v>
      </c>
    </row>
    <row r="222" spans="7:13" x14ac:dyDescent="0.25">
      <c r="G222" s="9">
        <v>218</v>
      </c>
      <c r="H222" s="9">
        <f>_xlfn.NUMBERVALUE(FIXED(('temperature_&amp;_Ea'!AH221*Hn_calc!AH221+'temperature_&amp;_Ea'!Z221*$E$2)/('temperature_&amp;_Ea'!AH221+$E$2),1))</f>
        <v>3.9</v>
      </c>
      <c r="I222" s="9">
        <f>_xlfn.NUMBERVALUE(FIXED(('temperature_&amp;_Ea'!AI221*Hn_calc!AI221+'temperature_&amp;_Ea'!AA221*$E$2)/('temperature_&amp;_Ea'!AI221+$E$2),1))</f>
        <v>3.8</v>
      </c>
      <c r="J222" s="9">
        <f>_xlfn.NUMBERVALUE(FIXED(('temperature_&amp;_Ea'!AJ221*Hn_calc!AJ221+'temperature_&amp;_Ea'!AB221*$E$2)/('temperature_&amp;_Ea'!AJ221+$E$2),1))</f>
        <v>3.8</v>
      </c>
      <c r="K222" s="9">
        <f>_xlfn.NUMBERVALUE(FIXED(('temperature_&amp;_Ea'!AK221*Hn_calc!AK221+'temperature_&amp;_Ea'!AC221*$E$2)/('temperature_&amp;_Ea'!AK221+$E$2),1))</f>
        <v>3.8</v>
      </c>
      <c r="L222" s="9">
        <f>_xlfn.NUMBERVALUE(FIXED(('temperature_&amp;_Ea'!AL221*Hn_calc!AL221+'temperature_&amp;_Ea'!AD221*$E$2)/('temperature_&amp;_Ea'!AL221+$E$2),1))</f>
        <v>4.0999999999999996</v>
      </c>
      <c r="M222" s="9">
        <f>_xlfn.NUMBERVALUE(FIXED(('temperature_&amp;_Ea'!AM221*Hn_calc!AM221+'temperature_&amp;_Ea'!AE221*$E$2)/('temperature_&amp;_Ea'!AM221+$E$2),1))</f>
        <v>3.9</v>
      </c>
    </row>
    <row r="223" spans="7:13" x14ac:dyDescent="0.25">
      <c r="G223" s="9">
        <v>219</v>
      </c>
      <c r="H223" s="9">
        <f>_xlfn.NUMBERVALUE(FIXED(('temperature_&amp;_Ea'!AH222*Hn_calc!AH222+'temperature_&amp;_Ea'!Z222*$E$2)/('temperature_&amp;_Ea'!AH222+$E$2),1))</f>
        <v>4.0999999999999996</v>
      </c>
      <c r="I223" s="9">
        <f>_xlfn.NUMBERVALUE(FIXED(('temperature_&amp;_Ea'!AI222*Hn_calc!AI222+'temperature_&amp;_Ea'!AA222*$E$2)/('temperature_&amp;_Ea'!AI222+$E$2),1))</f>
        <v>3.9</v>
      </c>
      <c r="J223" s="9">
        <f>_xlfn.NUMBERVALUE(FIXED(('temperature_&amp;_Ea'!AJ222*Hn_calc!AJ222+'temperature_&amp;_Ea'!AB222*$E$2)/('temperature_&amp;_Ea'!AJ222+$E$2),1))</f>
        <v>4.2</v>
      </c>
      <c r="K223" s="9">
        <f>_xlfn.NUMBERVALUE(FIXED(('temperature_&amp;_Ea'!AK222*Hn_calc!AK222+'temperature_&amp;_Ea'!AC222*$E$2)/('temperature_&amp;_Ea'!AK222+$E$2),1))</f>
        <v>4</v>
      </c>
      <c r="L223" s="9">
        <f>_xlfn.NUMBERVALUE(FIXED(('temperature_&amp;_Ea'!AL222*Hn_calc!AL222+'temperature_&amp;_Ea'!AD222*$E$2)/('temperature_&amp;_Ea'!AL222+$E$2),1))</f>
        <v>4.5</v>
      </c>
      <c r="M223" s="9">
        <f>_xlfn.NUMBERVALUE(FIXED(('temperature_&amp;_Ea'!AM222*Hn_calc!AM222+'temperature_&amp;_Ea'!AE222*$E$2)/('temperature_&amp;_Ea'!AM222+$E$2),1))</f>
        <v>4.2</v>
      </c>
    </row>
    <row r="224" spans="7:13" x14ac:dyDescent="0.25">
      <c r="G224" s="9">
        <v>220</v>
      </c>
      <c r="H224" s="9">
        <f>_xlfn.NUMBERVALUE(FIXED(('temperature_&amp;_Ea'!AH223*Hn_calc!AH223+'temperature_&amp;_Ea'!Z223*$E$2)/('temperature_&amp;_Ea'!AH223+$E$2),1))</f>
        <v>3.5</v>
      </c>
      <c r="I224" s="9">
        <f>_xlfn.NUMBERVALUE(FIXED(('temperature_&amp;_Ea'!AI223*Hn_calc!AI223+'temperature_&amp;_Ea'!AA223*$E$2)/('temperature_&amp;_Ea'!AI223+$E$2),1))</f>
        <v>3.5</v>
      </c>
      <c r="J224" s="9">
        <f>_xlfn.NUMBERVALUE(FIXED(('temperature_&amp;_Ea'!AJ223*Hn_calc!AJ223+'temperature_&amp;_Ea'!AB223*$E$2)/('temperature_&amp;_Ea'!AJ223+$E$2),1))</f>
        <v>3.7</v>
      </c>
      <c r="K224" s="9">
        <f>_xlfn.NUMBERVALUE(FIXED(('temperature_&amp;_Ea'!AK223*Hn_calc!AK223+'temperature_&amp;_Ea'!AC223*$E$2)/('temperature_&amp;_Ea'!AK223+$E$2),1))</f>
        <v>3.4</v>
      </c>
      <c r="L224" s="9">
        <f>_xlfn.NUMBERVALUE(FIXED(('temperature_&amp;_Ea'!AL223*Hn_calc!AL223+'temperature_&amp;_Ea'!AD223*$E$2)/('temperature_&amp;_Ea'!AL223+$E$2),1))</f>
        <v>3.5</v>
      </c>
      <c r="M224" s="9">
        <f>_xlfn.NUMBERVALUE(FIXED(('temperature_&amp;_Ea'!AM223*Hn_calc!AM223+'temperature_&amp;_Ea'!AE223*$E$2)/('temperature_&amp;_Ea'!AM223+$E$2),1))</f>
        <v>3.5</v>
      </c>
    </row>
    <row r="225" spans="7:13" x14ac:dyDescent="0.25">
      <c r="G225" s="9">
        <v>221</v>
      </c>
      <c r="H225" s="9">
        <f>_xlfn.NUMBERVALUE(FIXED(('temperature_&amp;_Ea'!AH224*Hn_calc!AH224+'temperature_&amp;_Ea'!Z224*$E$2)/('temperature_&amp;_Ea'!AH224+$E$2),1))</f>
        <v>3.5</v>
      </c>
      <c r="I225" s="9">
        <f>_xlfn.NUMBERVALUE(FIXED(('temperature_&amp;_Ea'!AI224*Hn_calc!AI224+'temperature_&amp;_Ea'!AA224*$E$2)/('temperature_&amp;_Ea'!AI224+$E$2),1))</f>
        <v>3.4</v>
      </c>
      <c r="J225" s="9">
        <f>_xlfn.NUMBERVALUE(FIXED(('temperature_&amp;_Ea'!AJ224*Hn_calc!AJ224+'temperature_&amp;_Ea'!AB224*$E$2)/('temperature_&amp;_Ea'!AJ224+$E$2),1))</f>
        <v>3.5</v>
      </c>
      <c r="K225" s="9">
        <f>_xlfn.NUMBERVALUE(FIXED(('temperature_&amp;_Ea'!AK224*Hn_calc!AK224+'temperature_&amp;_Ea'!AC224*$E$2)/('temperature_&amp;_Ea'!AK224+$E$2),1))</f>
        <v>3.6</v>
      </c>
      <c r="L225" s="9">
        <f>_xlfn.NUMBERVALUE(FIXED(('temperature_&amp;_Ea'!AL224*Hn_calc!AL224+'temperature_&amp;_Ea'!AD224*$E$2)/('temperature_&amp;_Ea'!AL224+$E$2),1))</f>
        <v>3.5</v>
      </c>
      <c r="M225" s="9">
        <f>_xlfn.NUMBERVALUE(FIXED(('temperature_&amp;_Ea'!AM224*Hn_calc!AM224+'temperature_&amp;_Ea'!AE224*$E$2)/('temperature_&amp;_Ea'!AM224+$E$2),1))</f>
        <v>3.5</v>
      </c>
    </row>
    <row r="226" spans="7:13" x14ac:dyDescent="0.25">
      <c r="G226" s="9">
        <v>222</v>
      </c>
      <c r="H226" s="9">
        <f>_xlfn.NUMBERVALUE(FIXED(('temperature_&amp;_Ea'!AH225*Hn_calc!AH225+'temperature_&amp;_Ea'!Z225*$E$2)/('temperature_&amp;_Ea'!AH225+$E$2),1))</f>
        <v>4.0999999999999996</v>
      </c>
      <c r="I226" s="9">
        <f>_xlfn.NUMBERVALUE(FIXED(('temperature_&amp;_Ea'!AI225*Hn_calc!AI225+'temperature_&amp;_Ea'!AA225*$E$2)/('temperature_&amp;_Ea'!AI225+$E$2),1))</f>
        <v>3.9</v>
      </c>
      <c r="J226" s="9">
        <f>_xlfn.NUMBERVALUE(FIXED(('temperature_&amp;_Ea'!AJ225*Hn_calc!AJ225+'temperature_&amp;_Ea'!AB225*$E$2)/('temperature_&amp;_Ea'!AJ225+$E$2),1))</f>
        <v>4.0999999999999996</v>
      </c>
      <c r="K226" s="9">
        <f>_xlfn.NUMBERVALUE(FIXED(('temperature_&amp;_Ea'!AK225*Hn_calc!AK225+'temperature_&amp;_Ea'!AC225*$E$2)/('temperature_&amp;_Ea'!AK225+$E$2),1))</f>
        <v>4.0999999999999996</v>
      </c>
      <c r="L226" s="9">
        <f>_xlfn.NUMBERVALUE(FIXED(('temperature_&amp;_Ea'!AL225*Hn_calc!AL225+'temperature_&amp;_Ea'!AD225*$E$2)/('temperature_&amp;_Ea'!AL225+$E$2),1))</f>
        <v>4</v>
      </c>
      <c r="M226" s="9">
        <f>_xlfn.NUMBERVALUE(FIXED(('temperature_&amp;_Ea'!AM225*Hn_calc!AM225+'temperature_&amp;_Ea'!AE225*$E$2)/('temperature_&amp;_Ea'!AM225+$E$2),1))</f>
        <v>3.9</v>
      </c>
    </row>
    <row r="227" spans="7:13" x14ac:dyDescent="0.25">
      <c r="G227" s="9">
        <v>223</v>
      </c>
      <c r="H227" s="9">
        <f>_xlfn.NUMBERVALUE(FIXED(('temperature_&amp;_Ea'!AH226*Hn_calc!AH226+'temperature_&amp;_Ea'!Z226*$E$2)/('temperature_&amp;_Ea'!AH226+$E$2),1))</f>
        <v>4</v>
      </c>
      <c r="I227" s="9">
        <f>_xlfn.NUMBERVALUE(FIXED(('temperature_&amp;_Ea'!AI226*Hn_calc!AI226+'temperature_&amp;_Ea'!AA226*$E$2)/('temperature_&amp;_Ea'!AI226+$E$2),1))</f>
        <v>4.0999999999999996</v>
      </c>
      <c r="J227" s="9">
        <f>_xlfn.NUMBERVALUE(FIXED(('temperature_&amp;_Ea'!AJ226*Hn_calc!AJ226+'temperature_&amp;_Ea'!AB226*$E$2)/('temperature_&amp;_Ea'!AJ226+$E$2),1))</f>
        <v>4</v>
      </c>
      <c r="K227" s="9">
        <f>_xlfn.NUMBERVALUE(FIXED(('temperature_&amp;_Ea'!AK226*Hn_calc!AK226+'temperature_&amp;_Ea'!AC226*$E$2)/('temperature_&amp;_Ea'!AK226+$E$2),1))</f>
        <v>3.9</v>
      </c>
      <c r="L227" s="9">
        <f>_xlfn.NUMBERVALUE(FIXED(('temperature_&amp;_Ea'!AL226*Hn_calc!AL226+'temperature_&amp;_Ea'!AD226*$E$2)/('temperature_&amp;_Ea'!AL226+$E$2),1))</f>
        <v>4</v>
      </c>
      <c r="M227" s="9">
        <f>_xlfn.NUMBERVALUE(FIXED(('temperature_&amp;_Ea'!AM226*Hn_calc!AM226+'temperature_&amp;_Ea'!AE226*$E$2)/('temperature_&amp;_Ea'!AM226+$E$2),1))</f>
        <v>3.9</v>
      </c>
    </row>
    <row r="228" spans="7:13" x14ac:dyDescent="0.25">
      <c r="G228" s="9">
        <v>224</v>
      </c>
      <c r="H228" s="9">
        <f>_xlfn.NUMBERVALUE(FIXED(('temperature_&amp;_Ea'!AH227*Hn_calc!AH227+'temperature_&amp;_Ea'!Z227*$E$2)/('temperature_&amp;_Ea'!AH227+$E$2),1))</f>
        <v>4.4000000000000004</v>
      </c>
      <c r="I228" s="9">
        <f>_xlfn.NUMBERVALUE(FIXED(('temperature_&amp;_Ea'!AI227*Hn_calc!AI227+'temperature_&amp;_Ea'!AA227*$E$2)/('temperature_&amp;_Ea'!AI227+$E$2),1))</f>
        <v>4.3</v>
      </c>
      <c r="J228" s="9">
        <f>_xlfn.NUMBERVALUE(FIXED(('temperature_&amp;_Ea'!AJ227*Hn_calc!AJ227+'temperature_&amp;_Ea'!AB227*$E$2)/('temperature_&amp;_Ea'!AJ227+$E$2),1))</f>
        <v>4.4000000000000004</v>
      </c>
      <c r="K228" s="9">
        <f>_xlfn.NUMBERVALUE(FIXED(('temperature_&amp;_Ea'!AK227*Hn_calc!AK227+'temperature_&amp;_Ea'!AC227*$E$2)/('temperature_&amp;_Ea'!AK227+$E$2),1))</f>
        <v>4.3</v>
      </c>
      <c r="L228" s="9">
        <f>_xlfn.NUMBERVALUE(FIXED(('temperature_&amp;_Ea'!AL227*Hn_calc!AL227+'temperature_&amp;_Ea'!AD227*$E$2)/('temperature_&amp;_Ea'!AL227+$E$2),1))</f>
        <v>4.4000000000000004</v>
      </c>
      <c r="M228" s="9">
        <f>_xlfn.NUMBERVALUE(FIXED(('temperature_&amp;_Ea'!AM227*Hn_calc!AM227+'temperature_&amp;_Ea'!AE227*$E$2)/('temperature_&amp;_Ea'!AM227+$E$2),1))</f>
        <v>4.0999999999999996</v>
      </c>
    </row>
    <row r="229" spans="7:13" x14ac:dyDescent="0.25">
      <c r="G229" s="9">
        <v>225</v>
      </c>
      <c r="H229" s="9">
        <f>_xlfn.NUMBERVALUE(FIXED(('temperature_&amp;_Ea'!AH228*Hn_calc!AH228+'temperature_&amp;_Ea'!Z228*$E$2)/('temperature_&amp;_Ea'!AH228+$E$2),1))</f>
        <v>4.9000000000000004</v>
      </c>
      <c r="I229" s="9">
        <f>_xlfn.NUMBERVALUE(FIXED(('temperature_&amp;_Ea'!AI228*Hn_calc!AI228+'temperature_&amp;_Ea'!AA228*$E$2)/('temperature_&amp;_Ea'!AI228+$E$2),1))</f>
        <v>4.7</v>
      </c>
      <c r="J229" s="9">
        <f>_xlfn.NUMBERVALUE(FIXED(('temperature_&amp;_Ea'!AJ228*Hn_calc!AJ228+'temperature_&amp;_Ea'!AB228*$E$2)/('temperature_&amp;_Ea'!AJ228+$E$2),1))</f>
        <v>4.7</v>
      </c>
      <c r="K229" s="9">
        <f>_xlfn.NUMBERVALUE(FIXED(('temperature_&amp;_Ea'!AK228*Hn_calc!AK228+'temperature_&amp;_Ea'!AC228*$E$2)/('temperature_&amp;_Ea'!AK228+$E$2),1))</f>
        <v>4.7</v>
      </c>
      <c r="L229" s="9">
        <f>_xlfn.NUMBERVALUE(FIXED(('temperature_&amp;_Ea'!AL228*Hn_calc!AL228+'temperature_&amp;_Ea'!AD228*$E$2)/('temperature_&amp;_Ea'!AL228+$E$2),1))</f>
        <v>4.5999999999999996</v>
      </c>
      <c r="M229" s="9">
        <f>_xlfn.NUMBERVALUE(FIXED(('temperature_&amp;_Ea'!AM228*Hn_calc!AM228+'temperature_&amp;_Ea'!AE228*$E$2)/('temperature_&amp;_Ea'!AM228+$E$2),1))</f>
        <v>4.4000000000000004</v>
      </c>
    </row>
    <row r="230" spans="7:13" x14ac:dyDescent="0.25">
      <c r="G230" s="9">
        <v>226</v>
      </c>
      <c r="H230" s="9">
        <f>_xlfn.NUMBERVALUE(FIXED(('temperature_&amp;_Ea'!AH229*Hn_calc!AH229+'temperature_&amp;_Ea'!Z229*$E$2)/('temperature_&amp;_Ea'!AH229+$E$2),1))</f>
        <v>4.3</v>
      </c>
      <c r="I230" s="9">
        <f>_xlfn.NUMBERVALUE(FIXED(('temperature_&amp;_Ea'!AI229*Hn_calc!AI229+'temperature_&amp;_Ea'!AA229*$E$2)/('temperature_&amp;_Ea'!AI229+$E$2),1))</f>
        <v>4.4000000000000004</v>
      </c>
      <c r="J230" s="9">
        <f>_xlfn.NUMBERVALUE(FIXED(('temperature_&amp;_Ea'!AJ229*Hn_calc!AJ229+'temperature_&amp;_Ea'!AB229*$E$2)/('temperature_&amp;_Ea'!AJ229+$E$2),1))</f>
        <v>4</v>
      </c>
      <c r="K230" s="9">
        <f>_xlfn.NUMBERVALUE(FIXED(('temperature_&amp;_Ea'!AK229*Hn_calc!AK229+'temperature_&amp;_Ea'!AC229*$E$2)/('temperature_&amp;_Ea'!AK229+$E$2),1))</f>
        <v>4.2</v>
      </c>
      <c r="L230" s="9">
        <f>_xlfn.NUMBERVALUE(FIXED(('temperature_&amp;_Ea'!AL229*Hn_calc!AL229+'temperature_&amp;_Ea'!AD229*$E$2)/('temperature_&amp;_Ea'!AL229+$E$2),1))</f>
        <v>3.9</v>
      </c>
      <c r="M230" s="9">
        <f>_xlfn.NUMBERVALUE(FIXED(('temperature_&amp;_Ea'!AM229*Hn_calc!AM229+'temperature_&amp;_Ea'!AE229*$E$2)/('temperature_&amp;_Ea'!AM229+$E$2),1))</f>
        <v>3.9</v>
      </c>
    </row>
    <row r="231" spans="7:13" x14ac:dyDescent="0.25">
      <c r="G231" s="9">
        <v>227</v>
      </c>
      <c r="H231" s="9">
        <f>_xlfn.NUMBERVALUE(FIXED(('temperature_&amp;_Ea'!AH230*Hn_calc!AH230+'temperature_&amp;_Ea'!Z230*$E$2)/('temperature_&amp;_Ea'!AH230+$E$2),1))</f>
        <v>3.6</v>
      </c>
      <c r="I231" s="9">
        <f>_xlfn.NUMBERVALUE(FIXED(('temperature_&amp;_Ea'!AI230*Hn_calc!AI230+'temperature_&amp;_Ea'!AA230*$E$2)/('temperature_&amp;_Ea'!AI230+$E$2),1))</f>
        <v>3.5</v>
      </c>
      <c r="J231" s="9">
        <f>_xlfn.NUMBERVALUE(FIXED(('temperature_&amp;_Ea'!AJ230*Hn_calc!AJ230+'temperature_&amp;_Ea'!AB230*$E$2)/('temperature_&amp;_Ea'!AJ230+$E$2),1))</f>
        <v>3.5</v>
      </c>
      <c r="K231" s="9">
        <f>_xlfn.NUMBERVALUE(FIXED(('temperature_&amp;_Ea'!AK230*Hn_calc!AK230+'temperature_&amp;_Ea'!AC230*$E$2)/('temperature_&amp;_Ea'!AK230+$E$2),1))</f>
        <v>3.7</v>
      </c>
      <c r="L231" s="9">
        <f>_xlfn.NUMBERVALUE(FIXED(('temperature_&amp;_Ea'!AL230*Hn_calc!AL230+'temperature_&amp;_Ea'!AD230*$E$2)/('temperature_&amp;_Ea'!AL230+$E$2),1))</f>
        <v>3.1</v>
      </c>
      <c r="M231" s="9">
        <f>_xlfn.NUMBERVALUE(FIXED(('temperature_&amp;_Ea'!AM230*Hn_calc!AM230+'temperature_&amp;_Ea'!AE230*$E$2)/('temperature_&amp;_Ea'!AM230+$E$2),1))</f>
        <v>3.3</v>
      </c>
    </row>
    <row r="232" spans="7:13" x14ac:dyDescent="0.25">
      <c r="G232" s="9">
        <v>228</v>
      </c>
      <c r="H232" s="9">
        <f>_xlfn.NUMBERVALUE(FIXED(('temperature_&amp;_Ea'!AH231*Hn_calc!AH231+'temperature_&amp;_Ea'!Z231*$E$2)/('temperature_&amp;_Ea'!AH231+$E$2),1))</f>
        <v>3.6</v>
      </c>
      <c r="I232" s="9">
        <f>_xlfn.NUMBERVALUE(FIXED(('temperature_&amp;_Ea'!AI231*Hn_calc!AI231+'temperature_&amp;_Ea'!AA231*$E$2)/('temperature_&amp;_Ea'!AI231+$E$2),1))</f>
        <v>3.3</v>
      </c>
      <c r="J232" s="9">
        <f>_xlfn.NUMBERVALUE(FIXED(('temperature_&amp;_Ea'!AJ231*Hn_calc!AJ231+'temperature_&amp;_Ea'!AB231*$E$2)/('temperature_&amp;_Ea'!AJ231+$E$2),1))</f>
        <v>3.4</v>
      </c>
      <c r="K232" s="9">
        <f>_xlfn.NUMBERVALUE(FIXED(('temperature_&amp;_Ea'!AK231*Hn_calc!AK231+'temperature_&amp;_Ea'!AC231*$E$2)/('temperature_&amp;_Ea'!AK231+$E$2),1))</f>
        <v>3.3</v>
      </c>
      <c r="L232" s="9">
        <f>_xlfn.NUMBERVALUE(FIXED(('temperature_&amp;_Ea'!AL231*Hn_calc!AL231+'temperature_&amp;_Ea'!AD231*$E$2)/('temperature_&amp;_Ea'!AL231+$E$2),1))</f>
        <v>3.3</v>
      </c>
      <c r="M232" s="9">
        <f>_xlfn.NUMBERVALUE(FIXED(('temperature_&amp;_Ea'!AM231*Hn_calc!AM231+'temperature_&amp;_Ea'!AE231*$E$2)/('temperature_&amp;_Ea'!AM231+$E$2),1))</f>
        <v>3.2</v>
      </c>
    </row>
    <row r="233" spans="7:13" x14ac:dyDescent="0.25">
      <c r="G233" s="9">
        <v>229</v>
      </c>
      <c r="H233" s="9">
        <f>_xlfn.NUMBERVALUE(FIXED(('temperature_&amp;_Ea'!AH232*Hn_calc!AH232+'temperature_&amp;_Ea'!Z232*$E$2)/('temperature_&amp;_Ea'!AH232+$E$2),1))</f>
        <v>3.9</v>
      </c>
      <c r="I233" s="9">
        <f>_xlfn.NUMBERVALUE(FIXED(('temperature_&amp;_Ea'!AI232*Hn_calc!AI232+'temperature_&amp;_Ea'!AA232*$E$2)/('temperature_&amp;_Ea'!AI232+$E$2),1))</f>
        <v>3.7</v>
      </c>
      <c r="J233" s="9">
        <f>_xlfn.NUMBERVALUE(FIXED(('temperature_&amp;_Ea'!AJ232*Hn_calc!AJ232+'temperature_&amp;_Ea'!AB232*$E$2)/('temperature_&amp;_Ea'!AJ232+$E$2),1))</f>
        <v>3.8</v>
      </c>
      <c r="K233" s="9">
        <f>_xlfn.NUMBERVALUE(FIXED(('temperature_&amp;_Ea'!AK232*Hn_calc!AK232+'temperature_&amp;_Ea'!AC232*$E$2)/('temperature_&amp;_Ea'!AK232+$E$2),1))</f>
        <v>3.9</v>
      </c>
      <c r="L233" s="9">
        <f>_xlfn.NUMBERVALUE(FIXED(('temperature_&amp;_Ea'!AL232*Hn_calc!AL232+'temperature_&amp;_Ea'!AD232*$E$2)/('temperature_&amp;_Ea'!AL232+$E$2),1))</f>
        <v>3.8</v>
      </c>
      <c r="M233" s="9">
        <f>_xlfn.NUMBERVALUE(FIXED(('temperature_&amp;_Ea'!AM232*Hn_calc!AM232+'temperature_&amp;_Ea'!AE232*$E$2)/('temperature_&amp;_Ea'!AM232+$E$2),1))</f>
        <v>3.8</v>
      </c>
    </row>
    <row r="234" spans="7:13" x14ac:dyDescent="0.25">
      <c r="G234" s="9">
        <v>230</v>
      </c>
      <c r="H234" s="9">
        <f>_xlfn.NUMBERVALUE(FIXED(('temperature_&amp;_Ea'!AH233*Hn_calc!AH233+'temperature_&amp;_Ea'!Z233*$E$2)/('temperature_&amp;_Ea'!AH233+$E$2),1))</f>
        <v>3.9</v>
      </c>
      <c r="I234" s="9">
        <f>_xlfn.NUMBERVALUE(FIXED(('temperature_&amp;_Ea'!AI233*Hn_calc!AI233+'temperature_&amp;_Ea'!AA233*$E$2)/('temperature_&amp;_Ea'!AI233+$E$2),1))</f>
        <v>3.7</v>
      </c>
      <c r="J234" s="9">
        <f>_xlfn.NUMBERVALUE(FIXED(('temperature_&amp;_Ea'!AJ233*Hn_calc!AJ233+'temperature_&amp;_Ea'!AB233*$E$2)/('temperature_&amp;_Ea'!AJ233+$E$2),1))</f>
        <v>4</v>
      </c>
      <c r="K234" s="9">
        <f>_xlfn.NUMBERVALUE(FIXED(('temperature_&amp;_Ea'!AK233*Hn_calc!AK233+'temperature_&amp;_Ea'!AC233*$E$2)/('temperature_&amp;_Ea'!AK233+$E$2),1))</f>
        <v>3.5</v>
      </c>
      <c r="L234" s="9">
        <f>_xlfn.NUMBERVALUE(FIXED(('temperature_&amp;_Ea'!AL233*Hn_calc!AL233+'temperature_&amp;_Ea'!AD233*$E$2)/('temperature_&amp;_Ea'!AL233+$E$2),1))</f>
        <v>3.7</v>
      </c>
      <c r="M234" s="9">
        <f>_xlfn.NUMBERVALUE(FIXED(('temperature_&amp;_Ea'!AM233*Hn_calc!AM233+'temperature_&amp;_Ea'!AE233*$E$2)/('temperature_&amp;_Ea'!AM233+$E$2),1))</f>
        <v>3.7</v>
      </c>
    </row>
    <row r="235" spans="7:13" x14ac:dyDescent="0.25">
      <c r="G235" s="9">
        <v>231</v>
      </c>
      <c r="H235" s="9">
        <f>_xlfn.NUMBERVALUE(FIXED(('temperature_&amp;_Ea'!AH234*Hn_calc!AH234+'temperature_&amp;_Ea'!Z234*$E$2)/('temperature_&amp;_Ea'!AH234+$E$2),1))</f>
        <v>3.8</v>
      </c>
      <c r="I235" s="9">
        <f>_xlfn.NUMBERVALUE(FIXED(('temperature_&amp;_Ea'!AI234*Hn_calc!AI234+'temperature_&amp;_Ea'!AA234*$E$2)/('temperature_&amp;_Ea'!AI234+$E$2),1))</f>
        <v>3.8</v>
      </c>
      <c r="J235" s="9">
        <f>_xlfn.NUMBERVALUE(FIXED(('temperature_&amp;_Ea'!AJ234*Hn_calc!AJ234+'temperature_&amp;_Ea'!AB234*$E$2)/('temperature_&amp;_Ea'!AJ234+$E$2),1))</f>
        <v>4</v>
      </c>
      <c r="K235" s="9">
        <f>_xlfn.NUMBERVALUE(FIXED(('temperature_&amp;_Ea'!AK234*Hn_calc!AK234+'temperature_&amp;_Ea'!AC234*$E$2)/('temperature_&amp;_Ea'!AK234+$E$2),1))</f>
        <v>3.8</v>
      </c>
      <c r="L235" s="9">
        <f>_xlfn.NUMBERVALUE(FIXED(('temperature_&amp;_Ea'!AL234*Hn_calc!AL234+'temperature_&amp;_Ea'!AD234*$E$2)/('temperature_&amp;_Ea'!AL234+$E$2),1))</f>
        <v>3.8</v>
      </c>
      <c r="M235" s="9">
        <f>_xlfn.NUMBERVALUE(FIXED(('temperature_&amp;_Ea'!AM234*Hn_calc!AM234+'temperature_&amp;_Ea'!AE234*$E$2)/('temperature_&amp;_Ea'!AM234+$E$2),1))</f>
        <v>3.9</v>
      </c>
    </row>
    <row r="236" spans="7:13" x14ac:dyDescent="0.25">
      <c r="G236" s="9">
        <v>232</v>
      </c>
      <c r="H236" s="9">
        <f>_xlfn.NUMBERVALUE(FIXED(('temperature_&amp;_Ea'!AH235*Hn_calc!AH235+'temperature_&amp;_Ea'!Z235*$E$2)/('temperature_&amp;_Ea'!AH235+$E$2),1))</f>
        <v>4</v>
      </c>
      <c r="I236" s="9">
        <f>_xlfn.NUMBERVALUE(FIXED(('temperature_&amp;_Ea'!AI235*Hn_calc!AI235+'temperature_&amp;_Ea'!AA235*$E$2)/('temperature_&amp;_Ea'!AI235+$E$2),1))</f>
        <v>3.7</v>
      </c>
      <c r="J236" s="9">
        <f>_xlfn.NUMBERVALUE(FIXED(('temperature_&amp;_Ea'!AJ235*Hn_calc!AJ235+'temperature_&amp;_Ea'!AB235*$E$2)/('temperature_&amp;_Ea'!AJ235+$E$2),1))</f>
        <v>4.2</v>
      </c>
      <c r="K236" s="9">
        <f>_xlfn.NUMBERVALUE(FIXED(('temperature_&amp;_Ea'!AK235*Hn_calc!AK235+'temperature_&amp;_Ea'!AC235*$E$2)/('temperature_&amp;_Ea'!AK235+$E$2),1))</f>
        <v>4</v>
      </c>
      <c r="L236" s="9">
        <f>_xlfn.NUMBERVALUE(FIXED(('temperature_&amp;_Ea'!AL235*Hn_calc!AL235+'temperature_&amp;_Ea'!AD235*$E$2)/('temperature_&amp;_Ea'!AL235+$E$2),1))</f>
        <v>4.0999999999999996</v>
      </c>
      <c r="M236" s="9">
        <f>_xlfn.NUMBERVALUE(FIXED(('temperature_&amp;_Ea'!AM235*Hn_calc!AM235+'temperature_&amp;_Ea'!AE235*$E$2)/('temperature_&amp;_Ea'!AM235+$E$2),1))</f>
        <v>4.0999999999999996</v>
      </c>
    </row>
    <row r="237" spans="7:13" x14ac:dyDescent="0.25">
      <c r="G237" s="9">
        <v>233</v>
      </c>
      <c r="H237" s="9">
        <f>_xlfn.NUMBERVALUE(FIXED(('temperature_&amp;_Ea'!AH236*Hn_calc!AH236+'temperature_&amp;_Ea'!Z236*$E$2)/('temperature_&amp;_Ea'!AH236+$E$2),1))</f>
        <v>4.2</v>
      </c>
      <c r="I237" s="9">
        <f>_xlfn.NUMBERVALUE(FIXED(('temperature_&amp;_Ea'!AI236*Hn_calc!AI236+'temperature_&amp;_Ea'!AA236*$E$2)/('temperature_&amp;_Ea'!AI236+$E$2),1))</f>
        <v>4.0999999999999996</v>
      </c>
      <c r="J237" s="9">
        <f>_xlfn.NUMBERVALUE(FIXED(('temperature_&amp;_Ea'!AJ236*Hn_calc!AJ236+'temperature_&amp;_Ea'!AB236*$E$2)/('temperature_&amp;_Ea'!AJ236+$E$2),1))</f>
        <v>4.4000000000000004</v>
      </c>
      <c r="K237" s="9">
        <f>_xlfn.NUMBERVALUE(FIXED(('temperature_&amp;_Ea'!AK236*Hn_calc!AK236+'temperature_&amp;_Ea'!AC236*$E$2)/('temperature_&amp;_Ea'!AK236+$E$2),1))</f>
        <v>4.0999999999999996</v>
      </c>
      <c r="L237" s="9">
        <f>_xlfn.NUMBERVALUE(FIXED(('temperature_&amp;_Ea'!AL236*Hn_calc!AL236+'temperature_&amp;_Ea'!AD236*$E$2)/('temperature_&amp;_Ea'!AL236+$E$2),1))</f>
        <v>4.0999999999999996</v>
      </c>
      <c r="M237" s="9">
        <f>_xlfn.NUMBERVALUE(FIXED(('temperature_&amp;_Ea'!AM236*Hn_calc!AM236+'temperature_&amp;_Ea'!AE236*$E$2)/('temperature_&amp;_Ea'!AM236+$E$2),1))</f>
        <v>4.3</v>
      </c>
    </row>
    <row r="238" spans="7:13" x14ac:dyDescent="0.25">
      <c r="G238" s="9">
        <v>234</v>
      </c>
      <c r="H238" s="9">
        <f>_xlfn.NUMBERVALUE(FIXED(('temperature_&amp;_Ea'!AH237*Hn_calc!AH237+'temperature_&amp;_Ea'!Z237*$E$2)/('temperature_&amp;_Ea'!AH237+$E$2),1))</f>
        <v>4.2</v>
      </c>
      <c r="I238" s="9">
        <f>_xlfn.NUMBERVALUE(FIXED(('temperature_&amp;_Ea'!AI237*Hn_calc!AI237+'temperature_&amp;_Ea'!AA237*$E$2)/('temperature_&amp;_Ea'!AI237+$E$2),1))</f>
        <v>4.4000000000000004</v>
      </c>
      <c r="J238" s="9">
        <f>_xlfn.NUMBERVALUE(FIXED(('temperature_&amp;_Ea'!AJ237*Hn_calc!AJ237+'temperature_&amp;_Ea'!AB237*$E$2)/('temperature_&amp;_Ea'!AJ237+$E$2),1))</f>
        <v>4.4000000000000004</v>
      </c>
      <c r="K238" s="9">
        <f>_xlfn.NUMBERVALUE(FIXED(('temperature_&amp;_Ea'!AK237*Hn_calc!AK237+'temperature_&amp;_Ea'!AC237*$E$2)/('temperature_&amp;_Ea'!AK237+$E$2),1))</f>
        <v>4.2</v>
      </c>
      <c r="L238" s="9">
        <f>_xlfn.NUMBERVALUE(FIXED(('temperature_&amp;_Ea'!AL237*Hn_calc!AL237+'temperature_&amp;_Ea'!AD237*$E$2)/('temperature_&amp;_Ea'!AL237+$E$2),1))</f>
        <v>4.3</v>
      </c>
      <c r="M238" s="9">
        <f>_xlfn.NUMBERVALUE(FIXED(('temperature_&amp;_Ea'!AM237*Hn_calc!AM237+'temperature_&amp;_Ea'!AE237*$E$2)/('temperature_&amp;_Ea'!AM237+$E$2),1))</f>
        <v>4.3</v>
      </c>
    </row>
    <row r="239" spans="7:13" x14ac:dyDescent="0.25">
      <c r="G239" s="9">
        <v>235</v>
      </c>
      <c r="H239" s="9">
        <f>_xlfn.NUMBERVALUE(FIXED(('temperature_&amp;_Ea'!AH238*Hn_calc!AH238+'temperature_&amp;_Ea'!Z238*$E$2)/('temperature_&amp;_Ea'!AH238+$E$2),1))</f>
        <v>3.8</v>
      </c>
      <c r="I239" s="9">
        <f>_xlfn.NUMBERVALUE(FIXED(('temperature_&amp;_Ea'!AI238*Hn_calc!AI238+'temperature_&amp;_Ea'!AA238*$E$2)/('temperature_&amp;_Ea'!AI238+$E$2),1))</f>
        <v>3.8</v>
      </c>
      <c r="J239" s="9">
        <f>_xlfn.NUMBERVALUE(FIXED(('temperature_&amp;_Ea'!AJ238*Hn_calc!AJ238+'temperature_&amp;_Ea'!AB238*$E$2)/('temperature_&amp;_Ea'!AJ238+$E$2),1))</f>
        <v>3.9</v>
      </c>
      <c r="K239" s="9">
        <f>_xlfn.NUMBERVALUE(FIXED(('temperature_&amp;_Ea'!AK238*Hn_calc!AK238+'temperature_&amp;_Ea'!AC238*$E$2)/('temperature_&amp;_Ea'!AK238+$E$2),1))</f>
        <v>3.8</v>
      </c>
      <c r="L239" s="9">
        <f>_xlfn.NUMBERVALUE(FIXED(('temperature_&amp;_Ea'!AL238*Hn_calc!AL238+'temperature_&amp;_Ea'!AD238*$E$2)/('temperature_&amp;_Ea'!AL238+$E$2),1))</f>
        <v>4</v>
      </c>
      <c r="M239" s="9">
        <f>_xlfn.NUMBERVALUE(FIXED(('temperature_&amp;_Ea'!AM238*Hn_calc!AM238+'temperature_&amp;_Ea'!AE238*$E$2)/('temperature_&amp;_Ea'!AM238+$E$2),1))</f>
        <v>3.9</v>
      </c>
    </row>
    <row r="240" spans="7:13" x14ac:dyDescent="0.25">
      <c r="G240" s="9">
        <v>236</v>
      </c>
      <c r="H240" s="9">
        <f>_xlfn.NUMBERVALUE(FIXED(('temperature_&amp;_Ea'!AH239*Hn_calc!AH239+'temperature_&amp;_Ea'!Z239*$E$2)/('temperature_&amp;_Ea'!AH239+$E$2),1))</f>
        <v>3.2</v>
      </c>
      <c r="I240" s="9">
        <f>_xlfn.NUMBERVALUE(FIXED(('temperature_&amp;_Ea'!AI239*Hn_calc!AI239+'temperature_&amp;_Ea'!AA239*$E$2)/('temperature_&amp;_Ea'!AI239+$E$2),1))</f>
        <v>3.7</v>
      </c>
      <c r="J240" s="9">
        <f>_xlfn.NUMBERVALUE(FIXED(('temperature_&amp;_Ea'!AJ239*Hn_calc!AJ239+'temperature_&amp;_Ea'!AB239*$E$2)/('temperature_&amp;_Ea'!AJ239+$E$2),1))</f>
        <v>3.8</v>
      </c>
      <c r="K240" s="9">
        <f>_xlfn.NUMBERVALUE(FIXED(('temperature_&amp;_Ea'!AK239*Hn_calc!AK239+'temperature_&amp;_Ea'!AC239*$E$2)/('temperature_&amp;_Ea'!AK239+$E$2),1))</f>
        <v>3.6</v>
      </c>
      <c r="L240" s="9">
        <f>_xlfn.NUMBERVALUE(FIXED(('temperature_&amp;_Ea'!AL239*Hn_calc!AL239+'temperature_&amp;_Ea'!AD239*$E$2)/('temperature_&amp;_Ea'!AL239+$E$2),1))</f>
        <v>3.8</v>
      </c>
      <c r="M240" s="9">
        <f>_xlfn.NUMBERVALUE(FIXED(('temperature_&amp;_Ea'!AM239*Hn_calc!AM239+'temperature_&amp;_Ea'!AE239*$E$2)/('temperature_&amp;_Ea'!AM239+$E$2),1))</f>
        <v>3.7</v>
      </c>
    </row>
    <row r="241" spans="7:13" x14ac:dyDescent="0.25">
      <c r="G241" s="9">
        <v>237</v>
      </c>
      <c r="H241" s="9">
        <f>_xlfn.NUMBERVALUE(FIXED(('temperature_&amp;_Ea'!AH240*Hn_calc!AH240+'temperature_&amp;_Ea'!Z240*$E$2)/('temperature_&amp;_Ea'!AH240+$E$2),1))</f>
        <v>3.5</v>
      </c>
      <c r="I241" s="9">
        <f>_xlfn.NUMBERVALUE(FIXED(('temperature_&amp;_Ea'!AI240*Hn_calc!AI240+'temperature_&amp;_Ea'!AA240*$E$2)/('temperature_&amp;_Ea'!AI240+$E$2),1))</f>
        <v>3.6</v>
      </c>
      <c r="J241" s="9">
        <f>_xlfn.NUMBERVALUE(FIXED(('temperature_&amp;_Ea'!AJ240*Hn_calc!AJ240+'temperature_&amp;_Ea'!AB240*$E$2)/('temperature_&amp;_Ea'!AJ240+$E$2),1))</f>
        <v>3.7</v>
      </c>
      <c r="K241" s="9">
        <f>_xlfn.NUMBERVALUE(FIXED(('temperature_&amp;_Ea'!AK240*Hn_calc!AK240+'temperature_&amp;_Ea'!AC240*$E$2)/('temperature_&amp;_Ea'!AK240+$E$2),1))</f>
        <v>3.7</v>
      </c>
      <c r="L241" s="9">
        <f>_xlfn.NUMBERVALUE(FIXED(('temperature_&amp;_Ea'!AL240*Hn_calc!AL240+'temperature_&amp;_Ea'!AD240*$E$2)/('temperature_&amp;_Ea'!AL240+$E$2),1))</f>
        <v>3.6</v>
      </c>
      <c r="M241" s="9">
        <f>_xlfn.NUMBERVALUE(FIXED(('temperature_&amp;_Ea'!AM240*Hn_calc!AM240+'temperature_&amp;_Ea'!AE240*$E$2)/('temperature_&amp;_Ea'!AM240+$E$2),1))</f>
        <v>3.7</v>
      </c>
    </row>
    <row r="242" spans="7:13" x14ac:dyDescent="0.25">
      <c r="G242" s="9">
        <v>238</v>
      </c>
      <c r="H242" s="9">
        <f>_xlfn.NUMBERVALUE(FIXED(('temperature_&amp;_Ea'!AH241*Hn_calc!AH241+'temperature_&amp;_Ea'!Z241*$E$2)/('temperature_&amp;_Ea'!AH241+$E$2),1))</f>
        <v>3.5</v>
      </c>
      <c r="I242" s="9">
        <f>_xlfn.NUMBERVALUE(FIXED(('temperature_&amp;_Ea'!AI241*Hn_calc!AI241+'temperature_&amp;_Ea'!AA241*$E$2)/('temperature_&amp;_Ea'!AI241+$E$2),1))</f>
        <v>3.3</v>
      </c>
      <c r="J242" s="9">
        <f>_xlfn.NUMBERVALUE(FIXED(('temperature_&amp;_Ea'!AJ241*Hn_calc!AJ241+'temperature_&amp;_Ea'!AB241*$E$2)/('temperature_&amp;_Ea'!AJ241+$E$2),1))</f>
        <v>3.4</v>
      </c>
      <c r="K242" s="9">
        <f>_xlfn.NUMBERVALUE(FIXED(('temperature_&amp;_Ea'!AK241*Hn_calc!AK241+'temperature_&amp;_Ea'!AC241*$E$2)/('temperature_&amp;_Ea'!AK241+$E$2),1))</f>
        <v>3.5</v>
      </c>
      <c r="L242" s="9">
        <f>_xlfn.NUMBERVALUE(FIXED(('temperature_&amp;_Ea'!AL241*Hn_calc!AL241+'temperature_&amp;_Ea'!AD241*$E$2)/('temperature_&amp;_Ea'!AL241+$E$2),1))</f>
        <v>3.5</v>
      </c>
      <c r="M242" s="9">
        <f>_xlfn.NUMBERVALUE(FIXED(('temperature_&amp;_Ea'!AM241*Hn_calc!AM241+'temperature_&amp;_Ea'!AE241*$E$2)/('temperature_&amp;_Ea'!AM241+$E$2),1))</f>
        <v>3.4</v>
      </c>
    </row>
    <row r="243" spans="7:13" x14ac:dyDescent="0.25">
      <c r="G243" s="9">
        <v>239</v>
      </c>
      <c r="H243" s="9">
        <f>_xlfn.NUMBERVALUE(FIXED(('temperature_&amp;_Ea'!AH242*Hn_calc!AH242+'temperature_&amp;_Ea'!Z242*$E$2)/('temperature_&amp;_Ea'!AH242+$E$2),1))</f>
        <v>4</v>
      </c>
      <c r="I243" s="9">
        <f>_xlfn.NUMBERVALUE(FIXED(('temperature_&amp;_Ea'!AI242*Hn_calc!AI242+'temperature_&amp;_Ea'!AA242*$E$2)/('temperature_&amp;_Ea'!AI242+$E$2),1))</f>
        <v>3.9</v>
      </c>
      <c r="J243" s="9">
        <f>_xlfn.NUMBERVALUE(FIXED(('temperature_&amp;_Ea'!AJ242*Hn_calc!AJ242+'temperature_&amp;_Ea'!AB242*$E$2)/('temperature_&amp;_Ea'!AJ242+$E$2),1))</f>
        <v>4</v>
      </c>
      <c r="K243" s="9">
        <f>_xlfn.NUMBERVALUE(FIXED(('temperature_&amp;_Ea'!AK242*Hn_calc!AK242+'temperature_&amp;_Ea'!AC242*$E$2)/('temperature_&amp;_Ea'!AK242+$E$2),1))</f>
        <v>3.9</v>
      </c>
      <c r="L243" s="9">
        <f>_xlfn.NUMBERVALUE(FIXED(('temperature_&amp;_Ea'!AL242*Hn_calc!AL242+'temperature_&amp;_Ea'!AD242*$E$2)/('temperature_&amp;_Ea'!AL242+$E$2),1))</f>
        <v>3.7</v>
      </c>
      <c r="M243" s="9">
        <f>_xlfn.NUMBERVALUE(FIXED(('temperature_&amp;_Ea'!AM242*Hn_calc!AM242+'temperature_&amp;_Ea'!AE242*$E$2)/('temperature_&amp;_Ea'!AM242+$E$2),1))</f>
        <v>3.8</v>
      </c>
    </row>
    <row r="244" spans="7:13" x14ac:dyDescent="0.25">
      <c r="G244" s="9">
        <v>240</v>
      </c>
      <c r="H244" s="9">
        <f>_xlfn.NUMBERVALUE(FIXED(('temperature_&amp;_Ea'!AH243*Hn_calc!AH243+'temperature_&amp;_Ea'!Z243*$E$2)/('temperature_&amp;_Ea'!AH243+$E$2),1))</f>
        <v>3.4</v>
      </c>
      <c r="I244" s="9">
        <f>_xlfn.NUMBERVALUE(FIXED(('temperature_&amp;_Ea'!AI243*Hn_calc!AI243+'temperature_&amp;_Ea'!AA243*$E$2)/('temperature_&amp;_Ea'!AI243+$E$2),1))</f>
        <v>3.6</v>
      </c>
      <c r="J244" s="9">
        <f>_xlfn.NUMBERVALUE(FIXED(('temperature_&amp;_Ea'!AJ243*Hn_calc!AJ243+'temperature_&amp;_Ea'!AB243*$E$2)/('temperature_&amp;_Ea'!AJ243+$E$2),1))</f>
        <v>3.6</v>
      </c>
      <c r="K244" s="9">
        <f>_xlfn.NUMBERVALUE(FIXED(('temperature_&amp;_Ea'!AK243*Hn_calc!AK243+'temperature_&amp;_Ea'!AC243*$E$2)/('temperature_&amp;_Ea'!AK243+$E$2),1))</f>
        <v>3.7</v>
      </c>
      <c r="L244" s="9">
        <f>_xlfn.NUMBERVALUE(FIXED(('temperature_&amp;_Ea'!AL243*Hn_calc!AL243+'temperature_&amp;_Ea'!AD243*$E$2)/('temperature_&amp;_Ea'!AL243+$E$2),1))</f>
        <v>3.6</v>
      </c>
      <c r="M244" s="9">
        <f>_xlfn.NUMBERVALUE(FIXED(('temperature_&amp;_Ea'!AM243*Hn_calc!AM243+'temperature_&amp;_Ea'!AE243*$E$2)/('temperature_&amp;_Ea'!AM243+$E$2),1))</f>
        <v>3.6</v>
      </c>
    </row>
    <row r="245" spans="7:13" x14ac:dyDescent="0.25">
      <c r="G245" s="9">
        <v>241</v>
      </c>
      <c r="H245" s="9">
        <f>_xlfn.NUMBERVALUE(FIXED(('temperature_&amp;_Ea'!AH244*Hn_calc!AH244+'temperature_&amp;_Ea'!Z244*$E$2)/('temperature_&amp;_Ea'!AH244+$E$2),1))</f>
        <v>3.6</v>
      </c>
      <c r="I245" s="9">
        <f>_xlfn.NUMBERVALUE(FIXED(('temperature_&amp;_Ea'!AI244*Hn_calc!AI244+'temperature_&amp;_Ea'!AA244*$E$2)/('temperature_&amp;_Ea'!AI244+$E$2),1))</f>
        <v>3.7</v>
      </c>
      <c r="J245" s="9">
        <f>_xlfn.NUMBERVALUE(FIXED(('temperature_&amp;_Ea'!AJ244*Hn_calc!AJ244+'temperature_&amp;_Ea'!AB244*$E$2)/('temperature_&amp;_Ea'!AJ244+$E$2),1))</f>
        <v>3.6</v>
      </c>
      <c r="K245" s="9">
        <f>_xlfn.NUMBERVALUE(FIXED(('temperature_&amp;_Ea'!AK244*Hn_calc!AK244+'temperature_&amp;_Ea'!AC244*$E$2)/('temperature_&amp;_Ea'!AK244+$E$2),1))</f>
        <v>3.8</v>
      </c>
      <c r="L245" s="9">
        <f>_xlfn.NUMBERVALUE(FIXED(('temperature_&amp;_Ea'!AL244*Hn_calc!AL244+'temperature_&amp;_Ea'!AD244*$E$2)/('temperature_&amp;_Ea'!AL244+$E$2),1))</f>
        <v>3.8</v>
      </c>
      <c r="M245" s="9">
        <f>_xlfn.NUMBERVALUE(FIXED(('temperature_&amp;_Ea'!AM244*Hn_calc!AM244+'temperature_&amp;_Ea'!AE244*$E$2)/('temperature_&amp;_Ea'!AM244+$E$2),1))</f>
        <v>3.6</v>
      </c>
    </row>
    <row r="246" spans="7:13" x14ac:dyDescent="0.25">
      <c r="G246" s="9">
        <v>242</v>
      </c>
      <c r="H246" s="9">
        <f>_xlfn.NUMBERVALUE(FIXED(('temperature_&amp;_Ea'!AH245*Hn_calc!AH245+'temperature_&amp;_Ea'!Z245*$E$2)/('temperature_&amp;_Ea'!AH245+$E$2),1))</f>
        <v>3.7</v>
      </c>
      <c r="I246" s="9">
        <f>_xlfn.NUMBERVALUE(FIXED(('temperature_&amp;_Ea'!AI245*Hn_calc!AI245+'temperature_&amp;_Ea'!AA245*$E$2)/('temperature_&amp;_Ea'!AI245+$E$2),1))</f>
        <v>3.7</v>
      </c>
      <c r="J246" s="9">
        <f>_xlfn.NUMBERVALUE(FIXED(('temperature_&amp;_Ea'!AJ245*Hn_calc!AJ245+'temperature_&amp;_Ea'!AB245*$E$2)/('temperature_&amp;_Ea'!AJ245+$E$2),1))</f>
        <v>3.9</v>
      </c>
      <c r="K246" s="9">
        <f>_xlfn.NUMBERVALUE(FIXED(('temperature_&amp;_Ea'!AK245*Hn_calc!AK245+'temperature_&amp;_Ea'!AC245*$E$2)/('temperature_&amp;_Ea'!AK245+$E$2),1))</f>
        <v>3.8</v>
      </c>
      <c r="L246" s="9">
        <f>_xlfn.NUMBERVALUE(FIXED(('temperature_&amp;_Ea'!AL245*Hn_calc!AL245+'temperature_&amp;_Ea'!AD245*$E$2)/('temperature_&amp;_Ea'!AL245+$E$2),1))</f>
        <v>3.9</v>
      </c>
      <c r="M246" s="9">
        <f>_xlfn.NUMBERVALUE(FIXED(('temperature_&amp;_Ea'!AM245*Hn_calc!AM245+'temperature_&amp;_Ea'!AE245*$E$2)/('temperature_&amp;_Ea'!AM245+$E$2),1))</f>
        <v>3.7</v>
      </c>
    </row>
    <row r="247" spans="7:13" x14ac:dyDescent="0.25">
      <c r="G247" s="9">
        <v>243</v>
      </c>
      <c r="H247" s="9">
        <f>_xlfn.NUMBERVALUE(FIXED(('temperature_&amp;_Ea'!AH246*Hn_calc!AH246+'temperature_&amp;_Ea'!Z246*$E$2)/('temperature_&amp;_Ea'!AH246+$E$2),1))</f>
        <v>4.0999999999999996</v>
      </c>
      <c r="I247" s="9">
        <f>_xlfn.NUMBERVALUE(FIXED(('temperature_&amp;_Ea'!AI246*Hn_calc!AI246+'temperature_&amp;_Ea'!AA246*$E$2)/('temperature_&amp;_Ea'!AI246+$E$2),1))</f>
        <v>4.2</v>
      </c>
      <c r="J247" s="9">
        <f>_xlfn.NUMBERVALUE(FIXED(('temperature_&amp;_Ea'!AJ246*Hn_calc!AJ246+'temperature_&amp;_Ea'!AB246*$E$2)/('temperature_&amp;_Ea'!AJ246+$E$2),1))</f>
        <v>4.2</v>
      </c>
      <c r="K247" s="9">
        <f>_xlfn.NUMBERVALUE(FIXED(('temperature_&amp;_Ea'!AK246*Hn_calc!AK246+'temperature_&amp;_Ea'!AC246*$E$2)/('temperature_&amp;_Ea'!AK246+$E$2),1))</f>
        <v>4.3</v>
      </c>
      <c r="L247" s="9">
        <f>_xlfn.NUMBERVALUE(FIXED(('temperature_&amp;_Ea'!AL246*Hn_calc!AL246+'temperature_&amp;_Ea'!AD246*$E$2)/('temperature_&amp;_Ea'!AL246+$E$2),1))</f>
        <v>4.4000000000000004</v>
      </c>
      <c r="M247" s="9">
        <f>_xlfn.NUMBERVALUE(FIXED(('temperature_&amp;_Ea'!AM246*Hn_calc!AM246+'temperature_&amp;_Ea'!AE246*$E$2)/('temperature_&amp;_Ea'!AM246+$E$2),1))</f>
        <v>4.3</v>
      </c>
    </row>
    <row r="248" spans="7:13" x14ac:dyDescent="0.25">
      <c r="G248" s="9">
        <v>244</v>
      </c>
      <c r="H248" s="9">
        <f>_xlfn.NUMBERVALUE(FIXED(('temperature_&amp;_Ea'!AH247*Hn_calc!AH247+'temperature_&amp;_Ea'!Z247*$E$2)/('temperature_&amp;_Ea'!AH247+$E$2),1))</f>
        <v>3.3</v>
      </c>
      <c r="I248" s="9">
        <f>_xlfn.NUMBERVALUE(FIXED(('temperature_&amp;_Ea'!AI247*Hn_calc!AI247+'temperature_&amp;_Ea'!AA247*$E$2)/('temperature_&amp;_Ea'!AI247+$E$2),1))</f>
        <v>4</v>
      </c>
      <c r="J248" s="9">
        <f>_xlfn.NUMBERVALUE(FIXED(('temperature_&amp;_Ea'!AJ247*Hn_calc!AJ247+'temperature_&amp;_Ea'!AB247*$E$2)/('temperature_&amp;_Ea'!AJ247+$E$2),1))</f>
        <v>3.5</v>
      </c>
      <c r="K248" s="9">
        <f>_xlfn.NUMBERVALUE(FIXED(('temperature_&amp;_Ea'!AK247*Hn_calc!AK247+'temperature_&amp;_Ea'!AC247*$E$2)/('temperature_&amp;_Ea'!AK247+$E$2),1))</f>
        <v>3.6</v>
      </c>
      <c r="L248" s="9">
        <f>_xlfn.NUMBERVALUE(FIXED(('temperature_&amp;_Ea'!AL247*Hn_calc!AL247+'temperature_&amp;_Ea'!AD247*$E$2)/('temperature_&amp;_Ea'!AL247+$E$2),1))</f>
        <v>3.5</v>
      </c>
      <c r="M248" s="9">
        <f>_xlfn.NUMBERVALUE(FIXED(('temperature_&amp;_Ea'!AM247*Hn_calc!AM247+'temperature_&amp;_Ea'!AE247*$E$2)/('temperature_&amp;_Ea'!AM247+$E$2),1))</f>
        <v>4.0999999999999996</v>
      </c>
    </row>
    <row r="249" spans="7:13" x14ac:dyDescent="0.25">
      <c r="G249" s="9">
        <v>245</v>
      </c>
      <c r="H249" s="9">
        <f>_xlfn.NUMBERVALUE(FIXED(('temperature_&amp;_Ea'!AH248*Hn_calc!AH248+'temperature_&amp;_Ea'!Z248*$E$2)/('temperature_&amp;_Ea'!AH248+$E$2),1))</f>
        <v>3.3</v>
      </c>
      <c r="I249" s="9">
        <f>_xlfn.NUMBERVALUE(FIXED(('temperature_&amp;_Ea'!AI248*Hn_calc!AI248+'temperature_&amp;_Ea'!AA248*$E$2)/('temperature_&amp;_Ea'!AI248+$E$2),1))</f>
        <v>3.3</v>
      </c>
      <c r="J249" s="9">
        <f>_xlfn.NUMBERVALUE(FIXED(('temperature_&amp;_Ea'!AJ248*Hn_calc!AJ248+'temperature_&amp;_Ea'!AB248*$E$2)/('temperature_&amp;_Ea'!AJ248+$E$2),1))</f>
        <v>3.2</v>
      </c>
      <c r="K249" s="9">
        <f>_xlfn.NUMBERVALUE(FIXED(('temperature_&amp;_Ea'!AK248*Hn_calc!AK248+'temperature_&amp;_Ea'!AC248*$E$2)/('temperature_&amp;_Ea'!AK248+$E$2),1))</f>
        <v>3.2</v>
      </c>
      <c r="L249" s="9">
        <f>_xlfn.NUMBERVALUE(FIXED(('temperature_&amp;_Ea'!AL248*Hn_calc!AL248+'temperature_&amp;_Ea'!AD248*$E$2)/('temperature_&amp;_Ea'!AL248+$E$2),1))</f>
        <v>3.3</v>
      </c>
      <c r="M249" s="9">
        <f>_xlfn.NUMBERVALUE(FIXED(('temperature_&amp;_Ea'!AM248*Hn_calc!AM248+'temperature_&amp;_Ea'!AE248*$E$2)/('temperature_&amp;_Ea'!AM248+$E$2),1))</f>
        <v>3.2</v>
      </c>
    </row>
    <row r="250" spans="7:13" x14ac:dyDescent="0.25">
      <c r="G250" s="9">
        <v>246</v>
      </c>
      <c r="H250" s="9">
        <f>_xlfn.NUMBERVALUE(FIXED(('temperature_&amp;_Ea'!AH249*Hn_calc!AH249+'temperature_&amp;_Ea'!Z249*$E$2)/('temperature_&amp;_Ea'!AH249+$E$2),1))</f>
        <v>3.5</v>
      </c>
      <c r="I250" s="9">
        <f>_xlfn.NUMBERVALUE(FIXED(('temperature_&amp;_Ea'!AI249*Hn_calc!AI249+'temperature_&amp;_Ea'!AA249*$E$2)/('temperature_&amp;_Ea'!AI249+$E$2),1))</f>
        <v>3.5</v>
      </c>
      <c r="J250" s="9">
        <f>_xlfn.NUMBERVALUE(FIXED(('temperature_&amp;_Ea'!AJ249*Hn_calc!AJ249+'temperature_&amp;_Ea'!AB249*$E$2)/('temperature_&amp;_Ea'!AJ249+$E$2),1))</f>
        <v>3.5</v>
      </c>
      <c r="K250" s="9">
        <f>_xlfn.NUMBERVALUE(FIXED(('temperature_&amp;_Ea'!AK249*Hn_calc!AK249+'temperature_&amp;_Ea'!AC249*$E$2)/('temperature_&amp;_Ea'!AK249+$E$2),1))</f>
        <v>3.3</v>
      </c>
      <c r="L250" s="9">
        <f>_xlfn.NUMBERVALUE(FIXED(('temperature_&amp;_Ea'!AL249*Hn_calc!AL249+'temperature_&amp;_Ea'!AD249*$E$2)/('temperature_&amp;_Ea'!AL249+$E$2),1))</f>
        <v>3.5</v>
      </c>
      <c r="M250" s="9">
        <f>_xlfn.NUMBERVALUE(FIXED(('temperature_&amp;_Ea'!AM249*Hn_calc!AM249+'temperature_&amp;_Ea'!AE249*$E$2)/('temperature_&amp;_Ea'!AM249+$E$2),1))</f>
        <v>3.6</v>
      </c>
    </row>
    <row r="251" spans="7:13" x14ac:dyDescent="0.25">
      <c r="G251" s="9">
        <v>247</v>
      </c>
      <c r="H251" s="9">
        <f>_xlfn.NUMBERVALUE(FIXED(('temperature_&amp;_Ea'!AH250*Hn_calc!AH250+'temperature_&amp;_Ea'!Z250*$E$2)/('temperature_&amp;_Ea'!AH250+$E$2),1))</f>
        <v>3.2</v>
      </c>
      <c r="I251" s="9">
        <f>_xlfn.NUMBERVALUE(FIXED(('temperature_&amp;_Ea'!AI250*Hn_calc!AI250+'temperature_&amp;_Ea'!AA250*$E$2)/('temperature_&amp;_Ea'!AI250+$E$2),1))</f>
        <v>3.2</v>
      </c>
      <c r="J251" s="9">
        <f>_xlfn.NUMBERVALUE(FIXED(('temperature_&amp;_Ea'!AJ250*Hn_calc!AJ250+'temperature_&amp;_Ea'!AB250*$E$2)/('temperature_&amp;_Ea'!AJ250+$E$2),1))</f>
        <v>3.3</v>
      </c>
      <c r="K251" s="9">
        <f>_xlfn.NUMBERVALUE(FIXED(('temperature_&amp;_Ea'!AK250*Hn_calc!AK250+'temperature_&amp;_Ea'!AC250*$E$2)/('temperature_&amp;_Ea'!AK250+$E$2),1))</f>
        <v>3.2</v>
      </c>
      <c r="L251" s="9">
        <f>_xlfn.NUMBERVALUE(FIXED(('temperature_&amp;_Ea'!AL250*Hn_calc!AL250+'temperature_&amp;_Ea'!AD250*$E$2)/('temperature_&amp;_Ea'!AL250+$E$2),1))</f>
        <v>3.5</v>
      </c>
      <c r="M251" s="9">
        <f>_xlfn.NUMBERVALUE(FIXED(('temperature_&amp;_Ea'!AM250*Hn_calc!AM250+'temperature_&amp;_Ea'!AE250*$E$2)/('temperature_&amp;_Ea'!AM250+$E$2),1))</f>
        <v>3.2</v>
      </c>
    </row>
    <row r="252" spans="7:13" x14ac:dyDescent="0.25">
      <c r="G252" s="9">
        <v>248</v>
      </c>
      <c r="H252" s="9">
        <f>_xlfn.NUMBERVALUE(FIXED(('temperature_&amp;_Ea'!AH251*Hn_calc!AH251+'temperature_&amp;_Ea'!Z251*$E$2)/('temperature_&amp;_Ea'!AH251+$E$2),1))</f>
        <v>3.5</v>
      </c>
      <c r="I252" s="9">
        <f>_xlfn.NUMBERVALUE(FIXED(('temperature_&amp;_Ea'!AI251*Hn_calc!AI251+'temperature_&amp;_Ea'!AA251*$E$2)/('temperature_&amp;_Ea'!AI251+$E$2),1))</f>
        <v>3.5</v>
      </c>
      <c r="J252" s="9">
        <f>_xlfn.NUMBERVALUE(FIXED(('temperature_&amp;_Ea'!AJ251*Hn_calc!AJ251+'temperature_&amp;_Ea'!AB251*$E$2)/('temperature_&amp;_Ea'!AJ251+$E$2),1))</f>
        <v>3.8</v>
      </c>
      <c r="K252" s="9">
        <f>_xlfn.NUMBERVALUE(FIXED(('temperature_&amp;_Ea'!AK251*Hn_calc!AK251+'temperature_&amp;_Ea'!AC251*$E$2)/('temperature_&amp;_Ea'!AK251+$E$2),1))</f>
        <v>3.5</v>
      </c>
      <c r="L252" s="9">
        <f>_xlfn.NUMBERVALUE(FIXED(('temperature_&amp;_Ea'!AL251*Hn_calc!AL251+'temperature_&amp;_Ea'!AD251*$E$2)/('temperature_&amp;_Ea'!AL251+$E$2),1))</f>
        <v>3.7</v>
      </c>
      <c r="M252" s="9">
        <f>_xlfn.NUMBERVALUE(FIXED(('temperature_&amp;_Ea'!AM251*Hn_calc!AM251+'temperature_&amp;_Ea'!AE251*$E$2)/('temperature_&amp;_Ea'!AM251+$E$2),1))</f>
        <v>3.6</v>
      </c>
    </row>
    <row r="253" spans="7:13" x14ac:dyDescent="0.25">
      <c r="G253" s="9">
        <v>249</v>
      </c>
      <c r="H253" s="9">
        <f>_xlfn.NUMBERVALUE(FIXED(('temperature_&amp;_Ea'!AH252*Hn_calc!AH252+'temperature_&amp;_Ea'!Z252*$E$2)/('temperature_&amp;_Ea'!AH252+$E$2),1))</f>
        <v>3.4</v>
      </c>
      <c r="I253" s="9">
        <f>_xlfn.NUMBERVALUE(FIXED(('temperature_&amp;_Ea'!AI252*Hn_calc!AI252+'temperature_&amp;_Ea'!AA252*$E$2)/('temperature_&amp;_Ea'!AI252+$E$2),1))</f>
        <v>3.4</v>
      </c>
      <c r="J253" s="9">
        <f>_xlfn.NUMBERVALUE(FIXED(('temperature_&amp;_Ea'!AJ252*Hn_calc!AJ252+'temperature_&amp;_Ea'!AB252*$E$2)/('temperature_&amp;_Ea'!AJ252+$E$2),1))</f>
        <v>3.4</v>
      </c>
      <c r="K253" s="9">
        <f>_xlfn.NUMBERVALUE(FIXED(('temperature_&amp;_Ea'!AK252*Hn_calc!AK252+'temperature_&amp;_Ea'!AC252*$E$2)/('temperature_&amp;_Ea'!AK252+$E$2),1))</f>
        <v>3.3</v>
      </c>
      <c r="L253" s="9">
        <f>_xlfn.NUMBERVALUE(FIXED(('temperature_&amp;_Ea'!AL252*Hn_calc!AL252+'temperature_&amp;_Ea'!AD252*$E$2)/('temperature_&amp;_Ea'!AL252+$E$2),1))</f>
        <v>3.5</v>
      </c>
      <c r="M253" s="9">
        <f>_xlfn.NUMBERVALUE(FIXED(('temperature_&amp;_Ea'!AM252*Hn_calc!AM252+'temperature_&amp;_Ea'!AE252*$E$2)/('temperature_&amp;_Ea'!AM252+$E$2),1))</f>
        <v>3.1</v>
      </c>
    </row>
    <row r="254" spans="7:13" x14ac:dyDescent="0.25">
      <c r="G254" s="9">
        <v>250</v>
      </c>
      <c r="H254" s="9">
        <f>_xlfn.NUMBERVALUE(FIXED(('temperature_&amp;_Ea'!AH253*Hn_calc!AH253+'temperature_&amp;_Ea'!Z253*$E$2)/('temperature_&amp;_Ea'!AH253+$E$2),1))</f>
        <v>3</v>
      </c>
      <c r="I254" s="9">
        <f>_xlfn.NUMBERVALUE(FIXED(('temperature_&amp;_Ea'!AI253*Hn_calc!AI253+'temperature_&amp;_Ea'!AA253*$E$2)/('temperature_&amp;_Ea'!AI253+$E$2),1))</f>
        <v>3.4</v>
      </c>
      <c r="J254" s="9">
        <f>_xlfn.NUMBERVALUE(FIXED(('temperature_&amp;_Ea'!AJ253*Hn_calc!AJ253+'temperature_&amp;_Ea'!AB253*$E$2)/('temperature_&amp;_Ea'!AJ253+$E$2),1))</f>
        <v>3.1</v>
      </c>
      <c r="K254" s="9">
        <f>_xlfn.NUMBERVALUE(FIXED(('temperature_&amp;_Ea'!AK253*Hn_calc!AK253+'temperature_&amp;_Ea'!AC253*$E$2)/('temperature_&amp;_Ea'!AK253+$E$2),1))</f>
        <v>3.1</v>
      </c>
      <c r="L254" s="9">
        <f>_xlfn.NUMBERVALUE(FIXED(('temperature_&amp;_Ea'!AL253*Hn_calc!AL253+'temperature_&amp;_Ea'!AD253*$E$2)/('temperature_&amp;_Ea'!AL253+$E$2),1))</f>
        <v>3.4</v>
      </c>
      <c r="M254" s="9">
        <f>_xlfn.NUMBERVALUE(FIXED(('temperature_&amp;_Ea'!AM253*Hn_calc!AM253+'temperature_&amp;_Ea'!AE253*$E$2)/('temperature_&amp;_Ea'!AM253+$E$2),1))</f>
        <v>2.8</v>
      </c>
    </row>
    <row r="255" spans="7:13" x14ac:dyDescent="0.25">
      <c r="G255" s="9">
        <v>251</v>
      </c>
      <c r="H255" s="9">
        <f>_xlfn.NUMBERVALUE(FIXED(('temperature_&amp;_Ea'!AH254*Hn_calc!AH254+'temperature_&amp;_Ea'!Z254*$E$2)/('temperature_&amp;_Ea'!AH254+$E$2),1))</f>
        <v>3.4</v>
      </c>
      <c r="I255" s="9">
        <f>_xlfn.NUMBERVALUE(FIXED(('temperature_&amp;_Ea'!AI254*Hn_calc!AI254+'temperature_&amp;_Ea'!AA254*$E$2)/('temperature_&amp;_Ea'!AI254+$E$2),1))</f>
        <v>3.7</v>
      </c>
      <c r="J255" s="9">
        <f>_xlfn.NUMBERVALUE(FIXED(('temperature_&amp;_Ea'!AJ254*Hn_calc!AJ254+'temperature_&amp;_Ea'!AB254*$E$2)/('temperature_&amp;_Ea'!AJ254+$E$2),1))</f>
        <v>3.7</v>
      </c>
      <c r="K255" s="9">
        <f>_xlfn.NUMBERVALUE(FIXED(('temperature_&amp;_Ea'!AK254*Hn_calc!AK254+'temperature_&amp;_Ea'!AC254*$E$2)/('temperature_&amp;_Ea'!AK254+$E$2),1))</f>
        <v>3.6</v>
      </c>
      <c r="L255" s="9">
        <f>_xlfn.NUMBERVALUE(FIXED(('temperature_&amp;_Ea'!AL254*Hn_calc!AL254+'temperature_&amp;_Ea'!AD254*$E$2)/('temperature_&amp;_Ea'!AL254+$E$2),1))</f>
        <v>3.8</v>
      </c>
      <c r="M255" s="9">
        <f>_xlfn.NUMBERVALUE(FIXED(('temperature_&amp;_Ea'!AM254*Hn_calc!AM254+'temperature_&amp;_Ea'!AE254*$E$2)/('temperature_&amp;_Ea'!AM254+$E$2),1))</f>
        <v>3.6</v>
      </c>
    </row>
    <row r="256" spans="7:13" x14ac:dyDescent="0.25">
      <c r="G256" s="9">
        <v>252</v>
      </c>
      <c r="H256" s="9">
        <f>_xlfn.NUMBERVALUE(FIXED(('temperature_&amp;_Ea'!AH255*Hn_calc!AH255+'temperature_&amp;_Ea'!Z255*$E$2)/('temperature_&amp;_Ea'!AH255+$E$2),1))</f>
        <v>4.0999999999999996</v>
      </c>
      <c r="I256" s="9">
        <f>_xlfn.NUMBERVALUE(FIXED(('temperature_&amp;_Ea'!AI255*Hn_calc!AI255+'temperature_&amp;_Ea'!AA255*$E$2)/('temperature_&amp;_Ea'!AI255+$E$2),1))</f>
        <v>4.0999999999999996</v>
      </c>
      <c r="J256" s="9">
        <f>_xlfn.NUMBERVALUE(FIXED(('temperature_&amp;_Ea'!AJ255*Hn_calc!AJ255+'temperature_&amp;_Ea'!AB255*$E$2)/('temperature_&amp;_Ea'!AJ255+$E$2),1))</f>
        <v>4.3</v>
      </c>
      <c r="K256" s="9">
        <f>_xlfn.NUMBERVALUE(FIXED(('temperature_&amp;_Ea'!AK255*Hn_calc!AK255+'temperature_&amp;_Ea'!AC255*$E$2)/('temperature_&amp;_Ea'!AK255+$E$2),1))</f>
        <v>4.0999999999999996</v>
      </c>
      <c r="L256" s="9">
        <f>_xlfn.NUMBERVALUE(FIXED(('temperature_&amp;_Ea'!AL255*Hn_calc!AL255+'temperature_&amp;_Ea'!AD255*$E$2)/('temperature_&amp;_Ea'!AL255+$E$2),1))</f>
        <v>4.3</v>
      </c>
      <c r="M256" s="9">
        <f>_xlfn.NUMBERVALUE(FIXED(('temperature_&amp;_Ea'!AM255*Hn_calc!AM255+'temperature_&amp;_Ea'!AE255*$E$2)/('temperature_&amp;_Ea'!AM255+$E$2),1))</f>
        <v>4.2</v>
      </c>
    </row>
    <row r="257" spans="7:13" x14ac:dyDescent="0.25">
      <c r="G257" s="9">
        <v>253</v>
      </c>
      <c r="H257" s="9">
        <f>_xlfn.NUMBERVALUE(FIXED(('temperature_&amp;_Ea'!AH256*Hn_calc!AH256+'temperature_&amp;_Ea'!Z256*$E$2)/('temperature_&amp;_Ea'!AH256+$E$2),1))</f>
        <v>3.1</v>
      </c>
      <c r="I257" s="9">
        <f>_xlfn.NUMBERVALUE(FIXED(('temperature_&amp;_Ea'!AI256*Hn_calc!AI256+'temperature_&amp;_Ea'!AA256*$E$2)/('temperature_&amp;_Ea'!AI256+$E$2),1))</f>
        <v>2.8</v>
      </c>
      <c r="J257" s="9">
        <f>_xlfn.NUMBERVALUE(FIXED(('temperature_&amp;_Ea'!AJ256*Hn_calc!AJ256+'temperature_&amp;_Ea'!AB256*$E$2)/('temperature_&amp;_Ea'!AJ256+$E$2),1))</f>
        <v>3</v>
      </c>
      <c r="K257" s="9">
        <f>_xlfn.NUMBERVALUE(FIXED(('temperature_&amp;_Ea'!AK256*Hn_calc!AK256+'temperature_&amp;_Ea'!AC256*$E$2)/('temperature_&amp;_Ea'!AK256+$E$2),1))</f>
        <v>3</v>
      </c>
      <c r="L257" s="9">
        <f>_xlfn.NUMBERVALUE(FIXED(('temperature_&amp;_Ea'!AL256*Hn_calc!AL256+'temperature_&amp;_Ea'!AD256*$E$2)/('temperature_&amp;_Ea'!AL256+$E$2),1))</f>
        <v>3.2</v>
      </c>
      <c r="M257" s="9">
        <f>_xlfn.NUMBERVALUE(FIXED(('temperature_&amp;_Ea'!AM256*Hn_calc!AM256+'temperature_&amp;_Ea'!AE256*$E$2)/('temperature_&amp;_Ea'!AM256+$E$2),1))</f>
        <v>3.2</v>
      </c>
    </row>
    <row r="258" spans="7:13" x14ac:dyDescent="0.25">
      <c r="G258" s="9">
        <v>254</v>
      </c>
      <c r="H258" s="9">
        <f>_xlfn.NUMBERVALUE(FIXED(('temperature_&amp;_Ea'!AH257*Hn_calc!AH257+'temperature_&amp;_Ea'!Z257*$E$2)/('temperature_&amp;_Ea'!AH257+$E$2),1))</f>
        <v>3.5</v>
      </c>
      <c r="I258" s="9">
        <f>_xlfn.NUMBERVALUE(FIXED(('temperature_&amp;_Ea'!AI257*Hn_calc!AI257+'temperature_&amp;_Ea'!AA257*$E$2)/('temperature_&amp;_Ea'!AI257+$E$2),1))</f>
        <v>3.6</v>
      </c>
      <c r="J258" s="9">
        <f>_xlfn.NUMBERVALUE(FIXED(('temperature_&amp;_Ea'!AJ257*Hn_calc!AJ257+'temperature_&amp;_Ea'!AB257*$E$2)/('temperature_&amp;_Ea'!AJ257+$E$2),1))</f>
        <v>3.5</v>
      </c>
      <c r="K258" s="9">
        <f>_xlfn.NUMBERVALUE(FIXED(('temperature_&amp;_Ea'!AK257*Hn_calc!AK257+'temperature_&amp;_Ea'!AC257*$E$2)/('temperature_&amp;_Ea'!AK257+$E$2),1))</f>
        <v>3.5</v>
      </c>
      <c r="L258" s="9">
        <f>_xlfn.NUMBERVALUE(FIXED(('temperature_&amp;_Ea'!AL257*Hn_calc!AL257+'temperature_&amp;_Ea'!AD257*$E$2)/('temperature_&amp;_Ea'!AL257+$E$2),1))</f>
        <v>3.6</v>
      </c>
      <c r="M258" s="9">
        <f>_xlfn.NUMBERVALUE(FIXED(('temperature_&amp;_Ea'!AM257*Hn_calc!AM257+'temperature_&amp;_Ea'!AE257*$E$2)/('temperature_&amp;_Ea'!AM257+$E$2),1))</f>
        <v>3.7</v>
      </c>
    </row>
    <row r="259" spans="7:13" x14ac:dyDescent="0.25">
      <c r="G259" s="9">
        <v>255</v>
      </c>
      <c r="H259" s="9">
        <f>_xlfn.NUMBERVALUE(FIXED(('temperature_&amp;_Ea'!AH258*Hn_calc!AH258+'temperature_&amp;_Ea'!Z258*$E$2)/('temperature_&amp;_Ea'!AH258+$E$2),1))</f>
        <v>3.6</v>
      </c>
      <c r="I259" s="9">
        <f>_xlfn.NUMBERVALUE(FIXED(('temperature_&amp;_Ea'!AI258*Hn_calc!AI258+'temperature_&amp;_Ea'!AA258*$E$2)/('temperature_&amp;_Ea'!AI258+$E$2),1))</f>
        <v>3.8</v>
      </c>
      <c r="J259" s="9">
        <f>_xlfn.NUMBERVALUE(FIXED(('temperature_&amp;_Ea'!AJ258*Hn_calc!AJ258+'temperature_&amp;_Ea'!AB258*$E$2)/('temperature_&amp;_Ea'!AJ258+$E$2),1))</f>
        <v>3.7</v>
      </c>
      <c r="K259" s="9">
        <f>_xlfn.NUMBERVALUE(FIXED(('temperature_&amp;_Ea'!AK258*Hn_calc!AK258+'temperature_&amp;_Ea'!AC258*$E$2)/('temperature_&amp;_Ea'!AK258+$E$2),1))</f>
        <v>3.6</v>
      </c>
      <c r="L259" s="9">
        <f>_xlfn.NUMBERVALUE(FIXED(('temperature_&amp;_Ea'!AL258*Hn_calc!AL258+'temperature_&amp;_Ea'!AD258*$E$2)/('temperature_&amp;_Ea'!AL258+$E$2),1))</f>
        <v>3.6</v>
      </c>
      <c r="M259" s="9">
        <f>_xlfn.NUMBERVALUE(FIXED(('temperature_&amp;_Ea'!AM258*Hn_calc!AM258+'temperature_&amp;_Ea'!AE258*$E$2)/('temperature_&amp;_Ea'!AM258+$E$2),1))</f>
        <v>3.8</v>
      </c>
    </row>
    <row r="260" spans="7:13" x14ac:dyDescent="0.25">
      <c r="G260" s="9">
        <v>256</v>
      </c>
      <c r="H260" s="9">
        <f>_xlfn.NUMBERVALUE(FIXED(('temperature_&amp;_Ea'!AH259*Hn_calc!AH259+'temperature_&amp;_Ea'!Z259*$E$2)/('temperature_&amp;_Ea'!AH259+$E$2),1))</f>
        <v>3</v>
      </c>
      <c r="I260" s="9">
        <f>_xlfn.NUMBERVALUE(FIXED(('temperature_&amp;_Ea'!AI259*Hn_calc!AI259+'temperature_&amp;_Ea'!AA259*$E$2)/('temperature_&amp;_Ea'!AI259+$E$2),1))</f>
        <v>2.9</v>
      </c>
      <c r="J260" s="9">
        <f>_xlfn.NUMBERVALUE(FIXED(('temperature_&amp;_Ea'!AJ259*Hn_calc!AJ259+'temperature_&amp;_Ea'!AB259*$E$2)/('temperature_&amp;_Ea'!AJ259+$E$2),1))</f>
        <v>3.2</v>
      </c>
      <c r="K260" s="9">
        <f>_xlfn.NUMBERVALUE(FIXED(('temperature_&amp;_Ea'!AK259*Hn_calc!AK259+'temperature_&amp;_Ea'!AC259*$E$2)/('temperature_&amp;_Ea'!AK259+$E$2),1))</f>
        <v>3.3</v>
      </c>
      <c r="L260" s="9">
        <f>_xlfn.NUMBERVALUE(FIXED(('temperature_&amp;_Ea'!AL259*Hn_calc!AL259+'temperature_&amp;_Ea'!AD259*$E$2)/('temperature_&amp;_Ea'!AL259+$E$2),1))</f>
        <v>3.1</v>
      </c>
      <c r="M260" s="9">
        <f>_xlfn.NUMBERVALUE(FIXED(('temperature_&amp;_Ea'!AM259*Hn_calc!AM259+'temperature_&amp;_Ea'!AE259*$E$2)/('temperature_&amp;_Ea'!AM259+$E$2),1))</f>
        <v>3.4</v>
      </c>
    </row>
    <row r="261" spans="7:13" x14ac:dyDescent="0.25">
      <c r="G261" s="9">
        <v>257</v>
      </c>
      <c r="H261" s="9">
        <f>_xlfn.NUMBERVALUE(FIXED(('temperature_&amp;_Ea'!AH260*Hn_calc!AH260+'temperature_&amp;_Ea'!Z260*$E$2)/('temperature_&amp;_Ea'!AH260+$E$2),1))</f>
        <v>3.3</v>
      </c>
      <c r="I261" s="9">
        <f>_xlfn.NUMBERVALUE(FIXED(('temperature_&amp;_Ea'!AI260*Hn_calc!AI260+'temperature_&amp;_Ea'!AA260*$E$2)/('temperature_&amp;_Ea'!AI260+$E$2),1))</f>
        <v>3.3</v>
      </c>
      <c r="J261" s="9">
        <f>_xlfn.NUMBERVALUE(FIXED(('temperature_&amp;_Ea'!AJ260*Hn_calc!AJ260+'temperature_&amp;_Ea'!AB260*$E$2)/('temperature_&amp;_Ea'!AJ260+$E$2),1))</f>
        <v>3.5</v>
      </c>
      <c r="K261" s="9">
        <f>_xlfn.NUMBERVALUE(FIXED(('temperature_&amp;_Ea'!AK260*Hn_calc!AK260+'temperature_&amp;_Ea'!AC260*$E$2)/('temperature_&amp;_Ea'!AK260+$E$2),1))</f>
        <v>3.5</v>
      </c>
      <c r="L261" s="9">
        <f>_xlfn.NUMBERVALUE(FIXED(('temperature_&amp;_Ea'!AL260*Hn_calc!AL260+'temperature_&amp;_Ea'!AD260*$E$2)/('temperature_&amp;_Ea'!AL260+$E$2),1))</f>
        <v>3.3</v>
      </c>
      <c r="M261" s="9">
        <f>_xlfn.NUMBERVALUE(FIXED(('temperature_&amp;_Ea'!AM260*Hn_calc!AM260+'temperature_&amp;_Ea'!AE260*$E$2)/('temperature_&amp;_Ea'!AM260+$E$2),1))</f>
        <v>3.5</v>
      </c>
    </row>
    <row r="262" spans="7:13" x14ac:dyDescent="0.25">
      <c r="G262" s="9">
        <v>258</v>
      </c>
      <c r="H262" s="9">
        <f>_xlfn.NUMBERVALUE(FIXED(('temperature_&amp;_Ea'!AH261*Hn_calc!AH261+'temperature_&amp;_Ea'!Z261*$E$2)/('temperature_&amp;_Ea'!AH261+$E$2),1))</f>
        <v>2.8</v>
      </c>
      <c r="I262" s="9">
        <f>_xlfn.NUMBERVALUE(FIXED(('temperature_&amp;_Ea'!AI261*Hn_calc!AI261+'temperature_&amp;_Ea'!AA261*$E$2)/('temperature_&amp;_Ea'!AI261+$E$2),1))</f>
        <v>3</v>
      </c>
      <c r="J262" s="9">
        <f>_xlfn.NUMBERVALUE(FIXED(('temperature_&amp;_Ea'!AJ261*Hn_calc!AJ261+'temperature_&amp;_Ea'!AB261*$E$2)/('temperature_&amp;_Ea'!AJ261+$E$2),1))</f>
        <v>3.1</v>
      </c>
      <c r="K262" s="9">
        <f>_xlfn.NUMBERVALUE(FIXED(('temperature_&amp;_Ea'!AK261*Hn_calc!AK261+'temperature_&amp;_Ea'!AC261*$E$2)/('temperature_&amp;_Ea'!AK261+$E$2),1))</f>
        <v>2.9</v>
      </c>
      <c r="L262" s="9">
        <f>_xlfn.NUMBERVALUE(FIXED(('temperature_&amp;_Ea'!AL261*Hn_calc!AL261+'temperature_&amp;_Ea'!AD261*$E$2)/('temperature_&amp;_Ea'!AL261+$E$2),1))</f>
        <v>2.9</v>
      </c>
      <c r="M262" s="9">
        <f>_xlfn.NUMBERVALUE(FIXED(('temperature_&amp;_Ea'!AM261*Hn_calc!AM261+'temperature_&amp;_Ea'!AE261*$E$2)/('temperature_&amp;_Ea'!AM261+$E$2),1))</f>
        <v>3.1</v>
      </c>
    </row>
    <row r="263" spans="7:13" x14ac:dyDescent="0.25">
      <c r="G263" s="9">
        <v>259</v>
      </c>
      <c r="H263" s="9">
        <f>_xlfn.NUMBERVALUE(FIXED(('temperature_&amp;_Ea'!AH262*Hn_calc!AH262+'temperature_&amp;_Ea'!Z262*$E$2)/('temperature_&amp;_Ea'!AH262+$E$2),1))</f>
        <v>2.9</v>
      </c>
      <c r="I263" s="9">
        <f>_xlfn.NUMBERVALUE(FIXED(('temperature_&amp;_Ea'!AI262*Hn_calc!AI262+'temperature_&amp;_Ea'!AA262*$E$2)/('temperature_&amp;_Ea'!AI262+$E$2),1))</f>
        <v>3</v>
      </c>
      <c r="J263" s="9">
        <f>_xlfn.NUMBERVALUE(FIXED(('temperature_&amp;_Ea'!AJ262*Hn_calc!AJ262+'temperature_&amp;_Ea'!AB262*$E$2)/('temperature_&amp;_Ea'!AJ262+$E$2),1))</f>
        <v>3</v>
      </c>
      <c r="K263" s="9">
        <f>_xlfn.NUMBERVALUE(FIXED(('temperature_&amp;_Ea'!AK262*Hn_calc!AK262+'temperature_&amp;_Ea'!AC262*$E$2)/('temperature_&amp;_Ea'!AK262+$E$2),1))</f>
        <v>3.1</v>
      </c>
      <c r="L263" s="9">
        <f>_xlfn.NUMBERVALUE(FIXED(('temperature_&amp;_Ea'!AL262*Hn_calc!AL262+'temperature_&amp;_Ea'!AD262*$E$2)/('temperature_&amp;_Ea'!AL262+$E$2),1))</f>
        <v>3</v>
      </c>
      <c r="M263" s="9">
        <f>_xlfn.NUMBERVALUE(FIXED(('temperature_&amp;_Ea'!AM262*Hn_calc!AM262+'temperature_&amp;_Ea'!AE262*$E$2)/('temperature_&amp;_Ea'!AM262+$E$2),1))</f>
        <v>3.3</v>
      </c>
    </row>
    <row r="264" spans="7:13" x14ac:dyDescent="0.25">
      <c r="G264" s="9">
        <v>260</v>
      </c>
      <c r="H264" s="9">
        <f>_xlfn.NUMBERVALUE(FIXED(('temperature_&amp;_Ea'!AH263*Hn_calc!AH263+'temperature_&amp;_Ea'!Z263*$E$2)/('temperature_&amp;_Ea'!AH263+$E$2),1))</f>
        <v>4</v>
      </c>
      <c r="I264" s="9">
        <f>_xlfn.NUMBERVALUE(FIXED(('temperature_&amp;_Ea'!AI263*Hn_calc!AI263+'temperature_&amp;_Ea'!AA263*$E$2)/('temperature_&amp;_Ea'!AI263+$E$2),1))</f>
        <v>4.2</v>
      </c>
      <c r="J264" s="9">
        <f>_xlfn.NUMBERVALUE(FIXED(('temperature_&amp;_Ea'!AJ263*Hn_calc!AJ263+'temperature_&amp;_Ea'!AB263*$E$2)/('temperature_&amp;_Ea'!AJ263+$E$2),1))</f>
        <v>4.0999999999999996</v>
      </c>
      <c r="K264" s="9">
        <f>_xlfn.NUMBERVALUE(FIXED(('temperature_&amp;_Ea'!AK263*Hn_calc!AK263+'temperature_&amp;_Ea'!AC263*$E$2)/('temperature_&amp;_Ea'!AK263+$E$2),1))</f>
        <v>4.0999999999999996</v>
      </c>
      <c r="L264" s="9">
        <f>_xlfn.NUMBERVALUE(FIXED(('temperature_&amp;_Ea'!AL263*Hn_calc!AL263+'temperature_&amp;_Ea'!AD263*$E$2)/('temperature_&amp;_Ea'!AL263+$E$2),1))</f>
        <v>4</v>
      </c>
      <c r="M264" s="9">
        <f>_xlfn.NUMBERVALUE(FIXED(('temperature_&amp;_Ea'!AM263*Hn_calc!AM263+'temperature_&amp;_Ea'!AE263*$E$2)/('temperature_&amp;_Ea'!AM263+$E$2),1))</f>
        <v>4.3</v>
      </c>
    </row>
    <row r="265" spans="7:13" x14ac:dyDescent="0.25">
      <c r="G265" s="9">
        <v>261</v>
      </c>
      <c r="H265" s="9">
        <f>_xlfn.NUMBERVALUE(FIXED(('temperature_&amp;_Ea'!AH264*Hn_calc!AH264+'temperature_&amp;_Ea'!Z264*$E$2)/('temperature_&amp;_Ea'!AH264+$E$2),1))</f>
        <v>3.7</v>
      </c>
      <c r="I265" s="9">
        <f>_xlfn.NUMBERVALUE(FIXED(('temperature_&amp;_Ea'!AI264*Hn_calc!AI264+'temperature_&amp;_Ea'!AA264*$E$2)/('temperature_&amp;_Ea'!AI264+$E$2),1))</f>
        <v>3.8</v>
      </c>
      <c r="J265" s="9">
        <f>_xlfn.NUMBERVALUE(FIXED(('temperature_&amp;_Ea'!AJ264*Hn_calc!AJ264+'temperature_&amp;_Ea'!AB264*$E$2)/('temperature_&amp;_Ea'!AJ264+$E$2),1))</f>
        <v>3.7</v>
      </c>
      <c r="K265" s="9">
        <f>_xlfn.NUMBERVALUE(FIXED(('temperature_&amp;_Ea'!AK264*Hn_calc!AK264+'temperature_&amp;_Ea'!AC264*$E$2)/('temperature_&amp;_Ea'!AK264+$E$2),1))</f>
        <v>3.8</v>
      </c>
      <c r="L265" s="9">
        <f>_xlfn.NUMBERVALUE(FIXED(('temperature_&amp;_Ea'!AL264*Hn_calc!AL264+'temperature_&amp;_Ea'!AD264*$E$2)/('temperature_&amp;_Ea'!AL264+$E$2),1))</f>
        <v>3.6</v>
      </c>
      <c r="M265" s="9">
        <f>_xlfn.NUMBERVALUE(FIXED(('temperature_&amp;_Ea'!AM264*Hn_calc!AM264+'temperature_&amp;_Ea'!AE264*$E$2)/('temperature_&amp;_Ea'!AM264+$E$2),1))</f>
        <v>3.9</v>
      </c>
    </row>
    <row r="266" spans="7:13" x14ac:dyDescent="0.25">
      <c r="G266" s="9">
        <v>262</v>
      </c>
      <c r="H266" s="9">
        <f>_xlfn.NUMBERVALUE(FIXED(('temperature_&amp;_Ea'!AH265*Hn_calc!AH265+'temperature_&amp;_Ea'!Z265*$E$2)/('temperature_&amp;_Ea'!AH265+$E$2),1))</f>
        <v>4</v>
      </c>
      <c r="I266" s="9">
        <f>_xlfn.NUMBERVALUE(FIXED(('temperature_&amp;_Ea'!AI265*Hn_calc!AI265+'temperature_&amp;_Ea'!AA265*$E$2)/('temperature_&amp;_Ea'!AI265+$E$2),1))</f>
        <v>4.0999999999999996</v>
      </c>
      <c r="J266" s="9">
        <f>_xlfn.NUMBERVALUE(FIXED(('temperature_&amp;_Ea'!AJ265*Hn_calc!AJ265+'temperature_&amp;_Ea'!AB265*$E$2)/('temperature_&amp;_Ea'!AJ265+$E$2),1))</f>
        <v>4</v>
      </c>
      <c r="K266" s="9">
        <f>_xlfn.NUMBERVALUE(FIXED(('temperature_&amp;_Ea'!AK265*Hn_calc!AK265+'temperature_&amp;_Ea'!AC265*$E$2)/('temperature_&amp;_Ea'!AK265+$E$2),1))</f>
        <v>3.8</v>
      </c>
      <c r="L266" s="9">
        <f>_xlfn.NUMBERVALUE(FIXED(('temperature_&amp;_Ea'!AL265*Hn_calc!AL265+'temperature_&amp;_Ea'!AD265*$E$2)/('temperature_&amp;_Ea'!AL265+$E$2),1))</f>
        <v>4</v>
      </c>
      <c r="M266" s="9">
        <f>_xlfn.NUMBERVALUE(FIXED(('temperature_&amp;_Ea'!AM265*Hn_calc!AM265+'temperature_&amp;_Ea'!AE265*$E$2)/('temperature_&amp;_Ea'!AM265+$E$2),1))</f>
        <v>4.0999999999999996</v>
      </c>
    </row>
    <row r="267" spans="7:13" x14ac:dyDescent="0.25">
      <c r="G267" s="9">
        <v>263</v>
      </c>
      <c r="H267" s="9">
        <f>_xlfn.NUMBERVALUE(FIXED(('temperature_&amp;_Ea'!AH266*Hn_calc!AH266+'temperature_&amp;_Ea'!Z266*$E$2)/('temperature_&amp;_Ea'!AH266+$E$2),1))</f>
        <v>4.3</v>
      </c>
      <c r="I267" s="9">
        <f>_xlfn.NUMBERVALUE(FIXED(('temperature_&amp;_Ea'!AI266*Hn_calc!AI266+'temperature_&amp;_Ea'!AA266*$E$2)/('temperature_&amp;_Ea'!AI266+$E$2),1))</f>
        <v>4.4000000000000004</v>
      </c>
      <c r="J267" s="9">
        <f>_xlfn.NUMBERVALUE(FIXED(('temperature_&amp;_Ea'!AJ266*Hn_calc!AJ266+'temperature_&amp;_Ea'!AB266*$E$2)/('temperature_&amp;_Ea'!AJ266+$E$2),1))</f>
        <v>4.4000000000000004</v>
      </c>
      <c r="K267" s="9">
        <f>_xlfn.NUMBERVALUE(FIXED(('temperature_&amp;_Ea'!AK266*Hn_calc!AK266+'temperature_&amp;_Ea'!AC266*$E$2)/('temperature_&amp;_Ea'!AK266+$E$2),1))</f>
        <v>4.3</v>
      </c>
      <c r="L267" s="9">
        <f>_xlfn.NUMBERVALUE(FIXED(('temperature_&amp;_Ea'!AL266*Hn_calc!AL266+'temperature_&amp;_Ea'!AD266*$E$2)/('temperature_&amp;_Ea'!AL266+$E$2),1))</f>
        <v>4.0999999999999996</v>
      </c>
      <c r="M267" s="9">
        <f>_xlfn.NUMBERVALUE(FIXED(('temperature_&amp;_Ea'!AM266*Hn_calc!AM266+'temperature_&amp;_Ea'!AE266*$E$2)/('temperature_&amp;_Ea'!AM266+$E$2),1))</f>
        <v>4.0999999999999996</v>
      </c>
    </row>
    <row r="268" spans="7:13" x14ac:dyDescent="0.25">
      <c r="G268" s="9">
        <v>264</v>
      </c>
      <c r="H268" s="9">
        <f>_xlfn.NUMBERVALUE(FIXED(('temperature_&amp;_Ea'!AH267*Hn_calc!AH267+'temperature_&amp;_Ea'!Z267*$E$2)/('temperature_&amp;_Ea'!AH267+$E$2),1))</f>
        <v>4.3</v>
      </c>
      <c r="I268" s="9">
        <f>_xlfn.NUMBERVALUE(FIXED(('temperature_&amp;_Ea'!AI267*Hn_calc!AI267+'temperature_&amp;_Ea'!AA267*$E$2)/('temperature_&amp;_Ea'!AI267+$E$2),1))</f>
        <v>4.5</v>
      </c>
      <c r="J268" s="9">
        <f>_xlfn.NUMBERVALUE(FIXED(('temperature_&amp;_Ea'!AJ267*Hn_calc!AJ267+'temperature_&amp;_Ea'!AB267*$E$2)/('temperature_&amp;_Ea'!AJ267+$E$2),1))</f>
        <v>4.0999999999999996</v>
      </c>
      <c r="K268" s="9">
        <f>_xlfn.NUMBERVALUE(FIXED(('temperature_&amp;_Ea'!AK267*Hn_calc!AK267+'temperature_&amp;_Ea'!AC267*$E$2)/('temperature_&amp;_Ea'!AK267+$E$2),1))</f>
        <v>4.3</v>
      </c>
      <c r="L268" s="9">
        <f>_xlfn.NUMBERVALUE(FIXED(('temperature_&amp;_Ea'!AL267*Hn_calc!AL267+'temperature_&amp;_Ea'!AD267*$E$2)/('temperature_&amp;_Ea'!AL267+$E$2),1))</f>
        <v>4.3</v>
      </c>
      <c r="M268" s="9">
        <f>_xlfn.NUMBERVALUE(FIXED(('temperature_&amp;_Ea'!AM267*Hn_calc!AM267+'temperature_&amp;_Ea'!AE267*$E$2)/('temperature_&amp;_Ea'!AM267+$E$2),1))</f>
        <v>3.7</v>
      </c>
    </row>
    <row r="269" spans="7:13" x14ac:dyDescent="0.25">
      <c r="G269" s="9">
        <v>265</v>
      </c>
      <c r="H269" s="9">
        <f>_xlfn.NUMBERVALUE(FIXED(('temperature_&amp;_Ea'!AH268*Hn_calc!AH268+'temperature_&amp;_Ea'!Z268*$E$2)/('temperature_&amp;_Ea'!AH268+$E$2),1))</f>
        <v>4.2</v>
      </c>
      <c r="I269" s="9">
        <f>_xlfn.NUMBERVALUE(FIXED(('temperature_&amp;_Ea'!AI268*Hn_calc!AI268+'temperature_&amp;_Ea'!AA268*$E$2)/('temperature_&amp;_Ea'!AI268+$E$2),1))</f>
        <v>4.3</v>
      </c>
      <c r="J269" s="9">
        <f>_xlfn.NUMBERVALUE(FIXED(('temperature_&amp;_Ea'!AJ268*Hn_calc!AJ268+'temperature_&amp;_Ea'!AB268*$E$2)/('temperature_&amp;_Ea'!AJ268+$E$2),1))</f>
        <v>4.2</v>
      </c>
      <c r="K269" s="9">
        <f>_xlfn.NUMBERVALUE(FIXED(('temperature_&amp;_Ea'!AK268*Hn_calc!AK268+'temperature_&amp;_Ea'!AC268*$E$2)/('temperature_&amp;_Ea'!AK268+$E$2),1))</f>
        <v>4.3</v>
      </c>
      <c r="L269" s="9">
        <f>_xlfn.NUMBERVALUE(FIXED(('temperature_&amp;_Ea'!AL268*Hn_calc!AL268+'temperature_&amp;_Ea'!AD268*$E$2)/('temperature_&amp;_Ea'!AL268+$E$2),1))</f>
        <v>4.0999999999999996</v>
      </c>
      <c r="M269" s="9">
        <f>_xlfn.NUMBERVALUE(FIXED(('temperature_&amp;_Ea'!AM268*Hn_calc!AM268+'temperature_&amp;_Ea'!AE268*$E$2)/('temperature_&amp;_Ea'!AM268+$E$2),1))</f>
        <v>4</v>
      </c>
    </row>
    <row r="270" spans="7:13" x14ac:dyDescent="0.25">
      <c r="G270" s="9">
        <v>266</v>
      </c>
      <c r="H270" s="9">
        <f>_xlfn.NUMBERVALUE(FIXED(('temperature_&amp;_Ea'!AH269*Hn_calc!AH269+'temperature_&amp;_Ea'!Z269*$E$2)/('temperature_&amp;_Ea'!AH269+$E$2),1))</f>
        <v>4.5</v>
      </c>
      <c r="I270" s="9">
        <f>_xlfn.NUMBERVALUE(FIXED(('temperature_&amp;_Ea'!AI269*Hn_calc!AI269+'temperature_&amp;_Ea'!AA269*$E$2)/('temperature_&amp;_Ea'!AI269+$E$2),1))</f>
        <v>4.5999999999999996</v>
      </c>
      <c r="J270" s="9">
        <f>_xlfn.NUMBERVALUE(FIXED(('temperature_&amp;_Ea'!AJ269*Hn_calc!AJ269+'temperature_&amp;_Ea'!AB269*$E$2)/('temperature_&amp;_Ea'!AJ269+$E$2),1))</f>
        <v>4.5999999999999996</v>
      </c>
      <c r="K270" s="9">
        <f>_xlfn.NUMBERVALUE(FIXED(('temperature_&amp;_Ea'!AK269*Hn_calc!AK269+'temperature_&amp;_Ea'!AC269*$E$2)/('temperature_&amp;_Ea'!AK269+$E$2),1))</f>
        <v>4.5</v>
      </c>
      <c r="L270" s="9">
        <f>_xlfn.NUMBERVALUE(FIXED(('temperature_&amp;_Ea'!AL269*Hn_calc!AL269+'temperature_&amp;_Ea'!AD269*$E$2)/('temperature_&amp;_Ea'!AL269+$E$2),1))</f>
        <v>4</v>
      </c>
      <c r="M270" s="9">
        <f>_xlfn.NUMBERVALUE(FIXED(('temperature_&amp;_Ea'!AM269*Hn_calc!AM269+'temperature_&amp;_Ea'!AE269*$E$2)/('temperature_&amp;_Ea'!AM269+$E$2),1))</f>
        <v>4.3</v>
      </c>
    </row>
    <row r="271" spans="7:13" x14ac:dyDescent="0.25">
      <c r="G271" s="9">
        <v>267</v>
      </c>
      <c r="H271" s="9">
        <f>_xlfn.NUMBERVALUE(FIXED(('temperature_&amp;_Ea'!AH270*Hn_calc!AH270+'temperature_&amp;_Ea'!Z270*$E$2)/('temperature_&amp;_Ea'!AH270+$E$2),1))</f>
        <v>4.5</v>
      </c>
      <c r="I271" s="9">
        <f>_xlfn.NUMBERVALUE(FIXED(('temperature_&amp;_Ea'!AI270*Hn_calc!AI270+'temperature_&amp;_Ea'!AA270*$E$2)/('temperature_&amp;_Ea'!AI270+$E$2),1))</f>
        <v>4.5</v>
      </c>
      <c r="J271" s="9">
        <f>_xlfn.NUMBERVALUE(FIXED(('temperature_&amp;_Ea'!AJ270*Hn_calc!AJ270+'temperature_&amp;_Ea'!AB270*$E$2)/('temperature_&amp;_Ea'!AJ270+$E$2),1))</f>
        <v>4.5</v>
      </c>
      <c r="K271" s="9">
        <f>_xlfn.NUMBERVALUE(FIXED(('temperature_&amp;_Ea'!AK270*Hn_calc!AK270+'temperature_&amp;_Ea'!AC270*$E$2)/('temperature_&amp;_Ea'!AK270+$E$2),1))</f>
        <v>4.4000000000000004</v>
      </c>
      <c r="L271" s="9">
        <f>_xlfn.NUMBERVALUE(FIXED(('temperature_&amp;_Ea'!AL270*Hn_calc!AL270+'temperature_&amp;_Ea'!AD270*$E$2)/('temperature_&amp;_Ea'!AL270+$E$2),1))</f>
        <v>4.2</v>
      </c>
      <c r="M271" s="9">
        <f>_xlfn.NUMBERVALUE(FIXED(('temperature_&amp;_Ea'!AM270*Hn_calc!AM270+'temperature_&amp;_Ea'!AE270*$E$2)/('temperature_&amp;_Ea'!AM270+$E$2),1))</f>
        <v>4.4000000000000004</v>
      </c>
    </row>
    <row r="272" spans="7:13" x14ac:dyDescent="0.25">
      <c r="G272" s="9">
        <v>268</v>
      </c>
      <c r="H272" s="9">
        <f>_xlfn.NUMBERVALUE(FIXED(('temperature_&amp;_Ea'!AH271*Hn_calc!AH271+'temperature_&amp;_Ea'!Z271*$E$2)/('temperature_&amp;_Ea'!AH271+$E$2),1))</f>
        <v>4.2</v>
      </c>
      <c r="I272" s="9">
        <f>_xlfn.NUMBERVALUE(FIXED(('temperature_&amp;_Ea'!AI271*Hn_calc!AI271+'temperature_&amp;_Ea'!AA271*$E$2)/('temperature_&amp;_Ea'!AI271+$E$2),1))</f>
        <v>4.3</v>
      </c>
      <c r="J272" s="9">
        <f>_xlfn.NUMBERVALUE(FIXED(('temperature_&amp;_Ea'!AJ271*Hn_calc!AJ271+'temperature_&amp;_Ea'!AB271*$E$2)/('temperature_&amp;_Ea'!AJ271+$E$2),1))</f>
        <v>4.2</v>
      </c>
      <c r="K272" s="9">
        <f>_xlfn.NUMBERVALUE(FIXED(('temperature_&amp;_Ea'!AK271*Hn_calc!AK271+'temperature_&amp;_Ea'!AC271*$E$2)/('temperature_&amp;_Ea'!AK271+$E$2),1))</f>
        <v>4.3</v>
      </c>
      <c r="L272" s="9">
        <f>_xlfn.NUMBERVALUE(FIXED(('temperature_&amp;_Ea'!AL271*Hn_calc!AL271+'temperature_&amp;_Ea'!AD271*$E$2)/('temperature_&amp;_Ea'!AL271+$E$2),1))</f>
        <v>4</v>
      </c>
      <c r="M272" s="9">
        <f>_xlfn.NUMBERVALUE(FIXED(('temperature_&amp;_Ea'!AM271*Hn_calc!AM271+'temperature_&amp;_Ea'!AE271*$E$2)/('temperature_&amp;_Ea'!AM271+$E$2),1))</f>
        <v>4.3</v>
      </c>
    </row>
    <row r="273" spans="7:13" x14ac:dyDescent="0.25">
      <c r="G273" s="9">
        <v>269</v>
      </c>
      <c r="H273" s="9">
        <f>_xlfn.NUMBERVALUE(FIXED(('temperature_&amp;_Ea'!AH272*Hn_calc!AH272+'temperature_&amp;_Ea'!Z272*$E$2)/('temperature_&amp;_Ea'!AH272+$E$2),1))</f>
        <v>4.2</v>
      </c>
      <c r="I273" s="9">
        <f>_xlfn.NUMBERVALUE(FIXED(('temperature_&amp;_Ea'!AI272*Hn_calc!AI272+'temperature_&amp;_Ea'!AA272*$E$2)/('temperature_&amp;_Ea'!AI272+$E$2),1))</f>
        <v>4.3</v>
      </c>
      <c r="J273" s="9">
        <f>_xlfn.NUMBERVALUE(FIXED(('temperature_&amp;_Ea'!AJ272*Hn_calc!AJ272+'temperature_&amp;_Ea'!AB272*$E$2)/('temperature_&amp;_Ea'!AJ272+$E$2),1))</f>
        <v>4.2</v>
      </c>
      <c r="K273" s="9">
        <f>_xlfn.NUMBERVALUE(FIXED(('temperature_&amp;_Ea'!AK272*Hn_calc!AK272+'temperature_&amp;_Ea'!AC272*$E$2)/('temperature_&amp;_Ea'!AK272+$E$2),1))</f>
        <v>4.3</v>
      </c>
      <c r="L273" s="9">
        <f>_xlfn.NUMBERVALUE(FIXED(('temperature_&amp;_Ea'!AL272*Hn_calc!AL272+'temperature_&amp;_Ea'!AD272*$E$2)/('temperature_&amp;_Ea'!AL272+$E$2),1))</f>
        <v>4.0999999999999996</v>
      </c>
      <c r="M273" s="9">
        <f>_xlfn.NUMBERVALUE(FIXED(('temperature_&amp;_Ea'!AM272*Hn_calc!AM272+'temperature_&amp;_Ea'!AE272*$E$2)/('temperature_&amp;_Ea'!AM272+$E$2),1))</f>
        <v>4.0999999999999996</v>
      </c>
    </row>
    <row r="274" spans="7:13" x14ac:dyDescent="0.25">
      <c r="G274" s="9">
        <v>270</v>
      </c>
      <c r="H274" s="9">
        <f>_xlfn.NUMBERVALUE(FIXED(('temperature_&amp;_Ea'!AH273*Hn_calc!AH273+'temperature_&amp;_Ea'!Z273*$E$2)/('temperature_&amp;_Ea'!AH273+$E$2),1))</f>
        <v>4.5</v>
      </c>
      <c r="I274" s="9">
        <f>_xlfn.NUMBERVALUE(FIXED(('temperature_&amp;_Ea'!AI273*Hn_calc!AI273+'temperature_&amp;_Ea'!AA273*$E$2)/('temperature_&amp;_Ea'!AI273+$E$2),1))</f>
        <v>4.7</v>
      </c>
      <c r="J274" s="9">
        <f>_xlfn.NUMBERVALUE(FIXED(('temperature_&amp;_Ea'!AJ273*Hn_calc!AJ273+'temperature_&amp;_Ea'!AB273*$E$2)/('temperature_&amp;_Ea'!AJ273+$E$2),1))</f>
        <v>4.5</v>
      </c>
      <c r="K274" s="9">
        <f>_xlfn.NUMBERVALUE(FIXED(('temperature_&amp;_Ea'!AK273*Hn_calc!AK273+'temperature_&amp;_Ea'!AC273*$E$2)/('temperature_&amp;_Ea'!AK273+$E$2),1))</f>
        <v>4.4000000000000004</v>
      </c>
      <c r="L274" s="9">
        <f>_xlfn.NUMBERVALUE(FIXED(('temperature_&amp;_Ea'!AL273*Hn_calc!AL273+'temperature_&amp;_Ea'!AD273*$E$2)/('temperature_&amp;_Ea'!AL273+$E$2),1))</f>
        <v>4.5</v>
      </c>
      <c r="M274" s="9">
        <f>_xlfn.NUMBERVALUE(FIXED(('temperature_&amp;_Ea'!AM273*Hn_calc!AM273+'temperature_&amp;_Ea'!AE273*$E$2)/('temperature_&amp;_Ea'!AM273+$E$2),1))</f>
        <v>4.5</v>
      </c>
    </row>
    <row r="275" spans="7:13" x14ac:dyDescent="0.25">
      <c r="G275" s="9">
        <v>271</v>
      </c>
      <c r="H275" s="9">
        <f>_xlfn.NUMBERVALUE(FIXED(('temperature_&amp;_Ea'!AH274*Hn_calc!AH274+'temperature_&amp;_Ea'!Z274*$E$2)/('temperature_&amp;_Ea'!AH274+$E$2),1))</f>
        <v>3.8</v>
      </c>
      <c r="I275" s="9">
        <f>_xlfn.NUMBERVALUE(FIXED(('temperature_&amp;_Ea'!AI274*Hn_calc!AI274+'temperature_&amp;_Ea'!AA274*$E$2)/('temperature_&amp;_Ea'!AI274+$E$2),1))</f>
        <v>3.9</v>
      </c>
      <c r="J275" s="9">
        <f>_xlfn.NUMBERVALUE(FIXED(('temperature_&amp;_Ea'!AJ274*Hn_calc!AJ274+'temperature_&amp;_Ea'!AB274*$E$2)/('temperature_&amp;_Ea'!AJ274+$E$2),1))</f>
        <v>3.9</v>
      </c>
      <c r="K275" s="9">
        <f>_xlfn.NUMBERVALUE(FIXED(('temperature_&amp;_Ea'!AK274*Hn_calc!AK274+'temperature_&amp;_Ea'!AC274*$E$2)/('temperature_&amp;_Ea'!AK274+$E$2),1))</f>
        <v>3.8</v>
      </c>
      <c r="L275" s="9">
        <f>_xlfn.NUMBERVALUE(FIXED(('temperature_&amp;_Ea'!AL274*Hn_calc!AL274+'temperature_&amp;_Ea'!AD274*$E$2)/('temperature_&amp;_Ea'!AL274+$E$2),1))</f>
        <v>4.0999999999999996</v>
      </c>
      <c r="M275" s="9">
        <f>_xlfn.NUMBERVALUE(FIXED(('temperature_&amp;_Ea'!AM274*Hn_calc!AM274+'temperature_&amp;_Ea'!AE274*$E$2)/('temperature_&amp;_Ea'!AM274+$E$2),1))</f>
        <v>4</v>
      </c>
    </row>
    <row r="276" spans="7:13" x14ac:dyDescent="0.25">
      <c r="G276" s="9">
        <v>272</v>
      </c>
      <c r="H276" s="9">
        <f>_xlfn.NUMBERVALUE(FIXED(('temperature_&amp;_Ea'!AH275*Hn_calc!AH275+'temperature_&amp;_Ea'!Z275*$E$2)/('temperature_&amp;_Ea'!AH275+$E$2),1))</f>
        <v>4.0999999999999996</v>
      </c>
      <c r="I276" s="9">
        <f>_xlfn.NUMBERVALUE(FIXED(('temperature_&amp;_Ea'!AI275*Hn_calc!AI275+'temperature_&amp;_Ea'!AA275*$E$2)/('temperature_&amp;_Ea'!AI275+$E$2),1))</f>
        <v>4</v>
      </c>
      <c r="J276" s="9">
        <f>_xlfn.NUMBERVALUE(FIXED(('temperature_&amp;_Ea'!AJ275*Hn_calc!AJ275+'temperature_&amp;_Ea'!AB275*$E$2)/('temperature_&amp;_Ea'!AJ275+$E$2),1))</f>
        <v>4.0999999999999996</v>
      </c>
      <c r="K276" s="9">
        <f>_xlfn.NUMBERVALUE(FIXED(('temperature_&amp;_Ea'!AK275*Hn_calc!AK275+'temperature_&amp;_Ea'!AC275*$E$2)/('temperature_&amp;_Ea'!AK275+$E$2),1))</f>
        <v>4.0999999999999996</v>
      </c>
      <c r="L276" s="9">
        <f>_xlfn.NUMBERVALUE(FIXED(('temperature_&amp;_Ea'!AL275*Hn_calc!AL275+'temperature_&amp;_Ea'!AD275*$E$2)/('temperature_&amp;_Ea'!AL275+$E$2),1))</f>
        <v>4.0999999999999996</v>
      </c>
      <c r="M276" s="9">
        <f>_xlfn.NUMBERVALUE(FIXED(('temperature_&amp;_Ea'!AM275*Hn_calc!AM275+'temperature_&amp;_Ea'!AE275*$E$2)/('temperature_&amp;_Ea'!AM275+$E$2),1))</f>
        <v>4.2</v>
      </c>
    </row>
    <row r="277" spans="7:13" x14ac:dyDescent="0.25">
      <c r="G277" s="9">
        <v>273</v>
      </c>
      <c r="H277" s="9">
        <f>_xlfn.NUMBERVALUE(FIXED(('temperature_&amp;_Ea'!AH276*Hn_calc!AH276+'temperature_&amp;_Ea'!Z276*$E$2)/('temperature_&amp;_Ea'!AH276+$E$2),1))</f>
        <v>4.5999999999999996</v>
      </c>
      <c r="I277" s="9">
        <f>_xlfn.NUMBERVALUE(FIXED(('temperature_&amp;_Ea'!AI276*Hn_calc!AI276+'temperature_&amp;_Ea'!AA276*$E$2)/('temperature_&amp;_Ea'!AI276+$E$2),1))</f>
        <v>4.5</v>
      </c>
      <c r="J277" s="9">
        <f>_xlfn.NUMBERVALUE(FIXED(('temperature_&amp;_Ea'!AJ276*Hn_calc!AJ276+'temperature_&amp;_Ea'!AB276*$E$2)/('temperature_&amp;_Ea'!AJ276+$E$2),1))</f>
        <v>4.5</v>
      </c>
      <c r="K277" s="9">
        <f>_xlfn.NUMBERVALUE(FIXED(('temperature_&amp;_Ea'!AK276*Hn_calc!AK276+'temperature_&amp;_Ea'!AC276*$E$2)/('temperature_&amp;_Ea'!AK276+$E$2),1))</f>
        <v>4.3</v>
      </c>
      <c r="L277" s="9">
        <f>_xlfn.NUMBERVALUE(FIXED(('temperature_&amp;_Ea'!AL276*Hn_calc!AL276+'temperature_&amp;_Ea'!AD276*$E$2)/('temperature_&amp;_Ea'!AL276+$E$2),1))</f>
        <v>4.5</v>
      </c>
      <c r="M277" s="9">
        <f>_xlfn.NUMBERVALUE(FIXED(('temperature_&amp;_Ea'!AM276*Hn_calc!AM276+'temperature_&amp;_Ea'!AE276*$E$2)/('temperature_&amp;_Ea'!AM276+$E$2),1))</f>
        <v>4.4000000000000004</v>
      </c>
    </row>
    <row r="278" spans="7:13" x14ac:dyDescent="0.25">
      <c r="G278" s="9">
        <v>274</v>
      </c>
      <c r="H278" s="9">
        <f>_xlfn.NUMBERVALUE(FIXED(('temperature_&amp;_Ea'!AH277*Hn_calc!AH277+'temperature_&amp;_Ea'!Z277*$E$2)/('temperature_&amp;_Ea'!AH277+$E$2),1))</f>
        <v>3.5</v>
      </c>
      <c r="I278" s="9">
        <f>_xlfn.NUMBERVALUE(FIXED(('temperature_&amp;_Ea'!AI277*Hn_calc!AI277+'temperature_&amp;_Ea'!AA277*$E$2)/('temperature_&amp;_Ea'!AI277+$E$2),1))</f>
        <v>4.0999999999999996</v>
      </c>
      <c r="J278" s="9">
        <f>_xlfn.NUMBERVALUE(FIXED(('temperature_&amp;_Ea'!AJ277*Hn_calc!AJ277+'temperature_&amp;_Ea'!AB277*$E$2)/('temperature_&amp;_Ea'!AJ277+$E$2),1))</f>
        <v>3.5</v>
      </c>
      <c r="K278" s="9">
        <f>_xlfn.NUMBERVALUE(FIXED(('temperature_&amp;_Ea'!AK277*Hn_calc!AK277+'temperature_&amp;_Ea'!AC277*$E$2)/('temperature_&amp;_Ea'!AK277+$E$2),1))</f>
        <v>3.2</v>
      </c>
      <c r="L278" s="9">
        <f>_xlfn.NUMBERVALUE(FIXED(('temperature_&amp;_Ea'!AL277*Hn_calc!AL277+'temperature_&amp;_Ea'!AD277*$E$2)/('temperature_&amp;_Ea'!AL277+$E$2),1))</f>
        <v>3.4</v>
      </c>
      <c r="M278" s="9">
        <f>_xlfn.NUMBERVALUE(FIXED(('temperature_&amp;_Ea'!AM277*Hn_calc!AM277+'temperature_&amp;_Ea'!AE277*$E$2)/('temperature_&amp;_Ea'!AM277+$E$2),1))</f>
        <v>4.2</v>
      </c>
    </row>
    <row r="279" spans="7:13" x14ac:dyDescent="0.25">
      <c r="G279" s="9">
        <v>275</v>
      </c>
      <c r="H279" s="9">
        <f>_xlfn.NUMBERVALUE(FIXED(('temperature_&amp;_Ea'!AH278*Hn_calc!AH278+'temperature_&amp;_Ea'!Z278*$E$2)/('temperature_&amp;_Ea'!AH278+$E$2),1))</f>
        <v>3.7</v>
      </c>
      <c r="I279" s="9">
        <f>_xlfn.NUMBERVALUE(FIXED(('temperature_&amp;_Ea'!AI278*Hn_calc!AI278+'temperature_&amp;_Ea'!AA278*$E$2)/('temperature_&amp;_Ea'!AI278+$E$2),1))</f>
        <v>3.5</v>
      </c>
      <c r="J279" s="9">
        <f>_xlfn.NUMBERVALUE(FIXED(('temperature_&amp;_Ea'!AJ278*Hn_calc!AJ278+'temperature_&amp;_Ea'!AB278*$E$2)/('temperature_&amp;_Ea'!AJ278+$E$2),1))</f>
        <v>3.5</v>
      </c>
      <c r="K279" s="9">
        <f>_xlfn.NUMBERVALUE(FIXED(('temperature_&amp;_Ea'!AK278*Hn_calc!AK278+'temperature_&amp;_Ea'!AC278*$E$2)/('temperature_&amp;_Ea'!AK278+$E$2),1))</f>
        <v>3.3</v>
      </c>
      <c r="L279" s="9">
        <f>_xlfn.NUMBERVALUE(FIXED(('temperature_&amp;_Ea'!AL278*Hn_calc!AL278+'temperature_&amp;_Ea'!AD278*$E$2)/('temperature_&amp;_Ea'!AL278+$E$2),1))</f>
        <v>3.8</v>
      </c>
      <c r="M279" s="9">
        <f>_xlfn.NUMBERVALUE(FIXED(('temperature_&amp;_Ea'!AM278*Hn_calc!AM278+'temperature_&amp;_Ea'!AE278*$E$2)/('temperature_&amp;_Ea'!AM278+$E$2),1))</f>
        <v>3.6</v>
      </c>
    </row>
    <row r="280" spans="7:13" x14ac:dyDescent="0.25">
      <c r="G280" s="9">
        <v>276</v>
      </c>
      <c r="H280" s="9">
        <f>_xlfn.NUMBERVALUE(FIXED(('temperature_&amp;_Ea'!AH279*Hn_calc!AH279+'temperature_&amp;_Ea'!Z279*$E$2)/('temperature_&amp;_Ea'!AH279+$E$2),1))</f>
        <v>3.8</v>
      </c>
      <c r="I280" s="9">
        <f>_xlfn.NUMBERVALUE(FIXED(('temperature_&amp;_Ea'!AI279*Hn_calc!AI279+'temperature_&amp;_Ea'!AA279*$E$2)/('temperature_&amp;_Ea'!AI279+$E$2),1))</f>
        <v>3.7</v>
      </c>
      <c r="J280" s="9">
        <f>_xlfn.NUMBERVALUE(FIXED(('temperature_&amp;_Ea'!AJ279*Hn_calc!AJ279+'temperature_&amp;_Ea'!AB279*$E$2)/('temperature_&amp;_Ea'!AJ279+$E$2),1))</f>
        <v>3.8</v>
      </c>
      <c r="K280" s="9">
        <f>_xlfn.NUMBERVALUE(FIXED(('temperature_&amp;_Ea'!AK279*Hn_calc!AK279+'temperature_&amp;_Ea'!AC279*$E$2)/('temperature_&amp;_Ea'!AK279+$E$2),1))</f>
        <v>3.6</v>
      </c>
      <c r="L280" s="9">
        <f>_xlfn.NUMBERVALUE(FIXED(('temperature_&amp;_Ea'!AL279*Hn_calc!AL279+'temperature_&amp;_Ea'!AD279*$E$2)/('temperature_&amp;_Ea'!AL279+$E$2),1))</f>
        <v>4</v>
      </c>
      <c r="M280" s="9">
        <f>_xlfn.NUMBERVALUE(FIXED(('temperature_&amp;_Ea'!AM279*Hn_calc!AM279+'temperature_&amp;_Ea'!AE279*$E$2)/('temperature_&amp;_Ea'!AM279+$E$2),1))</f>
        <v>4</v>
      </c>
    </row>
    <row r="281" spans="7:13" x14ac:dyDescent="0.25">
      <c r="G281" s="9">
        <v>277</v>
      </c>
      <c r="H281" s="9">
        <f>_xlfn.NUMBERVALUE(FIXED(('temperature_&amp;_Ea'!AH280*Hn_calc!AH280+'temperature_&amp;_Ea'!Z280*$E$2)/('temperature_&amp;_Ea'!AH280+$E$2),1))</f>
        <v>4</v>
      </c>
      <c r="I281" s="9">
        <f>_xlfn.NUMBERVALUE(FIXED(('temperature_&amp;_Ea'!AI280*Hn_calc!AI280+'temperature_&amp;_Ea'!AA280*$E$2)/('temperature_&amp;_Ea'!AI280+$E$2),1))</f>
        <v>3.6</v>
      </c>
      <c r="J281" s="9">
        <f>_xlfn.NUMBERVALUE(FIXED(('temperature_&amp;_Ea'!AJ280*Hn_calc!AJ280+'temperature_&amp;_Ea'!AB280*$E$2)/('temperature_&amp;_Ea'!AJ280+$E$2),1))</f>
        <v>3.6</v>
      </c>
      <c r="K281" s="9">
        <f>_xlfn.NUMBERVALUE(FIXED(('temperature_&amp;_Ea'!AK280*Hn_calc!AK280+'temperature_&amp;_Ea'!AC280*$E$2)/('temperature_&amp;_Ea'!AK280+$E$2),1))</f>
        <v>3.7</v>
      </c>
      <c r="L281" s="9">
        <f>_xlfn.NUMBERVALUE(FIXED(('temperature_&amp;_Ea'!AL280*Hn_calc!AL280+'temperature_&amp;_Ea'!AD280*$E$2)/('temperature_&amp;_Ea'!AL280+$E$2),1))</f>
        <v>3.9</v>
      </c>
      <c r="M281" s="9">
        <f>_xlfn.NUMBERVALUE(FIXED(('temperature_&amp;_Ea'!AM280*Hn_calc!AM280+'temperature_&amp;_Ea'!AE280*$E$2)/('temperature_&amp;_Ea'!AM280+$E$2),1))</f>
        <v>3.9</v>
      </c>
    </row>
    <row r="282" spans="7:13" x14ac:dyDescent="0.25">
      <c r="G282" s="9">
        <v>278</v>
      </c>
      <c r="H282" s="9">
        <f>_xlfn.NUMBERVALUE(FIXED(('temperature_&amp;_Ea'!AH281*Hn_calc!AH281+'temperature_&amp;_Ea'!Z281*$E$2)/('temperature_&amp;_Ea'!AH281+$E$2),1))</f>
        <v>3.9</v>
      </c>
      <c r="I282" s="9">
        <f>_xlfn.NUMBERVALUE(FIXED(('temperature_&amp;_Ea'!AI281*Hn_calc!AI281+'temperature_&amp;_Ea'!AA281*$E$2)/('temperature_&amp;_Ea'!AI281+$E$2),1))</f>
        <v>3.6</v>
      </c>
      <c r="J282" s="9">
        <f>_xlfn.NUMBERVALUE(FIXED(('temperature_&amp;_Ea'!AJ281*Hn_calc!AJ281+'temperature_&amp;_Ea'!AB281*$E$2)/('temperature_&amp;_Ea'!AJ281+$E$2),1))</f>
        <v>3.7</v>
      </c>
      <c r="K282" s="9">
        <f>_xlfn.NUMBERVALUE(FIXED(('temperature_&amp;_Ea'!AK281*Hn_calc!AK281+'temperature_&amp;_Ea'!AC281*$E$2)/('temperature_&amp;_Ea'!AK281+$E$2),1))</f>
        <v>3.8</v>
      </c>
      <c r="L282" s="9">
        <f>_xlfn.NUMBERVALUE(FIXED(('temperature_&amp;_Ea'!AL281*Hn_calc!AL281+'temperature_&amp;_Ea'!AD281*$E$2)/('temperature_&amp;_Ea'!AL281+$E$2),1))</f>
        <v>3.8</v>
      </c>
      <c r="M282" s="9">
        <f>_xlfn.NUMBERVALUE(FIXED(('temperature_&amp;_Ea'!AM281*Hn_calc!AM281+'temperature_&amp;_Ea'!AE281*$E$2)/('temperature_&amp;_Ea'!AM281+$E$2),1))</f>
        <v>3.6</v>
      </c>
    </row>
    <row r="283" spans="7:13" x14ac:dyDescent="0.25">
      <c r="G283" s="9">
        <v>279</v>
      </c>
      <c r="H283" s="9">
        <f>_xlfn.NUMBERVALUE(FIXED(('temperature_&amp;_Ea'!AH282*Hn_calc!AH282+'temperature_&amp;_Ea'!Z282*$E$2)/('temperature_&amp;_Ea'!AH282+$E$2),1))</f>
        <v>3.6</v>
      </c>
      <c r="I283" s="9">
        <f>_xlfn.NUMBERVALUE(FIXED(('temperature_&amp;_Ea'!AI282*Hn_calc!AI282+'temperature_&amp;_Ea'!AA282*$E$2)/('temperature_&amp;_Ea'!AI282+$E$2),1))</f>
        <v>3.3</v>
      </c>
      <c r="J283" s="9">
        <f>_xlfn.NUMBERVALUE(FIXED(('temperature_&amp;_Ea'!AJ282*Hn_calc!AJ282+'temperature_&amp;_Ea'!AB282*$E$2)/('temperature_&amp;_Ea'!AJ282+$E$2),1))</f>
        <v>3.2</v>
      </c>
      <c r="K283" s="9">
        <f>_xlfn.NUMBERVALUE(FIXED(('temperature_&amp;_Ea'!AK282*Hn_calc!AK282+'temperature_&amp;_Ea'!AC282*$E$2)/('temperature_&amp;_Ea'!AK282+$E$2),1))</f>
        <v>3.2</v>
      </c>
      <c r="L283" s="9">
        <f>_xlfn.NUMBERVALUE(FIXED(('temperature_&amp;_Ea'!AL282*Hn_calc!AL282+'temperature_&amp;_Ea'!AD282*$E$2)/('temperature_&amp;_Ea'!AL282+$E$2),1))</f>
        <v>3.6</v>
      </c>
      <c r="M283" s="9">
        <f>_xlfn.NUMBERVALUE(FIXED(('temperature_&amp;_Ea'!AM282*Hn_calc!AM282+'temperature_&amp;_Ea'!AE282*$E$2)/('temperature_&amp;_Ea'!AM282+$E$2),1))</f>
        <v>3.4</v>
      </c>
    </row>
    <row r="284" spans="7:13" x14ac:dyDescent="0.25">
      <c r="G284" s="9">
        <v>280</v>
      </c>
      <c r="H284" s="9">
        <f>_xlfn.NUMBERVALUE(FIXED(('temperature_&amp;_Ea'!AH283*Hn_calc!AH283+'temperature_&amp;_Ea'!Z283*$E$2)/('temperature_&amp;_Ea'!AH283+$E$2),1))</f>
        <v>3.8</v>
      </c>
      <c r="I284" s="9">
        <f>_xlfn.NUMBERVALUE(FIXED(('temperature_&amp;_Ea'!AI283*Hn_calc!AI283+'temperature_&amp;_Ea'!AA283*$E$2)/('temperature_&amp;_Ea'!AI283+$E$2),1))</f>
        <v>3.5</v>
      </c>
      <c r="J284" s="9">
        <f>_xlfn.NUMBERVALUE(FIXED(('temperature_&amp;_Ea'!AJ283*Hn_calc!AJ283+'temperature_&amp;_Ea'!AB283*$E$2)/('temperature_&amp;_Ea'!AJ283+$E$2),1))</f>
        <v>3.5</v>
      </c>
      <c r="K284" s="9">
        <f>_xlfn.NUMBERVALUE(FIXED(('temperature_&amp;_Ea'!AK283*Hn_calc!AK283+'temperature_&amp;_Ea'!AC283*$E$2)/('temperature_&amp;_Ea'!AK283+$E$2),1))</f>
        <v>3.5</v>
      </c>
      <c r="L284" s="9">
        <f>_xlfn.NUMBERVALUE(FIXED(('temperature_&amp;_Ea'!AL283*Hn_calc!AL283+'temperature_&amp;_Ea'!AD283*$E$2)/('temperature_&amp;_Ea'!AL283+$E$2),1))</f>
        <v>3.6</v>
      </c>
      <c r="M284" s="9">
        <f>_xlfn.NUMBERVALUE(FIXED(('temperature_&amp;_Ea'!AM283*Hn_calc!AM283+'temperature_&amp;_Ea'!AE283*$E$2)/('temperature_&amp;_Ea'!AM283+$E$2),1))</f>
        <v>3.2</v>
      </c>
    </row>
    <row r="285" spans="7:13" x14ac:dyDescent="0.25">
      <c r="G285" s="9">
        <v>281</v>
      </c>
      <c r="H285" s="9">
        <f>_xlfn.NUMBERVALUE(FIXED(('temperature_&amp;_Ea'!AH284*Hn_calc!AH284+'temperature_&amp;_Ea'!Z284*$E$2)/('temperature_&amp;_Ea'!AH284+$E$2),1))</f>
        <v>4.0999999999999996</v>
      </c>
      <c r="I285" s="9">
        <f>_xlfn.NUMBERVALUE(FIXED(('temperature_&amp;_Ea'!AI284*Hn_calc!AI284+'temperature_&amp;_Ea'!AA284*$E$2)/('temperature_&amp;_Ea'!AI284+$E$2),1))</f>
        <v>3.7</v>
      </c>
      <c r="J285" s="9">
        <f>_xlfn.NUMBERVALUE(FIXED(('temperature_&amp;_Ea'!AJ284*Hn_calc!AJ284+'temperature_&amp;_Ea'!AB284*$E$2)/('temperature_&amp;_Ea'!AJ284+$E$2),1))</f>
        <v>3.6</v>
      </c>
      <c r="K285" s="9">
        <f>_xlfn.NUMBERVALUE(FIXED(('temperature_&amp;_Ea'!AK284*Hn_calc!AK284+'temperature_&amp;_Ea'!AC284*$E$2)/('temperature_&amp;_Ea'!AK284+$E$2),1))</f>
        <v>3.8</v>
      </c>
      <c r="L285" s="9">
        <f>_xlfn.NUMBERVALUE(FIXED(('temperature_&amp;_Ea'!AL284*Hn_calc!AL284+'temperature_&amp;_Ea'!AD284*$E$2)/('temperature_&amp;_Ea'!AL284+$E$2),1))</f>
        <v>3.7</v>
      </c>
      <c r="M285" s="9">
        <f>_xlfn.NUMBERVALUE(FIXED(('temperature_&amp;_Ea'!AM284*Hn_calc!AM284+'temperature_&amp;_Ea'!AE284*$E$2)/('temperature_&amp;_Ea'!AM284+$E$2),1))</f>
        <v>3.4</v>
      </c>
    </row>
    <row r="286" spans="7:13" x14ac:dyDescent="0.25">
      <c r="G286" s="9">
        <v>282</v>
      </c>
      <c r="H286" s="9">
        <f>_xlfn.NUMBERVALUE(FIXED(('temperature_&amp;_Ea'!AH285*Hn_calc!AH285+'temperature_&amp;_Ea'!Z285*$E$2)/('temperature_&amp;_Ea'!AH285+$E$2),1))</f>
        <v>3.9</v>
      </c>
      <c r="I286" s="9">
        <f>_xlfn.NUMBERVALUE(FIXED(('temperature_&amp;_Ea'!AI285*Hn_calc!AI285+'temperature_&amp;_Ea'!AA285*$E$2)/('temperature_&amp;_Ea'!AI285+$E$2),1))</f>
        <v>3.2</v>
      </c>
      <c r="J286" s="9">
        <f>_xlfn.NUMBERVALUE(FIXED(('temperature_&amp;_Ea'!AJ285*Hn_calc!AJ285+'temperature_&amp;_Ea'!AB285*$E$2)/('temperature_&amp;_Ea'!AJ285+$E$2),1))</f>
        <v>3.6</v>
      </c>
      <c r="K286" s="9">
        <f>_xlfn.NUMBERVALUE(FIXED(('temperature_&amp;_Ea'!AK285*Hn_calc!AK285+'temperature_&amp;_Ea'!AC285*$E$2)/('temperature_&amp;_Ea'!AK285+$E$2),1))</f>
        <v>3.7</v>
      </c>
      <c r="L286" s="9">
        <f>_xlfn.NUMBERVALUE(FIXED(('temperature_&amp;_Ea'!AL285*Hn_calc!AL285+'temperature_&amp;_Ea'!AD285*$E$2)/('temperature_&amp;_Ea'!AL285+$E$2),1))</f>
        <v>3.6</v>
      </c>
      <c r="M286" s="9">
        <f>_xlfn.NUMBERVALUE(FIXED(('temperature_&amp;_Ea'!AM285*Hn_calc!AM285+'temperature_&amp;_Ea'!AE285*$E$2)/('temperature_&amp;_Ea'!AM285+$E$2),1))</f>
        <v>3.4</v>
      </c>
    </row>
    <row r="287" spans="7:13" x14ac:dyDescent="0.25">
      <c r="G287" s="9">
        <v>283</v>
      </c>
      <c r="H287" s="9">
        <f>_xlfn.NUMBERVALUE(FIXED(('temperature_&amp;_Ea'!AH286*Hn_calc!AH286+'temperature_&amp;_Ea'!Z286*$E$2)/('temperature_&amp;_Ea'!AH286+$E$2),1))</f>
        <v>3.8</v>
      </c>
      <c r="I287" s="9">
        <f>_xlfn.NUMBERVALUE(FIXED(('temperature_&amp;_Ea'!AI286*Hn_calc!AI286+'temperature_&amp;_Ea'!AA286*$E$2)/('temperature_&amp;_Ea'!AI286+$E$2),1))</f>
        <v>3.4</v>
      </c>
      <c r="J287" s="9">
        <f>_xlfn.NUMBERVALUE(FIXED(('temperature_&amp;_Ea'!AJ286*Hn_calc!AJ286+'temperature_&amp;_Ea'!AB286*$E$2)/('temperature_&amp;_Ea'!AJ286+$E$2),1))</f>
        <v>3.6</v>
      </c>
      <c r="K287" s="9">
        <f>_xlfn.NUMBERVALUE(FIXED(('temperature_&amp;_Ea'!AK286*Hn_calc!AK286+'temperature_&amp;_Ea'!AC286*$E$2)/('temperature_&amp;_Ea'!AK286+$E$2),1))</f>
        <v>3.6</v>
      </c>
      <c r="L287" s="9">
        <f>_xlfn.NUMBERVALUE(FIXED(('temperature_&amp;_Ea'!AL286*Hn_calc!AL286+'temperature_&amp;_Ea'!AD286*$E$2)/('temperature_&amp;_Ea'!AL286+$E$2),1))</f>
        <v>3.6</v>
      </c>
      <c r="M287" s="9">
        <f>_xlfn.NUMBERVALUE(FIXED(('temperature_&amp;_Ea'!AM286*Hn_calc!AM286+'temperature_&amp;_Ea'!AE286*$E$2)/('temperature_&amp;_Ea'!AM286+$E$2),1))</f>
        <v>3.5</v>
      </c>
    </row>
    <row r="288" spans="7:13" x14ac:dyDescent="0.25">
      <c r="G288" s="9">
        <v>284</v>
      </c>
      <c r="H288" s="9">
        <f>_xlfn.NUMBERVALUE(FIXED(('temperature_&amp;_Ea'!AH287*Hn_calc!AH287+'temperature_&amp;_Ea'!Z287*$E$2)/('temperature_&amp;_Ea'!AH287+$E$2),1))</f>
        <v>3.7</v>
      </c>
      <c r="I288" s="9">
        <f>_xlfn.NUMBERVALUE(FIXED(('temperature_&amp;_Ea'!AI287*Hn_calc!AI287+'temperature_&amp;_Ea'!AA287*$E$2)/('temperature_&amp;_Ea'!AI287+$E$2),1))</f>
        <v>3.3</v>
      </c>
      <c r="J288" s="9">
        <f>_xlfn.NUMBERVALUE(FIXED(('temperature_&amp;_Ea'!AJ287*Hn_calc!AJ287+'temperature_&amp;_Ea'!AB287*$E$2)/('temperature_&amp;_Ea'!AJ287+$E$2),1))</f>
        <v>3.6</v>
      </c>
      <c r="K288" s="9">
        <f>_xlfn.NUMBERVALUE(FIXED(('temperature_&amp;_Ea'!AK287*Hn_calc!AK287+'temperature_&amp;_Ea'!AC287*$E$2)/('temperature_&amp;_Ea'!AK287+$E$2),1))</f>
        <v>3.5</v>
      </c>
      <c r="L288" s="9">
        <f>_xlfn.NUMBERVALUE(FIXED(('temperature_&amp;_Ea'!AL287*Hn_calc!AL287+'temperature_&amp;_Ea'!AD287*$E$2)/('temperature_&amp;_Ea'!AL287+$E$2),1))</f>
        <v>3.6</v>
      </c>
      <c r="M288" s="9">
        <f>_xlfn.NUMBERVALUE(FIXED(('temperature_&amp;_Ea'!AM287*Hn_calc!AM287+'temperature_&amp;_Ea'!AE287*$E$2)/('temperature_&amp;_Ea'!AM287+$E$2),1))</f>
        <v>3.4</v>
      </c>
    </row>
    <row r="289" spans="7:13" x14ac:dyDescent="0.25">
      <c r="G289" s="9">
        <v>285</v>
      </c>
      <c r="H289" s="9">
        <f>_xlfn.NUMBERVALUE(FIXED(('temperature_&amp;_Ea'!AH288*Hn_calc!AH288+'temperature_&amp;_Ea'!Z288*$E$2)/('temperature_&amp;_Ea'!AH288+$E$2),1))</f>
        <v>2.8</v>
      </c>
      <c r="I289" s="9">
        <f>_xlfn.NUMBERVALUE(FIXED(('temperature_&amp;_Ea'!AI288*Hn_calc!AI288+'temperature_&amp;_Ea'!AA288*$E$2)/('temperature_&amp;_Ea'!AI288+$E$2),1))</f>
        <v>2.7</v>
      </c>
      <c r="J289" s="9">
        <f>_xlfn.NUMBERVALUE(FIXED(('temperature_&amp;_Ea'!AJ288*Hn_calc!AJ288+'temperature_&amp;_Ea'!AB288*$E$2)/('temperature_&amp;_Ea'!AJ288+$E$2),1))</f>
        <v>2.8</v>
      </c>
      <c r="K289" s="9">
        <f>_xlfn.NUMBERVALUE(FIXED(('temperature_&amp;_Ea'!AK288*Hn_calc!AK288+'temperature_&amp;_Ea'!AC288*$E$2)/('temperature_&amp;_Ea'!AK288+$E$2),1))</f>
        <v>2.7</v>
      </c>
      <c r="L289" s="9">
        <f>_xlfn.NUMBERVALUE(FIXED(('temperature_&amp;_Ea'!AL288*Hn_calc!AL288+'temperature_&amp;_Ea'!AD288*$E$2)/('temperature_&amp;_Ea'!AL288+$E$2),1))</f>
        <v>2.8</v>
      </c>
      <c r="M289" s="9">
        <f>_xlfn.NUMBERVALUE(FIXED(('temperature_&amp;_Ea'!AM288*Hn_calc!AM288+'temperature_&amp;_Ea'!AE288*$E$2)/('temperature_&amp;_Ea'!AM288+$E$2),1))</f>
        <v>2.7</v>
      </c>
    </row>
    <row r="290" spans="7:13" x14ac:dyDescent="0.25">
      <c r="G290" s="9">
        <v>286</v>
      </c>
      <c r="H290" s="9">
        <f>_xlfn.NUMBERVALUE(FIXED(('temperature_&amp;_Ea'!AH289*Hn_calc!AH289+'temperature_&amp;_Ea'!Z289*$E$2)/('temperature_&amp;_Ea'!AH289+$E$2),1))</f>
        <v>3.2</v>
      </c>
      <c r="I290" s="9">
        <f>_xlfn.NUMBERVALUE(FIXED(('temperature_&amp;_Ea'!AI289*Hn_calc!AI289+'temperature_&amp;_Ea'!AA289*$E$2)/('temperature_&amp;_Ea'!AI289+$E$2),1))</f>
        <v>3</v>
      </c>
      <c r="J290" s="9">
        <f>_xlfn.NUMBERVALUE(FIXED(('temperature_&amp;_Ea'!AJ289*Hn_calc!AJ289+'temperature_&amp;_Ea'!AB289*$E$2)/('temperature_&amp;_Ea'!AJ289+$E$2),1))</f>
        <v>3.1</v>
      </c>
      <c r="K290" s="9">
        <f>_xlfn.NUMBERVALUE(FIXED(('temperature_&amp;_Ea'!AK289*Hn_calc!AK289+'temperature_&amp;_Ea'!AC289*$E$2)/('temperature_&amp;_Ea'!AK289+$E$2),1))</f>
        <v>3.1</v>
      </c>
      <c r="L290" s="9">
        <f>_xlfn.NUMBERVALUE(FIXED(('temperature_&amp;_Ea'!AL289*Hn_calc!AL289+'temperature_&amp;_Ea'!AD289*$E$2)/('temperature_&amp;_Ea'!AL289+$E$2),1))</f>
        <v>3</v>
      </c>
      <c r="M290" s="9">
        <f>_xlfn.NUMBERVALUE(FIXED(('temperature_&amp;_Ea'!AM289*Hn_calc!AM289+'temperature_&amp;_Ea'!AE289*$E$2)/('temperature_&amp;_Ea'!AM289+$E$2),1))</f>
        <v>3</v>
      </c>
    </row>
    <row r="291" spans="7:13" x14ac:dyDescent="0.25">
      <c r="G291" s="9">
        <v>287</v>
      </c>
      <c r="H291" s="9">
        <f>_xlfn.NUMBERVALUE(FIXED(('temperature_&amp;_Ea'!AH290*Hn_calc!AH290+'temperature_&amp;_Ea'!Z290*$E$2)/('temperature_&amp;_Ea'!AH290+$E$2),1))</f>
        <v>3.3</v>
      </c>
      <c r="I291" s="9">
        <f>_xlfn.NUMBERVALUE(FIXED(('temperature_&amp;_Ea'!AI290*Hn_calc!AI290+'temperature_&amp;_Ea'!AA290*$E$2)/('temperature_&amp;_Ea'!AI290+$E$2),1))</f>
        <v>3.1</v>
      </c>
      <c r="J291" s="9">
        <f>_xlfn.NUMBERVALUE(FIXED(('temperature_&amp;_Ea'!AJ290*Hn_calc!AJ290+'temperature_&amp;_Ea'!AB290*$E$2)/('temperature_&amp;_Ea'!AJ290+$E$2),1))</f>
        <v>3.1</v>
      </c>
      <c r="K291" s="9">
        <f>_xlfn.NUMBERVALUE(FIXED(('temperature_&amp;_Ea'!AK290*Hn_calc!AK290+'temperature_&amp;_Ea'!AC290*$E$2)/('temperature_&amp;_Ea'!AK290+$E$2),1))</f>
        <v>3.1</v>
      </c>
      <c r="L291" s="9">
        <f>_xlfn.NUMBERVALUE(FIXED(('temperature_&amp;_Ea'!AL290*Hn_calc!AL290+'temperature_&amp;_Ea'!AD290*$E$2)/('temperature_&amp;_Ea'!AL290+$E$2),1))</f>
        <v>3</v>
      </c>
      <c r="M291" s="9">
        <f>_xlfn.NUMBERVALUE(FIXED(('temperature_&amp;_Ea'!AM290*Hn_calc!AM290+'temperature_&amp;_Ea'!AE290*$E$2)/('temperature_&amp;_Ea'!AM290+$E$2),1))</f>
        <v>3.2</v>
      </c>
    </row>
    <row r="292" spans="7:13" x14ac:dyDescent="0.25">
      <c r="G292" s="9">
        <v>288</v>
      </c>
      <c r="H292" s="9">
        <f>_xlfn.NUMBERVALUE(FIXED(('temperature_&amp;_Ea'!AH291*Hn_calc!AH291+'temperature_&amp;_Ea'!Z291*$E$2)/('temperature_&amp;_Ea'!AH291+$E$2),1))</f>
        <v>3.6</v>
      </c>
      <c r="I292" s="9">
        <f>_xlfn.NUMBERVALUE(FIXED(('temperature_&amp;_Ea'!AI291*Hn_calc!AI291+'temperature_&amp;_Ea'!AA291*$E$2)/('temperature_&amp;_Ea'!AI291+$E$2),1))</f>
        <v>3.4</v>
      </c>
      <c r="J292" s="9">
        <f>_xlfn.NUMBERVALUE(FIXED(('temperature_&amp;_Ea'!AJ291*Hn_calc!AJ291+'temperature_&amp;_Ea'!AB291*$E$2)/('temperature_&amp;_Ea'!AJ291+$E$2),1))</f>
        <v>3.5</v>
      </c>
      <c r="K292" s="9">
        <f>_xlfn.NUMBERVALUE(FIXED(('temperature_&amp;_Ea'!AK291*Hn_calc!AK291+'temperature_&amp;_Ea'!AC291*$E$2)/('temperature_&amp;_Ea'!AK291+$E$2),1))</f>
        <v>3.5</v>
      </c>
      <c r="L292" s="9">
        <f>_xlfn.NUMBERVALUE(FIXED(('temperature_&amp;_Ea'!AL291*Hn_calc!AL291+'temperature_&amp;_Ea'!AD291*$E$2)/('temperature_&amp;_Ea'!AL291+$E$2),1))</f>
        <v>3.2</v>
      </c>
      <c r="M292" s="9">
        <f>_xlfn.NUMBERVALUE(FIXED(('temperature_&amp;_Ea'!AM291*Hn_calc!AM291+'temperature_&amp;_Ea'!AE291*$E$2)/('temperature_&amp;_Ea'!AM291+$E$2),1))</f>
        <v>3.4</v>
      </c>
    </row>
    <row r="293" spans="7:13" x14ac:dyDescent="0.25">
      <c r="G293" s="9">
        <v>289</v>
      </c>
      <c r="H293" s="9">
        <f>_xlfn.NUMBERVALUE(FIXED(('temperature_&amp;_Ea'!AH292*Hn_calc!AH292+'temperature_&amp;_Ea'!Z292*$E$2)/('temperature_&amp;_Ea'!AH292+$E$2),1))</f>
        <v>3.6</v>
      </c>
      <c r="I293" s="9">
        <f>_xlfn.NUMBERVALUE(FIXED(('temperature_&amp;_Ea'!AI292*Hn_calc!AI292+'temperature_&amp;_Ea'!AA292*$E$2)/('temperature_&amp;_Ea'!AI292+$E$2),1))</f>
        <v>3.3</v>
      </c>
      <c r="J293" s="9">
        <f>_xlfn.NUMBERVALUE(FIXED(('temperature_&amp;_Ea'!AJ292*Hn_calc!AJ292+'temperature_&amp;_Ea'!AB292*$E$2)/('temperature_&amp;_Ea'!AJ292+$E$2),1))</f>
        <v>3.1</v>
      </c>
      <c r="K293" s="9">
        <f>_xlfn.NUMBERVALUE(FIXED(('temperature_&amp;_Ea'!AK292*Hn_calc!AK292+'temperature_&amp;_Ea'!AC292*$E$2)/('temperature_&amp;_Ea'!AK292+$E$2),1))</f>
        <v>3.4</v>
      </c>
      <c r="L293" s="9">
        <f>_xlfn.NUMBERVALUE(FIXED(('temperature_&amp;_Ea'!AL292*Hn_calc!AL292+'temperature_&amp;_Ea'!AD292*$E$2)/('temperature_&amp;_Ea'!AL292+$E$2),1))</f>
        <v>3.2</v>
      </c>
      <c r="M293" s="9">
        <f>_xlfn.NUMBERVALUE(FIXED(('temperature_&amp;_Ea'!AM292*Hn_calc!AM292+'temperature_&amp;_Ea'!AE292*$E$2)/('temperature_&amp;_Ea'!AM292+$E$2),1))</f>
        <v>3.3</v>
      </c>
    </row>
    <row r="294" spans="7:13" x14ac:dyDescent="0.25">
      <c r="G294" s="9">
        <v>290</v>
      </c>
      <c r="H294" s="9">
        <f>_xlfn.NUMBERVALUE(FIXED(('temperature_&amp;_Ea'!AH293*Hn_calc!AH293+'temperature_&amp;_Ea'!Z293*$E$2)/('temperature_&amp;_Ea'!AH293+$E$2),1))</f>
        <v>3.6</v>
      </c>
      <c r="I294" s="9">
        <f>_xlfn.NUMBERVALUE(FIXED(('temperature_&amp;_Ea'!AI293*Hn_calc!AI293+'temperature_&amp;_Ea'!AA293*$E$2)/('temperature_&amp;_Ea'!AI293+$E$2),1))</f>
        <v>3.5</v>
      </c>
      <c r="J294" s="9">
        <f>_xlfn.NUMBERVALUE(FIXED(('temperature_&amp;_Ea'!AJ293*Hn_calc!AJ293+'temperature_&amp;_Ea'!AB293*$E$2)/('temperature_&amp;_Ea'!AJ293+$E$2),1))</f>
        <v>3.2</v>
      </c>
      <c r="K294" s="9">
        <f>_xlfn.NUMBERVALUE(FIXED(('temperature_&amp;_Ea'!AK293*Hn_calc!AK293+'temperature_&amp;_Ea'!AC293*$E$2)/('temperature_&amp;_Ea'!AK293+$E$2),1))</f>
        <v>3.4</v>
      </c>
      <c r="L294" s="9">
        <f>_xlfn.NUMBERVALUE(FIXED(('temperature_&amp;_Ea'!AL293*Hn_calc!AL293+'temperature_&amp;_Ea'!AD293*$E$2)/('temperature_&amp;_Ea'!AL293+$E$2),1))</f>
        <v>3.2</v>
      </c>
      <c r="M294" s="9">
        <f>_xlfn.NUMBERVALUE(FIXED(('temperature_&amp;_Ea'!AM293*Hn_calc!AM293+'temperature_&amp;_Ea'!AE293*$E$2)/('temperature_&amp;_Ea'!AM293+$E$2),1))</f>
        <v>3.6</v>
      </c>
    </row>
    <row r="295" spans="7:13" x14ac:dyDescent="0.25">
      <c r="G295" s="9">
        <v>291</v>
      </c>
      <c r="H295" s="9">
        <f>_xlfn.NUMBERVALUE(FIXED(('temperature_&amp;_Ea'!AH294*Hn_calc!AH294+'temperature_&amp;_Ea'!Z294*$E$2)/('temperature_&amp;_Ea'!AH294+$E$2),1))</f>
        <v>3.5</v>
      </c>
      <c r="I295" s="9">
        <f>_xlfn.NUMBERVALUE(FIXED(('temperature_&amp;_Ea'!AI294*Hn_calc!AI294+'temperature_&amp;_Ea'!AA294*$E$2)/('temperature_&amp;_Ea'!AI294+$E$2),1))</f>
        <v>3.2</v>
      </c>
      <c r="J295" s="9">
        <f>_xlfn.NUMBERVALUE(FIXED(('temperature_&amp;_Ea'!AJ294*Hn_calc!AJ294+'temperature_&amp;_Ea'!AB294*$E$2)/('temperature_&amp;_Ea'!AJ294+$E$2),1))</f>
        <v>3.1</v>
      </c>
      <c r="K295" s="9">
        <f>_xlfn.NUMBERVALUE(FIXED(('temperature_&amp;_Ea'!AK294*Hn_calc!AK294+'temperature_&amp;_Ea'!AC294*$E$2)/('temperature_&amp;_Ea'!AK294+$E$2),1))</f>
        <v>3.2</v>
      </c>
      <c r="L295" s="9">
        <f>_xlfn.NUMBERVALUE(FIXED(('temperature_&amp;_Ea'!AL294*Hn_calc!AL294+'temperature_&amp;_Ea'!AD294*$E$2)/('temperature_&amp;_Ea'!AL294+$E$2),1))</f>
        <v>3.1</v>
      </c>
      <c r="M295" s="9">
        <f>_xlfn.NUMBERVALUE(FIXED(('temperature_&amp;_Ea'!AM294*Hn_calc!AM294+'temperature_&amp;_Ea'!AE294*$E$2)/('temperature_&amp;_Ea'!AM294+$E$2),1))</f>
        <v>3.3</v>
      </c>
    </row>
    <row r="296" spans="7:13" x14ac:dyDescent="0.25">
      <c r="G296" s="9">
        <v>292</v>
      </c>
      <c r="H296" s="9">
        <f>_xlfn.NUMBERVALUE(FIXED(('temperature_&amp;_Ea'!AH295*Hn_calc!AH295+'temperature_&amp;_Ea'!Z295*$E$2)/('temperature_&amp;_Ea'!AH295+$E$2),1))</f>
        <v>3.4</v>
      </c>
      <c r="I296" s="9">
        <f>_xlfn.NUMBERVALUE(FIXED(('temperature_&amp;_Ea'!AI295*Hn_calc!AI295+'temperature_&amp;_Ea'!AA295*$E$2)/('temperature_&amp;_Ea'!AI295+$E$2),1))</f>
        <v>3.2</v>
      </c>
      <c r="J296" s="9">
        <f>_xlfn.NUMBERVALUE(FIXED(('temperature_&amp;_Ea'!AJ295*Hn_calc!AJ295+'temperature_&amp;_Ea'!AB295*$E$2)/('temperature_&amp;_Ea'!AJ295+$E$2),1))</f>
        <v>3.1</v>
      </c>
      <c r="K296" s="9">
        <f>_xlfn.NUMBERVALUE(FIXED(('temperature_&amp;_Ea'!AK295*Hn_calc!AK295+'temperature_&amp;_Ea'!AC295*$E$2)/('temperature_&amp;_Ea'!AK295+$E$2),1))</f>
        <v>3.2</v>
      </c>
      <c r="L296" s="9">
        <f>_xlfn.NUMBERVALUE(FIXED(('temperature_&amp;_Ea'!AL295*Hn_calc!AL295+'temperature_&amp;_Ea'!AD295*$E$2)/('temperature_&amp;_Ea'!AL295+$E$2),1))</f>
        <v>3.2</v>
      </c>
      <c r="M296" s="9">
        <f>_xlfn.NUMBERVALUE(FIXED(('temperature_&amp;_Ea'!AM295*Hn_calc!AM295+'temperature_&amp;_Ea'!AE295*$E$2)/('temperature_&amp;_Ea'!AM295+$E$2),1))</f>
        <v>3.5</v>
      </c>
    </row>
    <row r="297" spans="7:13" x14ac:dyDescent="0.25">
      <c r="G297" s="9">
        <v>293</v>
      </c>
      <c r="H297" s="9">
        <f>_xlfn.NUMBERVALUE(FIXED(('temperature_&amp;_Ea'!AH296*Hn_calc!AH296+'temperature_&amp;_Ea'!Z296*$E$2)/('temperature_&amp;_Ea'!AH296+$E$2),1))</f>
        <v>3.5</v>
      </c>
      <c r="I297" s="9">
        <f>_xlfn.NUMBERVALUE(FIXED(('temperature_&amp;_Ea'!AI296*Hn_calc!AI296+'temperature_&amp;_Ea'!AA296*$E$2)/('temperature_&amp;_Ea'!AI296+$E$2),1))</f>
        <v>3.3</v>
      </c>
      <c r="J297" s="9">
        <f>_xlfn.NUMBERVALUE(FIXED(('temperature_&amp;_Ea'!AJ296*Hn_calc!AJ296+'temperature_&amp;_Ea'!AB296*$E$2)/('temperature_&amp;_Ea'!AJ296+$E$2),1))</f>
        <v>3.2</v>
      </c>
      <c r="K297" s="9">
        <f>_xlfn.NUMBERVALUE(FIXED(('temperature_&amp;_Ea'!AK296*Hn_calc!AK296+'temperature_&amp;_Ea'!AC296*$E$2)/('temperature_&amp;_Ea'!AK296+$E$2),1))</f>
        <v>3.2</v>
      </c>
      <c r="L297" s="9">
        <f>_xlfn.NUMBERVALUE(FIXED(('temperature_&amp;_Ea'!AL296*Hn_calc!AL296+'temperature_&amp;_Ea'!AD296*$E$2)/('temperature_&amp;_Ea'!AL296+$E$2),1))</f>
        <v>3.3</v>
      </c>
      <c r="M297" s="9">
        <f>_xlfn.NUMBERVALUE(FIXED(('temperature_&amp;_Ea'!AM296*Hn_calc!AM296+'temperature_&amp;_Ea'!AE296*$E$2)/('temperature_&amp;_Ea'!AM296+$E$2),1))</f>
        <v>3.5</v>
      </c>
    </row>
    <row r="298" spans="7:13" x14ac:dyDescent="0.25">
      <c r="G298" s="9">
        <v>294</v>
      </c>
      <c r="H298" s="9">
        <f>_xlfn.NUMBERVALUE(FIXED(('temperature_&amp;_Ea'!AH297*Hn_calc!AH297+'temperature_&amp;_Ea'!Z297*$E$2)/('temperature_&amp;_Ea'!AH297+$E$2),1))</f>
        <v>3.4</v>
      </c>
      <c r="I298" s="9">
        <f>_xlfn.NUMBERVALUE(FIXED(('temperature_&amp;_Ea'!AI297*Hn_calc!AI297+'temperature_&amp;_Ea'!AA297*$E$2)/('temperature_&amp;_Ea'!AI297+$E$2),1))</f>
        <v>3.4</v>
      </c>
      <c r="J298" s="9">
        <f>_xlfn.NUMBERVALUE(FIXED(('temperature_&amp;_Ea'!AJ297*Hn_calc!AJ297+'temperature_&amp;_Ea'!AB297*$E$2)/('temperature_&amp;_Ea'!AJ297+$E$2),1))</f>
        <v>3.2</v>
      </c>
      <c r="K298" s="9">
        <f>_xlfn.NUMBERVALUE(FIXED(('temperature_&amp;_Ea'!AK297*Hn_calc!AK297+'temperature_&amp;_Ea'!AC297*$E$2)/('temperature_&amp;_Ea'!AK297+$E$2),1))</f>
        <v>3.1</v>
      </c>
      <c r="L298" s="9">
        <f>_xlfn.NUMBERVALUE(FIXED(('temperature_&amp;_Ea'!AL297*Hn_calc!AL297+'temperature_&amp;_Ea'!AD297*$E$2)/('temperature_&amp;_Ea'!AL297+$E$2),1))</f>
        <v>3.3</v>
      </c>
      <c r="M298" s="9">
        <f>_xlfn.NUMBERVALUE(FIXED(('temperature_&amp;_Ea'!AM297*Hn_calc!AM297+'temperature_&amp;_Ea'!AE297*$E$2)/('temperature_&amp;_Ea'!AM297+$E$2),1))</f>
        <v>3.4</v>
      </c>
    </row>
    <row r="299" spans="7:13" x14ac:dyDescent="0.25">
      <c r="G299" s="9">
        <v>295</v>
      </c>
      <c r="H299" s="9">
        <f>_xlfn.NUMBERVALUE(FIXED(('temperature_&amp;_Ea'!AH298*Hn_calc!AH298+'temperature_&amp;_Ea'!Z298*$E$2)/('temperature_&amp;_Ea'!AH298+$E$2),1))</f>
        <v>3.4</v>
      </c>
      <c r="I299" s="9">
        <f>_xlfn.NUMBERVALUE(FIXED(('temperature_&amp;_Ea'!AI298*Hn_calc!AI298+'temperature_&amp;_Ea'!AA298*$E$2)/('temperature_&amp;_Ea'!AI298+$E$2),1))</f>
        <v>3.2</v>
      </c>
      <c r="J299" s="9">
        <f>_xlfn.NUMBERVALUE(FIXED(('temperature_&amp;_Ea'!AJ298*Hn_calc!AJ298+'temperature_&amp;_Ea'!AB298*$E$2)/('temperature_&amp;_Ea'!AJ298+$E$2),1))</f>
        <v>3.3</v>
      </c>
      <c r="K299" s="9">
        <f>_xlfn.NUMBERVALUE(FIXED(('temperature_&amp;_Ea'!AK298*Hn_calc!AK298+'temperature_&amp;_Ea'!AC298*$E$2)/('temperature_&amp;_Ea'!AK298+$E$2),1))</f>
        <v>3.3</v>
      </c>
      <c r="L299" s="9">
        <f>_xlfn.NUMBERVALUE(FIXED(('temperature_&amp;_Ea'!AL298*Hn_calc!AL298+'temperature_&amp;_Ea'!AD298*$E$2)/('temperature_&amp;_Ea'!AL298+$E$2),1))</f>
        <v>3.3</v>
      </c>
      <c r="M299" s="9">
        <f>_xlfn.NUMBERVALUE(FIXED(('temperature_&amp;_Ea'!AM298*Hn_calc!AM298+'temperature_&amp;_Ea'!AE298*$E$2)/('temperature_&amp;_Ea'!AM298+$E$2),1))</f>
        <v>3.4</v>
      </c>
    </row>
    <row r="300" spans="7:13" x14ac:dyDescent="0.25">
      <c r="G300" s="9">
        <v>296</v>
      </c>
      <c r="H300" s="9">
        <f>_xlfn.NUMBERVALUE(FIXED(('temperature_&amp;_Ea'!AH299*Hn_calc!AH299+'temperature_&amp;_Ea'!Z299*$E$2)/('temperature_&amp;_Ea'!AH299+$E$2),1))</f>
        <v>3.4</v>
      </c>
      <c r="I300" s="9">
        <f>_xlfn.NUMBERVALUE(FIXED(('temperature_&amp;_Ea'!AI299*Hn_calc!AI299+'temperature_&amp;_Ea'!AA299*$E$2)/('temperature_&amp;_Ea'!AI299+$E$2),1))</f>
        <v>3.3</v>
      </c>
      <c r="J300" s="9">
        <f>_xlfn.NUMBERVALUE(FIXED(('temperature_&amp;_Ea'!AJ299*Hn_calc!AJ299+'temperature_&amp;_Ea'!AB299*$E$2)/('temperature_&amp;_Ea'!AJ299+$E$2),1))</f>
        <v>3.2</v>
      </c>
      <c r="K300" s="9">
        <f>_xlfn.NUMBERVALUE(FIXED(('temperature_&amp;_Ea'!AK299*Hn_calc!AK299+'temperature_&amp;_Ea'!AC299*$E$2)/('temperature_&amp;_Ea'!AK299+$E$2),1))</f>
        <v>3.2</v>
      </c>
      <c r="L300" s="9">
        <f>_xlfn.NUMBERVALUE(FIXED(('temperature_&amp;_Ea'!AL299*Hn_calc!AL299+'temperature_&amp;_Ea'!AD299*$E$2)/('temperature_&amp;_Ea'!AL299+$E$2),1))</f>
        <v>3.3</v>
      </c>
      <c r="M300" s="9">
        <f>_xlfn.NUMBERVALUE(FIXED(('temperature_&amp;_Ea'!AM299*Hn_calc!AM299+'temperature_&amp;_Ea'!AE299*$E$2)/('temperature_&amp;_Ea'!AM299+$E$2),1))</f>
        <v>3.3</v>
      </c>
    </row>
    <row r="301" spans="7:13" x14ac:dyDescent="0.25">
      <c r="G301" s="9">
        <v>297</v>
      </c>
      <c r="H301" s="9">
        <f>_xlfn.NUMBERVALUE(FIXED(('temperature_&amp;_Ea'!AH300*Hn_calc!AH300+'temperature_&amp;_Ea'!Z300*$E$2)/('temperature_&amp;_Ea'!AH300+$E$2),1))</f>
        <v>3.7</v>
      </c>
      <c r="I301" s="9">
        <f>_xlfn.NUMBERVALUE(FIXED(('temperature_&amp;_Ea'!AI300*Hn_calc!AI300+'temperature_&amp;_Ea'!AA300*$E$2)/('temperature_&amp;_Ea'!AI300+$E$2),1))</f>
        <v>3.3</v>
      </c>
      <c r="J301" s="9">
        <f>_xlfn.NUMBERVALUE(FIXED(('temperature_&amp;_Ea'!AJ300*Hn_calc!AJ300+'temperature_&amp;_Ea'!AB300*$E$2)/('temperature_&amp;_Ea'!AJ300+$E$2),1))</f>
        <v>3.2</v>
      </c>
      <c r="K301" s="9">
        <f>_xlfn.NUMBERVALUE(FIXED(('temperature_&amp;_Ea'!AK300*Hn_calc!AK300+'temperature_&amp;_Ea'!AC300*$E$2)/('temperature_&amp;_Ea'!AK300+$E$2),1))</f>
        <v>3.3</v>
      </c>
      <c r="L301" s="9">
        <f>_xlfn.NUMBERVALUE(FIXED(('temperature_&amp;_Ea'!AL300*Hn_calc!AL300+'temperature_&amp;_Ea'!AD300*$E$2)/('temperature_&amp;_Ea'!AL300+$E$2),1))</f>
        <v>3.2</v>
      </c>
      <c r="M301" s="9">
        <f>_xlfn.NUMBERVALUE(FIXED(('temperature_&amp;_Ea'!AM300*Hn_calc!AM300+'temperature_&amp;_Ea'!AE300*$E$2)/('temperature_&amp;_Ea'!AM300+$E$2),1))</f>
        <v>3.3</v>
      </c>
    </row>
    <row r="302" spans="7:13" x14ac:dyDescent="0.25">
      <c r="G302" s="9">
        <v>298</v>
      </c>
      <c r="H302" s="9">
        <f>_xlfn.NUMBERVALUE(FIXED(('temperature_&amp;_Ea'!AH301*Hn_calc!AH301+'temperature_&amp;_Ea'!Z301*$E$2)/('temperature_&amp;_Ea'!AH301+$E$2),1))</f>
        <v>3.4</v>
      </c>
      <c r="I302" s="9">
        <f>_xlfn.NUMBERVALUE(FIXED(('temperature_&amp;_Ea'!AI301*Hn_calc!AI301+'temperature_&amp;_Ea'!AA301*$E$2)/('temperature_&amp;_Ea'!AI301+$E$2),1))</f>
        <v>3.1</v>
      </c>
      <c r="J302" s="9">
        <f>_xlfn.NUMBERVALUE(FIXED(('temperature_&amp;_Ea'!AJ301*Hn_calc!AJ301+'temperature_&amp;_Ea'!AB301*$E$2)/('temperature_&amp;_Ea'!AJ301+$E$2),1))</f>
        <v>3</v>
      </c>
      <c r="K302" s="9">
        <f>_xlfn.NUMBERVALUE(FIXED(('temperature_&amp;_Ea'!AK301*Hn_calc!AK301+'temperature_&amp;_Ea'!AC301*$E$2)/('temperature_&amp;_Ea'!AK301+$E$2),1))</f>
        <v>3.1</v>
      </c>
      <c r="L302" s="9">
        <f>_xlfn.NUMBERVALUE(FIXED(('temperature_&amp;_Ea'!AL301*Hn_calc!AL301+'temperature_&amp;_Ea'!AD301*$E$2)/('temperature_&amp;_Ea'!AL301+$E$2),1))</f>
        <v>3.2</v>
      </c>
      <c r="M302" s="9">
        <f>_xlfn.NUMBERVALUE(FIXED(('temperature_&amp;_Ea'!AM301*Hn_calc!AM301+'temperature_&amp;_Ea'!AE301*$E$2)/('temperature_&amp;_Ea'!AM301+$E$2),1))</f>
        <v>3.1</v>
      </c>
    </row>
    <row r="303" spans="7:13" x14ac:dyDescent="0.25">
      <c r="G303" s="9">
        <v>299</v>
      </c>
      <c r="H303" s="9">
        <f>_xlfn.NUMBERVALUE(FIXED(('temperature_&amp;_Ea'!AH302*Hn_calc!AH302+'temperature_&amp;_Ea'!Z302*$E$2)/('temperature_&amp;_Ea'!AH302+$E$2),1))</f>
        <v>3.5</v>
      </c>
      <c r="I303" s="9">
        <f>_xlfn.NUMBERVALUE(FIXED(('temperature_&amp;_Ea'!AI302*Hn_calc!AI302+'temperature_&amp;_Ea'!AA302*$E$2)/('temperature_&amp;_Ea'!AI302+$E$2),1))</f>
        <v>3.1</v>
      </c>
      <c r="J303" s="9">
        <f>_xlfn.NUMBERVALUE(FIXED(('temperature_&amp;_Ea'!AJ302*Hn_calc!AJ302+'temperature_&amp;_Ea'!AB302*$E$2)/('temperature_&amp;_Ea'!AJ302+$E$2),1))</f>
        <v>3.2</v>
      </c>
      <c r="K303" s="9">
        <f>_xlfn.NUMBERVALUE(FIXED(('temperature_&amp;_Ea'!AK302*Hn_calc!AK302+'temperature_&amp;_Ea'!AC302*$E$2)/('temperature_&amp;_Ea'!AK302+$E$2),1))</f>
        <v>3.1</v>
      </c>
      <c r="L303" s="9">
        <f>_xlfn.NUMBERVALUE(FIXED(('temperature_&amp;_Ea'!AL302*Hn_calc!AL302+'temperature_&amp;_Ea'!AD302*$E$2)/('temperature_&amp;_Ea'!AL302+$E$2),1))</f>
        <v>3.2</v>
      </c>
      <c r="M303" s="9">
        <f>_xlfn.NUMBERVALUE(FIXED(('temperature_&amp;_Ea'!AM302*Hn_calc!AM302+'temperature_&amp;_Ea'!AE302*$E$2)/('temperature_&amp;_Ea'!AM302+$E$2),1))</f>
        <v>3.1</v>
      </c>
    </row>
    <row r="304" spans="7:13" x14ac:dyDescent="0.25">
      <c r="G304" s="9">
        <v>300</v>
      </c>
      <c r="H304" s="9">
        <f>_xlfn.NUMBERVALUE(FIXED(('temperature_&amp;_Ea'!AH303*Hn_calc!AH303+'temperature_&amp;_Ea'!Z303*$E$2)/('temperature_&amp;_Ea'!AH303+$E$2),1))</f>
        <v>3.5</v>
      </c>
      <c r="I304" s="9">
        <f>_xlfn.NUMBERVALUE(FIXED(('temperature_&amp;_Ea'!AI303*Hn_calc!AI303+'temperature_&amp;_Ea'!AA303*$E$2)/('temperature_&amp;_Ea'!AI303+$E$2),1))</f>
        <v>3.2</v>
      </c>
      <c r="J304" s="9">
        <f>_xlfn.NUMBERVALUE(FIXED(('temperature_&amp;_Ea'!AJ303*Hn_calc!AJ303+'temperature_&amp;_Ea'!AB303*$E$2)/('temperature_&amp;_Ea'!AJ303+$E$2),1))</f>
        <v>3.2</v>
      </c>
      <c r="K304" s="9">
        <f>_xlfn.NUMBERVALUE(FIXED(('temperature_&amp;_Ea'!AK303*Hn_calc!AK303+'temperature_&amp;_Ea'!AC303*$E$2)/('temperature_&amp;_Ea'!AK303+$E$2),1))</f>
        <v>3.1</v>
      </c>
      <c r="L304" s="9">
        <f>_xlfn.NUMBERVALUE(FIXED(('temperature_&amp;_Ea'!AL303*Hn_calc!AL303+'temperature_&amp;_Ea'!AD303*$E$2)/('temperature_&amp;_Ea'!AL303+$E$2),1))</f>
        <v>3.1</v>
      </c>
      <c r="M304" s="9">
        <f>_xlfn.NUMBERVALUE(FIXED(('temperature_&amp;_Ea'!AM303*Hn_calc!AM303+'temperature_&amp;_Ea'!AE303*$E$2)/('temperature_&amp;_Ea'!AM303+$E$2),1))</f>
        <v>3</v>
      </c>
    </row>
    <row r="305" spans="7:13" x14ac:dyDescent="0.25">
      <c r="G305" s="9">
        <v>301</v>
      </c>
      <c r="H305" s="9">
        <f>_xlfn.NUMBERVALUE(FIXED(('temperature_&amp;_Ea'!AH304*Hn_calc!AH304+'temperature_&amp;_Ea'!Z304*$E$2)/('temperature_&amp;_Ea'!AH304+$E$2),1))</f>
        <v>3.2</v>
      </c>
      <c r="I305" s="9">
        <f>_xlfn.NUMBERVALUE(FIXED(('temperature_&amp;_Ea'!AI304*Hn_calc!AI304+'temperature_&amp;_Ea'!AA304*$E$2)/('temperature_&amp;_Ea'!AI304+$E$2),1))</f>
        <v>3</v>
      </c>
      <c r="J305" s="9">
        <f>_xlfn.NUMBERVALUE(FIXED(('temperature_&amp;_Ea'!AJ304*Hn_calc!AJ304+'temperature_&amp;_Ea'!AB304*$E$2)/('temperature_&amp;_Ea'!AJ304+$E$2),1))</f>
        <v>3.2</v>
      </c>
      <c r="K305" s="9">
        <f>_xlfn.NUMBERVALUE(FIXED(('temperature_&amp;_Ea'!AK304*Hn_calc!AK304+'temperature_&amp;_Ea'!AC304*$E$2)/('temperature_&amp;_Ea'!AK304+$E$2),1))</f>
        <v>3.1</v>
      </c>
      <c r="L305" s="9">
        <f>_xlfn.NUMBERVALUE(FIXED(('temperature_&amp;_Ea'!AL304*Hn_calc!AL304+'temperature_&amp;_Ea'!AD304*$E$2)/('temperature_&amp;_Ea'!AL304+$E$2),1))</f>
        <v>3</v>
      </c>
      <c r="M305" s="9">
        <f>_xlfn.NUMBERVALUE(FIXED(('temperature_&amp;_Ea'!AM304*Hn_calc!AM304+'temperature_&amp;_Ea'!AE304*$E$2)/('temperature_&amp;_Ea'!AM304+$E$2),1))</f>
        <v>3</v>
      </c>
    </row>
    <row r="306" spans="7:13" x14ac:dyDescent="0.25">
      <c r="G306" s="9">
        <v>302</v>
      </c>
      <c r="H306" s="9">
        <f>_xlfn.NUMBERVALUE(FIXED(('temperature_&amp;_Ea'!AH305*Hn_calc!AH305+'temperature_&amp;_Ea'!Z305*$E$2)/('temperature_&amp;_Ea'!AH305+$E$2),1))</f>
        <v>3</v>
      </c>
      <c r="I306" s="9">
        <f>_xlfn.NUMBERVALUE(FIXED(('temperature_&amp;_Ea'!AI305*Hn_calc!AI305+'temperature_&amp;_Ea'!AA305*$E$2)/('temperature_&amp;_Ea'!AI305+$E$2),1))</f>
        <v>3.1</v>
      </c>
      <c r="J306" s="9">
        <f>_xlfn.NUMBERVALUE(FIXED(('temperature_&amp;_Ea'!AJ305*Hn_calc!AJ305+'temperature_&amp;_Ea'!AB305*$E$2)/('temperature_&amp;_Ea'!AJ305+$E$2),1))</f>
        <v>3.2</v>
      </c>
      <c r="K306" s="9">
        <f>_xlfn.NUMBERVALUE(FIXED(('temperature_&amp;_Ea'!AK305*Hn_calc!AK305+'temperature_&amp;_Ea'!AC305*$E$2)/('temperature_&amp;_Ea'!AK305+$E$2),1))</f>
        <v>3.2</v>
      </c>
      <c r="L306" s="9">
        <f>_xlfn.NUMBERVALUE(FIXED(('temperature_&amp;_Ea'!AL305*Hn_calc!AL305+'temperature_&amp;_Ea'!AD305*$E$2)/('temperature_&amp;_Ea'!AL305+$E$2),1))</f>
        <v>3.2</v>
      </c>
      <c r="M306" s="9">
        <f>_xlfn.NUMBERVALUE(FIXED(('temperature_&amp;_Ea'!AM305*Hn_calc!AM305+'temperature_&amp;_Ea'!AE305*$E$2)/('temperature_&amp;_Ea'!AM305+$E$2),1))</f>
        <v>3</v>
      </c>
    </row>
    <row r="307" spans="7:13" x14ac:dyDescent="0.25">
      <c r="G307" s="9">
        <v>303</v>
      </c>
      <c r="H307" s="9">
        <f>_xlfn.NUMBERVALUE(FIXED(('temperature_&amp;_Ea'!AH306*Hn_calc!AH306+'temperature_&amp;_Ea'!Z306*$E$2)/('temperature_&amp;_Ea'!AH306+$E$2),1))</f>
        <v>3</v>
      </c>
      <c r="I307" s="9">
        <f>_xlfn.NUMBERVALUE(FIXED(('temperature_&amp;_Ea'!AI306*Hn_calc!AI306+'temperature_&amp;_Ea'!AA306*$E$2)/('temperature_&amp;_Ea'!AI306+$E$2),1))</f>
        <v>3.2</v>
      </c>
      <c r="J307" s="9">
        <f>_xlfn.NUMBERVALUE(FIXED(('temperature_&amp;_Ea'!AJ306*Hn_calc!AJ306+'temperature_&amp;_Ea'!AB306*$E$2)/('temperature_&amp;_Ea'!AJ306+$E$2),1))</f>
        <v>3.2</v>
      </c>
      <c r="K307" s="9">
        <f>_xlfn.NUMBERVALUE(FIXED(('temperature_&amp;_Ea'!AK306*Hn_calc!AK306+'temperature_&amp;_Ea'!AC306*$E$2)/('temperature_&amp;_Ea'!AK306+$E$2),1))</f>
        <v>3.3</v>
      </c>
      <c r="L307" s="9">
        <f>_xlfn.NUMBERVALUE(FIXED(('temperature_&amp;_Ea'!AL306*Hn_calc!AL306+'temperature_&amp;_Ea'!AD306*$E$2)/('temperature_&amp;_Ea'!AL306+$E$2),1))</f>
        <v>3.3</v>
      </c>
      <c r="M307" s="9">
        <f>_xlfn.NUMBERVALUE(FIXED(('temperature_&amp;_Ea'!AM306*Hn_calc!AM306+'temperature_&amp;_Ea'!AE306*$E$2)/('temperature_&amp;_Ea'!AM306+$E$2),1))</f>
        <v>3</v>
      </c>
    </row>
    <row r="308" spans="7:13" x14ac:dyDescent="0.25">
      <c r="G308" s="9">
        <v>304</v>
      </c>
      <c r="H308" s="9">
        <f>_xlfn.NUMBERVALUE(FIXED(('temperature_&amp;_Ea'!AH307*Hn_calc!AH307+'temperature_&amp;_Ea'!Z307*$E$2)/('temperature_&amp;_Ea'!AH307+$E$2),1))</f>
        <v>3.1</v>
      </c>
      <c r="I308" s="9">
        <f>_xlfn.NUMBERVALUE(FIXED(('temperature_&amp;_Ea'!AI307*Hn_calc!AI307+'temperature_&amp;_Ea'!AA307*$E$2)/('temperature_&amp;_Ea'!AI307+$E$2),1))</f>
        <v>3.2</v>
      </c>
      <c r="J308" s="9">
        <f>_xlfn.NUMBERVALUE(FIXED(('temperature_&amp;_Ea'!AJ307*Hn_calc!AJ307+'temperature_&amp;_Ea'!AB307*$E$2)/('temperature_&amp;_Ea'!AJ307+$E$2),1))</f>
        <v>3.2</v>
      </c>
      <c r="K308" s="9">
        <f>_xlfn.NUMBERVALUE(FIXED(('temperature_&amp;_Ea'!AK307*Hn_calc!AK307+'temperature_&amp;_Ea'!AC307*$E$2)/('temperature_&amp;_Ea'!AK307+$E$2),1))</f>
        <v>3.2</v>
      </c>
      <c r="L308" s="9">
        <f>_xlfn.NUMBERVALUE(FIXED(('temperature_&amp;_Ea'!AL307*Hn_calc!AL307+'temperature_&amp;_Ea'!AD307*$E$2)/('temperature_&amp;_Ea'!AL307+$E$2),1))</f>
        <v>3.2</v>
      </c>
      <c r="M308" s="9">
        <f>_xlfn.NUMBERVALUE(FIXED(('temperature_&amp;_Ea'!AM307*Hn_calc!AM307+'temperature_&amp;_Ea'!AE307*$E$2)/('temperature_&amp;_Ea'!AM307+$E$2),1))</f>
        <v>3</v>
      </c>
    </row>
    <row r="309" spans="7:13" x14ac:dyDescent="0.25">
      <c r="G309" s="9">
        <v>305</v>
      </c>
      <c r="H309" s="9">
        <f>_xlfn.NUMBERVALUE(FIXED(('temperature_&amp;_Ea'!AH308*Hn_calc!AH308+'temperature_&amp;_Ea'!Z308*$E$2)/('temperature_&amp;_Ea'!AH308+$E$2),1))</f>
        <v>2.4</v>
      </c>
      <c r="I309" s="9">
        <f>_xlfn.NUMBERVALUE(FIXED(('temperature_&amp;_Ea'!AI308*Hn_calc!AI308+'temperature_&amp;_Ea'!AA308*$E$2)/('temperature_&amp;_Ea'!AI308+$E$2),1))</f>
        <v>3.2</v>
      </c>
      <c r="J309" s="9">
        <f>_xlfn.NUMBERVALUE(FIXED(('temperature_&amp;_Ea'!AJ308*Hn_calc!AJ308+'temperature_&amp;_Ea'!AB308*$E$2)/('temperature_&amp;_Ea'!AJ308+$E$2),1))</f>
        <v>2.5</v>
      </c>
      <c r="K309" s="9">
        <f>_xlfn.NUMBERVALUE(FIXED(('temperature_&amp;_Ea'!AK308*Hn_calc!AK308+'temperature_&amp;_Ea'!AC308*$E$2)/('temperature_&amp;_Ea'!AK308+$E$2),1))</f>
        <v>2.4</v>
      </c>
      <c r="L309" s="9">
        <f>_xlfn.NUMBERVALUE(FIXED(('temperature_&amp;_Ea'!AL308*Hn_calc!AL308+'temperature_&amp;_Ea'!AD308*$E$2)/('temperature_&amp;_Ea'!AL308+$E$2),1))</f>
        <v>2.4</v>
      </c>
      <c r="M309" s="9">
        <f>_xlfn.NUMBERVALUE(FIXED(('temperature_&amp;_Ea'!AM308*Hn_calc!AM308+'temperature_&amp;_Ea'!AE308*$E$2)/('temperature_&amp;_Ea'!AM308+$E$2),1))</f>
        <v>3.1</v>
      </c>
    </row>
    <row r="310" spans="7:13" x14ac:dyDescent="0.25">
      <c r="G310" s="9">
        <v>306</v>
      </c>
      <c r="H310" s="9">
        <f>_xlfn.NUMBERVALUE(FIXED(('temperature_&amp;_Ea'!AH309*Hn_calc!AH309+'temperature_&amp;_Ea'!Z309*$E$2)/('temperature_&amp;_Ea'!AH309+$E$2),1))</f>
        <v>2.1</v>
      </c>
      <c r="I310" s="9">
        <f>_xlfn.NUMBERVALUE(FIXED(('temperature_&amp;_Ea'!AI309*Hn_calc!AI309+'temperature_&amp;_Ea'!AA309*$E$2)/('temperature_&amp;_Ea'!AI309+$E$2),1))</f>
        <v>2.2999999999999998</v>
      </c>
      <c r="J310" s="9">
        <f>_xlfn.NUMBERVALUE(FIXED(('temperature_&amp;_Ea'!AJ309*Hn_calc!AJ309+'temperature_&amp;_Ea'!AB309*$E$2)/('temperature_&amp;_Ea'!AJ309+$E$2),1))</f>
        <v>2.4</v>
      </c>
      <c r="K310" s="9">
        <f>_xlfn.NUMBERVALUE(FIXED(('temperature_&amp;_Ea'!AK309*Hn_calc!AK309+'temperature_&amp;_Ea'!AC309*$E$2)/('temperature_&amp;_Ea'!AK309+$E$2),1))</f>
        <v>2.2000000000000002</v>
      </c>
      <c r="L310" s="9">
        <f>_xlfn.NUMBERVALUE(FIXED(('temperature_&amp;_Ea'!AL309*Hn_calc!AL309+'temperature_&amp;_Ea'!AD309*$E$2)/('temperature_&amp;_Ea'!AL309+$E$2),1))</f>
        <v>2.4</v>
      </c>
      <c r="M310" s="9">
        <f>_xlfn.NUMBERVALUE(FIXED(('temperature_&amp;_Ea'!AM309*Hn_calc!AM309+'temperature_&amp;_Ea'!AE309*$E$2)/('temperature_&amp;_Ea'!AM309+$E$2),1))</f>
        <v>2.2000000000000002</v>
      </c>
    </row>
    <row r="311" spans="7:13" x14ac:dyDescent="0.25">
      <c r="G311" s="9">
        <v>307</v>
      </c>
      <c r="H311" s="9">
        <f>_xlfn.NUMBERVALUE(FIXED(('temperature_&amp;_Ea'!AH310*Hn_calc!AH310+'temperature_&amp;_Ea'!Z310*$E$2)/('temperature_&amp;_Ea'!AH310+$E$2),1))</f>
        <v>2</v>
      </c>
      <c r="I311" s="9">
        <f>_xlfn.NUMBERVALUE(FIXED(('temperature_&amp;_Ea'!AI310*Hn_calc!AI310+'temperature_&amp;_Ea'!AA310*$E$2)/('temperature_&amp;_Ea'!AI310+$E$2),1))</f>
        <v>2.2999999999999998</v>
      </c>
      <c r="J311" s="9">
        <f>_xlfn.NUMBERVALUE(FIXED(('temperature_&amp;_Ea'!AJ310*Hn_calc!AJ310+'temperature_&amp;_Ea'!AB310*$E$2)/('temperature_&amp;_Ea'!AJ310+$E$2),1))</f>
        <v>2.5</v>
      </c>
      <c r="K311" s="9">
        <f>_xlfn.NUMBERVALUE(FIXED(('temperature_&amp;_Ea'!AK310*Hn_calc!AK310+'temperature_&amp;_Ea'!AC310*$E$2)/('temperature_&amp;_Ea'!AK310+$E$2),1))</f>
        <v>2.2000000000000002</v>
      </c>
      <c r="L311" s="9">
        <f>_xlfn.NUMBERVALUE(FIXED(('temperature_&amp;_Ea'!AL310*Hn_calc!AL310+'temperature_&amp;_Ea'!AD310*$E$2)/('temperature_&amp;_Ea'!AL310+$E$2),1))</f>
        <v>2.2999999999999998</v>
      </c>
      <c r="M311" s="9">
        <f>_xlfn.NUMBERVALUE(FIXED(('temperature_&amp;_Ea'!AM310*Hn_calc!AM310+'temperature_&amp;_Ea'!AE310*$E$2)/('temperature_&amp;_Ea'!AM310+$E$2),1))</f>
        <v>2.2000000000000002</v>
      </c>
    </row>
    <row r="312" spans="7:13" x14ac:dyDescent="0.25">
      <c r="G312" s="9">
        <v>308</v>
      </c>
      <c r="H312" s="9">
        <f>_xlfn.NUMBERVALUE(FIXED(('temperature_&amp;_Ea'!AH311*Hn_calc!AH311+'temperature_&amp;_Ea'!Z311*$E$2)/('temperature_&amp;_Ea'!AH311+$E$2),1))</f>
        <v>2.1</v>
      </c>
      <c r="I312" s="9">
        <f>_xlfn.NUMBERVALUE(FIXED(('temperature_&amp;_Ea'!AI311*Hn_calc!AI311+'temperature_&amp;_Ea'!AA311*$E$2)/('temperature_&amp;_Ea'!AI311+$E$2),1))</f>
        <v>2.2999999999999998</v>
      </c>
      <c r="J312" s="9">
        <f>_xlfn.NUMBERVALUE(FIXED(('temperature_&amp;_Ea'!AJ311*Hn_calc!AJ311+'temperature_&amp;_Ea'!AB311*$E$2)/('temperature_&amp;_Ea'!AJ311+$E$2),1))</f>
        <v>2.4</v>
      </c>
      <c r="K312" s="9">
        <f>_xlfn.NUMBERVALUE(FIXED(('temperature_&amp;_Ea'!AK311*Hn_calc!AK311+'temperature_&amp;_Ea'!AC311*$E$2)/('temperature_&amp;_Ea'!AK311+$E$2),1))</f>
        <v>2.2999999999999998</v>
      </c>
      <c r="L312" s="9">
        <f>_xlfn.NUMBERVALUE(FIXED(('temperature_&amp;_Ea'!AL311*Hn_calc!AL311+'temperature_&amp;_Ea'!AD311*$E$2)/('temperature_&amp;_Ea'!AL311+$E$2),1))</f>
        <v>2.4</v>
      </c>
      <c r="M312" s="9">
        <f>_xlfn.NUMBERVALUE(FIXED(('temperature_&amp;_Ea'!AM311*Hn_calc!AM311+'temperature_&amp;_Ea'!AE311*$E$2)/('temperature_&amp;_Ea'!AM311+$E$2),1))</f>
        <v>2.2000000000000002</v>
      </c>
    </row>
    <row r="313" spans="7:13" x14ac:dyDescent="0.25">
      <c r="G313" s="9">
        <v>309</v>
      </c>
      <c r="H313" s="9">
        <f>_xlfn.NUMBERVALUE(FIXED(('temperature_&amp;_Ea'!AH312*Hn_calc!AH312+'temperature_&amp;_Ea'!Z312*$E$2)/('temperature_&amp;_Ea'!AH312+$E$2),1))</f>
        <v>2.1</v>
      </c>
      <c r="I313" s="9">
        <f>_xlfn.NUMBERVALUE(FIXED(('temperature_&amp;_Ea'!AI312*Hn_calc!AI312+'temperature_&amp;_Ea'!AA312*$E$2)/('temperature_&amp;_Ea'!AI312+$E$2),1))</f>
        <v>2.2000000000000002</v>
      </c>
      <c r="J313" s="9">
        <f>_xlfn.NUMBERVALUE(FIXED(('temperature_&amp;_Ea'!AJ312*Hn_calc!AJ312+'temperature_&amp;_Ea'!AB312*$E$2)/('temperature_&amp;_Ea'!AJ312+$E$2),1))</f>
        <v>2.2999999999999998</v>
      </c>
      <c r="K313" s="9">
        <f>_xlfn.NUMBERVALUE(FIXED(('temperature_&amp;_Ea'!AK312*Hn_calc!AK312+'temperature_&amp;_Ea'!AC312*$E$2)/('temperature_&amp;_Ea'!AK312+$E$2),1))</f>
        <v>2.2000000000000002</v>
      </c>
      <c r="L313" s="9">
        <f>_xlfn.NUMBERVALUE(FIXED(('temperature_&amp;_Ea'!AL312*Hn_calc!AL312+'temperature_&amp;_Ea'!AD312*$E$2)/('temperature_&amp;_Ea'!AL312+$E$2),1))</f>
        <v>2.2999999999999998</v>
      </c>
      <c r="M313" s="9">
        <f>_xlfn.NUMBERVALUE(FIXED(('temperature_&amp;_Ea'!AM312*Hn_calc!AM312+'temperature_&amp;_Ea'!AE312*$E$2)/('temperature_&amp;_Ea'!AM312+$E$2),1))</f>
        <v>2.1</v>
      </c>
    </row>
    <row r="314" spans="7:13" x14ac:dyDescent="0.25">
      <c r="G314" s="9">
        <v>310</v>
      </c>
      <c r="H314" s="9">
        <f>_xlfn.NUMBERVALUE(FIXED(('temperature_&amp;_Ea'!AH313*Hn_calc!AH313+'temperature_&amp;_Ea'!Z313*$E$2)/('temperature_&amp;_Ea'!AH313+$E$2),1))</f>
        <v>2.1</v>
      </c>
      <c r="I314" s="9">
        <f>_xlfn.NUMBERVALUE(FIXED(('temperature_&amp;_Ea'!AI313*Hn_calc!AI313+'temperature_&amp;_Ea'!AA313*$E$2)/('temperature_&amp;_Ea'!AI313+$E$2),1))</f>
        <v>2.2999999999999998</v>
      </c>
      <c r="J314" s="9">
        <f>_xlfn.NUMBERVALUE(FIXED(('temperature_&amp;_Ea'!AJ313*Hn_calc!AJ313+'temperature_&amp;_Ea'!AB313*$E$2)/('temperature_&amp;_Ea'!AJ313+$E$2),1))</f>
        <v>2.2000000000000002</v>
      </c>
      <c r="K314" s="9">
        <f>_xlfn.NUMBERVALUE(FIXED(('temperature_&amp;_Ea'!AK313*Hn_calc!AK313+'temperature_&amp;_Ea'!AC313*$E$2)/('temperature_&amp;_Ea'!AK313+$E$2),1))</f>
        <v>2.2000000000000002</v>
      </c>
      <c r="L314" s="9">
        <f>_xlfn.NUMBERVALUE(FIXED(('temperature_&amp;_Ea'!AL313*Hn_calc!AL313+'temperature_&amp;_Ea'!AD313*$E$2)/('temperature_&amp;_Ea'!AL313+$E$2),1))</f>
        <v>2.2999999999999998</v>
      </c>
      <c r="M314" s="9">
        <f>_xlfn.NUMBERVALUE(FIXED(('temperature_&amp;_Ea'!AM313*Hn_calc!AM313+'temperature_&amp;_Ea'!AE313*$E$2)/('temperature_&amp;_Ea'!AM313+$E$2),1))</f>
        <v>2.1</v>
      </c>
    </row>
    <row r="315" spans="7:13" x14ac:dyDescent="0.25">
      <c r="G315" s="9">
        <v>311</v>
      </c>
      <c r="H315" s="9">
        <f>_xlfn.NUMBERVALUE(FIXED(('temperature_&amp;_Ea'!AH314*Hn_calc!AH314+'temperature_&amp;_Ea'!Z314*$E$2)/('temperature_&amp;_Ea'!AH314+$E$2),1))</f>
        <v>2</v>
      </c>
      <c r="I315" s="9">
        <f>_xlfn.NUMBERVALUE(FIXED(('temperature_&amp;_Ea'!AI314*Hn_calc!AI314+'temperature_&amp;_Ea'!AA314*$E$2)/('temperature_&amp;_Ea'!AI314+$E$2),1))</f>
        <v>2.2999999999999998</v>
      </c>
      <c r="J315" s="9">
        <f>_xlfn.NUMBERVALUE(FIXED(('temperature_&amp;_Ea'!AJ314*Hn_calc!AJ314+'temperature_&amp;_Ea'!AB314*$E$2)/('temperature_&amp;_Ea'!AJ314+$E$2),1))</f>
        <v>2.2000000000000002</v>
      </c>
      <c r="K315" s="9">
        <f>_xlfn.NUMBERVALUE(FIXED(('temperature_&amp;_Ea'!AK314*Hn_calc!AK314+'temperature_&amp;_Ea'!AC314*$E$2)/('temperature_&amp;_Ea'!AK314+$E$2),1))</f>
        <v>2.2000000000000002</v>
      </c>
      <c r="L315" s="9">
        <f>_xlfn.NUMBERVALUE(FIXED(('temperature_&amp;_Ea'!AL314*Hn_calc!AL314+'temperature_&amp;_Ea'!AD314*$E$2)/('temperature_&amp;_Ea'!AL314+$E$2),1))</f>
        <v>2.2999999999999998</v>
      </c>
      <c r="M315" s="9">
        <f>_xlfn.NUMBERVALUE(FIXED(('temperature_&amp;_Ea'!AM314*Hn_calc!AM314+'temperature_&amp;_Ea'!AE314*$E$2)/('temperature_&amp;_Ea'!AM314+$E$2),1))</f>
        <v>2.1</v>
      </c>
    </row>
    <row r="316" spans="7:13" x14ac:dyDescent="0.25">
      <c r="G316" s="9">
        <v>312</v>
      </c>
      <c r="H316" s="9">
        <f>_xlfn.NUMBERVALUE(FIXED(('temperature_&amp;_Ea'!AH315*Hn_calc!AH315+'temperature_&amp;_Ea'!Z315*$E$2)/('temperature_&amp;_Ea'!AH315+$E$2),1))</f>
        <v>2.1</v>
      </c>
      <c r="I316" s="9">
        <f>_xlfn.NUMBERVALUE(FIXED(('temperature_&amp;_Ea'!AI315*Hn_calc!AI315+'temperature_&amp;_Ea'!AA315*$E$2)/('temperature_&amp;_Ea'!AI315+$E$2),1))</f>
        <v>2.2999999999999998</v>
      </c>
      <c r="J316" s="9">
        <f>_xlfn.NUMBERVALUE(FIXED(('temperature_&amp;_Ea'!AJ315*Hn_calc!AJ315+'temperature_&amp;_Ea'!AB315*$E$2)/('temperature_&amp;_Ea'!AJ315+$E$2),1))</f>
        <v>2.1</v>
      </c>
      <c r="K316" s="9">
        <f>_xlfn.NUMBERVALUE(FIXED(('temperature_&amp;_Ea'!AK315*Hn_calc!AK315+'temperature_&amp;_Ea'!AC315*$E$2)/('temperature_&amp;_Ea'!AK315+$E$2),1))</f>
        <v>2.1</v>
      </c>
      <c r="L316" s="9">
        <f>_xlfn.NUMBERVALUE(FIXED(('temperature_&amp;_Ea'!AL315*Hn_calc!AL315+'temperature_&amp;_Ea'!AD315*$E$2)/('temperature_&amp;_Ea'!AL315+$E$2),1))</f>
        <v>2.2000000000000002</v>
      </c>
      <c r="M316" s="9">
        <f>_xlfn.NUMBERVALUE(FIXED(('temperature_&amp;_Ea'!AM315*Hn_calc!AM315+'temperature_&amp;_Ea'!AE315*$E$2)/('temperature_&amp;_Ea'!AM315+$E$2),1))</f>
        <v>2.1</v>
      </c>
    </row>
    <row r="317" spans="7:13" x14ac:dyDescent="0.25">
      <c r="G317" s="9">
        <v>313</v>
      </c>
      <c r="H317" s="9">
        <f>_xlfn.NUMBERVALUE(FIXED(('temperature_&amp;_Ea'!AH316*Hn_calc!AH316+'temperature_&amp;_Ea'!Z316*$E$2)/('temperature_&amp;_Ea'!AH316+$E$2),1))</f>
        <v>2</v>
      </c>
      <c r="I317" s="9">
        <f>_xlfn.NUMBERVALUE(FIXED(('temperature_&amp;_Ea'!AI316*Hn_calc!AI316+'temperature_&amp;_Ea'!AA316*$E$2)/('temperature_&amp;_Ea'!AI316+$E$2),1))</f>
        <v>2.4</v>
      </c>
      <c r="J317" s="9">
        <f>_xlfn.NUMBERVALUE(FIXED(('temperature_&amp;_Ea'!AJ316*Hn_calc!AJ316+'temperature_&amp;_Ea'!AB316*$E$2)/('temperature_&amp;_Ea'!AJ316+$E$2),1))</f>
        <v>2.1</v>
      </c>
      <c r="K317" s="9">
        <f>_xlfn.NUMBERVALUE(FIXED(('temperature_&amp;_Ea'!AK316*Hn_calc!AK316+'temperature_&amp;_Ea'!AC316*$E$2)/('temperature_&amp;_Ea'!AK316+$E$2),1))</f>
        <v>2</v>
      </c>
      <c r="L317" s="9">
        <f>_xlfn.NUMBERVALUE(FIXED(('temperature_&amp;_Ea'!AL316*Hn_calc!AL316+'temperature_&amp;_Ea'!AD316*$E$2)/('temperature_&amp;_Ea'!AL316+$E$2),1))</f>
        <v>2</v>
      </c>
      <c r="M317" s="9">
        <f>_xlfn.NUMBERVALUE(FIXED(('temperature_&amp;_Ea'!AM316*Hn_calc!AM316+'temperature_&amp;_Ea'!AE316*$E$2)/('temperature_&amp;_Ea'!AM316+$E$2),1))</f>
        <v>2</v>
      </c>
    </row>
    <row r="318" spans="7:13" x14ac:dyDescent="0.25">
      <c r="G318" s="9">
        <v>314</v>
      </c>
      <c r="H318" s="9">
        <f>_xlfn.NUMBERVALUE(FIXED(('temperature_&amp;_Ea'!AH317*Hn_calc!AH317+'temperature_&amp;_Ea'!Z317*$E$2)/('temperature_&amp;_Ea'!AH317+$E$2),1))</f>
        <v>2</v>
      </c>
      <c r="I318" s="9">
        <f>_xlfn.NUMBERVALUE(FIXED(('temperature_&amp;_Ea'!AI317*Hn_calc!AI317+'temperature_&amp;_Ea'!AA317*$E$2)/('temperature_&amp;_Ea'!AI317+$E$2),1))</f>
        <v>2.2000000000000002</v>
      </c>
      <c r="J318" s="9">
        <f>_xlfn.NUMBERVALUE(FIXED(('temperature_&amp;_Ea'!AJ317*Hn_calc!AJ317+'temperature_&amp;_Ea'!AB317*$E$2)/('temperature_&amp;_Ea'!AJ317+$E$2),1))</f>
        <v>2.1</v>
      </c>
      <c r="K318" s="9">
        <f>_xlfn.NUMBERVALUE(FIXED(('temperature_&amp;_Ea'!AK317*Hn_calc!AK317+'temperature_&amp;_Ea'!AC317*$E$2)/('temperature_&amp;_Ea'!AK317+$E$2),1))</f>
        <v>2.1</v>
      </c>
      <c r="L318" s="9">
        <f>_xlfn.NUMBERVALUE(FIXED(('temperature_&amp;_Ea'!AL317*Hn_calc!AL317+'temperature_&amp;_Ea'!AD317*$E$2)/('temperature_&amp;_Ea'!AL317+$E$2),1))</f>
        <v>2.4</v>
      </c>
      <c r="M318" s="9">
        <f>_xlfn.NUMBERVALUE(FIXED(('temperature_&amp;_Ea'!AM317*Hn_calc!AM317+'temperature_&amp;_Ea'!AE317*$E$2)/('temperature_&amp;_Ea'!AM317+$E$2),1))</f>
        <v>2.1</v>
      </c>
    </row>
    <row r="319" spans="7:13" x14ac:dyDescent="0.25">
      <c r="G319" s="9">
        <v>315</v>
      </c>
      <c r="H319" s="9">
        <f>_xlfn.NUMBERVALUE(FIXED(('temperature_&amp;_Ea'!AH318*Hn_calc!AH318+'temperature_&amp;_Ea'!Z318*$E$2)/('temperature_&amp;_Ea'!AH318+$E$2),1))</f>
        <v>1.9</v>
      </c>
      <c r="I319" s="9">
        <f>_xlfn.NUMBERVALUE(FIXED(('temperature_&amp;_Ea'!AI318*Hn_calc!AI318+'temperature_&amp;_Ea'!AA318*$E$2)/('temperature_&amp;_Ea'!AI318+$E$2),1))</f>
        <v>2.1</v>
      </c>
      <c r="J319" s="9">
        <f>_xlfn.NUMBERVALUE(FIXED(('temperature_&amp;_Ea'!AJ318*Hn_calc!AJ318+'temperature_&amp;_Ea'!AB318*$E$2)/('temperature_&amp;_Ea'!AJ318+$E$2),1))</f>
        <v>2.1</v>
      </c>
      <c r="K319" s="9">
        <f>_xlfn.NUMBERVALUE(FIXED(('temperature_&amp;_Ea'!AK318*Hn_calc!AK318+'temperature_&amp;_Ea'!AC318*$E$2)/('temperature_&amp;_Ea'!AK318+$E$2),1))</f>
        <v>2</v>
      </c>
      <c r="L319" s="9">
        <f>_xlfn.NUMBERVALUE(FIXED(('temperature_&amp;_Ea'!AL318*Hn_calc!AL318+'temperature_&amp;_Ea'!AD318*$E$2)/('temperature_&amp;_Ea'!AL318+$E$2),1))</f>
        <v>2.1</v>
      </c>
      <c r="M319" s="9">
        <f>_xlfn.NUMBERVALUE(FIXED(('temperature_&amp;_Ea'!AM318*Hn_calc!AM318+'temperature_&amp;_Ea'!AE318*$E$2)/('temperature_&amp;_Ea'!AM318+$E$2),1))</f>
        <v>2</v>
      </c>
    </row>
    <row r="320" spans="7:13" x14ac:dyDescent="0.25">
      <c r="G320" s="9">
        <v>316</v>
      </c>
      <c r="H320" s="9">
        <f>_xlfn.NUMBERVALUE(FIXED(('temperature_&amp;_Ea'!AH319*Hn_calc!AH319+'temperature_&amp;_Ea'!Z319*$E$2)/('temperature_&amp;_Ea'!AH319+$E$2),1))</f>
        <v>1.9</v>
      </c>
      <c r="I320" s="9">
        <f>_xlfn.NUMBERVALUE(FIXED(('temperature_&amp;_Ea'!AI319*Hn_calc!AI319+'temperature_&amp;_Ea'!AA319*$E$2)/('temperature_&amp;_Ea'!AI319+$E$2),1))</f>
        <v>2.1</v>
      </c>
      <c r="J320" s="9">
        <f>_xlfn.NUMBERVALUE(FIXED(('temperature_&amp;_Ea'!AJ319*Hn_calc!AJ319+'temperature_&amp;_Ea'!AB319*$E$2)/('temperature_&amp;_Ea'!AJ319+$E$2),1))</f>
        <v>1.9</v>
      </c>
      <c r="K320" s="9">
        <f>_xlfn.NUMBERVALUE(FIXED(('temperature_&amp;_Ea'!AK319*Hn_calc!AK319+'temperature_&amp;_Ea'!AC319*$E$2)/('temperature_&amp;_Ea'!AK319+$E$2),1))</f>
        <v>2</v>
      </c>
      <c r="L320" s="9">
        <f>_xlfn.NUMBERVALUE(FIXED(('temperature_&amp;_Ea'!AL319*Hn_calc!AL319+'temperature_&amp;_Ea'!AD319*$E$2)/('temperature_&amp;_Ea'!AL319+$E$2),1))</f>
        <v>2</v>
      </c>
      <c r="M320" s="9">
        <f>_xlfn.NUMBERVALUE(FIXED(('temperature_&amp;_Ea'!AM319*Hn_calc!AM319+'temperature_&amp;_Ea'!AE319*$E$2)/('temperature_&amp;_Ea'!AM319+$E$2),1))</f>
        <v>2</v>
      </c>
    </row>
    <row r="321" spans="7:13" x14ac:dyDescent="0.25">
      <c r="G321" s="9">
        <v>317</v>
      </c>
      <c r="H321" s="9">
        <f>_xlfn.NUMBERVALUE(FIXED(('temperature_&amp;_Ea'!AH320*Hn_calc!AH320+'temperature_&amp;_Ea'!Z320*$E$2)/('temperature_&amp;_Ea'!AH320+$E$2),1))</f>
        <v>2</v>
      </c>
      <c r="I321" s="9">
        <f>_xlfn.NUMBERVALUE(FIXED(('temperature_&amp;_Ea'!AI320*Hn_calc!AI320+'temperature_&amp;_Ea'!AA320*$E$2)/('temperature_&amp;_Ea'!AI320+$E$2),1))</f>
        <v>2.1</v>
      </c>
      <c r="J321" s="9">
        <f>_xlfn.NUMBERVALUE(FIXED(('temperature_&amp;_Ea'!AJ320*Hn_calc!AJ320+'temperature_&amp;_Ea'!AB320*$E$2)/('temperature_&amp;_Ea'!AJ320+$E$2),1))</f>
        <v>2</v>
      </c>
      <c r="K321" s="9">
        <f>_xlfn.NUMBERVALUE(FIXED(('temperature_&amp;_Ea'!AK320*Hn_calc!AK320+'temperature_&amp;_Ea'!AC320*$E$2)/('temperature_&amp;_Ea'!AK320+$E$2),1))</f>
        <v>2.4</v>
      </c>
      <c r="L321" s="9">
        <f>_xlfn.NUMBERVALUE(FIXED(('temperature_&amp;_Ea'!AL320*Hn_calc!AL320+'temperature_&amp;_Ea'!AD320*$E$2)/('temperature_&amp;_Ea'!AL320+$E$2),1))</f>
        <v>2.1</v>
      </c>
      <c r="M321" s="9">
        <f>_xlfn.NUMBERVALUE(FIXED(('temperature_&amp;_Ea'!AM320*Hn_calc!AM320+'temperature_&amp;_Ea'!AE320*$E$2)/('temperature_&amp;_Ea'!AM320+$E$2),1))</f>
        <v>2</v>
      </c>
    </row>
    <row r="322" spans="7:13" x14ac:dyDescent="0.25">
      <c r="G322" s="9">
        <v>318</v>
      </c>
      <c r="H322" s="9">
        <f>_xlfn.NUMBERVALUE(FIXED(('temperature_&amp;_Ea'!AH321*Hn_calc!AH321+'temperature_&amp;_Ea'!Z321*$E$2)/('temperature_&amp;_Ea'!AH321+$E$2),1))</f>
        <v>1.8</v>
      </c>
      <c r="I322" s="9">
        <f>_xlfn.NUMBERVALUE(FIXED(('temperature_&amp;_Ea'!AI321*Hn_calc!AI321+'temperature_&amp;_Ea'!AA321*$E$2)/('temperature_&amp;_Ea'!AI321+$E$2),1))</f>
        <v>1.9</v>
      </c>
      <c r="J322" s="9">
        <f>_xlfn.NUMBERVALUE(FIXED(('temperature_&amp;_Ea'!AJ321*Hn_calc!AJ321+'temperature_&amp;_Ea'!AB321*$E$2)/('temperature_&amp;_Ea'!AJ321+$E$2),1))</f>
        <v>1.8</v>
      </c>
      <c r="K322" s="9">
        <f>_xlfn.NUMBERVALUE(FIXED(('temperature_&amp;_Ea'!AK321*Hn_calc!AK321+'temperature_&amp;_Ea'!AC321*$E$2)/('temperature_&amp;_Ea'!AK321+$E$2),1))</f>
        <v>2</v>
      </c>
      <c r="L322" s="9">
        <f>_xlfn.NUMBERVALUE(FIXED(('temperature_&amp;_Ea'!AL321*Hn_calc!AL321+'temperature_&amp;_Ea'!AD321*$E$2)/('temperature_&amp;_Ea'!AL321+$E$2),1))</f>
        <v>2</v>
      </c>
      <c r="M322" s="9">
        <f>_xlfn.NUMBERVALUE(FIXED(('temperature_&amp;_Ea'!AM321*Hn_calc!AM321+'temperature_&amp;_Ea'!AE321*$E$2)/('temperature_&amp;_Ea'!AM321+$E$2),1))</f>
        <v>2</v>
      </c>
    </row>
    <row r="323" spans="7:13" x14ac:dyDescent="0.25">
      <c r="G323" s="9">
        <v>319</v>
      </c>
      <c r="H323" s="9">
        <f>_xlfn.NUMBERVALUE(FIXED(('temperature_&amp;_Ea'!AH322*Hn_calc!AH322+'temperature_&amp;_Ea'!Z322*$E$2)/('temperature_&amp;_Ea'!AH322+$E$2),1))</f>
        <v>1.8</v>
      </c>
      <c r="I323" s="9">
        <f>_xlfn.NUMBERVALUE(FIXED(('temperature_&amp;_Ea'!AI322*Hn_calc!AI322+'temperature_&amp;_Ea'!AA322*$E$2)/('temperature_&amp;_Ea'!AI322+$E$2),1))</f>
        <v>2.1</v>
      </c>
      <c r="J323" s="9">
        <f>_xlfn.NUMBERVALUE(FIXED(('temperature_&amp;_Ea'!AJ322*Hn_calc!AJ322+'temperature_&amp;_Ea'!AB322*$E$2)/('temperature_&amp;_Ea'!AJ322+$E$2),1))</f>
        <v>1.9</v>
      </c>
      <c r="K323" s="9">
        <f>_xlfn.NUMBERVALUE(FIXED(('temperature_&amp;_Ea'!AK322*Hn_calc!AK322+'temperature_&amp;_Ea'!AC322*$E$2)/('temperature_&amp;_Ea'!AK322+$E$2),1))</f>
        <v>2.1</v>
      </c>
      <c r="L323" s="9">
        <f>_xlfn.NUMBERVALUE(FIXED(('temperature_&amp;_Ea'!AL322*Hn_calc!AL322+'temperature_&amp;_Ea'!AD322*$E$2)/('temperature_&amp;_Ea'!AL322+$E$2),1))</f>
        <v>2</v>
      </c>
      <c r="M323" s="9">
        <f>_xlfn.NUMBERVALUE(FIXED(('temperature_&amp;_Ea'!AM322*Hn_calc!AM322+'temperature_&amp;_Ea'!AE322*$E$2)/('temperature_&amp;_Ea'!AM322+$E$2),1))</f>
        <v>2</v>
      </c>
    </row>
    <row r="324" spans="7:13" x14ac:dyDescent="0.25">
      <c r="G324" s="9">
        <v>320</v>
      </c>
      <c r="H324" s="9">
        <f>_xlfn.NUMBERVALUE(FIXED(('temperature_&amp;_Ea'!AH323*Hn_calc!AH323+'temperature_&amp;_Ea'!Z323*$E$2)/('temperature_&amp;_Ea'!AH323+$E$2),1))</f>
        <v>1.8</v>
      </c>
      <c r="I324" s="9">
        <f>_xlfn.NUMBERVALUE(FIXED(('temperature_&amp;_Ea'!AI323*Hn_calc!AI323+'temperature_&amp;_Ea'!AA323*$E$2)/('temperature_&amp;_Ea'!AI323+$E$2),1))</f>
        <v>1.9</v>
      </c>
      <c r="J324" s="9">
        <f>_xlfn.NUMBERVALUE(FIXED(('temperature_&amp;_Ea'!AJ323*Hn_calc!AJ323+'temperature_&amp;_Ea'!AB323*$E$2)/('temperature_&amp;_Ea'!AJ323+$E$2),1))</f>
        <v>1.9</v>
      </c>
      <c r="K324" s="9">
        <f>_xlfn.NUMBERVALUE(FIXED(('temperature_&amp;_Ea'!AK323*Hn_calc!AK323+'temperature_&amp;_Ea'!AC323*$E$2)/('temperature_&amp;_Ea'!AK323+$E$2),1))</f>
        <v>2</v>
      </c>
      <c r="L324" s="9">
        <f>_xlfn.NUMBERVALUE(FIXED(('temperature_&amp;_Ea'!AL323*Hn_calc!AL323+'temperature_&amp;_Ea'!AD323*$E$2)/('temperature_&amp;_Ea'!AL323+$E$2),1))</f>
        <v>2</v>
      </c>
      <c r="M324" s="9">
        <f>_xlfn.NUMBERVALUE(FIXED(('temperature_&amp;_Ea'!AM323*Hn_calc!AM323+'temperature_&amp;_Ea'!AE323*$E$2)/('temperature_&amp;_Ea'!AM323+$E$2),1))</f>
        <v>1.9</v>
      </c>
    </row>
    <row r="325" spans="7:13" x14ac:dyDescent="0.25">
      <c r="G325" s="9">
        <v>321</v>
      </c>
      <c r="H325" s="9">
        <f>_xlfn.NUMBERVALUE(FIXED(('temperature_&amp;_Ea'!AH324*Hn_calc!AH324+'temperature_&amp;_Ea'!Z324*$E$2)/('temperature_&amp;_Ea'!AH324+$E$2),1))</f>
        <v>1.9</v>
      </c>
      <c r="I325" s="9">
        <f>_xlfn.NUMBERVALUE(FIXED(('temperature_&amp;_Ea'!AI324*Hn_calc!AI324+'temperature_&amp;_Ea'!AA324*$E$2)/('temperature_&amp;_Ea'!AI324+$E$2),1))</f>
        <v>2</v>
      </c>
      <c r="J325" s="9">
        <f>_xlfn.NUMBERVALUE(FIXED(('temperature_&amp;_Ea'!AJ324*Hn_calc!AJ324+'temperature_&amp;_Ea'!AB324*$E$2)/('temperature_&amp;_Ea'!AJ324+$E$2),1))</f>
        <v>2.2000000000000002</v>
      </c>
      <c r="K325" s="9">
        <f>_xlfn.NUMBERVALUE(FIXED(('temperature_&amp;_Ea'!AK324*Hn_calc!AK324+'temperature_&amp;_Ea'!AC324*$E$2)/('temperature_&amp;_Ea'!AK324+$E$2),1))</f>
        <v>2.1</v>
      </c>
      <c r="L325" s="9">
        <f>_xlfn.NUMBERVALUE(FIXED(('temperature_&amp;_Ea'!AL324*Hn_calc!AL324+'temperature_&amp;_Ea'!AD324*$E$2)/('temperature_&amp;_Ea'!AL324+$E$2),1))</f>
        <v>2.1</v>
      </c>
      <c r="M325" s="9">
        <f>_xlfn.NUMBERVALUE(FIXED(('temperature_&amp;_Ea'!AM324*Hn_calc!AM324+'temperature_&amp;_Ea'!AE324*$E$2)/('temperature_&amp;_Ea'!AM324+$E$2),1))</f>
        <v>2</v>
      </c>
    </row>
    <row r="326" spans="7:13" x14ac:dyDescent="0.25">
      <c r="G326" s="9">
        <v>322</v>
      </c>
      <c r="H326" s="9">
        <f>_xlfn.NUMBERVALUE(FIXED(('temperature_&amp;_Ea'!AH325*Hn_calc!AH325+'temperature_&amp;_Ea'!Z325*$E$2)/('temperature_&amp;_Ea'!AH325+$E$2),1))</f>
        <v>1.8</v>
      </c>
      <c r="I326" s="9">
        <f>_xlfn.NUMBERVALUE(FIXED(('temperature_&amp;_Ea'!AI325*Hn_calc!AI325+'temperature_&amp;_Ea'!AA325*$E$2)/('temperature_&amp;_Ea'!AI325+$E$2),1))</f>
        <v>1.9</v>
      </c>
      <c r="J326" s="9">
        <f>_xlfn.NUMBERVALUE(FIXED(('temperature_&amp;_Ea'!AJ325*Hn_calc!AJ325+'temperature_&amp;_Ea'!AB325*$E$2)/('temperature_&amp;_Ea'!AJ325+$E$2),1))</f>
        <v>2</v>
      </c>
      <c r="K326" s="9">
        <f>_xlfn.NUMBERVALUE(FIXED(('temperature_&amp;_Ea'!AK325*Hn_calc!AK325+'temperature_&amp;_Ea'!AC325*$E$2)/('temperature_&amp;_Ea'!AK325+$E$2),1))</f>
        <v>2.1</v>
      </c>
      <c r="L326" s="9">
        <f>_xlfn.NUMBERVALUE(FIXED(('temperature_&amp;_Ea'!AL325*Hn_calc!AL325+'temperature_&amp;_Ea'!AD325*$E$2)/('temperature_&amp;_Ea'!AL325+$E$2),1))</f>
        <v>2.2999999999999998</v>
      </c>
      <c r="M326" s="9">
        <f>_xlfn.NUMBERVALUE(FIXED(('temperature_&amp;_Ea'!AM325*Hn_calc!AM325+'temperature_&amp;_Ea'!AE325*$E$2)/('temperature_&amp;_Ea'!AM325+$E$2),1))</f>
        <v>2.1</v>
      </c>
    </row>
    <row r="327" spans="7:13" x14ac:dyDescent="0.25">
      <c r="G327" s="9">
        <v>323</v>
      </c>
      <c r="H327" s="9">
        <f>_xlfn.NUMBERVALUE(FIXED(('temperature_&amp;_Ea'!AH326*Hn_calc!AH326+'temperature_&amp;_Ea'!Z326*$E$2)/('temperature_&amp;_Ea'!AH326+$E$2),1))</f>
        <v>1.6</v>
      </c>
      <c r="I327" s="9">
        <f>_xlfn.NUMBERVALUE(FIXED(('temperature_&amp;_Ea'!AI326*Hn_calc!AI326+'temperature_&amp;_Ea'!AA326*$E$2)/('temperature_&amp;_Ea'!AI326+$E$2),1))</f>
        <v>2</v>
      </c>
      <c r="J327" s="9">
        <f>_xlfn.NUMBERVALUE(FIXED(('temperature_&amp;_Ea'!AJ326*Hn_calc!AJ326+'temperature_&amp;_Ea'!AB326*$E$2)/('temperature_&amp;_Ea'!AJ326+$E$2),1))</f>
        <v>2</v>
      </c>
      <c r="K327" s="9">
        <f>_xlfn.NUMBERVALUE(FIXED(('temperature_&amp;_Ea'!AK326*Hn_calc!AK326+'temperature_&amp;_Ea'!AC326*$E$2)/('temperature_&amp;_Ea'!AK326+$E$2),1))</f>
        <v>2</v>
      </c>
      <c r="L327" s="9">
        <f>_xlfn.NUMBERVALUE(FIXED(('temperature_&amp;_Ea'!AL326*Hn_calc!AL326+'temperature_&amp;_Ea'!AD326*$E$2)/('temperature_&amp;_Ea'!AL326+$E$2),1))</f>
        <v>2.4</v>
      </c>
      <c r="M327" s="9">
        <f>_xlfn.NUMBERVALUE(FIXED(('temperature_&amp;_Ea'!AM326*Hn_calc!AM326+'temperature_&amp;_Ea'!AE326*$E$2)/('temperature_&amp;_Ea'!AM326+$E$2),1))</f>
        <v>2</v>
      </c>
    </row>
    <row r="328" spans="7:13" x14ac:dyDescent="0.25">
      <c r="G328" s="9">
        <v>324</v>
      </c>
      <c r="H328" s="9">
        <f>_xlfn.NUMBERVALUE(FIXED(('temperature_&amp;_Ea'!AH327*Hn_calc!AH327+'temperature_&amp;_Ea'!Z327*$E$2)/('temperature_&amp;_Ea'!AH327+$E$2),1))</f>
        <v>1.7</v>
      </c>
      <c r="I328" s="9">
        <f>_xlfn.NUMBERVALUE(FIXED(('temperature_&amp;_Ea'!AI327*Hn_calc!AI327+'temperature_&amp;_Ea'!AA327*$E$2)/('temperature_&amp;_Ea'!AI327+$E$2),1))</f>
        <v>1.8</v>
      </c>
      <c r="J328" s="9">
        <f>_xlfn.NUMBERVALUE(FIXED(('temperature_&amp;_Ea'!AJ327*Hn_calc!AJ327+'temperature_&amp;_Ea'!AB327*$E$2)/('temperature_&amp;_Ea'!AJ327+$E$2),1))</f>
        <v>2</v>
      </c>
      <c r="K328" s="9">
        <f>_xlfn.NUMBERVALUE(FIXED(('temperature_&amp;_Ea'!AK327*Hn_calc!AK327+'temperature_&amp;_Ea'!AC327*$E$2)/('temperature_&amp;_Ea'!AK327+$E$2),1))</f>
        <v>1.9</v>
      </c>
      <c r="L328" s="9">
        <f>_xlfn.NUMBERVALUE(FIXED(('temperature_&amp;_Ea'!AL327*Hn_calc!AL327+'temperature_&amp;_Ea'!AD327*$E$2)/('temperature_&amp;_Ea'!AL327+$E$2),1))</f>
        <v>2.1</v>
      </c>
      <c r="M328" s="9">
        <f>_xlfn.NUMBERVALUE(FIXED(('temperature_&amp;_Ea'!AM327*Hn_calc!AM327+'temperature_&amp;_Ea'!AE327*$E$2)/('temperature_&amp;_Ea'!AM327+$E$2),1))</f>
        <v>2</v>
      </c>
    </row>
    <row r="329" spans="7:13" x14ac:dyDescent="0.25">
      <c r="G329" s="9">
        <v>325</v>
      </c>
      <c r="H329" s="9">
        <f>_xlfn.NUMBERVALUE(FIXED(('temperature_&amp;_Ea'!AH328*Hn_calc!AH328+'temperature_&amp;_Ea'!Z328*$E$2)/('temperature_&amp;_Ea'!AH328+$E$2),1))</f>
        <v>1.7</v>
      </c>
      <c r="I329" s="9">
        <f>_xlfn.NUMBERVALUE(FIXED(('temperature_&amp;_Ea'!AI328*Hn_calc!AI328+'temperature_&amp;_Ea'!AA328*$E$2)/('temperature_&amp;_Ea'!AI328+$E$2),1))</f>
        <v>1.8</v>
      </c>
      <c r="J329" s="9">
        <f>_xlfn.NUMBERVALUE(FIXED(('temperature_&amp;_Ea'!AJ328*Hn_calc!AJ328+'temperature_&amp;_Ea'!AB328*$E$2)/('temperature_&amp;_Ea'!AJ328+$E$2),1))</f>
        <v>2</v>
      </c>
      <c r="K329" s="9">
        <f>_xlfn.NUMBERVALUE(FIXED(('temperature_&amp;_Ea'!AK328*Hn_calc!AK328+'temperature_&amp;_Ea'!AC328*$E$2)/('temperature_&amp;_Ea'!AK328+$E$2),1))</f>
        <v>1.9</v>
      </c>
      <c r="L329" s="9">
        <f>_xlfn.NUMBERVALUE(FIXED(('temperature_&amp;_Ea'!AL328*Hn_calc!AL328+'temperature_&amp;_Ea'!AD328*$E$2)/('temperature_&amp;_Ea'!AL328+$E$2),1))</f>
        <v>2.1</v>
      </c>
      <c r="M329" s="9">
        <f>_xlfn.NUMBERVALUE(FIXED(('temperature_&amp;_Ea'!AM328*Hn_calc!AM328+'temperature_&amp;_Ea'!AE328*$E$2)/('temperature_&amp;_Ea'!AM328+$E$2),1))</f>
        <v>2</v>
      </c>
    </row>
    <row r="330" spans="7:13" x14ac:dyDescent="0.25">
      <c r="G330" s="9">
        <v>326</v>
      </c>
      <c r="H330" s="9">
        <f>_xlfn.NUMBERVALUE(FIXED(('temperature_&amp;_Ea'!AH329*Hn_calc!AH329+'temperature_&amp;_Ea'!Z329*$E$2)/('temperature_&amp;_Ea'!AH329+$E$2),1))</f>
        <v>1.7</v>
      </c>
      <c r="I330" s="9">
        <f>_xlfn.NUMBERVALUE(FIXED(('temperature_&amp;_Ea'!AI329*Hn_calc!AI329+'temperature_&amp;_Ea'!AA329*$E$2)/('temperature_&amp;_Ea'!AI329+$E$2),1))</f>
        <v>1.8</v>
      </c>
      <c r="J330" s="9">
        <f>_xlfn.NUMBERVALUE(FIXED(('temperature_&amp;_Ea'!AJ329*Hn_calc!AJ329+'temperature_&amp;_Ea'!AB329*$E$2)/('temperature_&amp;_Ea'!AJ329+$E$2),1))</f>
        <v>2</v>
      </c>
      <c r="K330" s="9">
        <f>_xlfn.NUMBERVALUE(FIXED(('temperature_&amp;_Ea'!AK329*Hn_calc!AK329+'temperature_&amp;_Ea'!AC329*$E$2)/('temperature_&amp;_Ea'!AK329+$E$2),1))</f>
        <v>2</v>
      </c>
      <c r="L330" s="9">
        <f>_xlfn.NUMBERVALUE(FIXED(('temperature_&amp;_Ea'!AL329*Hn_calc!AL329+'temperature_&amp;_Ea'!AD329*$E$2)/('temperature_&amp;_Ea'!AL329+$E$2),1))</f>
        <v>2.1</v>
      </c>
      <c r="M330" s="9">
        <f>_xlfn.NUMBERVALUE(FIXED(('temperature_&amp;_Ea'!AM329*Hn_calc!AM329+'temperature_&amp;_Ea'!AE329*$E$2)/('temperature_&amp;_Ea'!AM329+$E$2),1))</f>
        <v>2.1</v>
      </c>
    </row>
    <row r="331" spans="7:13" x14ac:dyDescent="0.25">
      <c r="G331" s="9">
        <v>327</v>
      </c>
      <c r="H331" s="9">
        <f>_xlfn.NUMBERVALUE(FIXED(('temperature_&amp;_Ea'!AH330*Hn_calc!AH330+'temperature_&amp;_Ea'!Z330*$E$2)/('temperature_&amp;_Ea'!AH330+$E$2),1))</f>
        <v>1.6</v>
      </c>
      <c r="I331" s="9">
        <f>_xlfn.NUMBERVALUE(FIXED(('temperature_&amp;_Ea'!AI330*Hn_calc!AI330+'temperature_&amp;_Ea'!AA330*$E$2)/('temperature_&amp;_Ea'!AI330+$E$2),1))</f>
        <v>2</v>
      </c>
      <c r="J331" s="9">
        <f>_xlfn.NUMBERVALUE(FIXED(('temperature_&amp;_Ea'!AJ330*Hn_calc!AJ330+'temperature_&amp;_Ea'!AB330*$E$2)/('temperature_&amp;_Ea'!AJ330+$E$2),1))</f>
        <v>2</v>
      </c>
      <c r="K331" s="9">
        <f>_xlfn.NUMBERVALUE(FIXED(('temperature_&amp;_Ea'!AK330*Hn_calc!AK330+'temperature_&amp;_Ea'!AC330*$E$2)/('temperature_&amp;_Ea'!AK330+$E$2),1))</f>
        <v>2</v>
      </c>
      <c r="L331" s="9">
        <f>_xlfn.NUMBERVALUE(FIXED(('temperature_&amp;_Ea'!AL330*Hn_calc!AL330+'temperature_&amp;_Ea'!AD330*$E$2)/('temperature_&amp;_Ea'!AL330+$E$2),1))</f>
        <v>2.2999999999999998</v>
      </c>
      <c r="M331" s="9">
        <f>_xlfn.NUMBERVALUE(FIXED(('temperature_&amp;_Ea'!AM330*Hn_calc!AM330+'temperature_&amp;_Ea'!AE330*$E$2)/('temperature_&amp;_Ea'!AM330+$E$2),1))</f>
        <v>2</v>
      </c>
    </row>
    <row r="332" spans="7:13" x14ac:dyDescent="0.25">
      <c r="G332" s="9">
        <v>328</v>
      </c>
      <c r="H332" s="9">
        <f>_xlfn.NUMBERVALUE(FIXED(('temperature_&amp;_Ea'!AH331*Hn_calc!AH331+'temperature_&amp;_Ea'!Z331*$E$2)/('temperature_&amp;_Ea'!AH331+$E$2),1))</f>
        <v>1.7</v>
      </c>
      <c r="I332" s="9">
        <f>_xlfn.NUMBERVALUE(FIXED(('temperature_&amp;_Ea'!AI331*Hn_calc!AI331+'temperature_&amp;_Ea'!AA331*$E$2)/('temperature_&amp;_Ea'!AI331+$E$2),1))</f>
        <v>2.1</v>
      </c>
      <c r="J332" s="9">
        <f>_xlfn.NUMBERVALUE(FIXED(('temperature_&amp;_Ea'!AJ331*Hn_calc!AJ331+'temperature_&amp;_Ea'!AB331*$E$2)/('temperature_&amp;_Ea'!AJ331+$E$2),1))</f>
        <v>2</v>
      </c>
      <c r="K332" s="9">
        <f>_xlfn.NUMBERVALUE(FIXED(('temperature_&amp;_Ea'!AK331*Hn_calc!AK331+'temperature_&amp;_Ea'!AC331*$E$2)/('temperature_&amp;_Ea'!AK331+$E$2),1))</f>
        <v>2</v>
      </c>
      <c r="L332" s="9">
        <f>_xlfn.NUMBERVALUE(FIXED(('temperature_&amp;_Ea'!AL331*Hn_calc!AL331+'temperature_&amp;_Ea'!AD331*$E$2)/('temperature_&amp;_Ea'!AL331+$E$2),1))</f>
        <v>2.2000000000000002</v>
      </c>
      <c r="M332" s="9">
        <f>_xlfn.NUMBERVALUE(FIXED(('temperature_&amp;_Ea'!AM331*Hn_calc!AM331+'temperature_&amp;_Ea'!AE331*$E$2)/('temperature_&amp;_Ea'!AM331+$E$2),1))</f>
        <v>2</v>
      </c>
    </row>
    <row r="333" spans="7:13" x14ac:dyDescent="0.25">
      <c r="G333" s="9">
        <v>329</v>
      </c>
      <c r="H333" s="9">
        <f>_xlfn.NUMBERVALUE(FIXED(('temperature_&amp;_Ea'!AH332*Hn_calc!AH332+'temperature_&amp;_Ea'!Z332*$E$2)/('temperature_&amp;_Ea'!AH332+$E$2),1))</f>
        <v>1.8</v>
      </c>
      <c r="I333" s="9">
        <f>_xlfn.NUMBERVALUE(FIXED(('temperature_&amp;_Ea'!AI332*Hn_calc!AI332+'temperature_&amp;_Ea'!AA332*$E$2)/('temperature_&amp;_Ea'!AI332+$E$2),1))</f>
        <v>2.1</v>
      </c>
      <c r="J333" s="9">
        <f>_xlfn.NUMBERVALUE(FIXED(('temperature_&amp;_Ea'!AJ332*Hn_calc!AJ332+'temperature_&amp;_Ea'!AB332*$E$2)/('temperature_&amp;_Ea'!AJ332+$E$2),1))</f>
        <v>2</v>
      </c>
      <c r="K333" s="9">
        <f>_xlfn.NUMBERVALUE(FIXED(('temperature_&amp;_Ea'!AK332*Hn_calc!AK332+'temperature_&amp;_Ea'!AC332*$E$2)/('temperature_&amp;_Ea'!AK332+$E$2),1))</f>
        <v>1.9</v>
      </c>
      <c r="L333" s="9">
        <f>_xlfn.NUMBERVALUE(FIXED(('temperature_&amp;_Ea'!AL332*Hn_calc!AL332+'temperature_&amp;_Ea'!AD332*$E$2)/('temperature_&amp;_Ea'!AL332+$E$2),1))</f>
        <v>2.2000000000000002</v>
      </c>
      <c r="M333" s="9">
        <f>_xlfn.NUMBERVALUE(FIXED(('temperature_&amp;_Ea'!AM332*Hn_calc!AM332+'temperature_&amp;_Ea'!AE332*$E$2)/('temperature_&amp;_Ea'!AM332+$E$2),1))</f>
        <v>1.9</v>
      </c>
    </row>
    <row r="334" spans="7:13" x14ac:dyDescent="0.25">
      <c r="G334" s="9">
        <v>330</v>
      </c>
      <c r="H334" s="9">
        <f>_xlfn.NUMBERVALUE(FIXED(('temperature_&amp;_Ea'!AH333*Hn_calc!AH333+'temperature_&amp;_Ea'!Z333*$E$2)/('temperature_&amp;_Ea'!AH333+$E$2),1))</f>
        <v>1.7</v>
      </c>
      <c r="I334" s="9">
        <f>_xlfn.NUMBERVALUE(FIXED(('temperature_&amp;_Ea'!AI333*Hn_calc!AI333+'temperature_&amp;_Ea'!AA333*$E$2)/('temperature_&amp;_Ea'!AI333+$E$2),1))</f>
        <v>2</v>
      </c>
      <c r="J334" s="9">
        <f>_xlfn.NUMBERVALUE(FIXED(('temperature_&amp;_Ea'!AJ333*Hn_calc!AJ333+'temperature_&amp;_Ea'!AB333*$E$2)/('temperature_&amp;_Ea'!AJ333+$E$2),1))</f>
        <v>1.9</v>
      </c>
      <c r="K334" s="9">
        <f>_xlfn.NUMBERVALUE(FIXED(('temperature_&amp;_Ea'!AK333*Hn_calc!AK333+'temperature_&amp;_Ea'!AC333*$E$2)/('temperature_&amp;_Ea'!AK333+$E$2),1))</f>
        <v>1.8</v>
      </c>
      <c r="L334" s="9">
        <f>_xlfn.NUMBERVALUE(FIXED(('temperature_&amp;_Ea'!AL333*Hn_calc!AL333+'temperature_&amp;_Ea'!AD333*$E$2)/('temperature_&amp;_Ea'!AL333+$E$2),1))</f>
        <v>2.2000000000000002</v>
      </c>
      <c r="M334" s="9">
        <f>_xlfn.NUMBERVALUE(FIXED(('temperature_&amp;_Ea'!AM333*Hn_calc!AM333+'temperature_&amp;_Ea'!AE333*$E$2)/('temperature_&amp;_Ea'!AM333+$E$2),1))</f>
        <v>1.8</v>
      </c>
    </row>
    <row r="335" spans="7:13" x14ac:dyDescent="0.25">
      <c r="G335" s="9">
        <v>331</v>
      </c>
      <c r="H335" s="9">
        <f>_xlfn.NUMBERVALUE(FIXED(('temperature_&amp;_Ea'!AH334*Hn_calc!AH334+'temperature_&amp;_Ea'!Z334*$E$2)/('temperature_&amp;_Ea'!AH334+$E$2),1))</f>
        <v>1.6</v>
      </c>
      <c r="I335" s="9">
        <f>_xlfn.NUMBERVALUE(FIXED(('temperature_&amp;_Ea'!AI334*Hn_calc!AI334+'temperature_&amp;_Ea'!AA334*$E$2)/('temperature_&amp;_Ea'!AI334+$E$2),1))</f>
        <v>2</v>
      </c>
      <c r="J335" s="9">
        <f>_xlfn.NUMBERVALUE(FIXED(('temperature_&amp;_Ea'!AJ334*Hn_calc!AJ334+'temperature_&amp;_Ea'!AB334*$E$2)/('temperature_&amp;_Ea'!AJ334+$E$2),1))</f>
        <v>1.9</v>
      </c>
      <c r="K335" s="9">
        <f>_xlfn.NUMBERVALUE(FIXED(('temperature_&amp;_Ea'!AK334*Hn_calc!AK334+'temperature_&amp;_Ea'!AC334*$E$2)/('temperature_&amp;_Ea'!AK334+$E$2),1))</f>
        <v>1.8</v>
      </c>
      <c r="L335" s="9">
        <f>_xlfn.NUMBERVALUE(FIXED(('temperature_&amp;_Ea'!AL334*Hn_calc!AL334+'temperature_&amp;_Ea'!AD334*$E$2)/('temperature_&amp;_Ea'!AL334+$E$2),1))</f>
        <v>1.9</v>
      </c>
      <c r="M335" s="9">
        <f>_xlfn.NUMBERVALUE(FIXED(('temperature_&amp;_Ea'!AM334*Hn_calc!AM334+'temperature_&amp;_Ea'!AE334*$E$2)/('temperature_&amp;_Ea'!AM334+$E$2),1))</f>
        <v>1.9</v>
      </c>
    </row>
    <row r="336" spans="7:13" x14ac:dyDescent="0.25">
      <c r="G336" s="9">
        <v>332</v>
      </c>
      <c r="H336" s="9">
        <f>_xlfn.NUMBERVALUE(FIXED(('temperature_&amp;_Ea'!AH335*Hn_calc!AH335+'temperature_&amp;_Ea'!Z335*$E$2)/('temperature_&amp;_Ea'!AH335+$E$2),1))</f>
        <v>1.6</v>
      </c>
      <c r="I336" s="9">
        <f>_xlfn.NUMBERVALUE(FIXED(('temperature_&amp;_Ea'!AI335*Hn_calc!AI335+'temperature_&amp;_Ea'!AA335*$E$2)/('temperature_&amp;_Ea'!AI335+$E$2),1))</f>
        <v>2</v>
      </c>
      <c r="J336" s="9">
        <f>_xlfn.NUMBERVALUE(FIXED(('temperature_&amp;_Ea'!AJ335*Hn_calc!AJ335+'temperature_&amp;_Ea'!AB335*$E$2)/('temperature_&amp;_Ea'!AJ335+$E$2),1))</f>
        <v>2</v>
      </c>
      <c r="K336" s="9">
        <f>_xlfn.NUMBERVALUE(FIXED(('temperature_&amp;_Ea'!AK335*Hn_calc!AK335+'temperature_&amp;_Ea'!AC335*$E$2)/('temperature_&amp;_Ea'!AK335+$E$2),1))</f>
        <v>1.7</v>
      </c>
      <c r="L336" s="9">
        <f>_xlfn.NUMBERVALUE(FIXED(('temperature_&amp;_Ea'!AL335*Hn_calc!AL335+'temperature_&amp;_Ea'!AD335*$E$2)/('temperature_&amp;_Ea'!AL335+$E$2),1))</f>
        <v>2.1</v>
      </c>
      <c r="M336" s="9">
        <f>_xlfn.NUMBERVALUE(FIXED(('temperature_&amp;_Ea'!AM335*Hn_calc!AM335+'temperature_&amp;_Ea'!AE335*$E$2)/('temperature_&amp;_Ea'!AM335+$E$2),1))</f>
        <v>1.8</v>
      </c>
    </row>
    <row r="337" spans="7:13" x14ac:dyDescent="0.25">
      <c r="G337" s="9">
        <v>333</v>
      </c>
      <c r="H337" s="9">
        <f>_xlfn.NUMBERVALUE(FIXED(('temperature_&amp;_Ea'!AH336*Hn_calc!AH336+'temperature_&amp;_Ea'!Z336*$E$2)/('temperature_&amp;_Ea'!AH336+$E$2),1))</f>
        <v>1.6</v>
      </c>
      <c r="I337" s="9">
        <f>_xlfn.NUMBERVALUE(FIXED(('temperature_&amp;_Ea'!AI336*Hn_calc!AI336+'temperature_&amp;_Ea'!AA336*$E$2)/('temperature_&amp;_Ea'!AI336+$E$2),1))</f>
        <v>1.8</v>
      </c>
      <c r="J337" s="9">
        <f>_xlfn.NUMBERVALUE(FIXED(('temperature_&amp;_Ea'!AJ336*Hn_calc!AJ336+'temperature_&amp;_Ea'!AB336*$E$2)/('temperature_&amp;_Ea'!AJ336+$E$2),1))</f>
        <v>1.8</v>
      </c>
      <c r="K337" s="9">
        <f>_xlfn.NUMBERVALUE(FIXED(('temperature_&amp;_Ea'!AK336*Hn_calc!AK336+'temperature_&amp;_Ea'!AC336*$E$2)/('temperature_&amp;_Ea'!AK336+$E$2),1))</f>
        <v>1.5</v>
      </c>
      <c r="L337" s="9">
        <f>_xlfn.NUMBERVALUE(FIXED(('temperature_&amp;_Ea'!AL336*Hn_calc!AL336+'temperature_&amp;_Ea'!AD336*$E$2)/('temperature_&amp;_Ea'!AL336+$E$2),1))</f>
        <v>1.9</v>
      </c>
      <c r="M337" s="9">
        <f>_xlfn.NUMBERVALUE(FIXED(('temperature_&amp;_Ea'!AM336*Hn_calc!AM336+'temperature_&amp;_Ea'!AE336*$E$2)/('temperature_&amp;_Ea'!AM336+$E$2),1))</f>
        <v>1.7</v>
      </c>
    </row>
    <row r="338" spans="7:13" x14ac:dyDescent="0.25">
      <c r="G338" s="9">
        <v>334</v>
      </c>
      <c r="H338" s="9">
        <f>_xlfn.NUMBERVALUE(FIXED(('temperature_&amp;_Ea'!AH337*Hn_calc!AH337+'temperature_&amp;_Ea'!Z337*$E$2)/('temperature_&amp;_Ea'!AH337+$E$2),1))</f>
        <v>1.5</v>
      </c>
      <c r="I338" s="9">
        <f>_xlfn.NUMBERVALUE(FIXED(('temperature_&amp;_Ea'!AI337*Hn_calc!AI337+'temperature_&amp;_Ea'!AA337*$E$2)/('temperature_&amp;_Ea'!AI337+$E$2),1))</f>
        <v>1.7</v>
      </c>
      <c r="J338" s="9">
        <f>_xlfn.NUMBERVALUE(FIXED(('temperature_&amp;_Ea'!AJ337*Hn_calc!AJ337+'temperature_&amp;_Ea'!AB337*$E$2)/('temperature_&amp;_Ea'!AJ337+$E$2),1))</f>
        <v>2</v>
      </c>
      <c r="K338" s="9">
        <f>_xlfn.NUMBERVALUE(FIXED(('temperature_&amp;_Ea'!AK337*Hn_calc!AK337+'temperature_&amp;_Ea'!AC337*$E$2)/('temperature_&amp;_Ea'!AK337+$E$2),1))</f>
        <v>1.5</v>
      </c>
      <c r="L338" s="9">
        <f>_xlfn.NUMBERVALUE(FIXED(('temperature_&amp;_Ea'!AL337*Hn_calc!AL337+'temperature_&amp;_Ea'!AD337*$E$2)/('temperature_&amp;_Ea'!AL337+$E$2),1))</f>
        <v>1.7</v>
      </c>
      <c r="M338" s="9">
        <f>_xlfn.NUMBERVALUE(FIXED(('temperature_&amp;_Ea'!AM337*Hn_calc!AM337+'temperature_&amp;_Ea'!AE337*$E$2)/('temperature_&amp;_Ea'!AM337+$E$2),1))</f>
        <v>1.7</v>
      </c>
    </row>
    <row r="339" spans="7:13" x14ac:dyDescent="0.25">
      <c r="G339" s="9">
        <v>335</v>
      </c>
      <c r="H339" s="9">
        <f>_xlfn.NUMBERVALUE(FIXED(('temperature_&amp;_Ea'!AH338*Hn_calc!AH338+'temperature_&amp;_Ea'!Z338*$E$2)/('temperature_&amp;_Ea'!AH338+$E$2),1))</f>
        <v>1.3</v>
      </c>
      <c r="I339" s="9">
        <f>_xlfn.NUMBERVALUE(FIXED(('temperature_&amp;_Ea'!AI338*Hn_calc!AI338+'temperature_&amp;_Ea'!AA338*$E$2)/('temperature_&amp;_Ea'!AI338+$E$2),1))</f>
        <v>1.7</v>
      </c>
      <c r="J339" s="9">
        <f>_xlfn.NUMBERVALUE(FIXED(('temperature_&amp;_Ea'!AJ338*Hn_calc!AJ338+'temperature_&amp;_Ea'!AB338*$E$2)/('temperature_&amp;_Ea'!AJ338+$E$2),1))</f>
        <v>1.4</v>
      </c>
      <c r="K339" s="9">
        <f>_xlfn.NUMBERVALUE(FIXED(('temperature_&amp;_Ea'!AK338*Hn_calc!AK338+'temperature_&amp;_Ea'!AC338*$E$2)/('temperature_&amp;_Ea'!AK338+$E$2),1))</f>
        <v>1.1000000000000001</v>
      </c>
      <c r="L339" s="9">
        <f>_xlfn.NUMBERVALUE(FIXED(('temperature_&amp;_Ea'!AL338*Hn_calc!AL338+'temperature_&amp;_Ea'!AD338*$E$2)/('temperature_&amp;_Ea'!AL338+$E$2),1))</f>
        <v>1.4</v>
      </c>
      <c r="M339" s="9">
        <f>_xlfn.NUMBERVALUE(FIXED(('temperature_&amp;_Ea'!AM338*Hn_calc!AM338+'temperature_&amp;_Ea'!AE338*$E$2)/('temperature_&amp;_Ea'!AM338+$E$2),1))</f>
        <v>1.7</v>
      </c>
    </row>
    <row r="340" spans="7:13" x14ac:dyDescent="0.25">
      <c r="G340" s="9">
        <v>336</v>
      </c>
      <c r="H340" s="9">
        <f>_xlfn.NUMBERVALUE(FIXED(('temperature_&amp;_Ea'!AH339*Hn_calc!AH339+'temperature_&amp;_Ea'!Z339*$E$2)/('temperature_&amp;_Ea'!AH339+$E$2),1))</f>
        <v>1.3</v>
      </c>
      <c r="I340" s="9">
        <f>_xlfn.NUMBERVALUE(FIXED(('temperature_&amp;_Ea'!AI339*Hn_calc!AI339+'temperature_&amp;_Ea'!AA339*$E$2)/('temperature_&amp;_Ea'!AI339+$E$2),1))</f>
        <v>1.3</v>
      </c>
      <c r="J340" s="9">
        <f>_xlfn.NUMBERVALUE(FIXED(('temperature_&amp;_Ea'!AJ339*Hn_calc!AJ339+'temperature_&amp;_Ea'!AB339*$E$2)/('temperature_&amp;_Ea'!AJ339+$E$2),1))</f>
        <v>1.5</v>
      </c>
      <c r="K340" s="9">
        <f>_xlfn.NUMBERVALUE(FIXED(('temperature_&amp;_Ea'!AK339*Hn_calc!AK339+'temperature_&amp;_Ea'!AC339*$E$2)/('temperature_&amp;_Ea'!AK339+$E$2),1))</f>
        <v>1.1000000000000001</v>
      </c>
      <c r="L340" s="9">
        <f>_xlfn.NUMBERVALUE(FIXED(('temperature_&amp;_Ea'!AL339*Hn_calc!AL339+'temperature_&amp;_Ea'!AD339*$E$2)/('temperature_&amp;_Ea'!AL339+$E$2),1))</f>
        <v>1.5</v>
      </c>
      <c r="M340" s="9">
        <f>_xlfn.NUMBERVALUE(FIXED(('temperature_&amp;_Ea'!AM339*Hn_calc!AM339+'temperature_&amp;_Ea'!AE339*$E$2)/('temperature_&amp;_Ea'!AM339+$E$2),1))</f>
        <v>1.4</v>
      </c>
    </row>
    <row r="341" spans="7:13" x14ac:dyDescent="0.25">
      <c r="G341" s="9">
        <v>337</v>
      </c>
      <c r="H341" s="9">
        <f>_xlfn.NUMBERVALUE(FIXED(('temperature_&amp;_Ea'!AH340*Hn_calc!AH340+'temperature_&amp;_Ea'!Z340*$E$2)/('temperature_&amp;_Ea'!AH340+$E$2),1))</f>
        <v>1.2</v>
      </c>
      <c r="I341" s="9">
        <f>_xlfn.NUMBERVALUE(FIXED(('temperature_&amp;_Ea'!AI340*Hn_calc!AI340+'temperature_&amp;_Ea'!AA340*$E$2)/('temperature_&amp;_Ea'!AI340+$E$2),1))</f>
        <v>1.3</v>
      </c>
      <c r="J341" s="9">
        <f>_xlfn.NUMBERVALUE(FIXED(('temperature_&amp;_Ea'!AJ340*Hn_calc!AJ340+'temperature_&amp;_Ea'!AB340*$E$2)/('temperature_&amp;_Ea'!AJ340+$E$2),1))</f>
        <v>1.3</v>
      </c>
      <c r="K341" s="9">
        <f>_xlfn.NUMBERVALUE(FIXED(('temperature_&amp;_Ea'!AK340*Hn_calc!AK340+'temperature_&amp;_Ea'!AC340*$E$2)/('temperature_&amp;_Ea'!AK340+$E$2),1))</f>
        <v>1.3</v>
      </c>
      <c r="L341" s="9">
        <f>_xlfn.NUMBERVALUE(FIXED(('temperature_&amp;_Ea'!AL340*Hn_calc!AL340+'temperature_&amp;_Ea'!AD340*$E$2)/('temperature_&amp;_Ea'!AL340+$E$2),1))</f>
        <v>1.5</v>
      </c>
      <c r="M341" s="9">
        <f>_xlfn.NUMBERVALUE(FIXED(('temperature_&amp;_Ea'!AM340*Hn_calc!AM340+'temperature_&amp;_Ea'!AE340*$E$2)/('temperature_&amp;_Ea'!AM340+$E$2),1))</f>
        <v>1.3</v>
      </c>
    </row>
    <row r="342" spans="7:13" x14ac:dyDescent="0.25">
      <c r="G342" s="9">
        <v>338</v>
      </c>
      <c r="H342" s="9">
        <f>_xlfn.NUMBERVALUE(FIXED(('temperature_&amp;_Ea'!AH341*Hn_calc!AH341+'temperature_&amp;_Ea'!Z341*$E$2)/('temperature_&amp;_Ea'!AH341+$E$2),1))</f>
        <v>1.2</v>
      </c>
      <c r="I342" s="9">
        <f>_xlfn.NUMBERVALUE(FIXED(('temperature_&amp;_Ea'!AI341*Hn_calc!AI341+'temperature_&amp;_Ea'!AA341*$E$2)/('temperature_&amp;_Ea'!AI341+$E$2),1))</f>
        <v>1.3</v>
      </c>
      <c r="J342" s="9">
        <f>_xlfn.NUMBERVALUE(FIXED(('temperature_&amp;_Ea'!AJ341*Hn_calc!AJ341+'temperature_&amp;_Ea'!AB341*$E$2)/('temperature_&amp;_Ea'!AJ341+$E$2),1))</f>
        <v>1.2</v>
      </c>
      <c r="K342" s="9">
        <f>_xlfn.NUMBERVALUE(FIXED(('temperature_&amp;_Ea'!AK341*Hn_calc!AK341+'temperature_&amp;_Ea'!AC341*$E$2)/('temperature_&amp;_Ea'!AK341+$E$2),1))</f>
        <v>1.3</v>
      </c>
      <c r="L342" s="9">
        <f>_xlfn.NUMBERVALUE(FIXED(('temperature_&amp;_Ea'!AL341*Hn_calc!AL341+'temperature_&amp;_Ea'!AD341*$E$2)/('temperature_&amp;_Ea'!AL341+$E$2),1))</f>
        <v>1.4</v>
      </c>
      <c r="M342" s="9">
        <f>_xlfn.NUMBERVALUE(FIXED(('temperature_&amp;_Ea'!AM341*Hn_calc!AM341+'temperature_&amp;_Ea'!AE341*$E$2)/('temperature_&amp;_Ea'!AM341+$E$2),1))</f>
        <v>1.4</v>
      </c>
    </row>
    <row r="343" spans="7:13" x14ac:dyDescent="0.25">
      <c r="G343" s="9">
        <v>339</v>
      </c>
      <c r="H343" s="9">
        <f>_xlfn.NUMBERVALUE(FIXED(('temperature_&amp;_Ea'!AH342*Hn_calc!AH342+'temperature_&amp;_Ea'!Z342*$E$2)/('temperature_&amp;_Ea'!AH342+$E$2),1))</f>
        <v>1.2</v>
      </c>
      <c r="I343" s="9">
        <f>_xlfn.NUMBERVALUE(FIXED(('temperature_&amp;_Ea'!AI342*Hn_calc!AI342+'temperature_&amp;_Ea'!AA342*$E$2)/('temperature_&amp;_Ea'!AI342+$E$2),1))</f>
        <v>1.4</v>
      </c>
      <c r="J343" s="9">
        <f>_xlfn.NUMBERVALUE(FIXED(('temperature_&amp;_Ea'!AJ342*Hn_calc!AJ342+'temperature_&amp;_Ea'!AB342*$E$2)/('temperature_&amp;_Ea'!AJ342+$E$2),1))</f>
        <v>1.3</v>
      </c>
      <c r="K343" s="9">
        <f>_xlfn.NUMBERVALUE(FIXED(('temperature_&amp;_Ea'!AK342*Hn_calc!AK342+'temperature_&amp;_Ea'!AC342*$E$2)/('temperature_&amp;_Ea'!AK342+$E$2),1))</f>
        <v>1.1000000000000001</v>
      </c>
      <c r="L343" s="9">
        <f>_xlfn.NUMBERVALUE(FIXED(('temperature_&amp;_Ea'!AL342*Hn_calc!AL342+'temperature_&amp;_Ea'!AD342*$E$2)/('temperature_&amp;_Ea'!AL342+$E$2),1))</f>
        <v>1.4</v>
      </c>
      <c r="M343" s="9">
        <f>_xlfn.NUMBERVALUE(FIXED(('temperature_&amp;_Ea'!AM342*Hn_calc!AM342+'temperature_&amp;_Ea'!AE342*$E$2)/('temperature_&amp;_Ea'!AM342+$E$2),1))</f>
        <v>1.6</v>
      </c>
    </row>
    <row r="344" spans="7:13" x14ac:dyDescent="0.25">
      <c r="G344" s="9">
        <v>340</v>
      </c>
      <c r="H344" s="9">
        <f>_xlfn.NUMBERVALUE(FIXED(('temperature_&amp;_Ea'!AH343*Hn_calc!AH343+'temperature_&amp;_Ea'!Z343*$E$2)/('temperature_&amp;_Ea'!AH343+$E$2),1))</f>
        <v>1.2</v>
      </c>
      <c r="I344" s="9">
        <f>_xlfn.NUMBERVALUE(FIXED(('temperature_&amp;_Ea'!AI343*Hn_calc!AI343+'temperature_&amp;_Ea'!AA343*$E$2)/('temperature_&amp;_Ea'!AI343+$E$2),1))</f>
        <v>1.3</v>
      </c>
      <c r="J344" s="9">
        <f>_xlfn.NUMBERVALUE(FIXED(('temperature_&amp;_Ea'!AJ343*Hn_calc!AJ343+'temperature_&amp;_Ea'!AB343*$E$2)/('temperature_&amp;_Ea'!AJ343+$E$2),1))</f>
        <v>1.3</v>
      </c>
      <c r="K344" s="9">
        <f>_xlfn.NUMBERVALUE(FIXED(('temperature_&amp;_Ea'!AK343*Hn_calc!AK343+'temperature_&amp;_Ea'!AC343*$E$2)/('temperature_&amp;_Ea'!AK343+$E$2),1))</f>
        <v>1.2</v>
      </c>
      <c r="L344" s="9">
        <f>_xlfn.NUMBERVALUE(FIXED(('temperature_&amp;_Ea'!AL343*Hn_calc!AL343+'temperature_&amp;_Ea'!AD343*$E$2)/('temperature_&amp;_Ea'!AL343+$E$2),1))</f>
        <v>1.4</v>
      </c>
      <c r="M344" s="9">
        <f>_xlfn.NUMBERVALUE(FIXED(('temperature_&amp;_Ea'!AM343*Hn_calc!AM343+'temperature_&amp;_Ea'!AE343*$E$2)/('temperature_&amp;_Ea'!AM343+$E$2),1))</f>
        <v>1.4</v>
      </c>
    </row>
    <row r="345" spans="7:13" x14ac:dyDescent="0.25">
      <c r="G345" s="9">
        <v>341</v>
      </c>
      <c r="H345" s="9">
        <f>_xlfn.NUMBERVALUE(FIXED(('temperature_&amp;_Ea'!AH344*Hn_calc!AH344+'temperature_&amp;_Ea'!Z344*$E$2)/('temperature_&amp;_Ea'!AH344+$E$2),1))</f>
        <v>1.1000000000000001</v>
      </c>
      <c r="I345" s="9">
        <f>_xlfn.NUMBERVALUE(FIXED(('temperature_&amp;_Ea'!AI344*Hn_calc!AI344+'temperature_&amp;_Ea'!AA344*$E$2)/('temperature_&amp;_Ea'!AI344+$E$2),1))</f>
        <v>1.3</v>
      </c>
      <c r="J345" s="9">
        <f>_xlfn.NUMBERVALUE(FIXED(('temperature_&amp;_Ea'!AJ344*Hn_calc!AJ344+'temperature_&amp;_Ea'!AB344*$E$2)/('temperature_&amp;_Ea'!AJ344+$E$2),1))</f>
        <v>1.3</v>
      </c>
      <c r="K345" s="9">
        <f>_xlfn.NUMBERVALUE(FIXED(('temperature_&amp;_Ea'!AK344*Hn_calc!AK344+'temperature_&amp;_Ea'!AC344*$E$2)/('temperature_&amp;_Ea'!AK344+$E$2),1))</f>
        <v>1.3</v>
      </c>
      <c r="L345" s="9">
        <f>_xlfn.NUMBERVALUE(FIXED(('temperature_&amp;_Ea'!AL344*Hn_calc!AL344+'temperature_&amp;_Ea'!AD344*$E$2)/('temperature_&amp;_Ea'!AL344+$E$2),1))</f>
        <v>1.3</v>
      </c>
      <c r="M345" s="9">
        <f>_xlfn.NUMBERVALUE(FIXED(('temperature_&amp;_Ea'!AM344*Hn_calc!AM344+'temperature_&amp;_Ea'!AE344*$E$2)/('temperature_&amp;_Ea'!AM344+$E$2),1))</f>
        <v>1.4</v>
      </c>
    </row>
    <row r="346" spans="7:13" x14ac:dyDescent="0.25">
      <c r="G346" s="9">
        <v>342</v>
      </c>
      <c r="H346" s="9">
        <f>_xlfn.NUMBERVALUE(FIXED(('temperature_&amp;_Ea'!AH345*Hn_calc!AH345+'temperature_&amp;_Ea'!Z345*$E$2)/('temperature_&amp;_Ea'!AH345+$E$2),1))</f>
        <v>1.1000000000000001</v>
      </c>
      <c r="I346" s="9">
        <f>_xlfn.NUMBERVALUE(FIXED(('temperature_&amp;_Ea'!AI345*Hn_calc!AI345+'temperature_&amp;_Ea'!AA345*$E$2)/('temperature_&amp;_Ea'!AI345+$E$2),1))</f>
        <v>1.2</v>
      </c>
      <c r="J346" s="9">
        <f>_xlfn.NUMBERVALUE(FIXED(('temperature_&amp;_Ea'!AJ345*Hn_calc!AJ345+'temperature_&amp;_Ea'!AB345*$E$2)/('temperature_&amp;_Ea'!AJ345+$E$2),1))</f>
        <v>1.3</v>
      </c>
      <c r="K346" s="9">
        <f>_xlfn.NUMBERVALUE(FIXED(('temperature_&amp;_Ea'!AK345*Hn_calc!AK345+'temperature_&amp;_Ea'!AC345*$E$2)/('temperature_&amp;_Ea'!AK345+$E$2),1))</f>
        <v>1.2</v>
      </c>
      <c r="L346" s="9">
        <f>_xlfn.NUMBERVALUE(FIXED(('temperature_&amp;_Ea'!AL345*Hn_calc!AL345+'temperature_&amp;_Ea'!AD345*$E$2)/('temperature_&amp;_Ea'!AL345+$E$2),1))</f>
        <v>1.4</v>
      </c>
      <c r="M346" s="9">
        <f>_xlfn.NUMBERVALUE(FIXED(('temperature_&amp;_Ea'!AM345*Hn_calc!AM345+'temperature_&amp;_Ea'!AE345*$E$2)/('temperature_&amp;_Ea'!AM345+$E$2),1))</f>
        <v>1.6</v>
      </c>
    </row>
    <row r="347" spans="7:13" x14ac:dyDescent="0.25">
      <c r="G347" s="9">
        <v>343</v>
      </c>
      <c r="H347" s="9">
        <f>_xlfn.NUMBERVALUE(FIXED(('temperature_&amp;_Ea'!AH346*Hn_calc!AH346+'temperature_&amp;_Ea'!Z346*$E$2)/('temperature_&amp;_Ea'!AH346+$E$2),1))</f>
        <v>1.2</v>
      </c>
      <c r="I347" s="9">
        <f>_xlfn.NUMBERVALUE(FIXED(('temperature_&amp;_Ea'!AI346*Hn_calc!AI346+'temperature_&amp;_Ea'!AA346*$E$2)/('temperature_&amp;_Ea'!AI346+$E$2),1))</f>
        <v>1.1000000000000001</v>
      </c>
      <c r="J347" s="9">
        <f>_xlfn.NUMBERVALUE(FIXED(('temperature_&amp;_Ea'!AJ346*Hn_calc!AJ346+'temperature_&amp;_Ea'!AB346*$E$2)/('temperature_&amp;_Ea'!AJ346+$E$2),1))</f>
        <v>1.2</v>
      </c>
      <c r="K347" s="9">
        <f>_xlfn.NUMBERVALUE(FIXED(('temperature_&amp;_Ea'!AK346*Hn_calc!AK346+'temperature_&amp;_Ea'!AC346*$E$2)/('temperature_&amp;_Ea'!AK346+$E$2),1))</f>
        <v>1.3</v>
      </c>
      <c r="L347" s="9">
        <f>_xlfn.NUMBERVALUE(FIXED(('temperature_&amp;_Ea'!AL346*Hn_calc!AL346+'temperature_&amp;_Ea'!AD346*$E$2)/('temperature_&amp;_Ea'!AL346+$E$2),1))</f>
        <v>1.3</v>
      </c>
      <c r="M347" s="9">
        <f>_xlfn.NUMBERVALUE(FIXED(('temperature_&amp;_Ea'!AM346*Hn_calc!AM346+'temperature_&amp;_Ea'!AE346*$E$2)/('temperature_&amp;_Ea'!AM346+$E$2),1))</f>
        <v>1.3</v>
      </c>
    </row>
    <row r="348" spans="7:13" x14ac:dyDescent="0.25">
      <c r="G348" s="9">
        <v>344</v>
      </c>
      <c r="H348" s="9">
        <f>_xlfn.NUMBERVALUE(FIXED(('temperature_&amp;_Ea'!AH347*Hn_calc!AH347+'temperature_&amp;_Ea'!Z347*$E$2)/('temperature_&amp;_Ea'!AH347+$E$2),1))</f>
        <v>1.2</v>
      </c>
      <c r="I348" s="9">
        <f>_xlfn.NUMBERVALUE(FIXED(('temperature_&amp;_Ea'!AI347*Hn_calc!AI347+'temperature_&amp;_Ea'!AA347*$E$2)/('temperature_&amp;_Ea'!AI347+$E$2),1))</f>
        <v>1.2</v>
      </c>
      <c r="J348" s="9">
        <f>_xlfn.NUMBERVALUE(FIXED(('temperature_&amp;_Ea'!AJ347*Hn_calc!AJ347+'temperature_&amp;_Ea'!AB347*$E$2)/('temperature_&amp;_Ea'!AJ347+$E$2),1))</f>
        <v>1.2</v>
      </c>
      <c r="K348" s="9">
        <f>_xlfn.NUMBERVALUE(FIXED(('temperature_&amp;_Ea'!AK347*Hn_calc!AK347+'temperature_&amp;_Ea'!AC347*$E$2)/('temperature_&amp;_Ea'!AK347+$E$2),1))</f>
        <v>1.3</v>
      </c>
      <c r="L348" s="9">
        <f>_xlfn.NUMBERVALUE(FIXED(('temperature_&amp;_Ea'!AL347*Hn_calc!AL347+'temperature_&amp;_Ea'!AD347*$E$2)/('temperature_&amp;_Ea'!AL347+$E$2),1))</f>
        <v>1.4</v>
      </c>
      <c r="M348" s="9">
        <f>_xlfn.NUMBERVALUE(FIXED(('temperature_&amp;_Ea'!AM347*Hn_calc!AM347+'temperature_&amp;_Ea'!AE347*$E$2)/('temperature_&amp;_Ea'!AM347+$E$2),1))</f>
        <v>1.3</v>
      </c>
    </row>
    <row r="349" spans="7:13" x14ac:dyDescent="0.25">
      <c r="G349" s="9">
        <v>345</v>
      </c>
      <c r="H349" s="9">
        <f>_xlfn.NUMBERVALUE(FIXED(('temperature_&amp;_Ea'!AH348*Hn_calc!AH348+'temperature_&amp;_Ea'!Z348*$E$2)/('temperature_&amp;_Ea'!AH348+$E$2),1))</f>
        <v>1</v>
      </c>
      <c r="I349" s="9">
        <f>_xlfn.NUMBERVALUE(FIXED(('temperature_&amp;_Ea'!AI348*Hn_calc!AI348+'temperature_&amp;_Ea'!AA348*$E$2)/('temperature_&amp;_Ea'!AI348+$E$2),1))</f>
        <v>1.1000000000000001</v>
      </c>
      <c r="J349" s="9">
        <f>_xlfn.NUMBERVALUE(FIXED(('temperature_&amp;_Ea'!AJ348*Hn_calc!AJ348+'temperature_&amp;_Ea'!AB348*$E$2)/('temperature_&amp;_Ea'!AJ348+$E$2),1))</f>
        <v>1.3</v>
      </c>
      <c r="K349" s="9">
        <f>_xlfn.NUMBERVALUE(FIXED(('temperature_&amp;_Ea'!AK348*Hn_calc!AK348+'temperature_&amp;_Ea'!AC348*$E$2)/('temperature_&amp;_Ea'!AK348+$E$2),1))</f>
        <v>1.3</v>
      </c>
      <c r="L349" s="9">
        <f>_xlfn.NUMBERVALUE(FIXED(('temperature_&amp;_Ea'!AL348*Hn_calc!AL348+'temperature_&amp;_Ea'!AD348*$E$2)/('temperature_&amp;_Ea'!AL348+$E$2),1))</f>
        <v>1.4</v>
      </c>
      <c r="M349" s="9">
        <f>_xlfn.NUMBERVALUE(FIXED(('temperature_&amp;_Ea'!AM348*Hn_calc!AM348+'temperature_&amp;_Ea'!AE348*$E$2)/('temperature_&amp;_Ea'!AM348+$E$2),1))</f>
        <v>1.3</v>
      </c>
    </row>
    <row r="350" spans="7:13" x14ac:dyDescent="0.25">
      <c r="G350" s="9">
        <v>346</v>
      </c>
      <c r="H350" s="9">
        <f>_xlfn.NUMBERVALUE(FIXED(('temperature_&amp;_Ea'!AH349*Hn_calc!AH349+'temperature_&amp;_Ea'!Z349*$E$2)/('temperature_&amp;_Ea'!AH349+$E$2),1))</f>
        <v>1.1000000000000001</v>
      </c>
      <c r="I350" s="9">
        <f>_xlfn.NUMBERVALUE(FIXED(('temperature_&amp;_Ea'!AI349*Hn_calc!AI349+'temperature_&amp;_Ea'!AA349*$E$2)/('temperature_&amp;_Ea'!AI349+$E$2),1))</f>
        <v>1.1000000000000001</v>
      </c>
      <c r="J350" s="9">
        <f>_xlfn.NUMBERVALUE(FIXED(('temperature_&amp;_Ea'!AJ349*Hn_calc!AJ349+'temperature_&amp;_Ea'!AB349*$E$2)/('temperature_&amp;_Ea'!AJ349+$E$2),1))</f>
        <v>1.3</v>
      </c>
      <c r="K350" s="9">
        <f>_xlfn.NUMBERVALUE(FIXED(('temperature_&amp;_Ea'!AK349*Hn_calc!AK349+'temperature_&amp;_Ea'!AC349*$E$2)/('temperature_&amp;_Ea'!AK349+$E$2),1))</f>
        <v>1.3</v>
      </c>
      <c r="L350" s="9">
        <f>_xlfn.NUMBERVALUE(FIXED(('temperature_&amp;_Ea'!AL349*Hn_calc!AL349+'temperature_&amp;_Ea'!AD349*$E$2)/('temperature_&amp;_Ea'!AL349+$E$2),1))</f>
        <v>1.3</v>
      </c>
      <c r="M350" s="9">
        <f>_xlfn.NUMBERVALUE(FIXED(('temperature_&amp;_Ea'!AM349*Hn_calc!AM349+'temperature_&amp;_Ea'!AE349*$E$2)/('temperature_&amp;_Ea'!AM349+$E$2),1))</f>
        <v>1.3</v>
      </c>
    </row>
    <row r="351" spans="7:13" x14ac:dyDescent="0.25">
      <c r="G351" s="9">
        <v>347</v>
      </c>
      <c r="H351" s="9">
        <f>_xlfn.NUMBERVALUE(FIXED(('temperature_&amp;_Ea'!AH350*Hn_calc!AH350+'temperature_&amp;_Ea'!Z350*$E$2)/('temperature_&amp;_Ea'!AH350+$E$2),1))</f>
        <v>1.1000000000000001</v>
      </c>
      <c r="I351" s="9">
        <f>_xlfn.NUMBERVALUE(FIXED(('temperature_&amp;_Ea'!AI350*Hn_calc!AI350+'temperature_&amp;_Ea'!AA350*$E$2)/('temperature_&amp;_Ea'!AI350+$E$2),1))</f>
        <v>1.2</v>
      </c>
      <c r="J351" s="9">
        <f>_xlfn.NUMBERVALUE(FIXED(('temperature_&amp;_Ea'!AJ350*Hn_calc!AJ350+'temperature_&amp;_Ea'!AB350*$E$2)/('temperature_&amp;_Ea'!AJ350+$E$2),1))</f>
        <v>1.3</v>
      </c>
      <c r="K351" s="9">
        <f>_xlfn.NUMBERVALUE(FIXED(('temperature_&amp;_Ea'!AK350*Hn_calc!AK350+'temperature_&amp;_Ea'!AC350*$E$2)/('temperature_&amp;_Ea'!AK350+$E$2),1))</f>
        <v>1.3</v>
      </c>
      <c r="L351" s="9">
        <f>_xlfn.NUMBERVALUE(FIXED(('temperature_&amp;_Ea'!AL350*Hn_calc!AL350+'temperature_&amp;_Ea'!AD350*$E$2)/('temperature_&amp;_Ea'!AL350+$E$2),1))</f>
        <v>1.3</v>
      </c>
      <c r="M351" s="9">
        <f>_xlfn.NUMBERVALUE(FIXED(('temperature_&amp;_Ea'!AM350*Hn_calc!AM350+'temperature_&amp;_Ea'!AE350*$E$2)/('temperature_&amp;_Ea'!AM350+$E$2),1))</f>
        <v>1.3</v>
      </c>
    </row>
    <row r="352" spans="7:13" x14ac:dyDescent="0.25">
      <c r="G352" s="9">
        <v>348</v>
      </c>
      <c r="H352" s="9">
        <f>_xlfn.NUMBERVALUE(FIXED(('temperature_&amp;_Ea'!AH351*Hn_calc!AH351+'temperature_&amp;_Ea'!Z351*$E$2)/('temperature_&amp;_Ea'!AH351+$E$2),1))</f>
        <v>1.1000000000000001</v>
      </c>
      <c r="I352" s="9">
        <f>_xlfn.NUMBERVALUE(FIXED(('temperature_&amp;_Ea'!AI351*Hn_calc!AI351+'temperature_&amp;_Ea'!AA351*$E$2)/('temperature_&amp;_Ea'!AI351+$E$2),1))</f>
        <v>1.2</v>
      </c>
      <c r="J352" s="9">
        <f>_xlfn.NUMBERVALUE(FIXED(('temperature_&amp;_Ea'!AJ351*Hn_calc!AJ351+'temperature_&amp;_Ea'!AB351*$E$2)/('temperature_&amp;_Ea'!AJ351+$E$2),1))</f>
        <v>1.3</v>
      </c>
      <c r="K352" s="9">
        <f>_xlfn.NUMBERVALUE(FIXED(('temperature_&amp;_Ea'!AK351*Hn_calc!AK351+'temperature_&amp;_Ea'!AC351*$E$2)/('temperature_&amp;_Ea'!AK351+$E$2),1))</f>
        <v>1.4</v>
      </c>
      <c r="L352" s="9">
        <f>_xlfn.NUMBERVALUE(FIXED(('temperature_&amp;_Ea'!AL351*Hn_calc!AL351+'temperature_&amp;_Ea'!AD351*$E$2)/('temperature_&amp;_Ea'!AL351+$E$2),1))</f>
        <v>1.2</v>
      </c>
      <c r="M352" s="9">
        <f>_xlfn.NUMBERVALUE(FIXED(('temperature_&amp;_Ea'!AM351*Hn_calc!AM351+'temperature_&amp;_Ea'!AE351*$E$2)/('temperature_&amp;_Ea'!AM351+$E$2),1))</f>
        <v>1.3</v>
      </c>
    </row>
    <row r="353" spans="7:13" x14ac:dyDescent="0.25">
      <c r="G353" s="9">
        <v>349</v>
      </c>
      <c r="H353" s="9">
        <f>_xlfn.NUMBERVALUE(FIXED(('temperature_&amp;_Ea'!AH352*Hn_calc!AH352+'temperature_&amp;_Ea'!Z352*$E$2)/('temperature_&amp;_Ea'!AH352+$E$2),1))</f>
        <v>1.1000000000000001</v>
      </c>
      <c r="I353" s="9">
        <f>_xlfn.NUMBERVALUE(FIXED(('temperature_&amp;_Ea'!AI352*Hn_calc!AI352+'temperature_&amp;_Ea'!AA352*$E$2)/('temperature_&amp;_Ea'!AI352+$E$2),1))</f>
        <v>1.1000000000000001</v>
      </c>
      <c r="J353" s="9">
        <f>_xlfn.NUMBERVALUE(FIXED(('temperature_&amp;_Ea'!AJ352*Hn_calc!AJ352+'temperature_&amp;_Ea'!AB352*$E$2)/('temperature_&amp;_Ea'!AJ352+$E$2),1))</f>
        <v>1.3</v>
      </c>
      <c r="K353" s="9">
        <f>_xlfn.NUMBERVALUE(FIXED(('temperature_&amp;_Ea'!AK352*Hn_calc!AK352+'temperature_&amp;_Ea'!AC352*$E$2)/('temperature_&amp;_Ea'!AK352+$E$2),1))</f>
        <v>1.2</v>
      </c>
      <c r="L353" s="9">
        <f>_xlfn.NUMBERVALUE(FIXED(('temperature_&amp;_Ea'!AL352*Hn_calc!AL352+'temperature_&amp;_Ea'!AD352*$E$2)/('temperature_&amp;_Ea'!AL352+$E$2),1))</f>
        <v>1.1000000000000001</v>
      </c>
      <c r="M353" s="9">
        <f>_xlfn.NUMBERVALUE(FIXED(('temperature_&amp;_Ea'!AM352*Hn_calc!AM352+'temperature_&amp;_Ea'!AE352*$E$2)/('temperature_&amp;_Ea'!AM352+$E$2),1))</f>
        <v>1.2</v>
      </c>
    </row>
    <row r="354" spans="7:13" x14ac:dyDescent="0.25">
      <c r="G354" s="9">
        <v>350</v>
      </c>
      <c r="H354" s="9">
        <f>_xlfn.NUMBERVALUE(FIXED(('temperature_&amp;_Ea'!AH353*Hn_calc!AH353+'temperature_&amp;_Ea'!Z353*$E$2)/('temperature_&amp;_Ea'!AH353+$E$2),1))</f>
        <v>1.1000000000000001</v>
      </c>
      <c r="I354" s="9">
        <f>_xlfn.NUMBERVALUE(FIXED(('temperature_&amp;_Ea'!AI353*Hn_calc!AI353+'temperature_&amp;_Ea'!AA353*$E$2)/('temperature_&amp;_Ea'!AI353+$E$2),1))</f>
        <v>1.2</v>
      </c>
      <c r="J354" s="9">
        <f>_xlfn.NUMBERVALUE(FIXED(('temperature_&amp;_Ea'!AJ353*Hn_calc!AJ353+'temperature_&amp;_Ea'!AB353*$E$2)/('temperature_&amp;_Ea'!AJ353+$E$2),1))</f>
        <v>1.3</v>
      </c>
      <c r="K354" s="9">
        <f>_xlfn.NUMBERVALUE(FIXED(('temperature_&amp;_Ea'!AK353*Hn_calc!AK353+'temperature_&amp;_Ea'!AC353*$E$2)/('temperature_&amp;_Ea'!AK353+$E$2),1))</f>
        <v>1.3</v>
      </c>
      <c r="L354" s="9">
        <f>_xlfn.NUMBERVALUE(FIXED(('temperature_&amp;_Ea'!AL353*Hn_calc!AL353+'temperature_&amp;_Ea'!AD353*$E$2)/('temperature_&amp;_Ea'!AL353+$E$2),1))</f>
        <v>1.2</v>
      </c>
      <c r="M354" s="9">
        <f>_xlfn.NUMBERVALUE(FIXED(('temperature_&amp;_Ea'!AM353*Hn_calc!AM353+'temperature_&amp;_Ea'!AE353*$E$2)/('temperature_&amp;_Ea'!AM353+$E$2),1))</f>
        <v>1.2</v>
      </c>
    </row>
    <row r="355" spans="7:13" x14ac:dyDescent="0.25">
      <c r="G355" s="9">
        <v>351</v>
      </c>
      <c r="H355" s="9">
        <f>_xlfn.NUMBERVALUE(FIXED(('temperature_&amp;_Ea'!AH354*Hn_calc!AH354+'temperature_&amp;_Ea'!Z354*$E$2)/('temperature_&amp;_Ea'!AH354+$E$2),1))</f>
        <v>1.1000000000000001</v>
      </c>
      <c r="I355" s="9">
        <f>_xlfn.NUMBERVALUE(FIXED(('temperature_&amp;_Ea'!AI354*Hn_calc!AI354+'temperature_&amp;_Ea'!AA354*$E$2)/('temperature_&amp;_Ea'!AI354+$E$2),1))</f>
        <v>1.1000000000000001</v>
      </c>
      <c r="J355" s="9">
        <f>_xlfn.NUMBERVALUE(FIXED(('temperature_&amp;_Ea'!AJ354*Hn_calc!AJ354+'temperature_&amp;_Ea'!AB354*$E$2)/('temperature_&amp;_Ea'!AJ354+$E$2),1))</f>
        <v>1.3</v>
      </c>
      <c r="K355" s="9">
        <f>_xlfn.NUMBERVALUE(FIXED(('temperature_&amp;_Ea'!AK354*Hn_calc!AK354+'temperature_&amp;_Ea'!AC354*$E$2)/('temperature_&amp;_Ea'!AK354+$E$2),1))</f>
        <v>1.2</v>
      </c>
      <c r="L355" s="9">
        <f>_xlfn.NUMBERVALUE(FIXED(('temperature_&amp;_Ea'!AL354*Hn_calc!AL354+'temperature_&amp;_Ea'!AD354*$E$2)/('temperature_&amp;_Ea'!AL354+$E$2),1))</f>
        <v>1.2</v>
      </c>
      <c r="M355" s="9">
        <f>_xlfn.NUMBERVALUE(FIXED(('temperature_&amp;_Ea'!AM354*Hn_calc!AM354+'temperature_&amp;_Ea'!AE354*$E$2)/('temperature_&amp;_Ea'!AM354+$E$2),1))</f>
        <v>1.2</v>
      </c>
    </row>
    <row r="356" spans="7:13" x14ac:dyDescent="0.25">
      <c r="G356" s="9">
        <v>352</v>
      </c>
      <c r="H356" s="9">
        <f>_xlfn.NUMBERVALUE(FIXED(('temperature_&amp;_Ea'!AH355*Hn_calc!AH355+'temperature_&amp;_Ea'!Z355*$E$2)/('temperature_&amp;_Ea'!AH355+$E$2),1))</f>
        <v>1.1000000000000001</v>
      </c>
      <c r="I356" s="9">
        <f>_xlfn.NUMBERVALUE(FIXED(('temperature_&amp;_Ea'!AI355*Hn_calc!AI355+'temperature_&amp;_Ea'!AA355*$E$2)/('temperature_&amp;_Ea'!AI355+$E$2),1))</f>
        <v>1.1000000000000001</v>
      </c>
      <c r="J356" s="9">
        <f>_xlfn.NUMBERVALUE(FIXED(('temperature_&amp;_Ea'!AJ355*Hn_calc!AJ355+'temperature_&amp;_Ea'!AB355*$E$2)/('temperature_&amp;_Ea'!AJ355+$E$2),1))</f>
        <v>1.1000000000000001</v>
      </c>
      <c r="K356" s="9">
        <f>_xlfn.NUMBERVALUE(FIXED(('temperature_&amp;_Ea'!AK355*Hn_calc!AK355+'temperature_&amp;_Ea'!AC355*$E$2)/('temperature_&amp;_Ea'!AK355+$E$2),1))</f>
        <v>1.1000000000000001</v>
      </c>
      <c r="L356" s="9">
        <f>_xlfn.NUMBERVALUE(FIXED(('temperature_&amp;_Ea'!AL355*Hn_calc!AL355+'temperature_&amp;_Ea'!AD355*$E$2)/('temperature_&amp;_Ea'!AL355+$E$2),1))</f>
        <v>1.2</v>
      </c>
      <c r="M356" s="9">
        <f>_xlfn.NUMBERVALUE(FIXED(('temperature_&amp;_Ea'!AM355*Hn_calc!AM355+'temperature_&amp;_Ea'!AE355*$E$2)/('temperature_&amp;_Ea'!AM355+$E$2),1))</f>
        <v>1.2</v>
      </c>
    </row>
    <row r="357" spans="7:13" x14ac:dyDescent="0.25">
      <c r="G357" s="9">
        <v>353</v>
      </c>
      <c r="H357" s="9">
        <f>_xlfn.NUMBERVALUE(FIXED(('temperature_&amp;_Ea'!AH356*Hn_calc!AH356+'temperature_&amp;_Ea'!Z356*$E$2)/('temperature_&amp;_Ea'!AH356+$E$2),1))</f>
        <v>1.1000000000000001</v>
      </c>
      <c r="I357" s="9">
        <f>_xlfn.NUMBERVALUE(FIXED(('temperature_&amp;_Ea'!AI356*Hn_calc!AI356+'temperature_&amp;_Ea'!AA356*$E$2)/('temperature_&amp;_Ea'!AI356+$E$2),1))</f>
        <v>1.1000000000000001</v>
      </c>
      <c r="J357" s="9">
        <f>_xlfn.NUMBERVALUE(FIXED(('temperature_&amp;_Ea'!AJ356*Hn_calc!AJ356+'temperature_&amp;_Ea'!AB356*$E$2)/('temperature_&amp;_Ea'!AJ356+$E$2),1))</f>
        <v>1.2</v>
      </c>
      <c r="K357" s="9">
        <f>_xlfn.NUMBERVALUE(FIXED(('temperature_&amp;_Ea'!AK356*Hn_calc!AK356+'temperature_&amp;_Ea'!AC356*$E$2)/('temperature_&amp;_Ea'!AK356+$E$2),1))</f>
        <v>1.2</v>
      </c>
      <c r="L357" s="9">
        <f>_xlfn.NUMBERVALUE(FIXED(('temperature_&amp;_Ea'!AL356*Hn_calc!AL356+'temperature_&amp;_Ea'!AD356*$E$2)/('temperature_&amp;_Ea'!AL356+$E$2),1))</f>
        <v>1.2</v>
      </c>
      <c r="M357" s="9">
        <f>_xlfn.NUMBERVALUE(FIXED(('temperature_&amp;_Ea'!AM356*Hn_calc!AM356+'temperature_&amp;_Ea'!AE356*$E$2)/('temperature_&amp;_Ea'!AM356+$E$2),1))</f>
        <v>1.2</v>
      </c>
    </row>
    <row r="358" spans="7:13" x14ac:dyDescent="0.25">
      <c r="G358" s="9">
        <v>354</v>
      </c>
      <c r="H358" s="9">
        <f>_xlfn.NUMBERVALUE(FIXED(('temperature_&amp;_Ea'!AH357*Hn_calc!AH357+'temperature_&amp;_Ea'!Z357*$E$2)/('temperature_&amp;_Ea'!AH357+$E$2),1))</f>
        <v>1.1000000000000001</v>
      </c>
      <c r="I358" s="9">
        <f>_xlfn.NUMBERVALUE(FIXED(('temperature_&amp;_Ea'!AI357*Hn_calc!AI357+'temperature_&amp;_Ea'!AA357*$E$2)/('temperature_&amp;_Ea'!AI357+$E$2),1))</f>
        <v>1.2</v>
      </c>
      <c r="J358" s="9">
        <f>_xlfn.NUMBERVALUE(FIXED(('temperature_&amp;_Ea'!AJ357*Hn_calc!AJ357+'temperature_&amp;_Ea'!AB357*$E$2)/('temperature_&amp;_Ea'!AJ357+$E$2),1))</f>
        <v>1.2</v>
      </c>
      <c r="K358" s="9">
        <f>_xlfn.NUMBERVALUE(FIXED(('temperature_&amp;_Ea'!AK357*Hn_calc!AK357+'temperature_&amp;_Ea'!AC357*$E$2)/('temperature_&amp;_Ea'!AK357+$E$2),1))</f>
        <v>1.2</v>
      </c>
      <c r="L358" s="9">
        <f>_xlfn.NUMBERVALUE(FIXED(('temperature_&amp;_Ea'!AL357*Hn_calc!AL357+'temperature_&amp;_Ea'!AD357*$E$2)/('temperature_&amp;_Ea'!AL357+$E$2),1))</f>
        <v>1.2</v>
      </c>
      <c r="M358" s="9">
        <f>_xlfn.NUMBERVALUE(FIXED(('temperature_&amp;_Ea'!AM357*Hn_calc!AM357+'temperature_&amp;_Ea'!AE357*$E$2)/('temperature_&amp;_Ea'!AM357+$E$2),1))</f>
        <v>1.2</v>
      </c>
    </row>
    <row r="359" spans="7:13" x14ac:dyDescent="0.25">
      <c r="G359" s="9">
        <v>355</v>
      </c>
      <c r="H359" s="9">
        <f>_xlfn.NUMBERVALUE(FIXED(('temperature_&amp;_Ea'!AH358*Hn_calc!AH358+'temperature_&amp;_Ea'!Z358*$E$2)/('temperature_&amp;_Ea'!AH358+$E$2),1))</f>
        <v>1.1000000000000001</v>
      </c>
      <c r="I359" s="9">
        <f>_xlfn.NUMBERVALUE(FIXED(('temperature_&amp;_Ea'!AI358*Hn_calc!AI358+'temperature_&amp;_Ea'!AA358*$E$2)/('temperature_&amp;_Ea'!AI358+$E$2),1))</f>
        <v>1.2</v>
      </c>
      <c r="J359" s="9">
        <f>_xlfn.NUMBERVALUE(FIXED(('temperature_&amp;_Ea'!AJ358*Hn_calc!AJ358+'temperature_&amp;_Ea'!AB358*$E$2)/('temperature_&amp;_Ea'!AJ358+$E$2),1))</f>
        <v>1.3</v>
      </c>
      <c r="K359" s="9">
        <f>_xlfn.NUMBERVALUE(FIXED(('temperature_&amp;_Ea'!AK358*Hn_calc!AK358+'temperature_&amp;_Ea'!AC358*$E$2)/('temperature_&amp;_Ea'!AK358+$E$2),1))</f>
        <v>1.1000000000000001</v>
      </c>
      <c r="L359" s="9">
        <f>_xlfn.NUMBERVALUE(FIXED(('temperature_&amp;_Ea'!AL358*Hn_calc!AL358+'temperature_&amp;_Ea'!AD358*$E$2)/('temperature_&amp;_Ea'!AL358+$E$2),1))</f>
        <v>1.2</v>
      </c>
      <c r="M359" s="9">
        <f>_xlfn.NUMBERVALUE(FIXED(('temperature_&amp;_Ea'!AM358*Hn_calc!AM358+'temperature_&amp;_Ea'!AE358*$E$2)/('temperature_&amp;_Ea'!AM358+$E$2),1))</f>
        <v>1.2</v>
      </c>
    </row>
    <row r="360" spans="7:13" x14ac:dyDescent="0.25">
      <c r="G360" s="9">
        <v>356</v>
      </c>
      <c r="H360" s="9">
        <f>_xlfn.NUMBERVALUE(FIXED(('temperature_&amp;_Ea'!AH359*Hn_calc!AH359+'temperature_&amp;_Ea'!Z359*$E$2)/('temperature_&amp;_Ea'!AH359+$E$2),1))</f>
        <v>1.1000000000000001</v>
      </c>
      <c r="I360" s="9">
        <f>_xlfn.NUMBERVALUE(FIXED(('temperature_&amp;_Ea'!AI359*Hn_calc!AI359+'temperature_&amp;_Ea'!AA359*$E$2)/('temperature_&amp;_Ea'!AI359+$E$2),1))</f>
        <v>1.3</v>
      </c>
      <c r="J360" s="9">
        <f>_xlfn.NUMBERVALUE(FIXED(('temperature_&amp;_Ea'!AJ359*Hn_calc!AJ359+'temperature_&amp;_Ea'!AB359*$E$2)/('temperature_&amp;_Ea'!AJ359+$E$2),1))</f>
        <v>1.2</v>
      </c>
      <c r="K360" s="9">
        <f>_xlfn.NUMBERVALUE(FIXED(('temperature_&amp;_Ea'!AK359*Hn_calc!AK359+'temperature_&amp;_Ea'!AC359*$E$2)/('temperature_&amp;_Ea'!AK359+$E$2),1))</f>
        <v>1.2</v>
      </c>
      <c r="L360" s="9">
        <f>_xlfn.NUMBERVALUE(FIXED(('temperature_&amp;_Ea'!AL359*Hn_calc!AL359+'temperature_&amp;_Ea'!AD359*$E$2)/('temperature_&amp;_Ea'!AL359+$E$2),1))</f>
        <v>1.2</v>
      </c>
      <c r="M360" s="9">
        <f>_xlfn.NUMBERVALUE(FIXED(('temperature_&amp;_Ea'!AM359*Hn_calc!AM359+'temperature_&amp;_Ea'!AE359*$E$2)/('temperature_&amp;_Ea'!AM359+$E$2),1))</f>
        <v>1.3</v>
      </c>
    </row>
    <row r="361" spans="7:13" x14ac:dyDescent="0.25">
      <c r="G361" s="9">
        <v>357</v>
      </c>
      <c r="H361" s="9">
        <f>_xlfn.NUMBERVALUE(FIXED(('temperature_&amp;_Ea'!AH360*Hn_calc!AH360+'temperature_&amp;_Ea'!Z360*$E$2)/('temperature_&amp;_Ea'!AH360+$E$2),1))</f>
        <v>1.1000000000000001</v>
      </c>
      <c r="I361" s="9">
        <f>_xlfn.NUMBERVALUE(FIXED(('temperature_&amp;_Ea'!AI360*Hn_calc!AI360+'temperature_&amp;_Ea'!AA360*$E$2)/('temperature_&amp;_Ea'!AI360+$E$2),1))</f>
        <v>1.4</v>
      </c>
      <c r="J361" s="9">
        <f>_xlfn.NUMBERVALUE(FIXED(('temperature_&amp;_Ea'!AJ360*Hn_calc!AJ360+'temperature_&amp;_Ea'!AB360*$E$2)/('temperature_&amp;_Ea'!AJ360+$E$2),1))</f>
        <v>1.2</v>
      </c>
      <c r="K361" s="9">
        <f>_xlfn.NUMBERVALUE(FIXED(('temperature_&amp;_Ea'!AK360*Hn_calc!AK360+'temperature_&amp;_Ea'!AC360*$E$2)/('temperature_&amp;_Ea'!AK360+$E$2),1))</f>
        <v>1.2</v>
      </c>
      <c r="L361" s="9">
        <f>_xlfn.NUMBERVALUE(FIXED(('temperature_&amp;_Ea'!AL360*Hn_calc!AL360+'temperature_&amp;_Ea'!AD360*$E$2)/('temperature_&amp;_Ea'!AL360+$E$2),1))</f>
        <v>1.2</v>
      </c>
      <c r="M361" s="9">
        <f>_xlfn.NUMBERVALUE(FIXED(('temperature_&amp;_Ea'!AM360*Hn_calc!AM360+'temperature_&amp;_Ea'!AE360*$E$2)/('temperature_&amp;_Ea'!AM360+$E$2),1))</f>
        <v>1.3</v>
      </c>
    </row>
    <row r="362" spans="7:13" x14ac:dyDescent="0.25">
      <c r="G362" s="9">
        <v>358</v>
      </c>
      <c r="H362" s="9">
        <f>_xlfn.NUMBERVALUE(FIXED(('temperature_&amp;_Ea'!AH361*Hn_calc!AH361+'temperature_&amp;_Ea'!Z361*$E$2)/('temperature_&amp;_Ea'!AH361+$E$2),1))</f>
        <v>1.1000000000000001</v>
      </c>
      <c r="I362" s="9">
        <f>_xlfn.NUMBERVALUE(FIXED(('temperature_&amp;_Ea'!AI361*Hn_calc!AI361+'temperature_&amp;_Ea'!AA361*$E$2)/('temperature_&amp;_Ea'!AI361+$E$2),1))</f>
        <v>1.3</v>
      </c>
      <c r="J362" s="9">
        <f>_xlfn.NUMBERVALUE(FIXED(('temperature_&amp;_Ea'!AJ361*Hn_calc!AJ361+'temperature_&amp;_Ea'!AB361*$E$2)/('temperature_&amp;_Ea'!AJ361+$E$2),1))</f>
        <v>1.2</v>
      </c>
      <c r="K362" s="9">
        <f>_xlfn.NUMBERVALUE(FIXED(('temperature_&amp;_Ea'!AK361*Hn_calc!AK361+'temperature_&amp;_Ea'!AC361*$E$2)/('temperature_&amp;_Ea'!AK361+$E$2),1))</f>
        <v>1.1000000000000001</v>
      </c>
      <c r="L362" s="9">
        <f>_xlfn.NUMBERVALUE(FIXED(('temperature_&amp;_Ea'!AL361*Hn_calc!AL361+'temperature_&amp;_Ea'!AD361*$E$2)/('temperature_&amp;_Ea'!AL361+$E$2),1))</f>
        <v>1.1000000000000001</v>
      </c>
      <c r="M362" s="9">
        <f>_xlfn.NUMBERVALUE(FIXED(('temperature_&amp;_Ea'!AM361*Hn_calc!AM361+'temperature_&amp;_Ea'!AE361*$E$2)/('temperature_&amp;_Ea'!AM361+$E$2),1))</f>
        <v>1.4</v>
      </c>
    </row>
    <row r="363" spans="7:13" x14ac:dyDescent="0.25">
      <c r="G363" s="9">
        <v>359</v>
      </c>
      <c r="H363" s="9">
        <f>_xlfn.NUMBERVALUE(FIXED(('temperature_&amp;_Ea'!AH362*Hn_calc!AH362+'temperature_&amp;_Ea'!Z362*$E$2)/('temperature_&amp;_Ea'!AH362+$E$2),1))</f>
        <v>1.2</v>
      </c>
      <c r="I363" s="9">
        <f>_xlfn.NUMBERVALUE(FIXED(('temperature_&amp;_Ea'!AI362*Hn_calc!AI362+'temperature_&amp;_Ea'!AA362*$E$2)/('temperature_&amp;_Ea'!AI362+$E$2),1))</f>
        <v>1.3</v>
      </c>
      <c r="J363" s="9">
        <f>_xlfn.NUMBERVALUE(FIXED(('temperature_&amp;_Ea'!AJ362*Hn_calc!AJ362+'temperature_&amp;_Ea'!AB362*$E$2)/('temperature_&amp;_Ea'!AJ362+$E$2),1))</f>
        <v>1.2</v>
      </c>
      <c r="K363" s="9">
        <f>_xlfn.NUMBERVALUE(FIXED(('temperature_&amp;_Ea'!AK362*Hn_calc!AK362+'temperature_&amp;_Ea'!AC362*$E$2)/('temperature_&amp;_Ea'!AK362+$E$2),1))</f>
        <v>1.1000000000000001</v>
      </c>
      <c r="L363" s="9">
        <f>_xlfn.NUMBERVALUE(FIXED(('temperature_&amp;_Ea'!AL362*Hn_calc!AL362+'temperature_&amp;_Ea'!AD362*$E$2)/('temperature_&amp;_Ea'!AL362+$E$2),1))</f>
        <v>1.2</v>
      </c>
      <c r="M363" s="9">
        <f>_xlfn.NUMBERVALUE(FIXED(('temperature_&amp;_Ea'!AM362*Hn_calc!AM362+'temperature_&amp;_Ea'!AE362*$E$2)/('temperature_&amp;_Ea'!AM362+$E$2),1))</f>
        <v>1.3</v>
      </c>
    </row>
    <row r="364" spans="7:13" x14ac:dyDescent="0.25">
      <c r="G364" s="9">
        <v>360</v>
      </c>
      <c r="H364" s="9">
        <f>_xlfn.NUMBERVALUE(FIXED(('temperature_&amp;_Ea'!AH363*Hn_calc!AH363+'temperature_&amp;_Ea'!Z363*$E$2)/('temperature_&amp;_Ea'!AH363+$E$2),1))</f>
        <v>1.2</v>
      </c>
      <c r="I364" s="9">
        <f>_xlfn.NUMBERVALUE(FIXED(('temperature_&amp;_Ea'!AI363*Hn_calc!AI363+'temperature_&amp;_Ea'!AA363*$E$2)/('temperature_&amp;_Ea'!AI363+$E$2),1))</f>
        <v>1.3</v>
      </c>
      <c r="J364" s="9">
        <f>_xlfn.NUMBERVALUE(FIXED(('temperature_&amp;_Ea'!AJ363*Hn_calc!AJ363+'temperature_&amp;_Ea'!AB363*$E$2)/('temperature_&amp;_Ea'!AJ363+$E$2),1))</f>
        <v>1.1000000000000001</v>
      </c>
      <c r="K364" s="9">
        <f>_xlfn.NUMBERVALUE(FIXED(('temperature_&amp;_Ea'!AK363*Hn_calc!AK363+'temperature_&amp;_Ea'!AC363*$E$2)/('temperature_&amp;_Ea'!AK363+$E$2),1))</f>
        <v>1.1000000000000001</v>
      </c>
      <c r="L364" s="9">
        <f>_xlfn.NUMBERVALUE(FIXED(('temperature_&amp;_Ea'!AL363*Hn_calc!AL363+'temperature_&amp;_Ea'!AD363*$E$2)/('temperature_&amp;_Ea'!AL363+$E$2),1))</f>
        <v>1.2</v>
      </c>
      <c r="M364" s="9">
        <f>_xlfn.NUMBERVALUE(FIXED(('temperature_&amp;_Ea'!AM363*Hn_calc!AM363+'temperature_&amp;_Ea'!AE363*$E$2)/('temperature_&amp;_Ea'!AM363+$E$2),1))</f>
        <v>1.3</v>
      </c>
    </row>
    <row r="365" spans="7:13" x14ac:dyDescent="0.25">
      <c r="G365" s="9">
        <v>361</v>
      </c>
      <c r="H365" s="9">
        <f>_xlfn.NUMBERVALUE(FIXED(('temperature_&amp;_Ea'!AH364*Hn_calc!AH364+'temperature_&amp;_Ea'!Z364*$E$2)/('temperature_&amp;_Ea'!AH364+$E$2),1))</f>
        <v>1.1000000000000001</v>
      </c>
      <c r="I365" s="9">
        <f>_xlfn.NUMBERVALUE(FIXED(('temperature_&amp;_Ea'!AI364*Hn_calc!AI364+'temperature_&amp;_Ea'!AA364*$E$2)/('temperature_&amp;_Ea'!AI364+$E$2),1))</f>
        <v>1.5</v>
      </c>
      <c r="J365" s="9">
        <f>_xlfn.NUMBERVALUE(FIXED(('temperature_&amp;_Ea'!AJ364*Hn_calc!AJ364+'temperature_&amp;_Ea'!AB364*$E$2)/('temperature_&amp;_Ea'!AJ364+$E$2),1))</f>
        <v>0.9</v>
      </c>
      <c r="K365" s="9">
        <f>_xlfn.NUMBERVALUE(FIXED(('temperature_&amp;_Ea'!AK364*Hn_calc!AK364+'temperature_&amp;_Ea'!AC364*$E$2)/('temperature_&amp;_Ea'!AK364+$E$2),1))</f>
        <v>1.1000000000000001</v>
      </c>
      <c r="L365" s="9">
        <f>_xlfn.NUMBERVALUE(FIXED(('temperature_&amp;_Ea'!AL364*Hn_calc!AL364+'temperature_&amp;_Ea'!AD364*$E$2)/('temperature_&amp;_Ea'!AL364+$E$2),1))</f>
        <v>1.3</v>
      </c>
      <c r="M365" s="9">
        <f>_xlfn.NUMBERVALUE(FIXED(('temperature_&amp;_Ea'!AM364*Hn_calc!AM364+'temperature_&amp;_Ea'!AE364*$E$2)/('temperature_&amp;_Ea'!AM364+$E$2),1))</f>
        <v>1.4</v>
      </c>
    </row>
    <row r="366" spans="7:13" x14ac:dyDescent="0.25">
      <c r="G366" s="9">
        <v>362</v>
      </c>
      <c r="H366" s="9">
        <f>_xlfn.NUMBERVALUE(FIXED(('temperature_&amp;_Ea'!AH365*Hn_calc!AH365+'temperature_&amp;_Ea'!Z365*$E$2)/('temperature_&amp;_Ea'!AH365+$E$2),1))</f>
        <v>1.2</v>
      </c>
      <c r="I366" s="9">
        <f>_xlfn.NUMBERVALUE(FIXED(('temperature_&amp;_Ea'!AI365*Hn_calc!AI365+'temperature_&amp;_Ea'!AA365*$E$2)/('temperature_&amp;_Ea'!AI365+$E$2),1))</f>
        <v>1.2</v>
      </c>
      <c r="J366" s="9">
        <f>_xlfn.NUMBERVALUE(FIXED(('temperature_&amp;_Ea'!AJ365*Hn_calc!AJ365+'temperature_&amp;_Ea'!AB365*$E$2)/('temperature_&amp;_Ea'!AJ365+$E$2),1))</f>
        <v>1.1000000000000001</v>
      </c>
      <c r="K366" s="9">
        <f>_xlfn.NUMBERVALUE(FIXED(('temperature_&amp;_Ea'!AK365*Hn_calc!AK365+'temperature_&amp;_Ea'!AC365*$E$2)/('temperature_&amp;_Ea'!AK365+$E$2),1))</f>
        <v>1.3</v>
      </c>
      <c r="L366" s="9">
        <f>_xlfn.NUMBERVALUE(FIXED(('temperature_&amp;_Ea'!AL365*Hn_calc!AL365+'temperature_&amp;_Ea'!AD365*$E$2)/('temperature_&amp;_Ea'!AL365+$E$2),1))</f>
        <v>1.2</v>
      </c>
      <c r="M366" s="9">
        <f>_xlfn.NUMBERVALUE(FIXED(('temperature_&amp;_Ea'!AM365*Hn_calc!AM365+'temperature_&amp;_Ea'!AE365*$E$2)/('temperature_&amp;_Ea'!AM365+$E$2),1))</f>
        <v>1.3</v>
      </c>
    </row>
    <row r="367" spans="7:13" x14ac:dyDescent="0.25">
      <c r="G367" s="9">
        <v>363</v>
      </c>
      <c r="H367" s="9">
        <f>_xlfn.NUMBERVALUE(FIXED(('temperature_&amp;_Ea'!AH366*Hn_calc!AH366+'temperature_&amp;_Ea'!Z366*$E$2)/('temperature_&amp;_Ea'!AH366+$E$2),1))</f>
        <v>1.1000000000000001</v>
      </c>
      <c r="I367" s="9">
        <f>_xlfn.NUMBERVALUE(FIXED(('temperature_&amp;_Ea'!AI366*Hn_calc!AI366+'temperature_&amp;_Ea'!AA366*$E$2)/('temperature_&amp;_Ea'!AI366+$E$2),1))</f>
        <v>1.2</v>
      </c>
      <c r="J367" s="9">
        <f>_xlfn.NUMBERVALUE(FIXED(('temperature_&amp;_Ea'!AJ366*Hn_calc!AJ366+'temperature_&amp;_Ea'!AB366*$E$2)/('temperature_&amp;_Ea'!AJ366+$E$2),1))</f>
        <v>1.2</v>
      </c>
      <c r="K367" s="9">
        <f>_xlfn.NUMBERVALUE(FIXED(('temperature_&amp;_Ea'!AK366*Hn_calc!AK366+'temperature_&amp;_Ea'!AC366*$E$2)/('temperature_&amp;_Ea'!AK366+$E$2),1))</f>
        <v>1.1000000000000001</v>
      </c>
      <c r="L367" s="9">
        <f>_xlfn.NUMBERVALUE(FIXED(('temperature_&amp;_Ea'!AL366*Hn_calc!AL366+'temperature_&amp;_Ea'!AD366*$E$2)/('temperature_&amp;_Ea'!AL366+$E$2),1))</f>
        <v>1.1000000000000001</v>
      </c>
      <c r="M367" s="9">
        <f>_xlfn.NUMBERVALUE(FIXED(('temperature_&amp;_Ea'!AM366*Hn_calc!AM366+'temperature_&amp;_Ea'!AE366*$E$2)/('temperature_&amp;_Ea'!AM366+$E$2),1))</f>
        <v>1.2</v>
      </c>
    </row>
    <row r="368" spans="7:13" x14ac:dyDescent="0.25">
      <c r="G368" s="9">
        <v>364</v>
      </c>
      <c r="H368" s="9">
        <f>_xlfn.NUMBERVALUE(FIXED(('temperature_&amp;_Ea'!AH367*Hn_calc!AH367+'temperature_&amp;_Ea'!Z367*$E$2)/('temperature_&amp;_Ea'!AH367+$E$2),1))</f>
        <v>1.2</v>
      </c>
      <c r="I368" s="9">
        <f>_xlfn.NUMBERVALUE(FIXED(('temperature_&amp;_Ea'!AI367*Hn_calc!AI367+'temperature_&amp;_Ea'!AA367*$E$2)/('temperature_&amp;_Ea'!AI367+$E$2),1))</f>
        <v>1.1000000000000001</v>
      </c>
      <c r="J368" s="9">
        <f>_xlfn.NUMBERVALUE(FIXED(('temperature_&amp;_Ea'!AJ367*Hn_calc!AJ367+'temperature_&amp;_Ea'!AB367*$E$2)/('temperature_&amp;_Ea'!AJ367+$E$2),1))</f>
        <v>1.1000000000000001</v>
      </c>
      <c r="K368" s="9">
        <f>_xlfn.NUMBERVALUE(FIXED(('temperature_&amp;_Ea'!AK367*Hn_calc!AK367+'temperature_&amp;_Ea'!AC367*$E$2)/('temperature_&amp;_Ea'!AK367+$E$2),1))</f>
        <v>1.2</v>
      </c>
      <c r="L368" s="9">
        <f>_xlfn.NUMBERVALUE(FIXED(('temperature_&amp;_Ea'!AL367*Hn_calc!AL367+'temperature_&amp;_Ea'!AD367*$E$2)/('temperature_&amp;_Ea'!AL367+$E$2),1))</f>
        <v>1.1000000000000001</v>
      </c>
      <c r="M368" s="9">
        <f>_xlfn.NUMBERVALUE(FIXED(('temperature_&amp;_Ea'!AM367*Hn_calc!AM367+'temperature_&amp;_Ea'!AE367*$E$2)/('temperature_&amp;_Ea'!AM367+$E$2),1))</f>
        <v>1.3</v>
      </c>
    </row>
    <row r="369" spans="7:16" x14ac:dyDescent="0.25">
      <c r="G369" s="9">
        <v>365</v>
      </c>
      <c r="H369" s="9">
        <f>_xlfn.NUMBERVALUE(FIXED(('temperature_&amp;_Ea'!AH368*Hn_calc!AH368+'temperature_&amp;_Ea'!Z368*$E$2)/('temperature_&amp;_Ea'!AH368+$E$2),1))</f>
        <v>1.2</v>
      </c>
      <c r="I369" s="9">
        <f>_xlfn.NUMBERVALUE(FIXED(('temperature_&amp;_Ea'!AI368*Hn_calc!AI368+'temperature_&amp;_Ea'!AA368*$E$2)/('temperature_&amp;_Ea'!AI368+$E$2),1))</f>
        <v>1.3</v>
      </c>
      <c r="J369" s="9">
        <f>_xlfn.NUMBERVALUE(FIXED(('temperature_&amp;_Ea'!AJ368*Hn_calc!AJ368+'temperature_&amp;_Ea'!AB368*$E$2)/('temperature_&amp;_Ea'!AJ368+$E$2),1))</f>
        <v>1.1000000000000001</v>
      </c>
      <c r="K369" s="9">
        <f>_xlfn.NUMBERVALUE(FIXED(('temperature_&amp;_Ea'!AK368*Hn_calc!AK368+'temperature_&amp;_Ea'!AC368*$E$2)/('temperature_&amp;_Ea'!AK368+$E$2),1))</f>
        <v>1.1000000000000001</v>
      </c>
      <c r="L369" s="9">
        <f>_xlfn.NUMBERVALUE(FIXED(('temperature_&amp;_Ea'!AL368*Hn_calc!AL368+'temperature_&amp;_Ea'!AD368*$E$2)/('temperature_&amp;_Ea'!AL368+$E$2),1))</f>
        <v>0.9</v>
      </c>
      <c r="M369" s="9">
        <f>_xlfn.NUMBERVALUE(FIXED(('temperature_&amp;_Ea'!AM368*Hn_calc!AM368+'temperature_&amp;_Ea'!AE368*$E$2)/('temperature_&amp;_Ea'!AM368+$E$2),1))</f>
        <v>1.3</v>
      </c>
    </row>
    <row r="370" spans="7:16" x14ac:dyDescent="0.25">
      <c r="G370" s="9">
        <v>366</v>
      </c>
      <c r="I370" s="9">
        <f>_xlfn.NUMBERVALUE(FIXED(('temperature_&amp;_Ea'!AI369*Hn_calc!AI369+'temperature_&amp;_Ea'!AA369*$E$2)/('temperature_&amp;_Ea'!AI369+$E$2),1))</f>
        <v>1.2</v>
      </c>
      <c r="M370" s="9">
        <f>_xlfn.NUMBERVALUE(FIXED(('temperature_&amp;_Ea'!AM369*Hn_calc!AM369+'temperature_&amp;_Ea'!AE369*$E$2)/('temperature_&amp;_Ea'!AM369+$E$2),1))</f>
        <v>1.3</v>
      </c>
      <c r="P370" s="9" t="s">
        <v>2</v>
      </c>
    </row>
    <row r="371" spans="7:16" x14ac:dyDescent="0.25">
      <c r="G371" s="9" t="s">
        <v>105</v>
      </c>
      <c r="H371" s="9">
        <f>SUM(H5:H369)</f>
        <v>1249.6999999999982</v>
      </c>
      <c r="I371" s="9">
        <f>SUM(I5:I370)</f>
        <v>1244.7999999999988</v>
      </c>
      <c r="J371" s="9">
        <f t="shared" ref="J371" si="0">SUM(J5:J369)</f>
        <v>1249.6999999999998</v>
      </c>
      <c r="K371" s="9">
        <f>SUM(K5:K369)</f>
        <v>1235.6999999999982</v>
      </c>
      <c r="L371" s="9">
        <f>SUM(L5:L369)</f>
        <v>1247.5999999999995</v>
      </c>
      <c r="M371" s="9">
        <f>SUM(M5:M370)</f>
        <v>1253.0999999999999</v>
      </c>
    </row>
    <row r="372" spans="7:16" x14ac:dyDescent="0.25">
      <c r="G372" s="9" t="s">
        <v>106</v>
      </c>
      <c r="H372" s="9">
        <f>H371-PET_Monthly!C17</f>
        <v>-1.8189894035458565E-12</v>
      </c>
      <c r="I372" s="9">
        <f>I371-PET_Monthly!D17</f>
        <v>0</v>
      </c>
      <c r="J372" s="9">
        <f>J371-PET_Monthly!E17</f>
        <v>0</v>
      </c>
      <c r="K372" s="9">
        <f>K371-PET_Monthly!F17</f>
        <v>0</v>
      </c>
      <c r="L372" s="9">
        <f>L371-PET_Monthly!G17</f>
        <v>0</v>
      </c>
      <c r="M372" s="9">
        <f>M371-PET_Monthly!H17</f>
        <v>0</v>
      </c>
      <c r="N372" s="9" t="s">
        <v>2</v>
      </c>
    </row>
  </sheetData>
  <mergeCells count="2">
    <mergeCell ref="A2:D2"/>
    <mergeCell ref="G3:M3"/>
  </mergeCells>
  <pageMargins left="0.7" right="0.7" top="0.75" bottom="0.75" header="0.3" footer="0.3"/>
  <ignoredErrors>
    <ignoredError sqref="I37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336-39F3-441E-9195-784863A10CEB}">
  <dimension ref="B3:I20"/>
  <sheetViews>
    <sheetView workbookViewId="0">
      <selection activeCell="J7" sqref="J7"/>
    </sheetView>
  </sheetViews>
  <sheetFormatPr defaultRowHeight="15" x14ac:dyDescent="0.25"/>
  <cols>
    <col min="1" max="16384" width="9.140625" style="9"/>
  </cols>
  <sheetData>
    <row r="3" spans="2:9" x14ac:dyDescent="0.25">
      <c r="B3" s="22" t="s">
        <v>108</v>
      </c>
      <c r="C3" s="22"/>
      <c r="D3" s="22"/>
      <c r="E3" s="22"/>
      <c r="F3" s="22"/>
      <c r="G3" s="22"/>
      <c r="H3" s="22"/>
    </row>
    <row r="4" spans="2:9" x14ac:dyDescent="0.25">
      <c r="B4" s="11" t="s">
        <v>69</v>
      </c>
      <c r="C4" s="11">
        <v>1975</v>
      </c>
      <c r="D4" s="11">
        <v>1976</v>
      </c>
      <c r="E4" s="11">
        <v>1977</v>
      </c>
      <c r="F4" s="11">
        <v>1978</v>
      </c>
      <c r="G4" s="11">
        <v>1979</v>
      </c>
      <c r="H4" s="11">
        <v>1980</v>
      </c>
    </row>
    <row r="5" spans="2:9" x14ac:dyDescent="0.25">
      <c r="B5" s="9" t="s">
        <v>93</v>
      </c>
      <c r="C5" s="9">
        <f>SUM(PET_Daily!H5:H35)</f>
        <v>39.5</v>
      </c>
      <c r="D5" s="9">
        <f>SUM(PET_Daily!I5:I35)</f>
        <v>41.499999999999993</v>
      </c>
      <c r="E5" s="9">
        <f>SUM(PET_Daily!J5:J35)</f>
        <v>41.999999999999993</v>
      </c>
      <c r="F5" s="9">
        <f>SUM(PET_Daily!K5:K35)</f>
        <v>40.499999999999993</v>
      </c>
      <c r="G5" s="9">
        <f>SUM(PET_Daily!L5:L35)</f>
        <v>42.499999999999993</v>
      </c>
      <c r="H5" s="9">
        <f>SUM(PET_Daily!M5:M35)</f>
        <v>42.79999999999999</v>
      </c>
    </row>
    <row r="6" spans="2:9" x14ac:dyDescent="0.25">
      <c r="B6" s="9" t="s">
        <v>94</v>
      </c>
      <c r="C6" s="9">
        <f>SUM(PET_Daily!H36:H63)</f>
        <v>61.099999999999987</v>
      </c>
      <c r="D6" s="9">
        <f>SUM(PET_Daily!I36:I64)</f>
        <v>65.8</v>
      </c>
      <c r="E6" s="9">
        <f>SUM(PET_Daily!J36:J63)</f>
        <v>64.099999999999994</v>
      </c>
      <c r="F6" s="9">
        <f>SUM(PET_Daily!K36:K63)</f>
        <v>61.2</v>
      </c>
      <c r="G6" s="9">
        <f>SUM(PET_Daily!L36:L63)</f>
        <v>60.800000000000004</v>
      </c>
      <c r="H6" s="9">
        <f>SUM(PET_Daily!M36:M64)</f>
        <v>67.600000000000023</v>
      </c>
    </row>
    <row r="7" spans="2:9" x14ac:dyDescent="0.25">
      <c r="B7" s="9" t="s">
        <v>95</v>
      </c>
      <c r="C7" s="9">
        <f>SUM(PET_Daily!H64:H94)</f>
        <v>106.3</v>
      </c>
      <c r="D7" s="9">
        <f>SUM(PET_Daily!I65:I95)</f>
        <v>106</v>
      </c>
      <c r="E7" s="9">
        <f>SUM(PET_Daily!J64:J94)</f>
        <v>111.5</v>
      </c>
      <c r="F7" s="9">
        <f>SUM(PET_Daily!K64:K94)</f>
        <v>99</v>
      </c>
      <c r="G7" s="9">
        <f>SUM(PET_Daily!L64:L94)</f>
        <v>103.20000000000002</v>
      </c>
      <c r="H7" s="9">
        <f>SUM(PET_Daily!M65:M95)</f>
        <v>105.10000000000001</v>
      </c>
    </row>
    <row r="8" spans="2:9" x14ac:dyDescent="0.25">
      <c r="B8" s="9" t="s">
        <v>96</v>
      </c>
      <c r="C8" s="9">
        <f>SUM(PET_Daily!H95:H124)</f>
        <v>146.6</v>
      </c>
      <c r="D8" s="9">
        <f>SUM(PET_Daily!I96:I125)</f>
        <v>140.6</v>
      </c>
      <c r="E8" s="9">
        <f>SUM(PET_Daily!J95:J124)</f>
        <v>139.70000000000002</v>
      </c>
      <c r="F8" s="9">
        <f>SUM(PET_Daily!K95:K124)</f>
        <v>139.30000000000004</v>
      </c>
      <c r="G8" s="9">
        <f>SUM(PET_Daily!L95:L124)</f>
        <v>143.9</v>
      </c>
      <c r="H8" s="9">
        <f>SUM(PET_Daily!M96:M125)</f>
        <v>142.4</v>
      </c>
    </row>
    <row r="9" spans="2:9" x14ac:dyDescent="0.25">
      <c r="B9" s="9" t="s">
        <v>97</v>
      </c>
      <c r="C9" s="9">
        <f>SUM(PET_Daily!H125:H155)</f>
        <v>175.50000000000006</v>
      </c>
      <c r="D9" s="9">
        <f>SUM(PET_Daily!I126:I156)</f>
        <v>165.30000000000004</v>
      </c>
      <c r="E9" s="9">
        <f>SUM(PET_Daily!J125:J155)</f>
        <v>161.5</v>
      </c>
      <c r="F9" s="9">
        <f>SUM(PET_Daily!K125:K155)</f>
        <v>172.8</v>
      </c>
      <c r="G9" s="9">
        <f>SUM(PET_Daily!L125:L155)</f>
        <v>164.4</v>
      </c>
      <c r="H9" s="9">
        <f>SUM(PET_Daily!M126:M156)</f>
        <v>170.29999999999998</v>
      </c>
    </row>
    <row r="10" spans="2:9" x14ac:dyDescent="0.25">
      <c r="B10" s="9" t="s">
        <v>98</v>
      </c>
      <c r="C10" s="9">
        <f>SUM(PET_Daily!H156:H185)</f>
        <v>158.39999999999995</v>
      </c>
      <c r="D10" s="9">
        <f>SUM(PET_Daily!I157:I186)</f>
        <v>155.59999999999997</v>
      </c>
      <c r="E10" s="9">
        <f>SUM(PET_Daily!J156:J185)</f>
        <v>156.29999999999998</v>
      </c>
      <c r="F10" s="9">
        <f>SUM(PET_Daily!K156:K185)</f>
        <v>156.30000000000001</v>
      </c>
      <c r="G10" s="9">
        <f>SUM(PET_Daily!L156:L185)</f>
        <v>155.1</v>
      </c>
      <c r="H10" s="9">
        <f>SUM(PET_Daily!M157:M186)</f>
        <v>155.50000000000003</v>
      </c>
    </row>
    <row r="11" spans="2:9" x14ac:dyDescent="0.25">
      <c r="B11" s="9" t="s">
        <v>99</v>
      </c>
      <c r="C11" s="9">
        <f>SUM(PET_Daily!H186:H216)</f>
        <v>133.1</v>
      </c>
      <c r="D11" s="9">
        <f>SUM(PET_Daily!I187:I217)</f>
        <v>136.4</v>
      </c>
      <c r="E11" s="9">
        <f>SUM(PET_Daily!J186:J216)</f>
        <v>138.00000000000003</v>
      </c>
      <c r="F11" s="9">
        <f>SUM(PET_Daily!K186:K216)</f>
        <v>135.89999999999998</v>
      </c>
      <c r="G11" s="9">
        <f>SUM(PET_Daily!L186:L216)</f>
        <v>138.20000000000002</v>
      </c>
      <c r="H11" s="9">
        <f>SUM(PET_Daily!M187:M217)</f>
        <v>135.19999999999999</v>
      </c>
    </row>
    <row r="12" spans="2:9" x14ac:dyDescent="0.25">
      <c r="B12" s="9" t="s">
        <v>100</v>
      </c>
      <c r="C12" s="9">
        <f>SUM(PET_Daily!H217:H247)</f>
        <v>117.4</v>
      </c>
      <c r="D12" s="9">
        <f>SUM(PET_Daily!I218:I248)</f>
        <v>117.5</v>
      </c>
      <c r="E12" s="9">
        <f>SUM(PET_Daily!J217:J247)</f>
        <v>119.90000000000002</v>
      </c>
      <c r="F12" s="9">
        <f>SUM(PET_Daily!K217:K247)</f>
        <v>117.6</v>
      </c>
      <c r="G12" s="9">
        <f>SUM(PET_Daily!L217:L247)</f>
        <v>118.99999999999999</v>
      </c>
      <c r="H12" s="9">
        <f>SUM(PET_Daily!M218:M248)</f>
        <v>117.39999999999998</v>
      </c>
    </row>
    <row r="13" spans="2:9" x14ac:dyDescent="0.25">
      <c r="B13" s="9" t="s">
        <v>101</v>
      </c>
      <c r="C13" s="9">
        <f>SUM(PET_Daily!H248:H277)</f>
        <v>111.79999999999998</v>
      </c>
      <c r="D13" s="9">
        <f>SUM(PET_Daily!I249:I278)</f>
        <v>114.69999999999997</v>
      </c>
      <c r="E13" s="9">
        <f>SUM(PET_Daily!J248:J277)</f>
        <v>113.80000000000001</v>
      </c>
      <c r="F13" s="9">
        <f>SUM(PET_Daily!K248:K277)</f>
        <v>112.49999999999999</v>
      </c>
      <c r="G13" s="9">
        <f>SUM(PET_Daily!L248:L277)</f>
        <v>112.79999999999998</v>
      </c>
      <c r="H13" s="9">
        <f>SUM(PET_Daily!M249:M278)</f>
        <v>113.8</v>
      </c>
    </row>
    <row r="14" spans="2:9" x14ac:dyDescent="0.25">
      <c r="B14" s="9" t="s">
        <v>102</v>
      </c>
      <c r="C14" s="9">
        <f>SUM(PET_Daily!H278:H308)</f>
        <v>108.90000000000003</v>
      </c>
      <c r="D14" s="9">
        <f>SUM(PET_Daily!I279:I309)</f>
        <v>101.8</v>
      </c>
      <c r="E14" s="9">
        <f>SUM(PET_Daily!J278:J308)</f>
        <v>102.50000000000003</v>
      </c>
      <c r="F14" s="9">
        <f>SUM(PET_Daily!K278:K308)</f>
        <v>102.69999999999997</v>
      </c>
      <c r="G14" s="9">
        <f>SUM(PET_Daily!L278:L308)</f>
        <v>103.9</v>
      </c>
      <c r="H14" s="9">
        <f>SUM(PET_Daily!M279:M309)</f>
        <v>102.6</v>
      </c>
    </row>
    <row r="15" spans="2:9" x14ac:dyDescent="0.25">
      <c r="B15" s="9" t="s">
        <v>103</v>
      </c>
      <c r="C15" s="9">
        <f>SUM(PET_Daily!H309:H338)</f>
        <v>55.600000000000009</v>
      </c>
      <c r="D15" s="9">
        <f>SUM(PET_Daily!I310:I339)</f>
        <v>61.5</v>
      </c>
      <c r="E15" s="9">
        <f>SUM(PET_Daily!J309:J338)</f>
        <v>62.2</v>
      </c>
      <c r="F15" s="9">
        <f>SUM(PET_Daily!K309:K338)</f>
        <v>60.599999999999994</v>
      </c>
      <c r="G15" s="9">
        <f>SUM(PET_Daily!L309:L338)</f>
        <v>64.800000000000011</v>
      </c>
      <c r="H15" s="9">
        <f>SUM(PET_Daily!M310:M339)</f>
        <v>59.7</v>
      </c>
    </row>
    <row r="16" spans="2:9" x14ac:dyDescent="0.25">
      <c r="B16" s="9" t="s">
        <v>104</v>
      </c>
      <c r="C16" s="9">
        <f>SUM(PET_Daily!H339:H369)</f>
        <v>35.500000000000021</v>
      </c>
      <c r="D16" s="9">
        <f>SUM(PET_Daily!I340:I370)</f>
        <v>38.100000000000009</v>
      </c>
      <c r="E16" s="9">
        <f>SUM(PET_Daily!J339:J369)</f>
        <v>38.20000000000001</v>
      </c>
      <c r="F16" s="9">
        <f>SUM(PET_Daily!K339:K369)</f>
        <v>37.300000000000004</v>
      </c>
      <c r="G16" s="9">
        <f>SUM(PET_Daily!L339:L369)</f>
        <v>39.000000000000007</v>
      </c>
      <c r="H16" s="9">
        <f>SUM(PET_Daily!M340:M370)</f>
        <v>40.699999999999989</v>
      </c>
      <c r="I16" s="9" t="s">
        <v>2</v>
      </c>
    </row>
    <row r="17" spans="2:8" x14ac:dyDescent="0.25">
      <c r="B17" s="9" t="s">
        <v>107</v>
      </c>
      <c r="C17" s="9">
        <f>SUM(C5:C16)</f>
        <v>1249.7</v>
      </c>
      <c r="D17" s="9">
        <f t="shared" ref="D17:H17" si="0">SUM(D5:D16)</f>
        <v>1244.7999999999997</v>
      </c>
      <c r="E17" s="9">
        <f t="shared" si="0"/>
        <v>1249.7</v>
      </c>
      <c r="F17" s="9">
        <f t="shared" si="0"/>
        <v>1235.6999999999998</v>
      </c>
      <c r="G17" s="9">
        <f t="shared" si="0"/>
        <v>1247.6000000000001</v>
      </c>
      <c r="H17" s="9">
        <f t="shared" si="0"/>
        <v>1253.0999999999999</v>
      </c>
    </row>
    <row r="20" spans="2:8" x14ac:dyDescent="0.25">
      <c r="D20" s="9" t="s">
        <v>2</v>
      </c>
      <c r="E20" s="9" t="s">
        <v>2</v>
      </c>
    </row>
  </sheetData>
  <mergeCells count="1">
    <mergeCell ref="B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BEA-9E2B-4EAE-9B82-2AD9F2671C76}">
  <dimension ref="A1:L10"/>
  <sheetViews>
    <sheetView workbookViewId="0">
      <selection activeCell="C2" sqref="C2"/>
    </sheetView>
  </sheetViews>
  <sheetFormatPr defaultRowHeight="15" x14ac:dyDescent="0.25"/>
  <cols>
    <col min="2" max="2" width="13.5703125" bestFit="1" customWidth="1"/>
    <col min="3" max="3" width="7.28515625" customWidth="1"/>
    <col min="8" max="8" width="10.7109375" customWidth="1"/>
    <col min="11" max="11" width="16" bestFit="1" customWidth="1"/>
    <col min="12" max="12" width="9.85546875" bestFit="1" customWidth="1"/>
  </cols>
  <sheetData>
    <row r="1" spans="1:12" x14ac:dyDescent="0.2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</row>
    <row r="2" spans="1:12" x14ac:dyDescent="0.25">
      <c r="A2" s="9">
        <v>406</v>
      </c>
      <c r="B2" s="9" t="s">
        <v>47</v>
      </c>
      <c r="C2" s="9">
        <v>28.6</v>
      </c>
      <c r="D2" s="9">
        <v>81.62</v>
      </c>
      <c r="E2" s="9">
        <v>720</v>
      </c>
      <c r="F2" s="9" t="s">
        <v>48</v>
      </c>
      <c r="G2" s="9">
        <v>2</v>
      </c>
      <c r="H2" s="14">
        <v>20821</v>
      </c>
      <c r="I2" s="9"/>
      <c r="J2" s="9" t="s">
        <v>49</v>
      </c>
      <c r="K2" s="9" t="s">
        <v>50</v>
      </c>
      <c r="L2" s="9">
        <v>913.53890000000001</v>
      </c>
    </row>
    <row r="3" spans="1:12" x14ac:dyDescent="0.25">
      <c r="A3" s="9">
        <v>415</v>
      </c>
      <c r="B3" s="9" t="s">
        <v>51</v>
      </c>
      <c r="C3" s="9">
        <v>28.43</v>
      </c>
      <c r="D3" s="9">
        <v>81.349999999999994</v>
      </c>
      <c r="E3" s="9">
        <v>200</v>
      </c>
      <c r="F3" s="9" t="s">
        <v>48</v>
      </c>
      <c r="G3" s="9">
        <v>2</v>
      </c>
      <c r="H3" s="14">
        <v>24777</v>
      </c>
      <c r="I3" s="9"/>
      <c r="J3" s="9" t="s">
        <v>52</v>
      </c>
      <c r="K3" s="9" t="s">
        <v>53</v>
      </c>
      <c r="L3" s="9">
        <v>3.3628999999999998</v>
      </c>
    </row>
    <row r="4" spans="1:12" x14ac:dyDescent="0.25">
      <c r="A4" s="9">
        <v>513</v>
      </c>
      <c r="B4" s="9" t="s">
        <v>54</v>
      </c>
      <c r="C4" s="9">
        <v>28.63</v>
      </c>
      <c r="D4" s="9">
        <v>82.2</v>
      </c>
      <c r="E4" s="9">
        <v>910</v>
      </c>
      <c r="F4" s="9" t="s">
        <v>48</v>
      </c>
      <c r="G4" s="9">
        <v>2</v>
      </c>
      <c r="H4" s="14">
        <v>27546</v>
      </c>
      <c r="I4" s="9"/>
      <c r="J4" s="9" t="s">
        <v>55</v>
      </c>
      <c r="K4" s="9" t="s">
        <v>50</v>
      </c>
      <c r="L4" s="9">
        <v>962.07669999999996</v>
      </c>
    </row>
    <row r="5" spans="1:12" x14ac:dyDescent="0.25">
      <c r="A5" s="9">
        <v>418</v>
      </c>
      <c r="B5" s="9" t="s">
        <v>56</v>
      </c>
      <c r="C5" s="9">
        <v>28.98</v>
      </c>
      <c r="D5" s="9">
        <v>82.28</v>
      </c>
      <c r="E5" s="9">
        <v>2000</v>
      </c>
      <c r="F5" s="9" t="s">
        <v>48</v>
      </c>
      <c r="G5" s="9">
        <v>2</v>
      </c>
      <c r="H5" s="14">
        <v>27515</v>
      </c>
      <c r="I5" s="9"/>
      <c r="J5" s="9" t="s">
        <v>52</v>
      </c>
      <c r="K5" s="9" t="s">
        <v>50</v>
      </c>
      <c r="L5" s="9">
        <v>335.50330000000002</v>
      </c>
    </row>
    <row r="6" spans="1:12" x14ac:dyDescent="0.25">
      <c r="A6" s="9">
        <v>413</v>
      </c>
      <c r="B6" s="9" t="s">
        <v>57</v>
      </c>
      <c r="C6" s="9">
        <v>28.35</v>
      </c>
      <c r="D6" s="9">
        <v>81.7</v>
      </c>
      <c r="E6" s="9">
        <v>510</v>
      </c>
      <c r="F6" s="9" t="s">
        <v>48</v>
      </c>
      <c r="G6" s="9">
        <v>2</v>
      </c>
      <c r="H6" s="14">
        <v>25965</v>
      </c>
      <c r="I6" s="9"/>
      <c r="J6" s="9" t="s">
        <v>52</v>
      </c>
      <c r="K6" s="9" t="s">
        <v>53</v>
      </c>
      <c r="L6" s="9">
        <v>481.9486</v>
      </c>
    </row>
    <row r="7" spans="1:12" x14ac:dyDescent="0.25">
      <c r="A7" s="9">
        <v>512</v>
      </c>
      <c r="B7" s="9" t="s">
        <v>58</v>
      </c>
      <c r="C7" s="9">
        <v>28.3</v>
      </c>
      <c r="D7" s="9">
        <v>82.28</v>
      </c>
      <c r="E7" s="9">
        <v>885</v>
      </c>
      <c r="F7" s="9" t="s">
        <v>48</v>
      </c>
      <c r="G7" s="9">
        <v>2</v>
      </c>
      <c r="H7" s="14">
        <v>26238</v>
      </c>
      <c r="I7" s="9"/>
      <c r="J7" s="9" t="s">
        <v>52</v>
      </c>
      <c r="K7" s="9" t="s">
        <v>53</v>
      </c>
      <c r="L7" s="9">
        <v>71.966499999999996</v>
      </c>
    </row>
    <row r="8" spans="1:12" x14ac:dyDescent="0.25">
      <c r="A8" s="9">
        <v>404</v>
      </c>
      <c r="B8" s="9" t="s">
        <v>59</v>
      </c>
      <c r="C8" s="9">
        <v>28.7</v>
      </c>
      <c r="D8" s="9">
        <v>82.2</v>
      </c>
      <c r="E8" s="9">
        <v>1231</v>
      </c>
      <c r="F8" s="9" t="s">
        <v>48</v>
      </c>
      <c r="G8" s="9">
        <v>2</v>
      </c>
      <c r="H8" s="14">
        <v>20790</v>
      </c>
      <c r="I8" s="9"/>
      <c r="J8" s="9" t="s">
        <v>52</v>
      </c>
      <c r="K8" s="9" t="s">
        <v>50</v>
      </c>
      <c r="L8" s="9">
        <v>852.91380000000004</v>
      </c>
    </row>
    <row r="9" spans="1:12" x14ac:dyDescent="0.25">
      <c r="A9" s="9">
        <v>410</v>
      </c>
      <c r="B9" s="9" t="s">
        <v>60</v>
      </c>
      <c r="C9" s="9">
        <v>28.78</v>
      </c>
      <c r="D9" s="9">
        <v>81.58</v>
      </c>
      <c r="E9" s="9">
        <v>610</v>
      </c>
      <c r="F9" s="9" t="s">
        <v>48</v>
      </c>
      <c r="G9" s="9">
        <v>2</v>
      </c>
      <c r="H9" s="14">
        <v>23863</v>
      </c>
      <c r="I9" s="9"/>
      <c r="J9" s="9" t="s">
        <v>52</v>
      </c>
      <c r="K9" s="9" t="s">
        <v>50</v>
      </c>
      <c r="L9" s="9">
        <v>129.32490000000001</v>
      </c>
    </row>
    <row r="10" spans="1:12" x14ac:dyDescent="0.25">
      <c r="A10" s="9">
        <v>403</v>
      </c>
      <c r="B10" s="9" t="s">
        <v>61</v>
      </c>
      <c r="C10" s="9">
        <v>28.78</v>
      </c>
      <c r="D10" s="9">
        <v>81.33</v>
      </c>
      <c r="E10" s="9">
        <v>260</v>
      </c>
      <c r="F10" s="9" t="s">
        <v>48</v>
      </c>
      <c r="G10" s="9">
        <v>2</v>
      </c>
      <c r="H10" s="14">
        <v>23132</v>
      </c>
      <c r="I10" s="9"/>
      <c r="J10" s="9" t="s">
        <v>52</v>
      </c>
      <c r="K10" s="9" t="s">
        <v>50</v>
      </c>
      <c r="L10" s="9">
        <v>159.52199999999999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92B2-A253-4FFC-AAF9-B5265EACAA9E}">
  <dimension ref="A1:J369"/>
  <sheetViews>
    <sheetView topLeftCell="A347" workbookViewId="0">
      <selection activeCell="G370" sqref="G370"/>
    </sheetView>
  </sheetViews>
  <sheetFormatPr defaultRowHeight="15" x14ac:dyDescent="0.25"/>
  <sheetData>
    <row r="1" spans="1:7" x14ac:dyDescent="0.25">
      <c r="A1" s="24" t="s">
        <v>3</v>
      </c>
      <c r="B1" s="24"/>
      <c r="C1" s="24"/>
      <c r="D1" s="24"/>
      <c r="E1" s="24"/>
      <c r="F1" s="24"/>
      <c r="G1" s="24"/>
    </row>
    <row r="2" spans="1:7" x14ac:dyDescent="0.25">
      <c r="A2" s="2"/>
      <c r="B2" s="7">
        <v>902</v>
      </c>
      <c r="C2" s="22">
        <v>406</v>
      </c>
      <c r="D2" s="22"/>
      <c r="E2" s="22"/>
      <c r="F2" s="22"/>
      <c r="G2" s="22"/>
    </row>
    <row r="3" spans="1:7" x14ac:dyDescent="0.25">
      <c r="A3" s="4" t="s">
        <v>1</v>
      </c>
      <c r="B3" s="4">
        <v>1975</v>
      </c>
      <c r="C3" s="4">
        <v>1976</v>
      </c>
      <c r="D3" s="4">
        <v>1977</v>
      </c>
      <c r="E3" s="4">
        <v>1978</v>
      </c>
      <c r="F3" s="4">
        <v>1979</v>
      </c>
      <c r="G3" s="4">
        <v>1980</v>
      </c>
    </row>
    <row r="4" spans="1:7" x14ac:dyDescent="0.25">
      <c r="A4" s="3">
        <v>1</v>
      </c>
      <c r="B4" s="6">
        <v>87</v>
      </c>
      <c r="C4" s="3">
        <v>89.9</v>
      </c>
      <c r="D4" s="3">
        <v>78.3</v>
      </c>
      <c r="E4" s="3">
        <v>86.6</v>
      </c>
      <c r="F4" s="3">
        <v>84.2</v>
      </c>
      <c r="G4" s="3">
        <v>91.9</v>
      </c>
    </row>
    <row r="5" spans="1:7" x14ac:dyDescent="0.25">
      <c r="A5" s="3">
        <v>2</v>
      </c>
      <c r="B5" s="6">
        <v>91.8</v>
      </c>
      <c r="C5" s="3">
        <v>88.7</v>
      </c>
      <c r="D5" s="3">
        <v>83.2</v>
      </c>
      <c r="E5" s="3">
        <v>85.7</v>
      </c>
      <c r="F5" s="3">
        <v>82.5</v>
      </c>
      <c r="G5" s="3">
        <v>89.6</v>
      </c>
    </row>
    <row r="6" spans="1:7" x14ac:dyDescent="0.25">
      <c r="A6" s="3">
        <v>3</v>
      </c>
      <c r="B6" s="6">
        <v>88.6</v>
      </c>
      <c r="C6" s="3">
        <v>89.1</v>
      </c>
      <c r="D6" s="3">
        <v>79.3</v>
      </c>
      <c r="E6" s="3">
        <v>86.7</v>
      </c>
      <c r="F6" s="3">
        <v>76.400000000000006</v>
      </c>
      <c r="G6" s="3">
        <v>82.4</v>
      </c>
    </row>
    <row r="7" spans="1:7" x14ac:dyDescent="0.25">
      <c r="A7" s="3">
        <v>4</v>
      </c>
      <c r="B7" s="6">
        <v>92</v>
      </c>
      <c r="C7" s="3">
        <v>80.5</v>
      </c>
      <c r="D7" s="3">
        <v>82.5</v>
      </c>
      <c r="E7" s="3">
        <v>87.6</v>
      </c>
      <c r="F7" s="3">
        <v>73.2</v>
      </c>
      <c r="G7" s="3">
        <v>86.6</v>
      </c>
    </row>
    <row r="8" spans="1:7" x14ac:dyDescent="0.25">
      <c r="A8" s="3">
        <v>5</v>
      </c>
      <c r="B8" s="6">
        <v>94.1</v>
      </c>
      <c r="C8" s="3">
        <v>82.1</v>
      </c>
      <c r="D8" s="3">
        <v>76.599999999999994</v>
      </c>
      <c r="E8" s="3">
        <v>84.5</v>
      </c>
      <c r="F8" s="3">
        <v>79.400000000000006</v>
      </c>
      <c r="G8" s="3">
        <v>81.5</v>
      </c>
    </row>
    <row r="9" spans="1:7" x14ac:dyDescent="0.25">
      <c r="A9" s="3">
        <v>6</v>
      </c>
      <c r="B9" s="6">
        <v>83.3</v>
      </c>
      <c r="C9" s="3">
        <v>81.400000000000006</v>
      </c>
      <c r="D9" s="3">
        <v>68.900000000000006</v>
      </c>
      <c r="E9" s="3">
        <v>80</v>
      </c>
      <c r="F9" s="3">
        <v>82.3</v>
      </c>
      <c r="G9" s="3">
        <v>85.2</v>
      </c>
    </row>
    <row r="10" spans="1:7" x14ac:dyDescent="0.25">
      <c r="A10" s="3">
        <v>7</v>
      </c>
      <c r="B10" s="6">
        <v>89.3</v>
      </c>
      <c r="C10" s="3">
        <v>81.3</v>
      </c>
      <c r="D10" s="3">
        <v>73.900000000000006</v>
      </c>
      <c r="E10" s="3">
        <v>81.3</v>
      </c>
      <c r="F10" s="3">
        <v>88.1</v>
      </c>
      <c r="G10" s="3">
        <v>79.900000000000006</v>
      </c>
    </row>
    <row r="11" spans="1:7" x14ac:dyDescent="0.25">
      <c r="A11" s="3">
        <v>8</v>
      </c>
      <c r="B11" s="6">
        <v>91.4</v>
      </c>
      <c r="C11" s="3">
        <v>86.1</v>
      </c>
      <c r="D11" s="3">
        <v>74.099999999999994</v>
      </c>
      <c r="E11" s="3">
        <v>75.3</v>
      </c>
      <c r="F11" s="3">
        <v>77</v>
      </c>
      <c r="G11" s="3">
        <v>84.6</v>
      </c>
    </row>
    <row r="12" spans="1:7" x14ac:dyDescent="0.25">
      <c r="A12" s="3">
        <v>9</v>
      </c>
      <c r="B12" s="6">
        <v>85.2</v>
      </c>
      <c r="C12" s="3">
        <v>84.3</v>
      </c>
      <c r="D12" s="3">
        <v>79.2</v>
      </c>
      <c r="E12" s="3">
        <v>74.2</v>
      </c>
      <c r="F12" s="3">
        <v>78.3</v>
      </c>
      <c r="G12" s="3">
        <v>84.4</v>
      </c>
    </row>
    <row r="13" spans="1:7" x14ac:dyDescent="0.25">
      <c r="A13" s="3">
        <v>10</v>
      </c>
      <c r="B13" s="6">
        <v>90.2</v>
      </c>
      <c r="C13" s="3">
        <v>85.6</v>
      </c>
      <c r="D13" s="3">
        <v>85.3</v>
      </c>
      <c r="E13" s="3">
        <v>74.599999999999994</v>
      </c>
      <c r="F13" s="3">
        <v>82.6</v>
      </c>
      <c r="G13" s="3">
        <v>84.6</v>
      </c>
    </row>
    <row r="14" spans="1:7" x14ac:dyDescent="0.25">
      <c r="A14" s="3">
        <v>11</v>
      </c>
      <c r="B14" s="6">
        <v>81.3</v>
      </c>
      <c r="C14" s="3">
        <v>85.1</v>
      </c>
      <c r="D14" s="3">
        <v>84.8</v>
      </c>
      <c r="E14" s="3">
        <v>74.599999999999994</v>
      </c>
      <c r="F14" s="3">
        <v>85.6</v>
      </c>
      <c r="G14" s="3">
        <v>80.599999999999994</v>
      </c>
    </row>
    <row r="15" spans="1:7" x14ac:dyDescent="0.25">
      <c r="A15" s="3">
        <v>12</v>
      </c>
      <c r="B15" s="6">
        <v>86.3</v>
      </c>
      <c r="C15" s="3">
        <v>85.2</v>
      </c>
      <c r="D15" s="3">
        <v>79.5</v>
      </c>
      <c r="E15" s="3">
        <v>76.599999999999994</v>
      </c>
      <c r="F15" s="3">
        <v>86.7</v>
      </c>
      <c r="G15" s="3">
        <v>76.2</v>
      </c>
    </row>
    <row r="16" spans="1:7" x14ac:dyDescent="0.25">
      <c r="A16" s="3">
        <v>13</v>
      </c>
      <c r="B16" s="6">
        <v>88.3</v>
      </c>
      <c r="C16" s="3">
        <v>82.9</v>
      </c>
      <c r="D16" s="3">
        <v>70.3</v>
      </c>
      <c r="E16" s="3">
        <v>87.5</v>
      </c>
      <c r="F16" s="3">
        <v>86.3</v>
      </c>
      <c r="G16" s="3">
        <v>73.599999999999994</v>
      </c>
    </row>
    <row r="17" spans="1:7" x14ac:dyDescent="0.25">
      <c r="A17" s="3">
        <v>14</v>
      </c>
      <c r="B17" s="6">
        <v>85.1</v>
      </c>
      <c r="C17" s="3">
        <v>79.5</v>
      </c>
      <c r="D17" s="3">
        <v>79.400000000000006</v>
      </c>
      <c r="E17" s="3">
        <v>81.599999999999994</v>
      </c>
      <c r="F17" s="3">
        <v>85.4</v>
      </c>
      <c r="G17" s="3">
        <v>75.5</v>
      </c>
    </row>
    <row r="18" spans="1:7" x14ac:dyDescent="0.25">
      <c r="A18" s="3">
        <v>15</v>
      </c>
      <c r="B18" s="6">
        <v>86.4</v>
      </c>
      <c r="C18" s="3">
        <v>77.7</v>
      </c>
      <c r="D18" s="3">
        <v>75.900000000000006</v>
      </c>
      <c r="E18" s="3">
        <v>80.8</v>
      </c>
      <c r="F18" s="3">
        <v>88.4</v>
      </c>
      <c r="G18" s="3">
        <v>77.5</v>
      </c>
    </row>
    <row r="19" spans="1:7" x14ac:dyDescent="0.25">
      <c r="A19" s="3">
        <v>16</v>
      </c>
      <c r="B19" s="6">
        <v>80.400000000000006</v>
      </c>
      <c r="C19" s="3">
        <v>77.5</v>
      </c>
      <c r="D19" s="3">
        <v>69.7</v>
      </c>
      <c r="E19" s="3">
        <v>74.900000000000006</v>
      </c>
      <c r="F19" s="3">
        <v>98.3</v>
      </c>
      <c r="G19" s="3">
        <v>75.900000000000006</v>
      </c>
    </row>
    <row r="20" spans="1:7" x14ac:dyDescent="0.25">
      <c r="A20" s="3">
        <v>17</v>
      </c>
      <c r="B20" s="6">
        <v>81.599999999999994</v>
      </c>
      <c r="C20" s="3">
        <v>80</v>
      </c>
      <c r="D20" s="3">
        <v>73.2</v>
      </c>
      <c r="E20" s="3">
        <v>72.3</v>
      </c>
      <c r="F20" s="3">
        <v>89.8</v>
      </c>
      <c r="G20" s="3">
        <v>73.3</v>
      </c>
    </row>
    <row r="21" spans="1:7" x14ac:dyDescent="0.25">
      <c r="A21" s="3">
        <v>18</v>
      </c>
      <c r="B21" s="6">
        <v>80.2</v>
      </c>
      <c r="C21" s="3">
        <v>81</v>
      </c>
      <c r="D21" s="3">
        <v>76.099999999999994</v>
      </c>
      <c r="E21" s="3">
        <v>73.2</v>
      </c>
      <c r="F21" s="3">
        <v>85.4</v>
      </c>
      <c r="G21" s="3">
        <v>74.3</v>
      </c>
    </row>
    <row r="22" spans="1:7" x14ac:dyDescent="0.25">
      <c r="A22" s="3">
        <v>19</v>
      </c>
      <c r="B22" s="6">
        <v>83</v>
      </c>
      <c r="C22" s="3">
        <v>77.900000000000006</v>
      </c>
      <c r="D22" s="3">
        <v>77</v>
      </c>
      <c r="E22" s="3">
        <v>73.5</v>
      </c>
      <c r="F22" s="3">
        <v>80</v>
      </c>
      <c r="G22" s="3">
        <v>69.2</v>
      </c>
    </row>
    <row r="23" spans="1:7" x14ac:dyDescent="0.25">
      <c r="A23" s="3">
        <v>20</v>
      </c>
      <c r="B23" s="6">
        <v>78</v>
      </c>
      <c r="C23" s="3">
        <v>74.3</v>
      </c>
      <c r="D23" s="3">
        <v>79.599999999999994</v>
      </c>
      <c r="E23" s="3">
        <v>78.7</v>
      </c>
      <c r="F23" s="3">
        <v>80.2</v>
      </c>
      <c r="G23" s="3">
        <v>75.099999999999994</v>
      </c>
    </row>
    <row r="24" spans="1:7" x14ac:dyDescent="0.25">
      <c r="A24" s="3">
        <v>21</v>
      </c>
      <c r="B24" s="6">
        <v>86.7</v>
      </c>
      <c r="C24" s="3">
        <v>73</v>
      </c>
      <c r="D24" s="3">
        <v>73.400000000000006</v>
      </c>
      <c r="E24" s="3">
        <v>95.4</v>
      </c>
      <c r="F24" s="3">
        <v>84.6</v>
      </c>
      <c r="G24" s="3">
        <v>71.599999999999994</v>
      </c>
    </row>
    <row r="25" spans="1:7" x14ac:dyDescent="0.25">
      <c r="A25" s="3">
        <v>22</v>
      </c>
      <c r="B25" s="6">
        <v>95</v>
      </c>
      <c r="C25" s="3">
        <v>73.400000000000006</v>
      </c>
      <c r="D25" s="3">
        <v>76.900000000000006</v>
      </c>
      <c r="E25" s="3">
        <v>81.900000000000006</v>
      </c>
      <c r="F25" s="3">
        <v>89.9</v>
      </c>
      <c r="G25" s="3">
        <v>65.5</v>
      </c>
    </row>
    <row r="26" spans="1:7" x14ac:dyDescent="0.25">
      <c r="A26" s="3">
        <v>23</v>
      </c>
      <c r="B26" s="6">
        <v>90.3</v>
      </c>
      <c r="C26" s="3">
        <v>79.8</v>
      </c>
      <c r="D26" s="3">
        <v>85.8</v>
      </c>
      <c r="E26" s="3">
        <v>85.2</v>
      </c>
      <c r="F26" s="3">
        <v>82.1</v>
      </c>
      <c r="G26" s="3">
        <v>80.5</v>
      </c>
    </row>
    <row r="27" spans="1:7" x14ac:dyDescent="0.25">
      <c r="A27" s="3">
        <v>24</v>
      </c>
      <c r="B27" s="6">
        <v>93.7</v>
      </c>
      <c r="C27" s="3">
        <v>83.2</v>
      </c>
      <c r="D27" s="3">
        <v>93.6</v>
      </c>
      <c r="E27" s="3">
        <v>89.2</v>
      </c>
      <c r="F27" s="3">
        <v>80.3</v>
      </c>
      <c r="G27" s="3">
        <v>57.9</v>
      </c>
    </row>
    <row r="28" spans="1:7" x14ac:dyDescent="0.25">
      <c r="A28" s="3">
        <v>25</v>
      </c>
      <c r="B28" s="6">
        <v>85.7</v>
      </c>
      <c r="C28" s="3">
        <v>80.8</v>
      </c>
      <c r="D28" s="3">
        <v>97.7</v>
      </c>
      <c r="E28" s="3">
        <v>79.8</v>
      </c>
      <c r="F28" s="3">
        <v>78.5</v>
      </c>
      <c r="G28" s="3">
        <v>77</v>
      </c>
    </row>
    <row r="29" spans="1:7" x14ac:dyDescent="0.25">
      <c r="A29" s="3">
        <v>26</v>
      </c>
      <c r="B29" s="6">
        <v>82.9</v>
      </c>
      <c r="C29" s="3">
        <v>80.099999999999994</v>
      </c>
      <c r="D29" s="3">
        <v>83.3</v>
      </c>
      <c r="E29" s="3">
        <v>74.900000000000006</v>
      </c>
      <c r="F29" s="3">
        <v>79.7</v>
      </c>
      <c r="G29" s="3">
        <v>77.900000000000006</v>
      </c>
    </row>
    <row r="30" spans="1:7" x14ac:dyDescent="0.25">
      <c r="A30" s="3">
        <v>27</v>
      </c>
      <c r="B30" s="6">
        <v>83.1</v>
      </c>
      <c r="C30" s="3">
        <v>84.3</v>
      </c>
      <c r="D30" s="3">
        <v>69.900000000000006</v>
      </c>
      <c r="E30" s="3">
        <v>73.900000000000006</v>
      </c>
      <c r="F30" s="3">
        <v>78.8</v>
      </c>
      <c r="G30" s="3">
        <v>72.099999999999994</v>
      </c>
    </row>
    <row r="31" spans="1:7" x14ac:dyDescent="0.25">
      <c r="A31" s="3">
        <v>28</v>
      </c>
      <c r="B31" s="6">
        <v>81.5</v>
      </c>
      <c r="C31" s="3">
        <v>80.5</v>
      </c>
      <c r="D31" s="3">
        <v>71</v>
      </c>
      <c r="E31" s="3">
        <v>78.2</v>
      </c>
      <c r="F31" s="3">
        <v>79</v>
      </c>
      <c r="G31" s="3">
        <v>66.8</v>
      </c>
    </row>
    <row r="32" spans="1:7" x14ac:dyDescent="0.25">
      <c r="A32" s="3">
        <v>29</v>
      </c>
      <c r="B32" s="6">
        <v>86.6</v>
      </c>
      <c r="C32" s="3">
        <v>76.7</v>
      </c>
      <c r="D32" s="3">
        <v>73.5</v>
      </c>
      <c r="E32" s="3">
        <v>77.3</v>
      </c>
      <c r="F32" s="3">
        <v>80.3</v>
      </c>
      <c r="G32" s="3">
        <v>57.8</v>
      </c>
    </row>
    <row r="33" spans="1:7" x14ac:dyDescent="0.25">
      <c r="A33" s="3">
        <v>30</v>
      </c>
      <c r="B33" s="6">
        <v>92.1</v>
      </c>
      <c r="C33" s="3">
        <v>82.5</v>
      </c>
      <c r="D33" s="3">
        <v>81.900000000000006</v>
      </c>
      <c r="E33" s="3">
        <v>67.900000000000006</v>
      </c>
      <c r="F33" s="3">
        <v>89.3</v>
      </c>
      <c r="G33" s="3">
        <v>70.7</v>
      </c>
    </row>
    <row r="34" spans="1:7" x14ac:dyDescent="0.25">
      <c r="A34" s="3">
        <v>31</v>
      </c>
      <c r="B34" s="6">
        <v>80.3</v>
      </c>
      <c r="C34" s="3">
        <v>90.8</v>
      </c>
      <c r="D34" s="3">
        <v>78.599999999999994</v>
      </c>
      <c r="E34" s="3">
        <v>66.099999999999994</v>
      </c>
      <c r="F34" s="3">
        <v>79.8</v>
      </c>
      <c r="G34" s="3">
        <v>69.5</v>
      </c>
    </row>
    <row r="35" spans="1:7" x14ac:dyDescent="0.25">
      <c r="A35" s="3">
        <v>32</v>
      </c>
      <c r="B35" s="6">
        <v>79</v>
      </c>
      <c r="C35" s="3">
        <v>78.3</v>
      </c>
      <c r="D35" s="3">
        <v>74.3</v>
      </c>
      <c r="E35" s="3">
        <v>70.900000000000006</v>
      </c>
      <c r="F35" s="3">
        <v>80.400000000000006</v>
      </c>
      <c r="G35" s="3">
        <v>73.900000000000006</v>
      </c>
    </row>
    <row r="36" spans="1:7" x14ac:dyDescent="0.25">
      <c r="A36" s="3">
        <v>33</v>
      </c>
      <c r="B36" s="6">
        <v>81.7</v>
      </c>
      <c r="C36" s="3">
        <v>75.8</v>
      </c>
      <c r="D36" s="3">
        <v>66.400000000000006</v>
      </c>
      <c r="E36" s="3">
        <v>75.599999999999994</v>
      </c>
      <c r="F36" s="3">
        <v>78.5</v>
      </c>
      <c r="G36" s="3">
        <v>87.9</v>
      </c>
    </row>
    <row r="37" spans="1:7" x14ac:dyDescent="0.25">
      <c r="A37" s="3">
        <v>34</v>
      </c>
      <c r="B37" s="6">
        <v>82.4</v>
      </c>
      <c r="C37" s="3">
        <v>80.3</v>
      </c>
      <c r="D37" s="3">
        <v>65.8</v>
      </c>
      <c r="E37" s="3">
        <v>73.5</v>
      </c>
      <c r="F37" s="3">
        <v>83.4</v>
      </c>
      <c r="G37" s="3">
        <v>82.5</v>
      </c>
    </row>
    <row r="38" spans="1:7" x14ac:dyDescent="0.25">
      <c r="A38" s="3">
        <v>35</v>
      </c>
      <c r="B38" s="6">
        <v>85</v>
      </c>
      <c r="C38" s="3">
        <v>74.8</v>
      </c>
      <c r="D38" s="3">
        <v>74.2</v>
      </c>
      <c r="E38" s="3">
        <v>81.599999999999994</v>
      </c>
      <c r="F38" s="3">
        <v>92.6</v>
      </c>
      <c r="G38" s="3">
        <v>80.3</v>
      </c>
    </row>
    <row r="39" spans="1:7" x14ac:dyDescent="0.25">
      <c r="A39" s="3">
        <v>36</v>
      </c>
      <c r="B39" s="6">
        <v>80.400000000000006</v>
      </c>
      <c r="C39" s="3">
        <v>82.9</v>
      </c>
      <c r="D39" s="3">
        <v>78.900000000000006</v>
      </c>
      <c r="E39" s="3">
        <v>73.900000000000006</v>
      </c>
      <c r="F39" s="3">
        <v>82.4</v>
      </c>
      <c r="G39" s="3">
        <v>71.900000000000006</v>
      </c>
    </row>
    <row r="40" spans="1:7" x14ac:dyDescent="0.25">
      <c r="A40" s="3">
        <v>37</v>
      </c>
      <c r="B40" s="6">
        <v>87.8</v>
      </c>
      <c r="C40" s="3">
        <v>81.3</v>
      </c>
      <c r="D40" s="3">
        <v>73.099999999999994</v>
      </c>
      <c r="E40" s="3">
        <v>71.5</v>
      </c>
      <c r="F40" s="3">
        <v>83.5</v>
      </c>
      <c r="G40" s="3">
        <v>63.2</v>
      </c>
    </row>
    <row r="41" spans="1:7" x14ac:dyDescent="0.25">
      <c r="A41" s="3">
        <v>38</v>
      </c>
      <c r="B41" s="6">
        <v>84.7</v>
      </c>
      <c r="C41" s="3">
        <v>82.8</v>
      </c>
      <c r="D41" s="3">
        <v>74</v>
      </c>
      <c r="E41" s="3">
        <v>96.9</v>
      </c>
      <c r="F41" s="3">
        <v>94.7</v>
      </c>
      <c r="G41" s="3">
        <v>65.7</v>
      </c>
    </row>
    <row r="42" spans="1:7" x14ac:dyDescent="0.25">
      <c r="A42" s="3">
        <v>39</v>
      </c>
      <c r="B42" s="6">
        <v>84.3</v>
      </c>
      <c r="C42" s="3">
        <v>78.099999999999994</v>
      </c>
      <c r="D42" s="3">
        <v>70.7</v>
      </c>
      <c r="E42" s="3">
        <v>80.400000000000006</v>
      </c>
      <c r="F42" s="3">
        <v>88</v>
      </c>
      <c r="G42" s="3">
        <v>70.8</v>
      </c>
    </row>
    <row r="43" spans="1:7" x14ac:dyDescent="0.25">
      <c r="A43" s="3">
        <v>40</v>
      </c>
      <c r="B43" s="6">
        <v>82.9</v>
      </c>
      <c r="C43" s="3">
        <v>75.2</v>
      </c>
      <c r="D43" s="3">
        <v>70.7</v>
      </c>
      <c r="E43" s="3">
        <v>74.3</v>
      </c>
      <c r="F43" s="3">
        <v>83.3</v>
      </c>
      <c r="G43" s="3">
        <v>73.8</v>
      </c>
    </row>
    <row r="44" spans="1:7" x14ac:dyDescent="0.25">
      <c r="A44" s="3">
        <v>41</v>
      </c>
      <c r="B44" s="6">
        <v>88.4</v>
      </c>
      <c r="C44" s="3">
        <v>75.5</v>
      </c>
      <c r="D44" s="3">
        <v>74</v>
      </c>
      <c r="E44" s="3">
        <v>72.8</v>
      </c>
      <c r="F44" s="3">
        <v>83</v>
      </c>
      <c r="G44" s="3">
        <v>60.5</v>
      </c>
    </row>
    <row r="45" spans="1:7" x14ac:dyDescent="0.25">
      <c r="A45" s="3">
        <v>42</v>
      </c>
      <c r="B45" s="6">
        <v>86.5</v>
      </c>
      <c r="C45" s="3">
        <v>72.3</v>
      </c>
      <c r="D45" s="3">
        <v>75.5</v>
      </c>
      <c r="E45" s="3">
        <v>67.2</v>
      </c>
      <c r="F45" s="3">
        <v>76.5</v>
      </c>
      <c r="G45" s="3">
        <v>61.4</v>
      </c>
    </row>
    <row r="46" spans="1:7" x14ac:dyDescent="0.25">
      <c r="A46" s="3">
        <v>43</v>
      </c>
      <c r="B46" s="6">
        <v>84.3</v>
      </c>
      <c r="C46" s="3">
        <v>66.900000000000006</v>
      </c>
      <c r="D46" s="3">
        <v>71.2</v>
      </c>
      <c r="E46" s="3">
        <v>78.400000000000006</v>
      </c>
      <c r="F46" s="3">
        <v>79.3</v>
      </c>
      <c r="G46" s="3">
        <v>66.8</v>
      </c>
    </row>
    <row r="47" spans="1:7" x14ac:dyDescent="0.25">
      <c r="A47" s="3">
        <v>44</v>
      </c>
      <c r="B47" s="6">
        <v>82.4</v>
      </c>
      <c r="C47" s="3">
        <v>72.900000000000006</v>
      </c>
      <c r="D47" s="3">
        <v>68.3</v>
      </c>
      <c r="E47" s="3">
        <v>76.5</v>
      </c>
      <c r="F47" s="3">
        <v>78.099999999999994</v>
      </c>
      <c r="G47" s="3">
        <v>66</v>
      </c>
    </row>
    <row r="48" spans="1:7" x14ac:dyDescent="0.25">
      <c r="A48" s="3">
        <v>45</v>
      </c>
      <c r="B48" s="6">
        <v>89.4</v>
      </c>
      <c r="C48" s="3">
        <v>68.2</v>
      </c>
      <c r="D48" s="3">
        <v>68.400000000000006</v>
      </c>
      <c r="E48" s="3">
        <v>83.1</v>
      </c>
      <c r="F48" s="3">
        <v>80.400000000000006</v>
      </c>
      <c r="G48" s="3">
        <v>71.7</v>
      </c>
    </row>
    <row r="49" spans="1:7" x14ac:dyDescent="0.25">
      <c r="A49" s="3">
        <v>46</v>
      </c>
      <c r="B49" s="6">
        <v>76.7</v>
      </c>
      <c r="C49" s="3">
        <v>77.7</v>
      </c>
      <c r="D49" s="3">
        <v>65.5</v>
      </c>
      <c r="E49" s="3">
        <v>83.3</v>
      </c>
      <c r="F49" s="3">
        <v>91.3</v>
      </c>
      <c r="G49" s="3">
        <v>83.5</v>
      </c>
    </row>
    <row r="50" spans="1:7" x14ac:dyDescent="0.25">
      <c r="A50" s="3">
        <v>47</v>
      </c>
      <c r="B50" s="6">
        <v>90.3</v>
      </c>
      <c r="C50" s="3">
        <v>92.2</v>
      </c>
      <c r="D50" s="3">
        <v>64.400000000000006</v>
      </c>
      <c r="E50" s="3">
        <v>86.3</v>
      </c>
      <c r="F50" s="3">
        <v>85.1</v>
      </c>
      <c r="G50" s="3">
        <v>72.400000000000006</v>
      </c>
    </row>
    <row r="51" spans="1:7" x14ac:dyDescent="0.25">
      <c r="A51" s="3">
        <v>48</v>
      </c>
      <c r="B51" s="6">
        <v>82.3</v>
      </c>
      <c r="C51" s="3">
        <v>95.6</v>
      </c>
      <c r="D51" s="3">
        <v>70.7</v>
      </c>
      <c r="E51" s="3">
        <v>79.7</v>
      </c>
      <c r="F51" s="3">
        <v>70.7</v>
      </c>
      <c r="G51" s="3">
        <v>67.8</v>
      </c>
    </row>
    <row r="52" spans="1:7" x14ac:dyDescent="0.25">
      <c r="A52" s="3">
        <v>49</v>
      </c>
      <c r="B52" s="6">
        <v>73.400000000000006</v>
      </c>
      <c r="C52" s="3">
        <v>83.8</v>
      </c>
      <c r="D52" s="3">
        <v>71</v>
      </c>
      <c r="E52" s="3">
        <v>72.099999999999994</v>
      </c>
      <c r="F52" s="3">
        <v>74.900000000000006</v>
      </c>
      <c r="G52" s="3">
        <v>61.2</v>
      </c>
    </row>
    <row r="53" spans="1:7" x14ac:dyDescent="0.25">
      <c r="A53" s="3">
        <v>50</v>
      </c>
      <c r="B53" s="6">
        <v>76.900000000000006</v>
      </c>
      <c r="C53" s="3">
        <v>85.1</v>
      </c>
      <c r="D53" s="3">
        <v>66.2</v>
      </c>
      <c r="E53" s="3">
        <v>69.400000000000006</v>
      </c>
      <c r="F53" s="3">
        <v>93.7</v>
      </c>
      <c r="G53" s="3">
        <v>60.9</v>
      </c>
    </row>
    <row r="54" spans="1:7" x14ac:dyDescent="0.25">
      <c r="A54" s="3">
        <v>51</v>
      </c>
      <c r="B54" s="6">
        <v>75.400000000000006</v>
      </c>
      <c r="C54" s="3">
        <v>70.7</v>
      </c>
      <c r="D54" s="3">
        <v>56</v>
      </c>
      <c r="E54" s="3">
        <v>70.900000000000006</v>
      </c>
      <c r="F54" s="3">
        <v>86.1</v>
      </c>
      <c r="G54" s="3">
        <v>56.2</v>
      </c>
    </row>
    <row r="55" spans="1:7" x14ac:dyDescent="0.25">
      <c r="A55" s="3">
        <v>52</v>
      </c>
      <c r="B55" s="6">
        <v>81.7</v>
      </c>
      <c r="C55" s="3">
        <v>71.099999999999994</v>
      </c>
      <c r="D55" s="3">
        <v>49.7</v>
      </c>
      <c r="E55" s="3">
        <v>69.2</v>
      </c>
      <c r="F55" s="3">
        <v>75</v>
      </c>
      <c r="G55" s="3">
        <v>61.4</v>
      </c>
    </row>
    <row r="56" spans="1:7" x14ac:dyDescent="0.25">
      <c r="A56" s="3">
        <v>53</v>
      </c>
      <c r="B56" s="6">
        <v>77.7</v>
      </c>
      <c r="C56" s="3">
        <v>67.3</v>
      </c>
      <c r="D56" s="3">
        <v>48.7</v>
      </c>
      <c r="E56" s="3">
        <v>72.3</v>
      </c>
      <c r="F56" s="3">
        <v>79.5</v>
      </c>
      <c r="G56" s="3">
        <v>62.4</v>
      </c>
    </row>
    <row r="57" spans="1:7" x14ac:dyDescent="0.25">
      <c r="A57" s="3">
        <v>54</v>
      </c>
      <c r="B57" s="6">
        <v>67.2</v>
      </c>
      <c r="C57" s="3">
        <v>66.099999999999994</v>
      </c>
      <c r="D57" s="3">
        <v>53.6</v>
      </c>
      <c r="E57" s="3">
        <v>70.099999999999994</v>
      </c>
      <c r="F57" s="3">
        <v>67.400000000000006</v>
      </c>
      <c r="G57" s="3">
        <v>65</v>
      </c>
    </row>
    <row r="58" spans="1:7" x14ac:dyDescent="0.25">
      <c r="A58" s="3">
        <v>55</v>
      </c>
      <c r="B58" s="6">
        <v>62.9</v>
      </c>
      <c r="C58" s="3">
        <v>66.3</v>
      </c>
      <c r="D58" s="3">
        <v>51.7</v>
      </c>
      <c r="E58" s="3">
        <v>69.599999999999994</v>
      </c>
      <c r="F58" s="3">
        <v>67.2</v>
      </c>
      <c r="G58" s="3">
        <v>51.7</v>
      </c>
    </row>
    <row r="59" spans="1:7" x14ac:dyDescent="0.25">
      <c r="A59" s="3">
        <v>56</v>
      </c>
      <c r="B59" s="6">
        <v>69.900000000000006</v>
      </c>
      <c r="C59" s="3">
        <v>61.2</v>
      </c>
      <c r="D59" s="3">
        <v>62.2</v>
      </c>
      <c r="E59" s="3">
        <v>72.599999999999994</v>
      </c>
      <c r="F59" s="3">
        <v>65.2</v>
      </c>
      <c r="G59" s="3">
        <v>57.4</v>
      </c>
    </row>
    <row r="60" spans="1:7" x14ac:dyDescent="0.25">
      <c r="A60" s="3">
        <v>57</v>
      </c>
      <c r="B60" s="6">
        <v>72.8</v>
      </c>
      <c r="C60" s="3">
        <v>61.2</v>
      </c>
      <c r="D60" s="3">
        <v>54.4</v>
      </c>
      <c r="E60" s="3">
        <v>93.6</v>
      </c>
      <c r="F60" s="3">
        <v>67.3</v>
      </c>
      <c r="G60" s="3">
        <v>56.6</v>
      </c>
    </row>
    <row r="61" spans="1:7" x14ac:dyDescent="0.25">
      <c r="A61" s="3">
        <v>58</v>
      </c>
      <c r="B61" s="6">
        <v>61.3</v>
      </c>
      <c r="C61" s="3">
        <v>62.6</v>
      </c>
      <c r="D61" s="3">
        <v>47.2</v>
      </c>
      <c r="E61" s="3">
        <v>67.099999999999994</v>
      </c>
      <c r="F61" s="3">
        <v>60.5</v>
      </c>
      <c r="G61" s="3">
        <v>58.5</v>
      </c>
    </row>
    <row r="62" spans="1:7" x14ac:dyDescent="0.25">
      <c r="A62" s="3">
        <v>59</v>
      </c>
      <c r="B62" s="6">
        <v>60</v>
      </c>
      <c r="C62" s="3">
        <v>63.9</v>
      </c>
      <c r="D62" s="3">
        <v>47.9</v>
      </c>
      <c r="E62" s="3">
        <v>75.400000000000006</v>
      </c>
      <c r="F62" s="3">
        <v>48.4</v>
      </c>
      <c r="G62" s="3">
        <v>52.4</v>
      </c>
    </row>
    <row r="63" spans="1:7" x14ac:dyDescent="0.25">
      <c r="A63" s="3">
        <v>60</v>
      </c>
      <c r="B63" s="6">
        <v>64.2</v>
      </c>
      <c r="C63" s="3">
        <v>61.2</v>
      </c>
      <c r="D63" s="3">
        <v>46.9</v>
      </c>
      <c r="E63" s="3">
        <v>65.7</v>
      </c>
      <c r="F63" s="3">
        <v>63.5</v>
      </c>
      <c r="G63" s="3">
        <v>65.5</v>
      </c>
    </row>
    <row r="64" spans="1:7" x14ac:dyDescent="0.25">
      <c r="A64" s="3">
        <v>61</v>
      </c>
      <c r="B64" s="6">
        <v>62</v>
      </c>
      <c r="C64" s="3">
        <v>65.8</v>
      </c>
      <c r="D64" s="3">
        <v>44.2</v>
      </c>
      <c r="E64" s="3">
        <v>79.900000000000006</v>
      </c>
      <c r="F64" s="3">
        <v>66.099999999999994</v>
      </c>
      <c r="G64" s="3">
        <v>59.7</v>
      </c>
    </row>
    <row r="65" spans="1:7" x14ac:dyDescent="0.25">
      <c r="A65" s="3">
        <v>62</v>
      </c>
      <c r="B65" s="6">
        <v>65.7</v>
      </c>
      <c r="C65" s="3">
        <v>62.6</v>
      </c>
      <c r="D65" s="3">
        <v>50.8</v>
      </c>
      <c r="E65" s="3">
        <v>70.099999999999994</v>
      </c>
      <c r="F65" s="3">
        <v>66.2</v>
      </c>
      <c r="G65" s="3">
        <v>53.1</v>
      </c>
    </row>
    <row r="66" spans="1:7" x14ac:dyDescent="0.25">
      <c r="A66" s="3">
        <v>63</v>
      </c>
      <c r="B66" s="6">
        <v>66.2</v>
      </c>
      <c r="C66" s="3">
        <v>64.8</v>
      </c>
      <c r="D66" s="3">
        <v>48.1</v>
      </c>
      <c r="E66" s="3">
        <v>67.599999999999994</v>
      </c>
      <c r="F66" s="3">
        <v>56.8</v>
      </c>
      <c r="G66" s="3">
        <v>53.1</v>
      </c>
    </row>
    <row r="67" spans="1:7" x14ac:dyDescent="0.25">
      <c r="A67" s="3">
        <v>64</v>
      </c>
      <c r="B67" s="6">
        <v>70.099999999999994</v>
      </c>
      <c r="C67" s="3">
        <v>65.099999999999994</v>
      </c>
      <c r="D67" s="3">
        <v>42.8</v>
      </c>
      <c r="E67" s="3">
        <v>67.8</v>
      </c>
      <c r="F67" s="3">
        <v>53.4</v>
      </c>
      <c r="G67" s="3">
        <v>57.7</v>
      </c>
    </row>
    <row r="68" spans="1:7" x14ac:dyDescent="0.25">
      <c r="A68" s="3">
        <v>65</v>
      </c>
      <c r="B68" s="6">
        <v>75.8</v>
      </c>
      <c r="C68" s="3">
        <v>61.8</v>
      </c>
      <c r="D68" s="3">
        <v>37.9</v>
      </c>
      <c r="E68" s="3">
        <v>58.5</v>
      </c>
      <c r="F68" s="3">
        <v>61.1</v>
      </c>
      <c r="G68" s="3">
        <v>69</v>
      </c>
    </row>
    <row r="69" spans="1:7" x14ac:dyDescent="0.25">
      <c r="A69" s="3">
        <v>66</v>
      </c>
      <c r="B69" s="6">
        <v>63.3</v>
      </c>
      <c r="C69" s="3">
        <v>51.6</v>
      </c>
      <c r="D69" s="3">
        <v>52.3</v>
      </c>
      <c r="E69" s="3">
        <v>52.3</v>
      </c>
      <c r="F69" s="3">
        <v>81.5</v>
      </c>
      <c r="G69" s="3">
        <v>81.5</v>
      </c>
    </row>
    <row r="70" spans="1:7" x14ac:dyDescent="0.25">
      <c r="A70" s="3">
        <v>67</v>
      </c>
      <c r="B70" s="6">
        <v>66.599999999999994</v>
      </c>
      <c r="C70" s="3">
        <v>50.5</v>
      </c>
      <c r="D70" s="3">
        <v>51.3</v>
      </c>
      <c r="E70" s="3">
        <v>60.8</v>
      </c>
      <c r="F70" s="3">
        <v>57.9</v>
      </c>
      <c r="G70" s="3">
        <v>73.8</v>
      </c>
    </row>
    <row r="71" spans="1:7" x14ac:dyDescent="0.25">
      <c r="A71" s="3">
        <v>68</v>
      </c>
      <c r="B71" s="6">
        <v>63.3</v>
      </c>
      <c r="C71" s="3">
        <v>55</v>
      </c>
      <c r="D71" s="3">
        <v>52.5</v>
      </c>
      <c r="E71" s="3">
        <v>60.4</v>
      </c>
      <c r="F71" s="3">
        <v>42.8</v>
      </c>
      <c r="G71" s="3">
        <v>70.3</v>
      </c>
    </row>
    <row r="72" spans="1:7" x14ac:dyDescent="0.25">
      <c r="A72" s="3">
        <v>69</v>
      </c>
      <c r="B72" s="6">
        <v>69.400000000000006</v>
      </c>
      <c r="C72" s="3">
        <v>44.5</v>
      </c>
      <c r="D72" s="3">
        <v>50.4</v>
      </c>
      <c r="E72" s="3">
        <v>85.6</v>
      </c>
      <c r="F72" s="3">
        <v>55.8</v>
      </c>
      <c r="G72" s="3">
        <v>68.400000000000006</v>
      </c>
    </row>
    <row r="73" spans="1:7" x14ac:dyDescent="0.25">
      <c r="A73" s="3">
        <v>70</v>
      </c>
      <c r="B73" s="6">
        <v>67.2</v>
      </c>
      <c r="C73" s="3">
        <v>42.3</v>
      </c>
      <c r="D73" s="3">
        <v>49.4</v>
      </c>
      <c r="E73" s="3">
        <v>93.3</v>
      </c>
      <c r="F73" s="3">
        <v>61.2</v>
      </c>
      <c r="G73" s="3">
        <v>56.2</v>
      </c>
    </row>
    <row r="74" spans="1:7" x14ac:dyDescent="0.25">
      <c r="A74" s="3">
        <v>71</v>
      </c>
      <c r="B74" s="6">
        <v>59.7</v>
      </c>
      <c r="C74" s="3">
        <v>43.2</v>
      </c>
      <c r="D74" s="3">
        <v>40.799999999999997</v>
      </c>
      <c r="E74" s="3">
        <v>80.599999999999994</v>
      </c>
      <c r="F74" s="3">
        <v>64.2</v>
      </c>
      <c r="G74" s="3">
        <v>47.2</v>
      </c>
    </row>
    <row r="75" spans="1:7" x14ac:dyDescent="0.25">
      <c r="A75" s="3">
        <v>72</v>
      </c>
      <c r="B75" s="6">
        <v>53.3</v>
      </c>
      <c r="C75" s="3">
        <v>43</v>
      </c>
      <c r="D75" s="3">
        <v>42.1</v>
      </c>
      <c r="E75" s="3">
        <v>70.2</v>
      </c>
      <c r="F75" s="3">
        <v>56.7</v>
      </c>
      <c r="G75" s="3">
        <v>43.7</v>
      </c>
    </row>
    <row r="76" spans="1:7" x14ac:dyDescent="0.25">
      <c r="A76" s="3">
        <v>73</v>
      </c>
      <c r="B76" s="6">
        <v>55.4</v>
      </c>
      <c r="C76" s="3">
        <v>44.5</v>
      </c>
      <c r="D76" s="3">
        <v>44.5</v>
      </c>
      <c r="E76" s="3">
        <v>70.2</v>
      </c>
      <c r="F76" s="3">
        <v>54.2</v>
      </c>
      <c r="G76" s="3">
        <v>44.4</v>
      </c>
    </row>
    <row r="77" spans="1:7" x14ac:dyDescent="0.25">
      <c r="A77" s="3">
        <v>74</v>
      </c>
      <c r="B77" s="6">
        <v>58.2</v>
      </c>
      <c r="C77" s="3">
        <v>48.1</v>
      </c>
      <c r="D77" s="3">
        <v>44.5</v>
      </c>
      <c r="E77" s="3">
        <v>61.8</v>
      </c>
      <c r="F77" s="3">
        <v>51.9</v>
      </c>
      <c r="G77" s="3">
        <v>50.6</v>
      </c>
    </row>
    <row r="78" spans="1:7" x14ac:dyDescent="0.25">
      <c r="A78" s="3">
        <v>75</v>
      </c>
      <c r="B78" s="6">
        <v>58.4</v>
      </c>
      <c r="C78" s="3">
        <v>54.6</v>
      </c>
      <c r="D78" s="3">
        <v>44.5</v>
      </c>
      <c r="E78" s="3">
        <v>75.599999999999994</v>
      </c>
      <c r="F78" s="3">
        <v>52.1</v>
      </c>
      <c r="G78" s="3">
        <v>48.8</v>
      </c>
    </row>
    <row r="79" spans="1:7" x14ac:dyDescent="0.25">
      <c r="A79" s="3">
        <v>76</v>
      </c>
      <c r="B79" s="6">
        <v>47.1</v>
      </c>
      <c r="C79" s="3">
        <v>60.4</v>
      </c>
      <c r="D79" s="3">
        <v>37.9</v>
      </c>
      <c r="E79" s="3">
        <v>80.099999999999994</v>
      </c>
      <c r="F79" s="3">
        <v>58.6</v>
      </c>
      <c r="G79" s="3">
        <v>46.4</v>
      </c>
    </row>
    <row r="80" spans="1:7" x14ac:dyDescent="0.25">
      <c r="A80" s="3">
        <v>77</v>
      </c>
      <c r="B80" s="6">
        <v>47.6</v>
      </c>
      <c r="C80" s="3">
        <v>52.9</v>
      </c>
      <c r="D80" s="3">
        <v>36.200000000000003</v>
      </c>
      <c r="E80" s="3">
        <v>82.2</v>
      </c>
      <c r="F80" s="3">
        <v>53.7</v>
      </c>
      <c r="G80" s="3">
        <v>41.4</v>
      </c>
    </row>
    <row r="81" spans="1:10" x14ac:dyDescent="0.25">
      <c r="A81" s="3">
        <v>78</v>
      </c>
      <c r="B81" s="6">
        <v>49.2</v>
      </c>
      <c r="C81" s="3">
        <v>48.1</v>
      </c>
      <c r="D81" s="3">
        <v>35.700000000000003</v>
      </c>
      <c r="E81" s="3">
        <v>66.8</v>
      </c>
      <c r="F81" s="3">
        <v>51.3</v>
      </c>
      <c r="G81" s="3">
        <v>37.700000000000003</v>
      </c>
      <c r="H81" s="2"/>
      <c r="I81" s="2"/>
      <c r="J81" s="2"/>
    </row>
    <row r="82" spans="1:10" x14ac:dyDescent="0.25">
      <c r="A82" s="3">
        <v>79</v>
      </c>
      <c r="B82" s="6">
        <v>49.5</v>
      </c>
      <c r="C82" s="3">
        <v>47.1</v>
      </c>
      <c r="D82" s="3">
        <v>33.700000000000003</v>
      </c>
      <c r="E82" s="3">
        <v>65.2</v>
      </c>
      <c r="F82" s="3">
        <v>47</v>
      </c>
      <c r="G82" s="3">
        <v>36.1</v>
      </c>
      <c r="H82" s="2"/>
      <c r="I82" s="2"/>
      <c r="J82" s="2"/>
    </row>
    <row r="83" spans="1:10" x14ac:dyDescent="0.25">
      <c r="A83" s="3">
        <v>80</v>
      </c>
      <c r="B83" s="6">
        <v>47.8</v>
      </c>
      <c r="C83" s="3">
        <v>41.7</v>
      </c>
      <c r="D83" s="3">
        <v>36.9</v>
      </c>
      <c r="E83" s="3">
        <v>66.5</v>
      </c>
      <c r="F83" s="3">
        <v>45.2</v>
      </c>
      <c r="G83" s="3">
        <v>41.2</v>
      </c>
      <c r="H83" s="2"/>
      <c r="I83" s="2"/>
      <c r="J83" s="2"/>
    </row>
    <row r="84" spans="1:10" x14ac:dyDescent="0.25">
      <c r="A84" s="3">
        <v>81</v>
      </c>
      <c r="B84" s="6">
        <v>54.2</v>
      </c>
      <c r="C84" s="3">
        <v>46.1</v>
      </c>
      <c r="D84" s="3">
        <v>41.9</v>
      </c>
      <c r="E84" s="3">
        <v>49.7</v>
      </c>
      <c r="F84" s="3">
        <v>49</v>
      </c>
      <c r="G84" s="3">
        <v>44.7</v>
      </c>
      <c r="H84" s="2"/>
      <c r="I84" s="2"/>
      <c r="J84" s="2"/>
    </row>
    <row r="85" spans="1:10" x14ac:dyDescent="0.25">
      <c r="A85" s="3">
        <v>82</v>
      </c>
      <c r="B85" s="6">
        <v>36.4</v>
      </c>
      <c r="C85" s="3">
        <v>40</v>
      </c>
      <c r="D85" s="3">
        <v>31.6</v>
      </c>
      <c r="E85" s="3">
        <v>49.8</v>
      </c>
      <c r="F85" s="3">
        <v>44.5</v>
      </c>
      <c r="G85" s="3">
        <v>34.9</v>
      </c>
      <c r="H85" s="2"/>
      <c r="I85" s="2"/>
      <c r="J85" s="2"/>
    </row>
    <row r="86" spans="1:10" x14ac:dyDescent="0.25">
      <c r="A86" s="3">
        <v>83</v>
      </c>
      <c r="B86" s="6">
        <v>56.3</v>
      </c>
      <c r="C86" s="3">
        <v>43.7</v>
      </c>
      <c r="D86" s="3">
        <v>42.7</v>
      </c>
      <c r="E86" s="3">
        <v>52.3</v>
      </c>
      <c r="F86" s="3">
        <v>41.4</v>
      </c>
      <c r="G86" s="3">
        <v>43.4</v>
      </c>
      <c r="H86" s="2"/>
      <c r="I86" s="2"/>
      <c r="J86" s="2"/>
    </row>
    <row r="87" spans="1:10" x14ac:dyDescent="0.25">
      <c r="A87" s="3">
        <v>84</v>
      </c>
      <c r="B87" s="6">
        <v>64.099999999999994</v>
      </c>
      <c r="C87" s="3">
        <v>42.7</v>
      </c>
      <c r="D87" s="3">
        <v>35.6</v>
      </c>
      <c r="E87" s="3">
        <v>41.2</v>
      </c>
      <c r="F87" s="3">
        <v>38.4</v>
      </c>
      <c r="G87" s="3">
        <v>40.6</v>
      </c>
      <c r="H87" s="2"/>
      <c r="I87" s="2"/>
      <c r="J87" s="2"/>
    </row>
    <row r="88" spans="1:10" x14ac:dyDescent="0.25">
      <c r="A88" s="3">
        <v>85</v>
      </c>
      <c r="B88" s="6">
        <v>65.2</v>
      </c>
      <c r="C88" s="3">
        <v>37.9</v>
      </c>
      <c r="D88" s="3">
        <v>33.6</v>
      </c>
      <c r="E88" s="3">
        <v>51.4</v>
      </c>
      <c r="F88" s="3">
        <v>39.1</v>
      </c>
      <c r="G88" s="3">
        <v>36.299999999999997</v>
      </c>
      <c r="H88" s="2"/>
      <c r="I88" s="2"/>
      <c r="J88" s="2"/>
    </row>
    <row r="89" spans="1:10" x14ac:dyDescent="0.25">
      <c r="A89" s="3">
        <v>86</v>
      </c>
      <c r="B89" s="6">
        <v>55.4</v>
      </c>
      <c r="C89" s="3">
        <v>42.7</v>
      </c>
      <c r="D89" s="3">
        <v>52.8</v>
      </c>
      <c r="E89" s="3">
        <v>50.6</v>
      </c>
      <c r="F89" s="3">
        <v>38.700000000000003</v>
      </c>
      <c r="G89" s="3">
        <v>35.1</v>
      </c>
      <c r="H89" s="2"/>
      <c r="I89" s="2"/>
      <c r="J89" s="2"/>
    </row>
    <row r="90" spans="1:10" x14ac:dyDescent="0.25">
      <c r="A90" s="3">
        <v>87</v>
      </c>
      <c r="B90" s="6">
        <v>46.1</v>
      </c>
      <c r="C90" s="3">
        <v>45.9</v>
      </c>
      <c r="D90" s="3">
        <v>46.1</v>
      </c>
      <c r="E90" s="3">
        <v>46.9</v>
      </c>
      <c r="F90" s="3">
        <v>46.9</v>
      </c>
      <c r="G90" s="3">
        <v>39</v>
      </c>
      <c r="H90" s="2"/>
      <c r="I90" s="2"/>
      <c r="J90" s="2"/>
    </row>
    <row r="91" spans="1:10" x14ac:dyDescent="0.25">
      <c r="A91" s="3">
        <v>88</v>
      </c>
      <c r="B91" s="1">
        <v>45.5</v>
      </c>
      <c r="C91" s="3">
        <v>48.3</v>
      </c>
      <c r="D91" s="3">
        <v>37.4</v>
      </c>
      <c r="E91" s="3">
        <v>65.8</v>
      </c>
      <c r="F91" s="3">
        <v>45.1</v>
      </c>
      <c r="G91" s="3">
        <v>31.1</v>
      </c>
      <c r="H91" s="2"/>
      <c r="I91" s="2"/>
      <c r="J91" s="2"/>
    </row>
    <row r="92" spans="1:10" x14ac:dyDescent="0.25">
      <c r="A92" s="3">
        <v>89</v>
      </c>
      <c r="B92" s="1">
        <v>42.7</v>
      </c>
      <c r="C92" s="3">
        <v>31</v>
      </c>
      <c r="D92" s="3">
        <v>42.4</v>
      </c>
      <c r="E92" s="3">
        <v>45</v>
      </c>
      <c r="F92" s="3">
        <v>37.4</v>
      </c>
      <c r="G92" s="3">
        <v>57.6</v>
      </c>
      <c r="H92" s="2"/>
      <c r="I92" s="2"/>
      <c r="J92" s="3" t="s">
        <v>2</v>
      </c>
    </row>
    <row r="93" spans="1:10" x14ac:dyDescent="0.25">
      <c r="A93" s="3">
        <v>90</v>
      </c>
      <c r="B93" s="6">
        <v>46.5</v>
      </c>
      <c r="C93" s="3">
        <v>45.1</v>
      </c>
      <c r="D93" s="3">
        <v>32.1</v>
      </c>
      <c r="E93" s="3">
        <v>49.5</v>
      </c>
      <c r="F93" s="3">
        <v>36.200000000000003</v>
      </c>
      <c r="G93" s="3">
        <v>35.5</v>
      </c>
      <c r="H93" s="2"/>
      <c r="I93" s="2"/>
      <c r="J93" s="2"/>
    </row>
    <row r="94" spans="1:10" x14ac:dyDescent="0.25">
      <c r="A94" s="3">
        <v>91</v>
      </c>
      <c r="B94" s="6">
        <v>47.5</v>
      </c>
      <c r="C94" s="3">
        <v>45.7</v>
      </c>
      <c r="D94" s="3">
        <v>26.4</v>
      </c>
      <c r="E94" s="3">
        <v>40.299999999999997</v>
      </c>
      <c r="F94" s="3">
        <v>35.1</v>
      </c>
      <c r="G94" s="3">
        <v>44.8</v>
      </c>
      <c r="H94" s="2"/>
      <c r="I94" s="2"/>
      <c r="J94" s="2"/>
    </row>
    <row r="95" spans="1:10" x14ac:dyDescent="0.25">
      <c r="A95" s="3">
        <v>92</v>
      </c>
      <c r="B95" s="6">
        <v>52.4</v>
      </c>
      <c r="C95" s="3">
        <v>60.2</v>
      </c>
      <c r="D95" s="3">
        <v>27.9</v>
      </c>
      <c r="E95" s="3">
        <v>42.3</v>
      </c>
      <c r="F95" s="3">
        <v>35.6</v>
      </c>
      <c r="G95" s="3">
        <v>41</v>
      </c>
      <c r="H95" s="2"/>
      <c r="I95" s="2"/>
      <c r="J95" s="2"/>
    </row>
    <row r="96" spans="1:10" x14ac:dyDescent="0.25">
      <c r="A96" s="3">
        <v>93</v>
      </c>
      <c r="B96" s="6">
        <v>55.5</v>
      </c>
      <c r="C96" s="3">
        <v>40.6</v>
      </c>
      <c r="D96" s="3">
        <v>30.4</v>
      </c>
      <c r="E96" s="3">
        <v>50.3</v>
      </c>
      <c r="F96" s="3">
        <v>29.3</v>
      </c>
      <c r="G96" s="3">
        <v>38.299999999999997</v>
      </c>
      <c r="H96" s="2"/>
      <c r="I96" s="2"/>
      <c r="J96" s="2"/>
    </row>
    <row r="97" spans="1:7" x14ac:dyDescent="0.25">
      <c r="A97" s="3">
        <v>94</v>
      </c>
      <c r="B97" s="6">
        <v>47.9</v>
      </c>
      <c r="C97" s="3">
        <v>36.5</v>
      </c>
      <c r="D97" s="3">
        <v>40</v>
      </c>
      <c r="E97" s="3">
        <v>47.7</v>
      </c>
      <c r="F97" s="3">
        <v>32.1</v>
      </c>
      <c r="G97" s="3">
        <v>51.5</v>
      </c>
    </row>
    <row r="98" spans="1:7" x14ac:dyDescent="0.25">
      <c r="A98" s="3">
        <v>95</v>
      </c>
      <c r="B98" s="6">
        <v>47.5</v>
      </c>
      <c r="C98" s="3">
        <v>34.6</v>
      </c>
      <c r="D98" s="3">
        <v>59</v>
      </c>
      <c r="E98" s="3">
        <v>41.4</v>
      </c>
      <c r="F98" s="3">
        <v>37.799999999999997</v>
      </c>
      <c r="G98" s="3">
        <v>39.700000000000003</v>
      </c>
    </row>
    <row r="99" spans="1:7" x14ac:dyDescent="0.25">
      <c r="A99" s="3">
        <v>96</v>
      </c>
      <c r="B99" s="6">
        <v>55.5</v>
      </c>
      <c r="C99" s="3">
        <v>49.9</v>
      </c>
      <c r="D99" s="3">
        <v>66</v>
      </c>
      <c r="E99" s="3">
        <v>43.8</v>
      </c>
      <c r="F99" s="3">
        <v>52.9</v>
      </c>
      <c r="G99" s="3">
        <v>29.9</v>
      </c>
    </row>
    <row r="100" spans="1:7" x14ac:dyDescent="0.25">
      <c r="A100" s="3">
        <v>97</v>
      </c>
      <c r="B100" s="6">
        <v>52.4</v>
      </c>
      <c r="C100" s="3">
        <v>50.6</v>
      </c>
      <c r="D100" s="3">
        <v>55.5</v>
      </c>
      <c r="E100" s="3">
        <v>39</v>
      </c>
      <c r="F100" s="3">
        <v>45.8</v>
      </c>
      <c r="G100" s="3">
        <v>37.700000000000003</v>
      </c>
    </row>
    <row r="101" spans="1:7" x14ac:dyDescent="0.25">
      <c r="A101" s="3">
        <v>98</v>
      </c>
      <c r="B101" s="6">
        <v>45.6</v>
      </c>
      <c r="C101" s="3">
        <v>37.1</v>
      </c>
      <c r="D101" s="3">
        <v>40.700000000000003</v>
      </c>
      <c r="E101" s="3">
        <v>39</v>
      </c>
      <c r="F101" s="3">
        <v>47.5</v>
      </c>
      <c r="G101" s="3">
        <v>30.1</v>
      </c>
    </row>
    <row r="102" spans="1:7" x14ac:dyDescent="0.25">
      <c r="A102" s="3">
        <v>99</v>
      </c>
      <c r="B102" s="6">
        <v>25</v>
      </c>
      <c r="C102" s="3">
        <v>34.9</v>
      </c>
      <c r="D102" s="3">
        <v>35.200000000000003</v>
      </c>
      <c r="E102" s="3">
        <v>37</v>
      </c>
      <c r="F102" s="3">
        <v>45.5</v>
      </c>
      <c r="G102" s="3">
        <v>25</v>
      </c>
    </row>
    <row r="103" spans="1:7" x14ac:dyDescent="0.25">
      <c r="A103" s="3">
        <v>100</v>
      </c>
      <c r="B103" s="6">
        <v>48.4</v>
      </c>
      <c r="C103" s="3">
        <v>31.7</v>
      </c>
      <c r="D103" s="3">
        <v>48.2</v>
      </c>
      <c r="E103" s="3">
        <v>41.3</v>
      </c>
      <c r="F103" s="3">
        <v>42.4</v>
      </c>
      <c r="G103" s="3">
        <v>27.4</v>
      </c>
    </row>
    <row r="104" spans="1:7" x14ac:dyDescent="0.25">
      <c r="A104" s="3">
        <v>101</v>
      </c>
      <c r="B104" s="6">
        <v>39.700000000000003</v>
      </c>
      <c r="C104" s="3">
        <v>36.1</v>
      </c>
      <c r="D104" s="3">
        <v>58.2</v>
      </c>
      <c r="E104" s="3">
        <v>43.4</v>
      </c>
      <c r="F104" s="3">
        <v>36.9</v>
      </c>
      <c r="G104" s="3">
        <v>32.299999999999997</v>
      </c>
    </row>
    <row r="105" spans="1:7" x14ac:dyDescent="0.25">
      <c r="A105" s="3">
        <v>102</v>
      </c>
      <c r="B105" s="6">
        <v>30.3</v>
      </c>
      <c r="C105" s="3">
        <v>32.6</v>
      </c>
      <c r="D105" s="3">
        <v>41.6</v>
      </c>
      <c r="E105" s="3">
        <v>38.6</v>
      </c>
      <c r="F105" s="3">
        <v>24.6</v>
      </c>
      <c r="G105" s="3">
        <v>26.9</v>
      </c>
    </row>
    <row r="106" spans="1:7" x14ac:dyDescent="0.25">
      <c r="A106" s="3">
        <v>103</v>
      </c>
      <c r="B106" s="6">
        <v>28</v>
      </c>
      <c r="C106" s="3">
        <v>26.2</v>
      </c>
      <c r="D106" s="3">
        <v>30.4</v>
      </c>
      <c r="E106" s="3">
        <v>38</v>
      </c>
      <c r="F106" s="3">
        <v>43.7</v>
      </c>
      <c r="G106" s="3">
        <v>23.6</v>
      </c>
    </row>
    <row r="107" spans="1:7" x14ac:dyDescent="0.25">
      <c r="A107" s="3">
        <v>104</v>
      </c>
      <c r="B107" s="6">
        <v>27.5</v>
      </c>
      <c r="C107" s="3">
        <v>28.9</v>
      </c>
      <c r="D107" s="3">
        <v>37.6</v>
      </c>
      <c r="E107" s="3">
        <v>45</v>
      </c>
      <c r="F107" s="3">
        <v>40.799999999999997</v>
      </c>
      <c r="G107" s="3">
        <v>20.6</v>
      </c>
    </row>
    <row r="108" spans="1:7" x14ac:dyDescent="0.25">
      <c r="A108" s="3">
        <v>105</v>
      </c>
      <c r="B108" s="6">
        <v>29.1</v>
      </c>
      <c r="C108" s="3">
        <v>43.3</v>
      </c>
      <c r="D108" s="3">
        <v>48.3</v>
      </c>
      <c r="E108" s="3">
        <v>48.3</v>
      </c>
      <c r="F108" s="1">
        <v>55</v>
      </c>
      <c r="G108" s="3">
        <v>22.4</v>
      </c>
    </row>
    <row r="109" spans="1:7" x14ac:dyDescent="0.25">
      <c r="A109" s="3">
        <v>106</v>
      </c>
      <c r="B109" s="6">
        <v>23.8</v>
      </c>
      <c r="C109" s="3">
        <v>41.5</v>
      </c>
      <c r="D109" s="3">
        <v>50.2</v>
      </c>
      <c r="E109" s="3">
        <v>44.8</v>
      </c>
      <c r="F109" s="3">
        <v>54.7</v>
      </c>
      <c r="G109" s="3">
        <v>31</v>
      </c>
    </row>
    <row r="110" spans="1:7" x14ac:dyDescent="0.25">
      <c r="A110" s="3">
        <v>107</v>
      </c>
      <c r="B110" s="6">
        <v>32.6</v>
      </c>
      <c r="C110" s="3">
        <v>36.299999999999997</v>
      </c>
      <c r="D110" s="3">
        <v>61.3</v>
      </c>
      <c r="E110" s="3">
        <v>43.7</v>
      </c>
      <c r="F110" s="3">
        <v>59</v>
      </c>
      <c r="G110" s="3">
        <v>24.2</v>
      </c>
    </row>
    <row r="111" spans="1:7" x14ac:dyDescent="0.25">
      <c r="A111" s="3">
        <v>108</v>
      </c>
      <c r="B111" s="6">
        <v>37.1</v>
      </c>
      <c r="C111" s="3">
        <v>37.200000000000003</v>
      </c>
      <c r="D111" s="3">
        <v>53.2</v>
      </c>
      <c r="E111" s="3">
        <v>58.7</v>
      </c>
      <c r="F111" s="3">
        <v>55.1</v>
      </c>
      <c r="G111" s="3">
        <v>21.8</v>
      </c>
    </row>
    <row r="112" spans="1:7" x14ac:dyDescent="0.25">
      <c r="A112" s="3">
        <v>109</v>
      </c>
      <c r="B112" s="6">
        <v>35.1</v>
      </c>
      <c r="C112" s="3">
        <v>31.9</v>
      </c>
      <c r="D112" s="3">
        <v>46.8</v>
      </c>
      <c r="E112" s="3">
        <v>47.6</v>
      </c>
      <c r="F112" s="3">
        <v>54.9</v>
      </c>
      <c r="G112" s="3">
        <v>23.3</v>
      </c>
    </row>
    <row r="113" spans="1:7" x14ac:dyDescent="0.25">
      <c r="A113" s="3">
        <v>110</v>
      </c>
      <c r="B113" s="6">
        <v>26.8</v>
      </c>
      <c r="C113" s="3">
        <v>29</v>
      </c>
      <c r="D113" s="3">
        <v>38.299999999999997</v>
      </c>
      <c r="E113" s="3">
        <v>36.4</v>
      </c>
      <c r="F113" s="3">
        <v>37.4</v>
      </c>
      <c r="G113" s="3">
        <v>28.3</v>
      </c>
    </row>
    <row r="114" spans="1:7" x14ac:dyDescent="0.25">
      <c r="A114" s="3">
        <v>111</v>
      </c>
      <c r="B114" s="6">
        <v>57</v>
      </c>
      <c r="C114" s="3">
        <v>38.200000000000003</v>
      </c>
      <c r="D114" s="3">
        <v>34</v>
      </c>
      <c r="E114" s="3">
        <v>32.299999999999997</v>
      </c>
      <c r="F114" s="3">
        <v>29.3</v>
      </c>
      <c r="G114" s="3">
        <v>28.3</v>
      </c>
    </row>
    <row r="115" spans="1:7" x14ac:dyDescent="0.25">
      <c r="A115" s="3">
        <v>112</v>
      </c>
      <c r="B115" s="6">
        <v>71.900000000000006</v>
      </c>
      <c r="C115" s="3">
        <v>42.4</v>
      </c>
      <c r="D115" s="3">
        <v>30.8</v>
      </c>
      <c r="E115" s="3">
        <v>32.200000000000003</v>
      </c>
      <c r="F115" s="3">
        <v>32.1</v>
      </c>
      <c r="G115" s="3">
        <v>34.6</v>
      </c>
    </row>
    <row r="116" spans="1:7" x14ac:dyDescent="0.25">
      <c r="A116" s="3">
        <v>113</v>
      </c>
      <c r="B116" s="6">
        <v>66.7</v>
      </c>
      <c r="C116" s="3">
        <v>58.4</v>
      </c>
      <c r="D116" s="3">
        <v>31.8</v>
      </c>
      <c r="E116" s="3">
        <v>35</v>
      </c>
      <c r="F116" s="3">
        <v>38.200000000000003</v>
      </c>
      <c r="G116" s="3">
        <v>28.1</v>
      </c>
    </row>
    <row r="117" spans="1:7" x14ac:dyDescent="0.25">
      <c r="A117" s="3">
        <v>114</v>
      </c>
      <c r="B117" s="6">
        <v>56.6</v>
      </c>
      <c r="C117" s="3">
        <v>59.2</v>
      </c>
      <c r="D117" s="3">
        <v>30.9</v>
      </c>
      <c r="E117" s="3">
        <v>82</v>
      </c>
      <c r="F117" s="3">
        <v>43.8</v>
      </c>
      <c r="G117" s="3">
        <v>20.8</v>
      </c>
    </row>
    <row r="118" spans="1:7" x14ac:dyDescent="0.25">
      <c r="A118" s="3">
        <v>115</v>
      </c>
      <c r="B118" s="6">
        <v>68.5</v>
      </c>
      <c r="C118" s="3">
        <v>63.9</v>
      </c>
      <c r="D118" s="3">
        <v>37.1</v>
      </c>
      <c r="E118" s="3">
        <v>58.2</v>
      </c>
      <c r="F118" s="3">
        <v>47.5</v>
      </c>
      <c r="G118" s="3">
        <v>16.5</v>
      </c>
    </row>
    <row r="119" spans="1:7" x14ac:dyDescent="0.25">
      <c r="A119" s="3">
        <v>116</v>
      </c>
      <c r="B119" s="6">
        <v>58.5</v>
      </c>
      <c r="C119" s="3">
        <v>49.8</v>
      </c>
      <c r="D119" s="3">
        <v>32</v>
      </c>
      <c r="E119" s="3">
        <v>50.9</v>
      </c>
      <c r="F119" s="3">
        <v>36.5</v>
      </c>
      <c r="G119" s="3">
        <v>20.3</v>
      </c>
    </row>
    <row r="120" spans="1:7" x14ac:dyDescent="0.25">
      <c r="A120" s="3">
        <v>117</v>
      </c>
      <c r="B120" s="6">
        <v>51.5</v>
      </c>
      <c r="C120" s="3">
        <v>46.1</v>
      </c>
      <c r="D120" s="3">
        <v>29.2</v>
      </c>
      <c r="E120" s="3">
        <v>44.8</v>
      </c>
      <c r="F120" s="3">
        <v>34.700000000000003</v>
      </c>
      <c r="G120" s="3">
        <v>18.2</v>
      </c>
    </row>
    <row r="121" spans="1:7" x14ac:dyDescent="0.25">
      <c r="A121" s="3">
        <v>118</v>
      </c>
      <c r="B121" s="6">
        <v>35.4</v>
      </c>
      <c r="C121" s="3">
        <v>40.9</v>
      </c>
      <c r="D121" s="3">
        <v>27.6</v>
      </c>
      <c r="E121" s="3">
        <v>39.799999999999997</v>
      </c>
      <c r="F121" s="3">
        <v>43.6</v>
      </c>
      <c r="G121" s="3">
        <v>13.4</v>
      </c>
    </row>
    <row r="122" spans="1:7" x14ac:dyDescent="0.25">
      <c r="A122" s="3">
        <v>119</v>
      </c>
      <c r="B122" s="6">
        <v>51</v>
      </c>
      <c r="C122" s="3">
        <v>40</v>
      </c>
      <c r="D122" s="3">
        <v>44.1</v>
      </c>
      <c r="E122" s="3">
        <v>41.9</v>
      </c>
      <c r="F122" s="3">
        <v>37.200000000000003</v>
      </c>
      <c r="G122" s="3">
        <v>21</v>
      </c>
    </row>
    <row r="123" spans="1:7" x14ac:dyDescent="0.25">
      <c r="A123" s="3">
        <v>120</v>
      </c>
      <c r="B123" s="6">
        <v>25.7</v>
      </c>
      <c r="C123" s="3">
        <v>39.700000000000003</v>
      </c>
      <c r="D123" s="3">
        <v>44.4</v>
      </c>
      <c r="E123" s="3">
        <v>40.799999999999997</v>
      </c>
      <c r="F123" s="3">
        <v>35.4</v>
      </c>
      <c r="G123" s="3">
        <v>19.7</v>
      </c>
    </row>
    <row r="124" spans="1:7" x14ac:dyDescent="0.25">
      <c r="A124" s="3">
        <v>121</v>
      </c>
      <c r="B124" s="6">
        <v>30.2</v>
      </c>
      <c r="C124" s="3">
        <v>31.4</v>
      </c>
      <c r="D124" s="3">
        <v>52.4</v>
      </c>
      <c r="E124" s="3">
        <v>29.4</v>
      </c>
      <c r="F124" s="3">
        <v>31.4</v>
      </c>
      <c r="G124" s="3">
        <v>22.9</v>
      </c>
    </row>
    <row r="125" spans="1:7" x14ac:dyDescent="0.25">
      <c r="A125" s="3">
        <v>122</v>
      </c>
      <c r="B125" s="6">
        <v>35.700000000000003</v>
      </c>
      <c r="C125" s="3">
        <v>23.5</v>
      </c>
      <c r="D125" s="3">
        <v>60.1</v>
      </c>
      <c r="E125" s="3">
        <v>30.5</v>
      </c>
      <c r="F125" s="3">
        <v>23.4</v>
      </c>
      <c r="G125" s="3">
        <v>29.4</v>
      </c>
    </row>
    <row r="126" spans="1:7" x14ac:dyDescent="0.25">
      <c r="A126" s="3">
        <v>123</v>
      </c>
      <c r="B126" s="6">
        <v>53.1</v>
      </c>
      <c r="C126" s="3">
        <v>33.1</v>
      </c>
      <c r="D126" s="3">
        <v>58</v>
      </c>
      <c r="E126" s="3">
        <v>37.9</v>
      </c>
      <c r="F126" s="3">
        <v>25.7</v>
      </c>
      <c r="G126" s="3">
        <v>32</v>
      </c>
    </row>
    <row r="127" spans="1:7" x14ac:dyDescent="0.25">
      <c r="A127" s="3">
        <v>124</v>
      </c>
      <c r="B127" s="6">
        <v>46.3</v>
      </c>
      <c r="C127" s="3">
        <v>23.9</v>
      </c>
      <c r="D127" s="3">
        <v>55.5</v>
      </c>
      <c r="E127" s="3">
        <v>40.5</v>
      </c>
      <c r="F127" s="3">
        <v>26.6</v>
      </c>
      <c r="G127" s="3">
        <v>37.6</v>
      </c>
    </row>
    <row r="128" spans="1:7" x14ac:dyDescent="0.25">
      <c r="A128" s="3">
        <v>125</v>
      </c>
      <c r="B128" s="6">
        <v>49.5</v>
      </c>
      <c r="C128" s="3">
        <v>19.7</v>
      </c>
      <c r="D128" s="3">
        <v>64.900000000000006</v>
      </c>
      <c r="E128" s="3">
        <v>40.5</v>
      </c>
      <c r="F128" s="3">
        <v>18.899999999999999</v>
      </c>
      <c r="G128" s="3">
        <v>32.799999999999997</v>
      </c>
    </row>
    <row r="129" spans="1:7" x14ac:dyDescent="0.25">
      <c r="A129" s="3">
        <v>126</v>
      </c>
      <c r="B129" s="6">
        <v>46.7</v>
      </c>
      <c r="C129" s="3">
        <v>24.7</v>
      </c>
      <c r="D129" s="3">
        <v>62.9</v>
      </c>
      <c r="E129" s="3">
        <v>45.7</v>
      </c>
      <c r="F129" s="3">
        <v>24.8</v>
      </c>
      <c r="G129" s="3">
        <v>45.9</v>
      </c>
    </row>
    <row r="130" spans="1:7" x14ac:dyDescent="0.25">
      <c r="A130" s="3">
        <v>127</v>
      </c>
      <c r="B130" s="6">
        <v>32</v>
      </c>
      <c r="C130" s="3">
        <v>21.1</v>
      </c>
      <c r="D130" s="3">
        <v>55.6</v>
      </c>
      <c r="E130" s="3">
        <v>45.8</v>
      </c>
      <c r="F130" s="3">
        <v>24.6</v>
      </c>
      <c r="G130" s="3">
        <v>38.4</v>
      </c>
    </row>
    <row r="131" spans="1:7" x14ac:dyDescent="0.25">
      <c r="A131" s="3">
        <v>128</v>
      </c>
      <c r="B131" s="6">
        <v>46.2</v>
      </c>
      <c r="C131" s="3">
        <v>29.4</v>
      </c>
      <c r="D131" s="3">
        <v>52</v>
      </c>
      <c r="E131" s="3">
        <v>50.7</v>
      </c>
      <c r="F131" s="3">
        <v>22</v>
      </c>
      <c r="G131" s="3">
        <v>34.299999999999997</v>
      </c>
    </row>
    <row r="132" spans="1:7" x14ac:dyDescent="0.25">
      <c r="A132" s="3">
        <v>129</v>
      </c>
      <c r="B132" s="6">
        <v>45.5</v>
      </c>
      <c r="C132" s="3">
        <v>33.5</v>
      </c>
      <c r="D132" s="3">
        <v>51.3</v>
      </c>
      <c r="E132" s="3">
        <v>50.6</v>
      </c>
      <c r="F132" s="3">
        <v>31</v>
      </c>
      <c r="G132" s="3">
        <v>24.7</v>
      </c>
    </row>
    <row r="133" spans="1:7" x14ac:dyDescent="0.25">
      <c r="A133" s="3">
        <v>130</v>
      </c>
      <c r="B133" s="6">
        <v>44.7</v>
      </c>
      <c r="C133" s="3">
        <v>36.200000000000003</v>
      </c>
      <c r="D133" s="3">
        <v>71.7</v>
      </c>
      <c r="E133" s="3">
        <v>46.4</v>
      </c>
      <c r="F133" s="3">
        <v>33.299999999999997</v>
      </c>
      <c r="G133" s="3">
        <v>27.2</v>
      </c>
    </row>
    <row r="134" spans="1:7" x14ac:dyDescent="0.25">
      <c r="A134" s="3">
        <v>131</v>
      </c>
      <c r="B134" s="6">
        <v>60.5</v>
      </c>
      <c r="C134" s="3">
        <v>45.6</v>
      </c>
      <c r="D134" s="3">
        <v>65.3</v>
      </c>
      <c r="E134" s="3">
        <v>52.6</v>
      </c>
      <c r="F134" s="3">
        <v>35</v>
      </c>
      <c r="G134" s="3">
        <v>67.400000000000006</v>
      </c>
    </row>
    <row r="135" spans="1:7" x14ac:dyDescent="0.25">
      <c r="A135" s="3">
        <v>132</v>
      </c>
      <c r="B135" s="6">
        <v>54.6</v>
      </c>
      <c r="C135" s="3">
        <v>51.7</v>
      </c>
      <c r="D135" s="3">
        <v>53.7</v>
      </c>
      <c r="E135" s="3">
        <v>51.6</v>
      </c>
      <c r="F135" s="3">
        <v>35.200000000000003</v>
      </c>
      <c r="G135" s="3">
        <v>49.3</v>
      </c>
    </row>
    <row r="136" spans="1:7" x14ac:dyDescent="0.25">
      <c r="A136" s="3">
        <v>133</v>
      </c>
      <c r="B136" s="6">
        <v>66</v>
      </c>
      <c r="C136" s="3">
        <v>60</v>
      </c>
      <c r="D136" s="3">
        <v>54.2</v>
      </c>
      <c r="E136" s="3">
        <v>52.6</v>
      </c>
      <c r="F136" s="3">
        <v>39.6</v>
      </c>
      <c r="G136" s="3">
        <v>41.7</v>
      </c>
    </row>
    <row r="137" spans="1:7" x14ac:dyDescent="0.25">
      <c r="A137" s="3">
        <v>134</v>
      </c>
      <c r="B137" s="6">
        <v>56.6</v>
      </c>
      <c r="C137" s="3">
        <v>66.099999999999994</v>
      </c>
      <c r="D137" s="3">
        <v>35.1</v>
      </c>
      <c r="E137" s="3">
        <v>51.5</v>
      </c>
      <c r="F137" s="3">
        <v>45.4</v>
      </c>
      <c r="G137" s="3">
        <v>48.5</v>
      </c>
    </row>
    <row r="138" spans="1:7" x14ac:dyDescent="0.25">
      <c r="A138" s="3">
        <v>135</v>
      </c>
      <c r="B138" s="6">
        <v>74.599999999999994</v>
      </c>
      <c r="C138" s="3">
        <v>82.7</v>
      </c>
      <c r="D138" s="3">
        <v>29</v>
      </c>
      <c r="E138" s="3">
        <v>46.5</v>
      </c>
      <c r="F138" s="3">
        <v>92.6</v>
      </c>
      <c r="G138" s="3">
        <v>56.3</v>
      </c>
    </row>
    <row r="139" spans="1:7" x14ac:dyDescent="0.25">
      <c r="A139" s="3">
        <v>136</v>
      </c>
      <c r="B139" s="6">
        <v>75.900000000000006</v>
      </c>
      <c r="C139" s="3">
        <v>74</v>
      </c>
      <c r="D139" s="3">
        <v>37.5</v>
      </c>
      <c r="E139" s="3">
        <v>47.4</v>
      </c>
      <c r="F139" s="3">
        <v>74.8</v>
      </c>
      <c r="G139" s="3">
        <v>47.6</v>
      </c>
    </row>
    <row r="140" spans="1:7" x14ac:dyDescent="0.25">
      <c r="A140" s="3">
        <v>137</v>
      </c>
      <c r="B140" s="6">
        <v>66.7</v>
      </c>
      <c r="C140" s="3">
        <v>62.8</v>
      </c>
      <c r="D140" s="3">
        <v>37.700000000000003</v>
      </c>
      <c r="E140" s="3">
        <v>44.5</v>
      </c>
      <c r="F140" s="3">
        <v>64.8</v>
      </c>
      <c r="G140" s="3">
        <v>59.6</v>
      </c>
    </row>
    <row r="141" spans="1:7" x14ac:dyDescent="0.25">
      <c r="A141" s="3">
        <v>138</v>
      </c>
      <c r="B141" s="6">
        <v>51.3</v>
      </c>
      <c r="C141" s="3">
        <v>77.400000000000006</v>
      </c>
      <c r="D141" s="3">
        <v>32.6</v>
      </c>
      <c r="E141" s="3">
        <v>41.2</v>
      </c>
      <c r="F141" s="3">
        <v>50.9</v>
      </c>
      <c r="G141" s="3">
        <v>42.6</v>
      </c>
    </row>
    <row r="142" spans="1:7" x14ac:dyDescent="0.25">
      <c r="A142" s="3">
        <v>139</v>
      </c>
      <c r="B142" s="6">
        <v>50.1</v>
      </c>
      <c r="C142" s="3">
        <v>61.1</v>
      </c>
      <c r="D142" s="3">
        <v>35.299999999999997</v>
      </c>
      <c r="E142" s="3">
        <v>31.1</v>
      </c>
      <c r="F142" s="3">
        <v>43.3</v>
      </c>
      <c r="G142" s="3">
        <v>35.6</v>
      </c>
    </row>
    <row r="143" spans="1:7" x14ac:dyDescent="0.25">
      <c r="A143" s="3">
        <v>140</v>
      </c>
      <c r="B143" s="6">
        <v>20.3</v>
      </c>
      <c r="C143" s="3">
        <v>70.400000000000006</v>
      </c>
      <c r="D143" s="3">
        <v>42.1</v>
      </c>
      <c r="E143" s="3">
        <v>24.7</v>
      </c>
      <c r="F143" s="3">
        <v>44.7</v>
      </c>
      <c r="G143" s="3">
        <v>44.2</v>
      </c>
    </row>
    <row r="144" spans="1:7" x14ac:dyDescent="0.25">
      <c r="A144" s="3">
        <v>141</v>
      </c>
      <c r="B144" s="6">
        <v>63.2</v>
      </c>
      <c r="C144" s="3">
        <v>58.6</v>
      </c>
      <c r="D144" s="3">
        <v>42.1</v>
      </c>
      <c r="E144" s="3">
        <v>30.5</v>
      </c>
      <c r="F144" s="3">
        <v>37.4</v>
      </c>
      <c r="G144" s="3">
        <v>40</v>
      </c>
    </row>
    <row r="145" spans="1:7" x14ac:dyDescent="0.25">
      <c r="A145" s="3">
        <v>142</v>
      </c>
      <c r="B145" s="6">
        <v>56.9</v>
      </c>
      <c r="C145" s="3">
        <v>48.5</v>
      </c>
      <c r="D145" s="3">
        <v>38.799999999999997</v>
      </c>
      <c r="E145" s="3">
        <v>34.799999999999997</v>
      </c>
      <c r="F145" s="3">
        <v>38.4</v>
      </c>
      <c r="G145" s="3">
        <v>33.5</v>
      </c>
    </row>
    <row r="146" spans="1:7" x14ac:dyDescent="0.25">
      <c r="A146" s="3">
        <v>143</v>
      </c>
      <c r="B146" s="6">
        <v>52.9</v>
      </c>
      <c r="C146" s="3">
        <v>50.5</v>
      </c>
      <c r="D146" s="3">
        <v>48.8</v>
      </c>
      <c r="E146" s="3">
        <v>46</v>
      </c>
      <c r="F146" s="3">
        <v>46.6</v>
      </c>
      <c r="G146" s="3">
        <v>30.4</v>
      </c>
    </row>
    <row r="147" spans="1:7" x14ac:dyDescent="0.25">
      <c r="A147" s="3">
        <v>144</v>
      </c>
      <c r="B147" s="6">
        <v>63.5</v>
      </c>
      <c r="C147" s="3">
        <v>48.8</v>
      </c>
      <c r="D147" s="3">
        <v>46.8</v>
      </c>
      <c r="E147" s="3">
        <v>54.2</v>
      </c>
      <c r="F147" s="3">
        <v>40.200000000000003</v>
      </c>
      <c r="G147" s="3">
        <v>27.2</v>
      </c>
    </row>
    <row r="148" spans="1:7" x14ac:dyDescent="0.25">
      <c r="A148" s="3">
        <v>145</v>
      </c>
      <c r="B148" s="6">
        <v>68</v>
      </c>
      <c r="C148" s="3">
        <v>48.8</v>
      </c>
      <c r="D148" s="3">
        <v>70.400000000000006</v>
      </c>
      <c r="E148" s="3">
        <v>65.400000000000006</v>
      </c>
      <c r="F148" s="3">
        <v>36.4</v>
      </c>
      <c r="G148" s="3">
        <v>17.3</v>
      </c>
    </row>
    <row r="149" spans="1:7" x14ac:dyDescent="0.25">
      <c r="A149" s="3">
        <v>146</v>
      </c>
      <c r="B149" s="6">
        <v>52.4</v>
      </c>
      <c r="C149" s="3">
        <v>50.7</v>
      </c>
      <c r="D149" s="3">
        <v>54.7</v>
      </c>
      <c r="E149" s="3">
        <v>60.3</v>
      </c>
      <c r="F149" s="3">
        <v>48.9</v>
      </c>
      <c r="G149" s="3">
        <v>22.7</v>
      </c>
    </row>
    <row r="150" spans="1:7" x14ac:dyDescent="0.25">
      <c r="A150" s="3">
        <v>147</v>
      </c>
      <c r="B150" s="6">
        <v>68.5</v>
      </c>
      <c r="C150" s="3">
        <v>46.5</v>
      </c>
      <c r="D150" s="3">
        <v>49</v>
      </c>
      <c r="E150" s="3">
        <v>46</v>
      </c>
      <c r="F150" s="3">
        <v>39</v>
      </c>
      <c r="G150" s="3">
        <v>46.1</v>
      </c>
    </row>
    <row r="151" spans="1:7" x14ac:dyDescent="0.25">
      <c r="A151" s="3">
        <v>148</v>
      </c>
      <c r="B151" s="6">
        <v>73</v>
      </c>
      <c r="C151" s="3">
        <v>35.700000000000003</v>
      </c>
      <c r="D151" s="3">
        <v>44.2</v>
      </c>
      <c r="E151" s="3">
        <v>37.299999999999997</v>
      </c>
      <c r="F151" s="3">
        <v>31.5</v>
      </c>
      <c r="G151" s="3">
        <v>46.2</v>
      </c>
    </row>
    <row r="152" spans="1:7" x14ac:dyDescent="0.25">
      <c r="A152" s="3">
        <v>149</v>
      </c>
      <c r="B152" s="6">
        <v>59.8</v>
      </c>
      <c r="C152" s="3">
        <v>35.200000000000003</v>
      </c>
      <c r="D152" s="3">
        <v>46.7</v>
      </c>
      <c r="E152" s="3">
        <v>4.8</v>
      </c>
      <c r="F152" s="3">
        <v>35.6</v>
      </c>
      <c r="G152" s="3">
        <v>49.6</v>
      </c>
    </row>
    <row r="153" spans="1:7" x14ac:dyDescent="0.25">
      <c r="A153" s="3">
        <v>150</v>
      </c>
      <c r="B153" s="6">
        <v>74.7</v>
      </c>
      <c r="C153" s="3">
        <v>22.7</v>
      </c>
      <c r="D153" s="3">
        <v>37.799999999999997</v>
      </c>
      <c r="E153" s="3">
        <v>36</v>
      </c>
      <c r="F153" s="3">
        <v>30.3</v>
      </c>
      <c r="G153" s="3">
        <v>59.3</v>
      </c>
    </row>
    <row r="154" spans="1:7" x14ac:dyDescent="0.25">
      <c r="A154" s="3">
        <v>151</v>
      </c>
      <c r="B154" s="6">
        <v>70.099999999999994</v>
      </c>
      <c r="C154" s="3">
        <v>35</v>
      </c>
      <c r="D154" s="3">
        <v>31.9</v>
      </c>
      <c r="E154" s="3">
        <v>38.9</v>
      </c>
      <c r="F154" s="3">
        <v>28.3</v>
      </c>
      <c r="G154" s="3">
        <v>66.599999999999994</v>
      </c>
    </row>
    <row r="155" spans="1:7" x14ac:dyDescent="0.25">
      <c r="A155" s="3">
        <v>152</v>
      </c>
      <c r="B155" s="6">
        <v>76.099999999999994</v>
      </c>
      <c r="C155" s="3">
        <v>38.299999999999997</v>
      </c>
      <c r="D155" s="3">
        <v>24.2</v>
      </c>
      <c r="E155" s="3">
        <v>43.2</v>
      </c>
      <c r="F155" s="3">
        <v>45.5</v>
      </c>
      <c r="G155" s="3">
        <v>77.900000000000006</v>
      </c>
    </row>
    <row r="156" spans="1:7" x14ac:dyDescent="0.25">
      <c r="A156" s="3">
        <v>153</v>
      </c>
      <c r="B156" s="6">
        <v>72.7</v>
      </c>
      <c r="C156" s="3">
        <v>42</v>
      </c>
      <c r="D156" s="3">
        <v>24.6</v>
      </c>
      <c r="E156" s="3">
        <v>40</v>
      </c>
      <c r="F156" s="3">
        <v>31.5</v>
      </c>
      <c r="G156" s="3">
        <v>83.5</v>
      </c>
    </row>
    <row r="157" spans="1:7" x14ac:dyDescent="0.25">
      <c r="A157" s="3">
        <v>154</v>
      </c>
      <c r="B157" s="6">
        <v>66.8</v>
      </c>
      <c r="C157" s="3">
        <v>40.700000000000003</v>
      </c>
      <c r="D157" s="3">
        <v>31</v>
      </c>
      <c r="E157" s="3">
        <v>38.6</v>
      </c>
      <c r="F157" s="3">
        <v>30.9</v>
      </c>
      <c r="G157" s="3">
        <v>74</v>
      </c>
    </row>
    <row r="158" spans="1:7" x14ac:dyDescent="0.25">
      <c r="A158" s="3">
        <v>155</v>
      </c>
      <c r="B158" s="6">
        <v>63.8</v>
      </c>
      <c r="C158" s="3">
        <v>42.9</v>
      </c>
      <c r="D158" s="3">
        <v>36.4</v>
      </c>
      <c r="E158" s="3">
        <v>45.6</v>
      </c>
      <c r="F158" s="3">
        <v>28.9</v>
      </c>
      <c r="G158" s="3">
        <v>66.3</v>
      </c>
    </row>
    <row r="159" spans="1:7" x14ac:dyDescent="0.25">
      <c r="A159" s="3">
        <v>156</v>
      </c>
      <c r="B159" s="6">
        <v>59.7</v>
      </c>
      <c r="C159" s="3">
        <v>54.3</v>
      </c>
      <c r="D159" s="3">
        <v>44.9</v>
      </c>
      <c r="E159" s="3">
        <v>52</v>
      </c>
      <c r="F159" s="3">
        <v>29.1</v>
      </c>
      <c r="G159" s="3">
        <v>65.900000000000006</v>
      </c>
    </row>
    <row r="160" spans="1:7" x14ac:dyDescent="0.25">
      <c r="A160" s="3">
        <v>157</v>
      </c>
      <c r="B160" s="6">
        <v>60.6</v>
      </c>
      <c r="C160" s="3">
        <v>64.099999999999994</v>
      </c>
      <c r="D160" s="3">
        <v>36.6</v>
      </c>
      <c r="E160" s="3">
        <v>66.8</v>
      </c>
      <c r="F160" s="3">
        <v>28.1</v>
      </c>
      <c r="G160" s="3">
        <v>57.5</v>
      </c>
    </row>
    <row r="161" spans="1:7" x14ac:dyDescent="0.25">
      <c r="A161" s="3">
        <v>158</v>
      </c>
      <c r="B161" s="6">
        <v>61.5</v>
      </c>
      <c r="C161" s="3">
        <v>87.4</v>
      </c>
      <c r="D161" s="3">
        <v>44.1</v>
      </c>
      <c r="E161" s="3">
        <v>70.599999999999994</v>
      </c>
      <c r="F161" s="3">
        <v>28</v>
      </c>
      <c r="G161" s="3">
        <v>55.5</v>
      </c>
    </row>
    <row r="162" spans="1:7" x14ac:dyDescent="0.25">
      <c r="A162" s="3">
        <v>159</v>
      </c>
      <c r="B162" s="6">
        <v>55.3</v>
      </c>
      <c r="C162" s="3">
        <v>82.8</v>
      </c>
      <c r="D162" s="3">
        <v>57.5</v>
      </c>
      <c r="E162" s="3">
        <v>65.7</v>
      </c>
      <c r="F162" s="3">
        <v>37.200000000000003</v>
      </c>
      <c r="G162" s="3">
        <v>63.7</v>
      </c>
    </row>
    <row r="163" spans="1:7" x14ac:dyDescent="0.25">
      <c r="A163" s="3">
        <v>160</v>
      </c>
      <c r="B163" s="6">
        <v>55.1</v>
      </c>
      <c r="C163" s="3">
        <v>69.2</v>
      </c>
      <c r="D163" s="3">
        <v>45</v>
      </c>
      <c r="E163" s="3">
        <v>67.3</v>
      </c>
      <c r="F163" s="3">
        <v>54.5</v>
      </c>
      <c r="G163" s="3">
        <v>68.099999999999994</v>
      </c>
    </row>
    <row r="164" spans="1:7" x14ac:dyDescent="0.25">
      <c r="A164" s="3">
        <v>161</v>
      </c>
      <c r="B164" s="6">
        <v>51.5</v>
      </c>
      <c r="C164" s="3">
        <v>81.3</v>
      </c>
      <c r="D164" s="3">
        <v>43.6</v>
      </c>
      <c r="E164" s="3">
        <v>73.8</v>
      </c>
      <c r="F164" s="3">
        <v>61.5</v>
      </c>
      <c r="G164" s="3">
        <v>77.900000000000006</v>
      </c>
    </row>
    <row r="165" spans="1:7" x14ac:dyDescent="0.25">
      <c r="A165" s="3">
        <v>162</v>
      </c>
      <c r="B165" s="6">
        <v>59.9</v>
      </c>
      <c r="C165" s="3">
        <v>71.7</v>
      </c>
      <c r="D165" s="3">
        <v>56</v>
      </c>
      <c r="E165" s="3">
        <v>70</v>
      </c>
      <c r="F165" s="3">
        <v>76.7</v>
      </c>
      <c r="G165" s="3">
        <v>59</v>
      </c>
    </row>
    <row r="166" spans="1:7" x14ac:dyDescent="0.25">
      <c r="A166" s="3">
        <v>163</v>
      </c>
      <c r="B166" s="6">
        <v>61</v>
      </c>
      <c r="C166" s="3">
        <v>68.099999999999994</v>
      </c>
      <c r="D166" s="3">
        <v>46.1</v>
      </c>
      <c r="E166" s="3">
        <v>62.1</v>
      </c>
      <c r="F166" s="3">
        <v>85.9</v>
      </c>
      <c r="G166" s="3">
        <v>66.8</v>
      </c>
    </row>
    <row r="167" spans="1:7" x14ac:dyDescent="0.25">
      <c r="A167" s="3">
        <v>164</v>
      </c>
      <c r="B167" s="6">
        <v>56.7</v>
      </c>
      <c r="C167" s="3">
        <v>68.8</v>
      </c>
      <c r="D167" s="3">
        <v>29.5</v>
      </c>
      <c r="E167" s="3">
        <v>61</v>
      </c>
      <c r="F167" s="3">
        <v>69.900000000000006</v>
      </c>
      <c r="G167" s="3">
        <v>82.8</v>
      </c>
    </row>
    <row r="168" spans="1:7" x14ac:dyDescent="0.25">
      <c r="A168" s="3">
        <v>165</v>
      </c>
      <c r="B168" s="6">
        <v>56.6</v>
      </c>
      <c r="C168" s="3">
        <v>76.7</v>
      </c>
      <c r="D168" s="3">
        <v>39.5</v>
      </c>
      <c r="E168" s="3">
        <v>67.099999999999994</v>
      </c>
      <c r="F168" s="3">
        <v>62.6</v>
      </c>
      <c r="G168" s="3">
        <v>67.2</v>
      </c>
    </row>
    <row r="169" spans="1:7" x14ac:dyDescent="0.25">
      <c r="A169" s="3">
        <v>166</v>
      </c>
      <c r="B169" s="6">
        <v>81.599999999999994</v>
      </c>
      <c r="C169" s="3">
        <v>78.2</v>
      </c>
      <c r="D169" s="3">
        <v>42.6</v>
      </c>
      <c r="E169" s="3">
        <v>82.1</v>
      </c>
      <c r="F169" s="3">
        <v>67.900000000000006</v>
      </c>
      <c r="G169" s="3">
        <v>73.5</v>
      </c>
    </row>
    <row r="170" spans="1:7" x14ac:dyDescent="0.25">
      <c r="A170" s="3">
        <v>167</v>
      </c>
      <c r="B170" s="6">
        <v>86.5</v>
      </c>
      <c r="C170" s="3">
        <v>69</v>
      </c>
      <c r="D170" s="3">
        <v>40.6</v>
      </c>
      <c r="E170" s="3">
        <v>72.099999999999994</v>
      </c>
      <c r="F170" s="3">
        <v>56.6</v>
      </c>
      <c r="G170" s="3">
        <v>60.4</v>
      </c>
    </row>
    <row r="171" spans="1:7" x14ac:dyDescent="0.25">
      <c r="A171" s="3">
        <v>168</v>
      </c>
      <c r="B171" s="6">
        <v>70</v>
      </c>
      <c r="C171" s="3">
        <v>73.3</v>
      </c>
      <c r="D171" s="3">
        <v>44.5</v>
      </c>
      <c r="E171" s="3">
        <v>64.400000000000006</v>
      </c>
      <c r="F171" s="3">
        <v>49.8</v>
      </c>
      <c r="G171" s="3">
        <v>52.2</v>
      </c>
    </row>
    <row r="172" spans="1:7" x14ac:dyDescent="0.25">
      <c r="A172" s="3">
        <v>169</v>
      </c>
      <c r="B172" s="6">
        <v>88.7</v>
      </c>
      <c r="C172" s="3">
        <v>76.599999999999994</v>
      </c>
      <c r="D172" s="1">
        <v>49.6</v>
      </c>
      <c r="E172" s="3">
        <v>75.7</v>
      </c>
      <c r="F172" s="3">
        <v>45.7</v>
      </c>
      <c r="G172" s="3">
        <v>61.8</v>
      </c>
    </row>
    <row r="173" spans="1:7" x14ac:dyDescent="0.25">
      <c r="A173" s="3">
        <v>170</v>
      </c>
      <c r="B173" s="6">
        <v>90.7</v>
      </c>
      <c r="C173" s="3">
        <v>77.8</v>
      </c>
      <c r="D173" s="3">
        <v>41.4</v>
      </c>
      <c r="E173" s="3">
        <v>87.4</v>
      </c>
      <c r="F173" s="3">
        <v>79.7</v>
      </c>
      <c r="G173" s="3">
        <v>61.8</v>
      </c>
    </row>
    <row r="174" spans="1:7" x14ac:dyDescent="0.25">
      <c r="A174" s="3">
        <v>171</v>
      </c>
      <c r="B174" s="6">
        <v>82.6</v>
      </c>
      <c r="C174" s="3">
        <v>65.599999999999994</v>
      </c>
      <c r="D174" s="3">
        <v>47.8</v>
      </c>
      <c r="E174" s="3">
        <v>83.8</v>
      </c>
      <c r="F174" s="3">
        <v>75.5</v>
      </c>
      <c r="G174" s="3">
        <v>83.9</v>
      </c>
    </row>
    <row r="175" spans="1:7" x14ac:dyDescent="0.25">
      <c r="A175" s="3">
        <v>172</v>
      </c>
      <c r="B175" s="6">
        <v>89.2</v>
      </c>
      <c r="C175" s="3">
        <v>65.599999999999994</v>
      </c>
      <c r="D175" s="3">
        <v>71.400000000000006</v>
      </c>
      <c r="E175" s="3">
        <v>77.5</v>
      </c>
      <c r="F175" s="3">
        <v>82.7</v>
      </c>
      <c r="G175" s="3">
        <v>88.6</v>
      </c>
    </row>
    <row r="176" spans="1:7" x14ac:dyDescent="0.25">
      <c r="A176" s="3">
        <v>173</v>
      </c>
      <c r="B176" s="6">
        <v>85</v>
      </c>
      <c r="C176" s="3">
        <v>59.2</v>
      </c>
      <c r="D176" s="3">
        <v>86.4</v>
      </c>
      <c r="E176" s="3">
        <v>82.1</v>
      </c>
      <c r="F176" s="3">
        <v>73.599999999999994</v>
      </c>
      <c r="G176" s="3">
        <v>72.8</v>
      </c>
    </row>
    <row r="177" spans="1:7" x14ac:dyDescent="0.25">
      <c r="A177" s="3">
        <v>174</v>
      </c>
      <c r="B177" s="6">
        <v>83.3</v>
      </c>
      <c r="C177" s="3">
        <v>72.900000000000006</v>
      </c>
      <c r="D177" s="3">
        <v>77.3</v>
      </c>
      <c r="E177" s="3">
        <v>85.1</v>
      </c>
      <c r="F177" s="3">
        <v>72.400000000000006</v>
      </c>
      <c r="G177" s="3">
        <v>75.099999999999994</v>
      </c>
    </row>
    <row r="178" spans="1:7" x14ac:dyDescent="0.25">
      <c r="A178" s="3">
        <v>175</v>
      </c>
      <c r="B178" s="6">
        <v>74.599999999999994</v>
      </c>
      <c r="C178" s="3">
        <v>50.5</v>
      </c>
      <c r="D178" s="3">
        <v>70.2</v>
      </c>
      <c r="E178" s="3">
        <v>79.099999999999994</v>
      </c>
      <c r="F178" s="3">
        <v>73.099999999999994</v>
      </c>
      <c r="G178" s="3">
        <v>87.3</v>
      </c>
    </row>
    <row r="179" spans="1:7" x14ac:dyDescent="0.25">
      <c r="A179" s="3">
        <v>176</v>
      </c>
      <c r="B179" s="6">
        <v>82.5</v>
      </c>
      <c r="C179" s="3">
        <v>50</v>
      </c>
      <c r="D179" s="3">
        <v>78</v>
      </c>
      <c r="E179" s="3">
        <v>81.5</v>
      </c>
      <c r="F179" s="3">
        <v>66.400000000000006</v>
      </c>
      <c r="G179" s="3">
        <v>85.9</v>
      </c>
    </row>
    <row r="180" spans="1:7" x14ac:dyDescent="0.25">
      <c r="A180" s="3">
        <v>177</v>
      </c>
      <c r="B180" s="6">
        <v>74.099999999999994</v>
      </c>
      <c r="C180" s="3">
        <v>54.9</v>
      </c>
      <c r="D180" s="3">
        <v>77.2</v>
      </c>
      <c r="E180" s="3">
        <v>80.900000000000006</v>
      </c>
      <c r="F180" s="3">
        <v>83.8</v>
      </c>
      <c r="G180" s="3">
        <v>84.4</v>
      </c>
    </row>
    <row r="181" spans="1:7" x14ac:dyDescent="0.25">
      <c r="A181" s="3">
        <v>178</v>
      </c>
      <c r="B181" s="6">
        <v>86.3</v>
      </c>
      <c r="C181" s="3">
        <v>72.3</v>
      </c>
      <c r="D181" s="3">
        <v>73.400000000000006</v>
      </c>
      <c r="E181" s="3">
        <v>80.7</v>
      </c>
      <c r="F181" s="3">
        <v>84.9</v>
      </c>
      <c r="G181" s="3">
        <v>78.5</v>
      </c>
    </row>
    <row r="182" spans="1:7" x14ac:dyDescent="0.25">
      <c r="A182" s="3">
        <v>179</v>
      </c>
      <c r="B182" s="6">
        <v>86.3</v>
      </c>
      <c r="C182" s="3">
        <v>76.7</v>
      </c>
      <c r="D182" s="3">
        <v>77.599999999999994</v>
      </c>
      <c r="E182" s="3">
        <v>83.7</v>
      </c>
      <c r="F182" s="3">
        <v>83.6</v>
      </c>
      <c r="G182" s="3">
        <v>80.3</v>
      </c>
    </row>
    <row r="183" spans="1:7" x14ac:dyDescent="0.25">
      <c r="A183" s="3">
        <v>180</v>
      </c>
      <c r="B183" s="6">
        <v>86.1</v>
      </c>
      <c r="C183" s="3">
        <v>64.2</v>
      </c>
      <c r="D183" s="3">
        <v>86</v>
      </c>
      <c r="E183" s="3">
        <v>70.099999999999994</v>
      </c>
      <c r="F183" s="3">
        <v>89.8</v>
      </c>
      <c r="G183" s="3">
        <v>74.900000000000006</v>
      </c>
    </row>
    <row r="184" spans="1:7" x14ac:dyDescent="0.25">
      <c r="A184" s="3">
        <v>181</v>
      </c>
      <c r="B184" s="6">
        <v>94.3</v>
      </c>
      <c r="C184" s="3">
        <v>80</v>
      </c>
      <c r="D184" s="3">
        <v>72</v>
      </c>
      <c r="E184" s="3">
        <v>78.5</v>
      </c>
      <c r="F184" s="3">
        <v>79.3</v>
      </c>
      <c r="G184" s="3">
        <v>80.5</v>
      </c>
    </row>
    <row r="185" spans="1:7" x14ac:dyDescent="0.25">
      <c r="A185" s="3">
        <v>182</v>
      </c>
      <c r="B185" s="6">
        <v>88.8</v>
      </c>
      <c r="C185" s="3">
        <v>77.2</v>
      </c>
      <c r="D185" s="3">
        <v>81</v>
      </c>
      <c r="E185" s="3">
        <v>83.3</v>
      </c>
      <c r="F185" s="3">
        <v>82</v>
      </c>
      <c r="G185" s="3">
        <v>88</v>
      </c>
    </row>
    <row r="186" spans="1:7" x14ac:dyDescent="0.25">
      <c r="A186" s="3">
        <v>183</v>
      </c>
      <c r="B186" s="6">
        <v>90.9</v>
      </c>
      <c r="C186" s="3">
        <v>84.9</v>
      </c>
      <c r="D186" s="3">
        <v>75.7</v>
      </c>
      <c r="E186" s="3">
        <v>85.9</v>
      </c>
      <c r="F186" s="3">
        <v>77</v>
      </c>
      <c r="G186" s="3">
        <v>85.9</v>
      </c>
    </row>
    <row r="187" spans="1:7" x14ac:dyDescent="0.25">
      <c r="A187" s="3">
        <v>184</v>
      </c>
      <c r="B187" s="6">
        <v>96.4</v>
      </c>
      <c r="C187" s="3">
        <v>67.5</v>
      </c>
      <c r="D187" s="3">
        <v>81.599999999999994</v>
      </c>
      <c r="E187" s="3">
        <v>84.8</v>
      </c>
      <c r="F187" s="3">
        <v>80.599999999999994</v>
      </c>
      <c r="G187" s="3">
        <v>82.8</v>
      </c>
    </row>
    <row r="188" spans="1:7" x14ac:dyDescent="0.25">
      <c r="A188" s="3">
        <v>185</v>
      </c>
      <c r="B188" s="6">
        <v>80.3</v>
      </c>
      <c r="C188" s="3">
        <v>72.3</v>
      </c>
      <c r="D188" s="3">
        <v>81.099999999999994</v>
      </c>
      <c r="E188" s="3">
        <v>84.4</v>
      </c>
      <c r="F188" s="3">
        <v>64.8</v>
      </c>
      <c r="G188" s="3">
        <v>77.8</v>
      </c>
    </row>
    <row r="189" spans="1:7" x14ac:dyDescent="0.25">
      <c r="A189" s="3">
        <v>186</v>
      </c>
      <c r="B189" s="6">
        <v>85.4</v>
      </c>
      <c r="C189" s="3">
        <v>78.7</v>
      </c>
      <c r="D189" s="3">
        <v>87</v>
      </c>
      <c r="E189" s="3">
        <v>92.4</v>
      </c>
      <c r="F189" s="3">
        <v>69.8</v>
      </c>
      <c r="G189" s="3">
        <v>93.1</v>
      </c>
    </row>
    <row r="190" spans="1:7" x14ac:dyDescent="0.25">
      <c r="A190" s="3">
        <v>187</v>
      </c>
      <c r="B190" s="6">
        <v>82.5</v>
      </c>
      <c r="C190" s="3">
        <v>71.8</v>
      </c>
      <c r="D190" s="3">
        <v>84.1</v>
      </c>
      <c r="E190" s="3">
        <v>76.7</v>
      </c>
      <c r="F190" s="3">
        <v>80.099999999999994</v>
      </c>
      <c r="G190" s="3">
        <v>86.9</v>
      </c>
    </row>
    <row r="191" spans="1:7" x14ac:dyDescent="0.25">
      <c r="A191" s="3">
        <v>188</v>
      </c>
      <c r="B191" s="6">
        <v>81.3</v>
      </c>
      <c r="C191" s="3">
        <v>72.599999999999994</v>
      </c>
      <c r="D191" s="3">
        <v>88.6</v>
      </c>
      <c r="E191" s="3">
        <v>83.6</v>
      </c>
      <c r="F191" s="3">
        <v>67</v>
      </c>
      <c r="G191" s="3">
        <v>86.2</v>
      </c>
    </row>
    <row r="192" spans="1:7" x14ac:dyDescent="0.25">
      <c r="A192" s="3">
        <v>189</v>
      </c>
      <c r="B192" s="6">
        <v>92.1</v>
      </c>
      <c r="C192" s="3">
        <v>84</v>
      </c>
      <c r="D192" s="3">
        <v>83.1</v>
      </c>
      <c r="E192" s="3">
        <v>83.4</v>
      </c>
      <c r="F192" s="3">
        <v>79.7</v>
      </c>
      <c r="G192" s="3">
        <v>94.6</v>
      </c>
    </row>
    <row r="193" spans="1:7" x14ac:dyDescent="0.25">
      <c r="A193" s="3">
        <v>190</v>
      </c>
      <c r="B193" s="6">
        <v>93.7</v>
      </c>
      <c r="C193" s="3">
        <v>83.4</v>
      </c>
      <c r="D193" s="3">
        <v>92</v>
      </c>
      <c r="E193" s="3">
        <v>73.8</v>
      </c>
      <c r="F193" s="3">
        <v>75.3</v>
      </c>
      <c r="G193" s="3">
        <v>89.2</v>
      </c>
    </row>
    <row r="194" spans="1:7" x14ac:dyDescent="0.25">
      <c r="A194" s="3">
        <v>191</v>
      </c>
      <c r="B194" s="6">
        <v>88.2</v>
      </c>
      <c r="C194" s="3">
        <v>80</v>
      </c>
      <c r="D194" s="3">
        <v>89.7</v>
      </c>
      <c r="E194" s="3">
        <v>74.099999999999994</v>
      </c>
      <c r="F194" s="3">
        <v>81.8</v>
      </c>
      <c r="G194" s="3">
        <v>83.4</v>
      </c>
    </row>
    <row r="195" spans="1:7" x14ac:dyDescent="0.25">
      <c r="A195" s="3">
        <v>192</v>
      </c>
      <c r="B195" s="6">
        <v>82.7</v>
      </c>
      <c r="C195" s="3">
        <v>91.1</v>
      </c>
      <c r="D195" s="3">
        <v>81.7</v>
      </c>
      <c r="E195" s="3">
        <v>89.5</v>
      </c>
      <c r="F195" s="3">
        <v>91.8</v>
      </c>
      <c r="G195" s="3">
        <v>89</v>
      </c>
    </row>
    <row r="196" spans="1:7" x14ac:dyDescent="0.25">
      <c r="A196" s="3">
        <v>193</v>
      </c>
      <c r="B196" s="6">
        <v>85.9</v>
      </c>
      <c r="C196" s="3">
        <v>86.1</v>
      </c>
      <c r="D196" s="3">
        <v>94.4</v>
      </c>
      <c r="E196" s="3">
        <v>90.2</v>
      </c>
      <c r="F196" s="3">
        <v>78.2</v>
      </c>
      <c r="G196" s="3">
        <v>81.2</v>
      </c>
    </row>
    <row r="197" spans="1:7" x14ac:dyDescent="0.25">
      <c r="A197" s="3">
        <v>194</v>
      </c>
      <c r="B197" s="6">
        <v>86.9</v>
      </c>
      <c r="C197" s="3">
        <v>82.1</v>
      </c>
      <c r="D197" s="3">
        <v>91.4</v>
      </c>
      <c r="E197" s="3">
        <v>84</v>
      </c>
      <c r="F197" s="3">
        <v>84.9</v>
      </c>
      <c r="G197" s="3">
        <v>79.7</v>
      </c>
    </row>
    <row r="198" spans="1:7" x14ac:dyDescent="0.25">
      <c r="A198" s="3">
        <v>195</v>
      </c>
      <c r="B198" s="6">
        <v>80.2</v>
      </c>
      <c r="C198" s="3">
        <v>79.3</v>
      </c>
      <c r="D198" s="3">
        <v>88</v>
      </c>
      <c r="E198" s="3">
        <v>76.3</v>
      </c>
      <c r="F198" s="3">
        <v>83.5</v>
      </c>
      <c r="G198" s="3">
        <v>88.3</v>
      </c>
    </row>
    <row r="199" spans="1:7" x14ac:dyDescent="0.25">
      <c r="A199" s="3">
        <v>196</v>
      </c>
      <c r="B199" s="6">
        <v>85.4</v>
      </c>
      <c r="C199" s="3">
        <v>85.7</v>
      </c>
      <c r="D199" s="3">
        <v>80.5</v>
      </c>
      <c r="E199" s="3">
        <v>77.2</v>
      </c>
      <c r="F199" s="3">
        <v>87.6</v>
      </c>
      <c r="G199" s="3">
        <v>89.1</v>
      </c>
    </row>
    <row r="200" spans="1:7" x14ac:dyDescent="0.25">
      <c r="A200" s="3">
        <v>197</v>
      </c>
      <c r="B200" s="6">
        <v>85.6</v>
      </c>
      <c r="C200" s="3">
        <v>91.8</v>
      </c>
      <c r="D200" s="3">
        <v>85.3</v>
      </c>
      <c r="E200" s="3">
        <v>92.6</v>
      </c>
      <c r="F200" s="3">
        <v>88.4</v>
      </c>
      <c r="G200" s="3">
        <v>91.8</v>
      </c>
    </row>
    <row r="201" spans="1:7" x14ac:dyDescent="0.25">
      <c r="A201" s="3">
        <v>198</v>
      </c>
      <c r="B201" s="6">
        <v>85.2</v>
      </c>
      <c r="C201" s="3">
        <v>88.5</v>
      </c>
      <c r="D201" s="3">
        <v>91.2</v>
      </c>
      <c r="E201" s="3">
        <v>88.6</v>
      </c>
      <c r="F201" s="3">
        <v>77.900000000000006</v>
      </c>
      <c r="G201" s="3">
        <v>91.9</v>
      </c>
    </row>
    <row r="202" spans="1:7" x14ac:dyDescent="0.25">
      <c r="A202" s="3">
        <v>199</v>
      </c>
      <c r="B202" s="6">
        <v>91.3</v>
      </c>
      <c r="C202" s="3">
        <v>81.2</v>
      </c>
      <c r="D202" s="3">
        <v>83.2</v>
      </c>
      <c r="E202" s="3">
        <v>92.2</v>
      </c>
      <c r="F202" s="3">
        <v>75</v>
      </c>
      <c r="G202" s="3">
        <v>91.2</v>
      </c>
    </row>
    <row r="203" spans="1:7" x14ac:dyDescent="0.25">
      <c r="A203" s="3">
        <v>200</v>
      </c>
      <c r="B203" s="6">
        <v>83.7</v>
      </c>
      <c r="C203" s="3">
        <v>80.900000000000006</v>
      </c>
      <c r="D203" s="3">
        <v>83.9</v>
      </c>
      <c r="E203" s="3">
        <v>83.8</v>
      </c>
      <c r="F203" s="3">
        <v>81.900000000000006</v>
      </c>
      <c r="G203" s="3">
        <v>89</v>
      </c>
    </row>
    <row r="204" spans="1:7" x14ac:dyDescent="0.25">
      <c r="A204" s="3">
        <v>201</v>
      </c>
      <c r="B204" s="6">
        <v>90.1</v>
      </c>
      <c r="C204" s="3">
        <v>82.4</v>
      </c>
      <c r="D204" s="3">
        <v>82.5</v>
      </c>
      <c r="E204" s="3">
        <v>80.3</v>
      </c>
      <c r="F204" s="3">
        <v>88.4</v>
      </c>
      <c r="G204" s="3">
        <v>92.7</v>
      </c>
    </row>
    <row r="205" spans="1:7" x14ac:dyDescent="0.25">
      <c r="A205" s="3">
        <v>202</v>
      </c>
      <c r="B205" s="6">
        <v>86.5</v>
      </c>
      <c r="C205" s="3">
        <v>81.2</v>
      </c>
      <c r="D205" s="3">
        <v>74.099999999999994</v>
      </c>
      <c r="E205" s="3">
        <v>91.9</v>
      </c>
      <c r="F205" s="3">
        <v>92.2</v>
      </c>
      <c r="G205" s="3">
        <v>93.4</v>
      </c>
    </row>
    <row r="206" spans="1:7" x14ac:dyDescent="0.25">
      <c r="A206" s="3">
        <v>203</v>
      </c>
      <c r="B206" s="6">
        <v>84.3</v>
      </c>
      <c r="C206" s="3">
        <v>84</v>
      </c>
      <c r="D206" s="3">
        <v>83</v>
      </c>
      <c r="E206" s="3">
        <v>82.3</v>
      </c>
      <c r="F206" s="3">
        <v>82</v>
      </c>
      <c r="G206" s="3">
        <v>85.8</v>
      </c>
    </row>
    <row r="207" spans="1:7" x14ac:dyDescent="0.25">
      <c r="A207" s="3">
        <v>204</v>
      </c>
      <c r="B207" s="6">
        <v>87.9</v>
      </c>
      <c r="C207" s="3">
        <v>90</v>
      </c>
      <c r="D207" s="3">
        <v>87.5</v>
      </c>
      <c r="E207" s="3">
        <v>87.1</v>
      </c>
      <c r="F207" s="3">
        <v>81.900000000000006</v>
      </c>
      <c r="G207" s="3">
        <v>88.4</v>
      </c>
    </row>
    <row r="208" spans="1:7" x14ac:dyDescent="0.25">
      <c r="A208" s="3">
        <v>205</v>
      </c>
      <c r="B208" s="6">
        <v>92.3</v>
      </c>
      <c r="C208" s="3">
        <v>82.1</v>
      </c>
      <c r="D208" s="3">
        <v>83.1</v>
      </c>
      <c r="E208" s="3">
        <v>86.1</v>
      </c>
      <c r="F208" s="3">
        <v>98.2</v>
      </c>
      <c r="G208" s="3">
        <v>83.1</v>
      </c>
    </row>
    <row r="209" spans="1:7" x14ac:dyDescent="0.25">
      <c r="A209" s="3">
        <v>206</v>
      </c>
      <c r="B209" s="6">
        <v>94.8</v>
      </c>
      <c r="C209" s="3">
        <v>86</v>
      </c>
      <c r="D209" s="3">
        <v>82</v>
      </c>
      <c r="E209" s="3">
        <v>87.8</v>
      </c>
      <c r="F209" s="3">
        <v>82.9</v>
      </c>
      <c r="G209" s="3">
        <v>83.5</v>
      </c>
    </row>
    <row r="210" spans="1:7" x14ac:dyDescent="0.25">
      <c r="A210" s="3">
        <v>207</v>
      </c>
      <c r="B210" s="6">
        <v>96.7</v>
      </c>
      <c r="C210" s="3">
        <v>86.8</v>
      </c>
      <c r="D210" s="3">
        <v>83.4</v>
      </c>
      <c r="E210" s="3">
        <v>85.8</v>
      </c>
      <c r="F210" s="3">
        <v>78.5</v>
      </c>
      <c r="G210" s="3">
        <v>82.9</v>
      </c>
    </row>
    <row r="211" spans="1:7" x14ac:dyDescent="0.25">
      <c r="A211" s="3">
        <v>208</v>
      </c>
      <c r="B211" s="6">
        <v>97.1</v>
      </c>
      <c r="C211" s="3">
        <v>88.9</v>
      </c>
      <c r="D211" s="3">
        <v>86.2</v>
      </c>
      <c r="E211" s="3">
        <v>79.7</v>
      </c>
      <c r="F211" s="3">
        <v>72.3</v>
      </c>
      <c r="G211" s="3">
        <v>89.9</v>
      </c>
    </row>
    <row r="212" spans="1:7" x14ac:dyDescent="0.25">
      <c r="A212" s="3">
        <v>209</v>
      </c>
      <c r="B212" s="6">
        <v>96.2</v>
      </c>
      <c r="C212" s="3">
        <v>87.8</v>
      </c>
      <c r="D212" s="3">
        <v>89.3</v>
      </c>
      <c r="E212" s="3">
        <v>75.400000000000006</v>
      </c>
      <c r="F212" s="3">
        <v>82.7</v>
      </c>
      <c r="G212" s="3">
        <v>79</v>
      </c>
    </row>
    <row r="213" spans="1:7" x14ac:dyDescent="0.25">
      <c r="A213" s="3">
        <v>210</v>
      </c>
      <c r="B213" s="6">
        <v>90</v>
      </c>
      <c r="C213" s="3">
        <v>88</v>
      </c>
      <c r="D213" s="3">
        <v>88.3</v>
      </c>
      <c r="E213" s="3">
        <v>91.4</v>
      </c>
      <c r="F213" s="3">
        <v>79.5</v>
      </c>
      <c r="G213" s="3">
        <v>83.7</v>
      </c>
    </row>
    <row r="214" spans="1:7" x14ac:dyDescent="0.25">
      <c r="A214" s="3">
        <v>211</v>
      </c>
      <c r="B214" s="6">
        <v>88</v>
      </c>
      <c r="C214" s="3">
        <v>77.8</v>
      </c>
      <c r="D214" s="3">
        <v>87.5</v>
      </c>
      <c r="E214" s="3">
        <v>89.4</v>
      </c>
      <c r="F214" s="3">
        <v>89.3</v>
      </c>
      <c r="G214" s="3">
        <v>90.1</v>
      </c>
    </row>
    <row r="215" spans="1:7" x14ac:dyDescent="0.25">
      <c r="A215" s="3">
        <v>212</v>
      </c>
      <c r="B215" s="6">
        <v>86.9</v>
      </c>
      <c r="C215" s="3">
        <v>78.900000000000006</v>
      </c>
      <c r="D215" s="3">
        <v>94</v>
      </c>
      <c r="E215" s="3">
        <v>91.3</v>
      </c>
      <c r="F215" s="3">
        <v>90.2</v>
      </c>
      <c r="G215" s="3">
        <v>85.9</v>
      </c>
    </row>
    <row r="216" spans="1:7" x14ac:dyDescent="0.25">
      <c r="A216" s="3">
        <v>213</v>
      </c>
      <c r="B216" s="6">
        <v>89.3</v>
      </c>
      <c r="C216" s="3">
        <v>80.599999999999994</v>
      </c>
      <c r="D216" s="3">
        <v>91.6</v>
      </c>
      <c r="E216" s="3">
        <v>89.5</v>
      </c>
      <c r="F216" s="3">
        <v>89.4</v>
      </c>
      <c r="G216" s="3">
        <v>86.3</v>
      </c>
    </row>
    <row r="217" spans="1:7" x14ac:dyDescent="0.25">
      <c r="A217" s="3">
        <v>214</v>
      </c>
      <c r="B217" s="6">
        <v>90.3</v>
      </c>
      <c r="C217" s="3">
        <v>83.6</v>
      </c>
      <c r="D217" s="3">
        <v>85.5</v>
      </c>
      <c r="E217" s="3">
        <v>88.9</v>
      </c>
      <c r="F217" s="3">
        <v>88.8</v>
      </c>
      <c r="G217" s="3">
        <v>95.3</v>
      </c>
    </row>
    <row r="218" spans="1:7" x14ac:dyDescent="0.25">
      <c r="A218" s="3">
        <v>215</v>
      </c>
      <c r="B218" s="6">
        <v>92.3</v>
      </c>
      <c r="C218" s="3">
        <v>86.2</v>
      </c>
      <c r="D218" s="3">
        <v>95.4</v>
      </c>
      <c r="E218" s="3">
        <v>94.6</v>
      </c>
      <c r="F218" s="3">
        <v>81</v>
      </c>
      <c r="G218" s="3">
        <v>93</v>
      </c>
    </row>
    <row r="219" spans="1:7" x14ac:dyDescent="0.25">
      <c r="A219" s="3">
        <v>216</v>
      </c>
      <c r="B219" s="6">
        <v>86.3</v>
      </c>
      <c r="C219" s="3">
        <v>92.5</v>
      </c>
      <c r="D219" s="3">
        <v>85.1</v>
      </c>
      <c r="E219" s="3">
        <v>92.2</v>
      </c>
      <c r="F219" s="3">
        <v>78.599999999999994</v>
      </c>
      <c r="G219" s="3">
        <v>89</v>
      </c>
    </row>
    <row r="220" spans="1:7" x14ac:dyDescent="0.25">
      <c r="A220" s="3">
        <v>217</v>
      </c>
      <c r="B220" s="6">
        <v>81.599999999999994</v>
      </c>
      <c r="C220" s="3">
        <v>89.4</v>
      </c>
      <c r="D220" s="3">
        <v>87.9</v>
      </c>
      <c r="E220" s="3">
        <v>90.7</v>
      </c>
      <c r="F220" s="3">
        <v>82.8</v>
      </c>
      <c r="G220" s="3">
        <v>90.7</v>
      </c>
    </row>
    <row r="221" spans="1:7" x14ac:dyDescent="0.25">
      <c r="A221" s="3">
        <v>218</v>
      </c>
      <c r="B221" s="6">
        <v>83.2</v>
      </c>
      <c r="C221" s="3">
        <v>83.6</v>
      </c>
      <c r="D221" s="3">
        <v>84.7</v>
      </c>
      <c r="E221" s="3">
        <v>92</v>
      </c>
      <c r="F221" s="3">
        <v>73.5</v>
      </c>
      <c r="G221" s="3">
        <v>84.1</v>
      </c>
    </row>
    <row r="222" spans="1:7" x14ac:dyDescent="0.25">
      <c r="A222" s="3">
        <v>219</v>
      </c>
      <c r="B222" s="6">
        <v>85.8</v>
      </c>
      <c r="C222" s="3">
        <v>89.7</v>
      </c>
      <c r="D222" s="3">
        <v>76.900000000000006</v>
      </c>
      <c r="E222" s="3">
        <v>90.8</v>
      </c>
      <c r="F222" s="3">
        <v>75.900000000000006</v>
      </c>
      <c r="G222" s="3">
        <v>84.6</v>
      </c>
    </row>
    <row r="223" spans="1:7" x14ac:dyDescent="0.25">
      <c r="A223" s="3">
        <v>220</v>
      </c>
      <c r="B223" s="6">
        <v>91.9</v>
      </c>
      <c r="C223" s="3">
        <v>86.6</v>
      </c>
      <c r="D223" s="3">
        <v>78.2</v>
      </c>
      <c r="E223" s="3">
        <v>91.5</v>
      </c>
      <c r="F223" s="3">
        <v>79.2</v>
      </c>
      <c r="G223" s="3">
        <v>84.4</v>
      </c>
    </row>
    <row r="224" spans="1:7" x14ac:dyDescent="0.25">
      <c r="A224" s="3">
        <v>221</v>
      </c>
      <c r="B224" s="6">
        <v>85.8</v>
      </c>
      <c r="C224" s="3">
        <v>87.4</v>
      </c>
      <c r="D224" s="3">
        <v>83.6</v>
      </c>
      <c r="E224" s="3">
        <v>83.8</v>
      </c>
      <c r="F224" s="3">
        <v>81.400000000000006</v>
      </c>
      <c r="G224" s="3">
        <v>82.4</v>
      </c>
    </row>
    <row r="225" spans="1:7" x14ac:dyDescent="0.25">
      <c r="A225" s="3">
        <v>222</v>
      </c>
      <c r="B225" s="6">
        <v>79</v>
      </c>
      <c r="C225" s="3">
        <v>82.1</v>
      </c>
      <c r="D225" s="3">
        <v>78.3</v>
      </c>
      <c r="E225" s="3">
        <v>85.3</v>
      </c>
      <c r="F225" s="3">
        <v>82.9</v>
      </c>
      <c r="G225" s="3">
        <v>91.9</v>
      </c>
    </row>
    <row r="226" spans="1:7" x14ac:dyDescent="0.25">
      <c r="A226" s="3">
        <v>223</v>
      </c>
      <c r="B226" s="6">
        <v>91.2</v>
      </c>
      <c r="C226" s="3">
        <v>82.3</v>
      </c>
      <c r="D226" s="3">
        <v>88.2</v>
      </c>
      <c r="E226" s="3">
        <v>92</v>
      </c>
      <c r="F226" s="3">
        <v>90.4</v>
      </c>
      <c r="G226" s="3">
        <v>91.5</v>
      </c>
    </row>
    <row r="227" spans="1:7" x14ac:dyDescent="0.25">
      <c r="A227" s="3">
        <v>224</v>
      </c>
      <c r="B227" s="6">
        <v>85</v>
      </c>
      <c r="C227" s="3">
        <v>95.8</v>
      </c>
      <c r="D227" s="3">
        <v>83.4</v>
      </c>
      <c r="E227" s="3">
        <v>91.4</v>
      </c>
      <c r="F227" s="3">
        <v>82.4</v>
      </c>
      <c r="G227" s="3">
        <v>89.8</v>
      </c>
    </row>
    <row r="228" spans="1:7" x14ac:dyDescent="0.25">
      <c r="A228" s="3">
        <v>225</v>
      </c>
      <c r="B228" s="6">
        <v>90.8</v>
      </c>
      <c r="C228" s="3">
        <v>80.400000000000006</v>
      </c>
      <c r="D228" s="3">
        <v>93.5</v>
      </c>
      <c r="E228" s="3">
        <v>93.8</v>
      </c>
      <c r="F228" s="3">
        <v>88.5</v>
      </c>
      <c r="G228" s="3">
        <v>92.6</v>
      </c>
    </row>
    <row r="229" spans="1:7" x14ac:dyDescent="0.25">
      <c r="A229" s="3">
        <v>226</v>
      </c>
      <c r="B229" s="6">
        <v>88.2</v>
      </c>
      <c r="C229" s="3">
        <v>83.4</v>
      </c>
      <c r="D229" s="3">
        <v>90.4</v>
      </c>
      <c r="E229" s="3">
        <v>96.3</v>
      </c>
      <c r="F229" s="3">
        <v>92.7</v>
      </c>
      <c r="G229" s="3">
        <v>96.3</v>
      </c>
    </row>
    <row r="230" spans="1:7" x14ac:dyDescent="0.25">
      <c r="A230" s="3">
        <v>227</v>
      </c>
      <c r="B230" s="6">
        <v>85</v>
      </c>
      <c r="C230" s="3">
        <v>88.8</v>
      </c>
      <c r="D230" s="3">
        <v>89.9</v>
      </c>
      <c r="E230" s="3">
        <v>78.599999999999994</v>
      </c>
      <c r="F230" s="3">
        <v>95.8</v>
      </c>
      <c r="G230" s="3">
        <v>91.2</v>
      </c>
    </row>
    <row r="231" spans="1:7" x14ac:dyDescent="0.25">
      <c r="A231" s="3">
        <v>228</v>
      </c>
      <c r="B231" s="6">
        <v>83</v>
      </c>
      <c r="C231" s="3">
        <v>90.3</v>
      </c>
      <c r="D231" s="3">
        <v>84.4</v>
      </c>
      <c r="E231" s="3">
        <v>91.6</v>
      </c>
      <c r="F231" s="3">
        <v>90.7</v>
      </c>
      <c r="G231" s="3">
        <v>93</v>
      </c>
    </row>
    <row r="232" spans="1:7" x14ac:dyDescent="0.25">
      <c r="A232" s="3">
        <v>229</v>
      </c>
      <c r="B232" s="6">
        <v>85.4</v>
      </c>
      <c r="C232" s="3">
        <v>86.8</v>
      </c>
      <c r="D232" s="3">
        <v>83.3</v>
      </c>
      <c r="E232" s="3">
        <v>89.8</v>
      </c>
      <c r="F232" s="3">
        <v>86.5</v>
      </c>
      <c r="G232" s="3">
        <v>83.7</v>
      </c>
    </row>
    <row r="233" spans="1:7" x14ac:dyDescent="0.25">
      <c r="A233" s="3">
        <v>230</v>
      </c>
      <c r="B233" s="6">
        <v>81.2</v>
      </c>
      <c r="C233" s="3">
        <v>84.7</v>
      </c>
      <c r="D233" s="3">
        <v>72.900000000000006</v>
      </c>
      <c r="E233" s="3">
        <v>91.5</v>
      </c>
      <c r="F233" s="3">
        <v>84.3</v>
      </c>
      <c r="G233" s="3">
        <v>83.6</v>
      </c>
    </row>
    <row r="234" spans="1:7" x14ac:dyDescent="0.25">
      <c r="A234" s="3">
        <v>231</v>
      </c>
      <c r="B234" s="6">
        <v>90</v>
      </c>
      <c r="C234" s="3">
        <v>89.7</v>
      </c>
      <c r="D234" s="3">
        <v>78.3</v>
      </c>
      <c r="E234" s="3">
        <v>87.5</v>
      </c>
      <c r="F234" s="3">
        <v>85.1</v>
      </c>
      <c r="G234" s="3">
        <v>79</v>
      </c>
    </row>
    <row r="235" spans="1:7" x14ac:dyDescent="0.25">
      <c r="A235" s="3">
        <v>232</v>
      </c>
      <c r="B235" s="6">
        <v>80.3</v>
      </c>
      <c r="C235" s="3">
        <v>87.3</v>
      </c>
      <c r="D235" s="3">
        <v>77.3</v>
      </c>
      <c r="E235" s="3">
        <v>81.099999999999994</v>
      </c>
      <c r="F235" s="3">
        <v>86.5</v>
      </c>
      <c r="G235" s="3">
        <v>79.8</v>
      </c>
    </row>
    <row r="236" spans="1:7" x14ac:dyDescent="0.25">
      <c r="A236" s="3">
        <v>233</v>
      </c>
      <c r="B236" s="6">
        <v>73.900000000000006</v>
      </c>
      <c r="C236" s="3">
        <v>84.8</v>
      </c>
      <c r="D236" s="3">
        <v>73.3</v>
      </c>
      <c r="E236" s="3">
        <v>89.3</v>
      </c>
      <c r="F236" s="3">
        <v>81.900000000000006</v>
      </c>
      <c r="G236" s="3">
        <v>76.3</v>
      </c>
    </row>
    <row r="237" spans="1:7" x14ac:dyDescent="0.25">
      <c r="A237" s="3">
        <v>234</v>
      </c>
      <c r="B237" s="6">
        <v>76.900000000000006</v>
      </c>
      <c r="C237" s="3">
        <v>82.7</v>
      </c>
      <c r="D237" s="3">
        <v>86.2</v>
      </c>
      <c r="E237" s="3">
        <v>86.3</v>
      </c>
      <c r="F237" s="3">
        <v>81.599999999999994</v>
      </c>
      <c r="G237" s="3">
        <v>81.400000000000006</v>
      </c>
    </row>
    <row r="238" spans="1:7" x14ac:dyDescent="0.25">
      <c r="A238" s="3">
        <v>235</v>
      </c>
      <c r="B238" s="6">
        <v>85.2</v>
      </c>
      <c r="C238" s="3">
        <v>91.1</v>
      </c>
      <c r="D238" s="3">
        <v>88.9</v>
      </c>
      <c r="E238" s="3">
        <v>91.5</v>
      </c>
      <c r="F238" s="3">
        <v>74.900000000000006</v>
      </c>
      <c r="G238" s="3">
        <v>91.6</v>
      </c>
    </row>
    <row r="239" spans="1:7" x14ac:dyDescent="0.25">
      <c r="A239" s="3">
        <v>236</v>
      </c>
      <c r="B239" s="6">
        <v>95</v>
      </c>
      <c r="C239" s="3">
        <v>78.900000000000006</v>
      </c>
      <c r="D239" s="3">
        <v>79.599999999999994</v>
      </c>
      <c r="E239" s="3">
        <v>89.8</v>
      </c>
      <c r="F239" s="3">
        <v>77.3</v>
      </c>
      <c r="G239" s="3">
        <v>88.2</v>
      </c>
    </row>
    <row r="240" spans="1:7" x14ac:dyDescent="0.25">
      <c r="A240" s="3">
        <v>237</v>
      </c>
      <c r="B240" s="6">
        <v>88.1</v>
      </c>
      <c r="C240" s="3">
        <v>88.3</v>
      </c>
      <c r="D240" s="3">
        <v>88.6</v>
      </c>
      <c r="E240" s="3">
        <v>84.5</v>
      </c>
      <c r="F240" s="3">
        <v>76.400000000000006</v>
      </c>
      <c r="G240" s="3">
        <v>84.4</v>
      </c>
    </row>
    <row r="241" spans="1:7" x14ac:dyDescent="0.25">
      <c r="A241" s="3">
        <v>238</v>
      </c>
      <c r="B241" s="6">
        <v>81.5</v>
      </c>
      <c r="C241" s="3">
        <v>87.8</v>
      </c>
      <c r="D241" s="3">
        <v>89</v>
      </c>
      <c r="E241" s="3">
        <v>84.8</v>
      </c>
      <c r="F241" s="3">
        <v>83.1</v>
      </c>
      <c r="G241" s="3">
        <v>91.1</v>
      </c>
    </row>
    <row r="242" spans="1:7" x14ac:dyDescent="0.25">
      <c r="A242" s="3">
        <v>239</v>
      </c>
      <c r="B242" s="6">
        <v>83.6</v>
      </c>
      <c r="C242" s="3">
        <v>84</v>
      </c>
      <c r="D242" s="3">
        <v>86.7</v>
      </c>
      <c r="E242" s="3">
        <v>80.3</v>
      </c>
      <c r="F242" s="3">
        <v>90.4</v>
      </c>
      <c r="G242" s="3">
        <v>87.7</v>
      </c>
    </row>
    <row r="243" spans="1:7" x14ac:dyDescent="0.25">
      <c r="A243" s="3">
        <v>240</v>
      </c>
      <c r="B243" s="6">
        <v>87</v>
      </c>
      <c r="C243" s="3">
        <v>90.9</v>
      </c>
      <c r="D243" s="3">
        <v>83.5</v>
      </c>
      <c r="E243" s="3">
        <v>76.3</v>
      </c>
      <c r="F243" s="3">
        <v>82</v>
      </c>
      <c r="G243" s="3">
        <v>84.8</v>
      </c>
    </row>
    <row r="244" spans="1:7" x14ac:dyDescent="0.25">
      <c r="A244" s="3">
        <v>241</v>
      </c>
      <c r="B244" s="6">
        <v>89.3</v>
      </c>
      <c r="C244" s="3">
        <v>86.1</v>
      </c>
      <c r="D244" s="3">
        <v>86.4</v>
      </c>
      <c r="E244" s="3">
        <v>82.8</v>
      </c>
      <c r="F244" s="3">
        <v>80.2</v>
      </c>
      <c r="G244" s="3">
        <v>90.4</v>
      </c>
    </row>
    <row r="245" spans="1:7" x14ac:dyDescent="0.25">
      <c r="A245" s="3">
        <v>242</v>
      </c>
      <c r="B245" s="6">
        <v>83.7</v>
      </c>
      <c r="C245" s="3">
        <v>89.3</v>
      </c>
      <c r="D245" s="3">
        <v>79.099999999999994</v>
      </c>
      <c r="E245" s="3">
        <v>83.9</v>
      </c>
      <c r="F245" s="3">
        <v>77.7</v>
      </c>
      <c r="G245" s="3">
        <v>88.9</v>
      </c>
    </row>
    <row r="246" spans="1:7" x14ac:dyDescent="0.25">
      <c r="A246" s="3">
        <v>243</v>
      </c>
      <c r="B246" s="6">
        <v>83.2</v>
      </c>
      <c r="C246" s="3">
        <v>85.4</v>
      </c>
      <c r="D246" s="3">
        <v>82.4</v>
      </c>
      <c r="E246" s="3">
        <v>79.2</v>
      </c>
      <c r="F246" s="3">
        <v>76.099999999999994</v>
      </c>
      <c r="G246" s="3">
        <v>81.900000000000006</v>
      </c>
    </row>
    <row r="247" spans="1:7" x14ac:dyDescent="0.25">
      <c r="A247" s="3">
        <v>244</v>
      </c>
      <c r="B247" s="6">
        <v>86.6</v>
      </c>
      <c r="C247" s="3">
        <v>82.1</v>
      </c>
      <c r="D247" s="3">
        <v>85.4</v>
      </c>
      <c r="E247" s="3">
        <v>83.3</v>
      </c>
      <c r="F247" s="3">
        <v>89.2</v>
      </c>
      <c r="G247" s="3">
        <v>84.5</v>
      </c>
    </row>
    <row r="248" spans="1:7" x14ac:dyDescent="0.25">
      <c r="A248" s="3">
        <v>245</v>
      </c>
      <c r="B248" s="6">
        <v>88.5</v>
      </c>
      <c r="C248" s="3">
        <v>92.7</v>
      </c>
      <c r="D248" s="3">
        <v>89.8</v>
      </c>
      <c r="E248" s="1">
        <v>96.9</v>
      </c>
      <c r="F248" s="3">
        <v>81.400000000000006</v>
      </c>
      <c r="G248" s="3">
        <v>92.2</v>
      </c>
    </row>
    <row r="249" spans="1:7" x14ac:dyDescent="0.25">
      <c r="A249" s="3">
        <v>246</v>
      </c>
      <c r="B249" s="6">
        <v>86.3</v>
      </c>
      <c r="C249" s="3">
        <v>91</v>
      </c>
      <c r="D249" s="3">
        <v>82.6</v>
      </c>
      <c r="E249" s="3">
        <v>88.7</v>
      </c>
      <c r="F249" s="3">
        <v>85.4</v>
      </c>
      <c r="G249" s="3">
        <v>78.900000000000006</v>
      </c>
    </row>
    <row r="250" spans="1:7" x14ac:dyDescent="0.25">
      <c r="A250" s="3">
        <v>247</v>
      </c>
      <c r="B250" s="6">
        <v>92</v>
      </c>
      <c r="C250" s="3">
        <v>89.9</v>
      </c>
      <c r="D250" s="3">
        <v>86.7</v>
      </c>
      <c r="E250" s="3">
        <v>91</v>
      </c>
      <c r="F250" s="3">
        <v>74.900000000000006</v>
      </c>
      <c r="G250" s="3">
        <v>87.2</v>
      </c>
    </row>
    <row r="251" spans="1:7" x14ac:dyDescent="0.25">
      <c r="A251" s="3">
        <v>248</v>
      </c>
      <c r="B251" s="6">
        <v>90.1</v>
      </c>
      <c r="C251" s="3">
        <v>94.6</v>
      </c>
      <c r="D251" s="3">
        <v>81.3</v>
      </c>
      <c r="E251" s="3">
        <v>87.5</v>
      </c>
      <c r="F251" s="3">
        <v>75.7</v>
      </c>
      <c r="G251" s="3">
        <v>85</v>
      </c>
    </row>
    <row r="252" spans="1:7" x14ac:dyDescent="0.25">
      <c r="A252" s="3">
        <v>249</v>
      </c>
      <c r="B252" s="6">
        <v>84.5</v>
      </c>
      <c r="C252" s="3">
        <v>90.4</v>
      </c>
      <c r="D252" s="3">
        <v>91.2</v>
      </c>
      <c r="E252" s="3">
        <v>87.6</v>
      </c>
      <c r="F252" s="3">
        <v>70.3</v>
      </c>
      <c r="G252" s="3">
        <v>95.7</v>
      </c>
    </row>
    <row r="253" spans="1:7" x14ac:dyDescent="0.25">
      <c r="A253" s="3">
        <v>250</v>
      </c>
      <c r="B253" s="6">
        <v>95.1</v>
      </c>
      <c r="C253" s="3">
        <v>80.3</v>
      </c>
      <c r="D253" s="3">
        <v>92.6</v>
      </c>
      <c r="E253" s="3">
        <v>91.5</v>
      </c>
      <c r="F253" s="3">
        <v>72.2</v>
      </c>
      <c r="G253" s="3">
        <v>98.7</v>
      </c>
    </row>
    <row r="254" spans="1:7" x14ac:dyDescent="0.25">
      <c r="A254" s="3">
        <v>251</v>
      </c>
      <c r="B254" s="6">
        <v>89.4</v>
      </c>
      <c r="C254" s="3">
        <v>85.9</v>
      </c>
      <c r="D254" s="3">
        <v>84.1</v>
      </c>
      <c r="E254" s="3">
        <v>84.6</v>
      </c>
      <c r="F254" s="3">
        <v>72.099999999999994</v>
      </c>
      <c r="G254" s="3">
        <v>90</v>
      </c>
    </row>
    <row r="255" spans="1:7" x14ac:dyDescent="0.25">
      <c r="A255" s="3">
        <v>252</v>
      </c>
      <c r="B255" s="6">
        <v>78.7</v>
      </c>
      <c r="C255" s="3">
        <v>88.6</v>
      </c>
      <c r="D255" s="3">
        <v>79.8</v>
      </c>
      <c r="E255" s="3">
        <v>90.5</v>
      </c>
      <c r="F255" s="3">
        <v>73</v>
      </c>
      <c r="G255" s="3">
        <v>83.3</v>
      </c>
    </row>
    <row r="256" spans="1:7" x14ac:dyDescent="0.25">
      <c r="A256" s="3">
        <v>253</v>
      </c>
      <c r="B256" s="6">
        <v>83.9</v>
      </c>
      <c r="C256" s="3">
        <v>96.5</v>
      </c>
      <c r="D256" s="3">
        <v>87.2</v>
      </c>
      <c r="E256" s="3">
        <v>89.6</v>
      </c>
      <c r="F256" s="3">
        <v>73</v>
      </c>
      <c r="G256" s="3">
        <v>82.7</v>
      </c>
    </row>
    <row r="257" spans="1:7" x14ac:dyDescent="0.25">
      <c r="A257" s="3">
        <v>254</v>
      </c>
      <c r="B257" s="6">
        <v>78.2</v>
      </c>
      <c r="C257" s="3">
        <v>86.6</v>
      </c>
      <c r="D257" s="3">
        <v>87.7</v>
      </c>
      <c r="E257" s="3">
        <v>86.2</v>
      </c>
      <c r="F257" s="3">
        <v>69.2</v>
      </c>
      <c r="G257" s="3">
        <v>81.400000000000006</v>
      </c>
    </row>
    <row r="258" spans="1:7" x14ac:dyDescent="0.25">
      <c r="A258" s="3">
        <v>255</v>
      </c>
      <c r="B258" s="6">
        <v>90.9</v>
      </c>
      <c r="C258" s="3">
        <v>81.7</v>
      </c>
      <c r="D258" s="3">
        <v>87.2</v>
      </c>
      <c r="E258" s="3">
        <v>79.599999999999994</v>
      </c>
      <c r="F258" s="3">
        <v>80</v>
      </c>
      <c r="G258" s="3">
        <v>78.400000000000006</v>
      </c>
    </row>
    <row r="259" spans="1:7" x14ac:dyDescent="0.25">
      <c r="A259" s="3">
        <v>256</v>
      </c>
      <c r="B259" s="6">
        <v>91.6</v>
      </c>
      <c r="C259" s="3">
        <v>89.9</v>
      </c>
      <c r="D259" s="3">
        <v>82.2</v>
      </c>
      <c r="E259" s="3">
        <v>79.7</v>
      </c>
      <c r="F259" s="3">
        <v>76.599999999999994</v>
      </c>
      <c r="G259" s="3">
        <v>80</v>
      </c>
    </row>
    <row r="260" spans="1:7" x14ac:dyDescent="0.25">
      <c r="A260" s="3">
        <v>257</v>
      </c>
      <c r="B260" s="6">
        <v>91.1</v>
      </c>
      <c r="C260" s="3">
        <v>88.8</v>
      </c>
      <c r="D260" s="3">
        <v>83.2</v>
      </c>
      <c r="E260" s="3">
        <v>83.2</v>
      </c>
      <c r="F260" s="3">
        <v>73.7</v>
      </c>
      <c r="G260" s="3">
        <v>80</v>
      </c>
    </row>
    <row r="261" spans="1:7" x14ac:dyDescent="0.25">
      <c r="A261" s="3">
        <v>258</v>
      </c>
      <c r="B261" s="6">
        <v>91.8</v>
      </c>
      <c r="C261" s="3">
        <v>84.9</v>
      </c>
      <c r="D261" s="3">
        <v>77.8</v>
      </c>
      <c r="E261" s="3">
        <v>85.7</v>
      </c>
      <c r="F261" s="3">
        <v>81.099999999999994</v>
      </c>
      <c r="G261" s="3">
        <v>78.900000000000006</v>
      </c>
    </row>
    <row r="262" spans="1:7" x14ac:dyDescent="0.25">
      <c r="A262" s="3">
        <v>259</v>
      </c>
      <c r="B262" s="6">
        <v>92.1</v>
      </c>
      <c r="C262" s="3">
        <v>88.3</v>
      </c>
      <c r="D262" s="3">
        <v>83.2</v>
      </c>
      <c r="E262" s="3">
        <v>76</v>
      </c>
      <c r="F262" s="3">
        <v>80.5</v>
      </c>
      <c r="G262" s="3">
        <v>73.599999999999994</v>
      </c>
    </row>
    <row r="263" spans="1:7" x14ac:dyDescent="0.25">
      <c r="A263" s="3">
        <v>260</v>
      </c>
      <c r="B263" s="6">
        <v>89.2</v>
      </c>
      <c r="C263" s="3">
        <v>86</v>
      </c>
      <c r="D263" s="3">
        <v>83.2</v>
      </c>
      <c r="E263" s="3">
        <v>82.4</v>
      </c>
      <c r="F263" s="3">
        <v>74.8</v>
      </c>
      <c r="G263" s="3">
        <v>82.2</v>
      </c>
    </row>
    <row r="264" spans="1:7" x14ac:dyDescent="0.25">
      <c r="A264" s="3">
        <v>261</v>
      </c>
      <c r="B264" s="6">
        <v>90.9</v>
      </c>
      <c r="C264" s="3">
        <v>87.1</v>
      </c>
      <c r="D264" s="3">
        <v>88</v>
      </c>
      <c r="E264" s="3">
        <v>90.2</v>
      </c>
      <c r="F264" s="3">
        <v>77.099999999999994</v>
      </c>
      <c r="G264" s="3">
        <v>80.099999999999994</v>
      </c>
    </row>
    <row r="265" spans="1:7" x14ac:dyDescent="0.25">
      <c r="A265" s="3">
        <v>262</v>
      </c>
      <c r="B265" s="6">
        <v>88.8</v>
      </c>
      <c r="C265" s="3">
        <v>78.2</v>
      </c>
      <c r="D265" s="3">
        <v>84.7</v>
      </c>
      <c r="E265" s="3">
        <v>88.5</v>
      </c>
      <c r="F265" s="3">
        <v>80.400000000000006</v>
      </c>
      <c r="G265" s="3">
        <v>83.1</v>
      </c>
    </row>
    <row r="266" spans="1:7" x14ac:dyDescent="0.25">
      <c r="A266" s="3">
        <v>263</v>
      </c>
      <c r="B266" s="6">
        <v>89.6</v>
      </c>
      <c r="C266" s="3">
        <v>81</v>
      </c>
      <c r="D266" s="3">
        <v>85.3</v>
      </c>
      <c r="E266" s="3">
        <v>80.900000000000006</v>
      </c>
      <c r="F266" s="3">
        <v>73.8</v>
      </c>
      <c r="G266" s="3">
        <v>92.8</v>
      </c>
    </row>
    <row r="267" spans="1:7" x14ac:dyDescent="0.25">
      <c r="A267" s="3">
        <v>264</v>
      </c>
      <c r="B267" s="6">
        <v>85.2</v>
      </c>
      <c r="C267" s="3">
        <v>82.4</v>
      </c>
      <c r="D267" s="3">
        <v>90.3</v>
      </c>
      <c r="E267" s="3">
        <v>84.6</v>
      </c>
      <c r="F267" s="3">
        <v>80.7</v>
      </c>
      <c r="G267" s="3">
        <v>96.4</v>
      </c>
    </row>
    <row r="268" spans="1:7" x14ac:dyDescent="0.25">
      <c r="A268" s="3">
        <v>265</v>
      </c>
      <c r="B268" s="6">
        <v>87.7</v>
      </c>
      <c r="C268" s="3">
        <v>76.7</v>
      </c>
      <c r="D268" s="3">
        <v>88</v>
      </c>
      <c r="E268" s="3">
        <v>88</v>
      </c>
      <c r="F268" s="3">
        <v>73.7</v>
      </c>
      <c r="G268" s="3">
        <v>84.1</v>
      </c>
    </row>
    <row r="269" spans="1:7" x14ac:dyDescent="0.25">
      <c r="A269" s="3">
        <v>266</v>
      </c>
      <c r="B269" s="6">
        <v>81.599999999999994</v>
      </c>
      <c r="C269" s="3">
        <v>76.400000000000006</v>
      </c>
      <c r="D269" s="3">
        <v>87</v>
      </c>
      <c r="E269" s="3">
        <v>88.5</v>
      </c>
      <c r="F269" s="3">
        <v>56</v>
      </c>
      <c r="G269" s="3">
        <v>82.4</v>
      </c>
    </row>
    <row r="270" spans="1:7" x14ac:dyDescent="0.25">
      <c r="A270" s="3">
        <v>267</v>
      </c>
      <c r="B270" s="6">
        <v>78.8</v>
      </c>
      <c r="C270" s="3">
        <v>77.5</v>
      </c>
      <c r="D270" s="3">
        <v>81.3</v>
      </c>
      <c r="E270" s="3">
        <v>79.599999999999994</v>
      </c>
      <c r="F270" s="3">
        <v>67</v>
      </c>
      <c r="G270" s="3">
        <v>97.4</v>
      </c>
    </row>
    <row r="271" spans="1:7" x14ac:dyDescent="0.25">
      <c r="A271" s="3">
        <v>268</v>
      </c>
      <c r="B271" s="6">
        <v>78.599999999999994</v>
      </c>
      <c r="C271" s="3">
        <v>61.4</v>
      </c>
      <c r="D271" s="3">
        <v>81.2</v>
      </c>
      <c r="E271" s="3">
        <v>84.3</v>
      </c>
      <c r="F271" s="3">
        <v>66.3</v>
      </c>
      <c r="G271" s="3">
        <v>86.4</v>
      </c>
    </row>
    <row r="272" spans="1:7" x14ac:dyDescent="0.25">
      <c r="A272" s="3">
        <v>269</v>
      </c>
      <c r="B272" s="6">
        <v>94.7</v>
      </c>
      <c r="C272" s="3">
        <v>79.099999999999994</v>
      </c>
      <c r="D272" s="3">
        <v>79.7</v>
      </c>
      <c r="E272" s="3">
        <v>83.3</v>
      </c>
      <c r="F272" s="3">
        <v>70.400000000000006</v>
      </c>
      <c r="G272" s="3">
        <v>81.5</v>
      </c>
    </row>
    <row r="273" spans="1:7" x14ac:dyDescent="0.25">
      <c r="A273" s="3">
        <v>270</v>
      </c>
      <c r="B273" s="6">
        <v>66.7</v>
      </c>
      <c r="C273" s="3">
        <v>75.599999999999994</v>
      </c>
      <c r="D273" s="3">
        <v>77.8</v>
      </c>
      <c r="E273" s="3">
        <v>89.3</v>
      </c>
      <c r="F273" s="3">
        <v>71</v>
      </c>
      <c r="G273" s="3">
        <v>81.8</v>
      </c>
    </row>
    <row r="274" spans="1:7" x14ac:dyDescent="0.25">
      <c r="A274" s="3">
        <v>271</v>
      </c>
      <c r="B274" s="6">
        <v>74.5</v>
      </c>
      <c r="C274" s="3">
        <v>86.7</v>
      </c>
      <c r="D274" s="3">
        <v>78.3</v>
      </c>
      <c r="E274" s="3">
        <v>83.2</v>
      </c>
      <c r="F274" s="3">
        <v>66.400000000000006</v>
      </c>
      <c r="G274" s="3">
        <v>81.2</v>
      </c>
    </row>
    <row r="275" spans="1:7" x14ac:dyDescent="0.25">
      <c r="A275" s="3">
        <v>272</v>
      </c>
      <c r="B275" s="6">
        <v>83.7</v>
      </c>
      <c r="C275" s="3">
        <v>86.1</v>
      </c>
      <c r="D275" s="3">
        <v>83</v>
      </c>
      <c r="E275" s="3">
        <v>83.4</v>
      </c>
      <c r="F275" s="3">
        <v>65.099999999999994</v>
      </c>
      <c r="G275" s="3">
        <v>78.2</v>
      </c>
    </row>
    <row r="276" spans="1:7" x14ac:dyDescent="0.25">
      <c r="A276" s="3">
        <v>273</v>
      </c>
      <c r="B276" s="6">
        <v>86.7</v>
      </c>
      <c r="C276" s="3">
        <v>80.5</v>
      </c>
      <c r="D276" s="3">
        <v>81.599999999999994</v>
      </c>
      <c r="E276" s="3">
        <v>84.1</v>
      </c>
      <c r="F276" s="3">
        <v>68.5</v>
      </c>
      <c r="G276" s="3">
        <v>78.5</v>
      </c>
    </row>
    <row r="277" spans="1:7" x14ac:dyDescent="0.25">
      <c r="A277" s="3">
        <v>274</v>
      </c>
      <c r="B277" s="6">
        <v>89.8</v>
      </c>
      <c r="C277" s="3">
        <v>92.9</v>
      </c>
      <c r="D277" s="3">
        <v>81.8</v>
      </c>
      <c r="E277" s="3">
        <v>84.1</v>
      </c>
      <c r="F277" s="3">
        <v>87.1</v>
      </c>
      <c r="G277" s="3">
        <v>77.8</v>
      </c>
    </row>
    <row r="278" spans="1:7" x14ac:dyDescent="0.25">
      <c r="A278" s="3">
        <v>275</v>
      </c>
      <c r="B278" s="6">
        <v>90.2</v>
      </c>
      <c r="C278" s="3">
        <v>84.4</v>
      </c>
      <c r="D278" s="3">
        <v>92.5</v>
      </c>
      <c r="E278" s="3">
        <v>80.900000000000006</v>
      </c>
      <c r="F278" s="3">
        <v>86</v>
      </c>
      <c r="G278" s="3">
        <v>75.5</v>
      </c>
    </row>
    <row r="279" spans="1:7" x14ac:dyDescent="0.25">
      <c r="A279" s="3">
        <v>276</v>
      </c>
      <c r="B279" s="6">
        <v>87.4</v>
      </c>
      <c r="C279" s="3">
        <v>75.5</v>
      </c>
      <c r="D279" s="3">
        <v>84.3</v>
      </c>
      <c r="E279" s="3">
        <v>64.5</v>
      </c>
      <c r="F279" s="3">
        <v>84.7</v>
      </c>
      <c r="G279" s="3">
        <v>72.5</v>
      </c>
    </row>
    <row r="280" spans="1:7" x14ac:dyDescent="0.25">
      <c r="A280" s="3">
        <v>277</v>
      </c>
      <c r="B280" s="6">
        <v>87.8</v>
      </c>
      <c r="C280" s="3">
        <v>78</v>
      </c>
      <c r="D280" s="3">
        <v>83.1</v>
      </c>
      <c r="E280" s="3">
        <v>82.2</v>
      </c>
      <c r="F280" s="3">
        <v>78.5</v>
      </c>
      <c r="G280" s="3">
        <v>75.7</v>
      </c>
    </row>
    <row r="281" spans="1:7" x14ac:dyDescent="0.25">
      <c r="A281" s="3">
        <v>278</v>
      </c>
      <c r="B281" s="6">
        <v>88.5</v>
      </c>
      <c r="C281" s="3">
        <v>75.099999999999994</v>
      </c>
      <c r="D281" s="3">
        <v>80.3</v>
      </c>
      <c r="E281" s="3">
        <v>89.6</v>
      </c>
      <c r="F281" s="3">
        <v>71.599999999999994</v>
      </c>
      <c r="G281" s="3">
        <v>74.099999999999994</v>
      </c>
    </row>
    <row r="282" spans="1:7" x14ac:dyDescent="0.25">
      <c r="A282" s="3">
        <v>279</v>
      </c>
      <c r="B282" s="6">
        <v>85.6</v>
      </c>
      <c r="C282" s="3">
        <v>77.8</v>
      </c>
      <c r="D282" s="3">
        <v>78.2</v>
      </c>
      <c r="E282" s="3">
        <v>89.5</v>
      </c>
      <c r="F282" s="3">
        <v>76.8</v>
      </c>
      <c r="G282" s="3">
        <v>78.099999999999994</v>
      </c>
    </row>
    <row r="283" spans="1:7" x14ac:dyDescent="0.25">
      <c r="A283" s="3">
        <v>280</v>
      </c>
      <c r="B283" s="6">
        <v>79.900000000000006</v>
      </c>
      <c r="C283" s="3">
        <v>82.4</v>
      </c>
      <c r="D283" s="3">
        <v>80.8</v>
      </c>
      <c r="E283" s="3">
        <v>78.5</v>
      </c>
      <c r="F283" s="3">
        <v>73.400000000000006</v>
      </c>
      <c r="G283" s="3">
        <v>68.2</v>
      </c>
    </row>
    <row r="284" spans="1:7" x14ac:dyDescent="0.25">
      <c r="A284" s="3">
        <v>281</v>
      </c>
      <c r="B284" s="6">
        <v>85.9</v>
      </c>
      <c r="C284" s="3">
        <v>81.8</v>
      </c>
      <c r="D284" s="3">
        <v>78</v>
      </c>
      <c r="E284" s="3">
        <v>76.3</v>
      </c>
      <c r="F284" s="3">
        <v>70.8</v>
      </c>
      <c r="G284" s="3">
        <v>71.400000000000006</v>
      </c>
    </row>
    <row r="285" spans="1:7" x14ac:dyDescent="0.25">
      <c r="A285" s="3">
        <v>282</v>
      </c>
      <c r="B285" s="6">
        <v>88.8</v>
      </c>
      <c r="C285" s="3">
        <v>79.8</v>
      </c>
      <c r="D285" s="3">
        <v>78.5</v>
      </c>
      <c r="E285" s="3">
        <v>83.7</v>
      </c>
      <c r="F285" s="3">
        <v>73.2</v>
      </c>
      <c r="G285" s="3">
        <v>69.3</v>
      </c>
    </row>
    <row r="286" spans="1:7" x14ac:dyDescent="0.25">
      <c r="A286" s="3">
        <v>283</v>
      </c>
      <c r="B286" s="6">
        <v>87</v>
      </c>
      <c r="C286" s="3">
        <v>78.099999999999994</v>
      </c>
      <c r="D286" s="3">
        <v>78.099999999999994</v>
      </c>
      <c r="E286" s="3">
        <v>74.599999999999994</v>
      </c>
      <c r="F286" s="3">
        <v>72.2</v>
      </c>
      <c r="G286" s="3">
        <v>81.400000000000006</v>
      </c>
    </row>
    <row r="287" spans="1:7" x14ac:dyDescent="0.25">
      <c r="A287" s="3">
        <v>284</v>
      </c>
      <c r="B287" s="6">
        <v>75.8</v>
      </c>
      <c r="C287" s="3">
        <v>76.5</v>
      </c>
      <c r="D287" s="3">
        <v>79.8</v>
      </c>
      <c r="E287" s="3">
        <v>71.599999999999994</v>
      </c>
      <c r="F287" s="3">
        <v>72.099999999999994</v>
      </c>
      <c r="G287" s="3">
        <v>77.8</v>
      </c>
    </row>
    <row r="288" spans="1:7" x14ac:dyDescent="0.25">
      <c r="A288" s="3">
        <v>285</v>
      </c>
      <c r="B288" s="6">
        <v>77.2</v>
      </c>
      <c r="C288" s="3">
        <v>74.7</v>
      </c>
      <c r="D288" s="3">
        <v>77</v>
      </c>
      <c r="E288" s="3">
        <v>77.7</v>
      </c>
      <c r="F288" s="3">
        <v>76.3</v>
      </c>
      <c r="G288" s="3">
        <v>79.400000000000006</v>
      </c>
    </row>
    <row r="289" spans="1:7" x14ac:dyDescent="0.25">
      <c r="A289" s="3">
        <v>286</v>
      </c>
      <c r="B289" s="6">
        <v>82</v>
      </c>
      <c r="C289" s="3">
        <v>75.2</v>
      </c>
      <c r="D289" s="3">
        <v>78</v>
      </c>
      <c r="E289" s="3">
        <v>74.2</v>
      </c>
      <c r="F289" s="3">
        <v>80.8</v>
      </c>
      <c r="G289" s="3">
        <v>80.7</v>
      </c>
    </row>
    <row r="290" spans="1:7" x14ac:dyDescent="0.25">
      <c r="A290" s="3">
        <v>287</v>
      </c>
      <c r="B290" s="6">
        <v>87.6</v>
      </c>
      <c r="C290" s="3">
        <v>75</v>
      </c>
      <c r="D290" s="3">
        <v>81.400000000000006</v>
      </c>
      <c r="E290" s="3">
        <v>78.599999999999994</v>
      </c>
      <c r="F290" s="3">
        <v>66.7</v>
      </c>
      <c r="G290" s="3">
        <v>76.3</v>
      </c>
    </row>
    <row r="291" spans="1:7" x14ac:dyDescent="0.25">
      <c r="A291" s="3">
        <v>288</v>
      </c>
      <c r="B291" s="6">
        <v>86.1</v>
      </c>
      <c r="C291" s="3">
        <v>84.7</v>
      </c>
      <c r="D291" s="3">
        <v>79.7</v>
      </c>
      <c r="E291" s="3">
        <v>78.900000000000006</v>
      </c>
      <c r="F291" s="3">
        <v>62</v>
      </c>
      <c r="G291" s="3">
        <v>73.7</v>
      </c>
    </row>
    <row r="292" spans="1:7" x14ac:dyDescent="0.25">
      <c r="A292" s="3">
        <v>289</v>
      </c>
      <c r="B292" s="6">
        <v>87.1</v>
      </c>
      <c r="C292" s="3">
        <v>82.5</v>
      </c>
      <c r="D292" s="3">
        <v>85</v>
      </c>
      <c r="E292" s="3">
        <v>72</v>
      </c>
      <c r="F292" s="3">
        <v>62.2</v>
      </c>
      <c r="G292" s="3">
        <v>77.7</v>
      </c>
    </row>
    <row r="293" spans="1:7" x14ac:dyDescent="0.25">
      <c r="A293" s="3">
        <v>290</v>
      </c>
      <c r="B293" s="6">
        <v>85.5</v>
      </c>
      <c r="C293" s="3">
        <v>80.599999999999994</v>
      </c>
      <c r="D293" s="3">
        <v>82.2</v>
      </c>
      <c r="E293" s="3">
        <v>72.400000000000006</v>
      </c>
      <c r="F293" s="3">
        <v>66.099999999999994</v>
      </c>
      <c r="G293" s="3">
        <v>78.5</v>
      </c>
    </row>
    <row r="294" spans="1:7" x14ac:dyDescent="0.25">
      <c r="A294" s="3">
        <v>291</v>
      </c>
      <c r="B294" s="6">
        <v>86.6</v>
      </c>
      <c r="C294" s="3">
        <v>79.7</v>
      </c>
      <c r="D294" s="1">
        <v>71.099999999999994</v>
      </c>
      <c r="E294" s="3">
        <v>68.5</v>
      </c>
      <c r="F294" s="3">
        <v>64.2</v>
      </c>
      <c r="G294" s="3">
        <v>78.2</v>
      </c>
    </row>
    <row r="295" spans="1:7" x14ac:dyDescent="0.25">
      <c r="A295" s="3">
        <v>292</v>
      </c>
      <c r="B295" s="6">
        <v>84.4</v>
      </c>
      <c r="C295" s="3">
        <v>79</v>
      </c>
      <c r="D295" s="3">
        <v>94.3</v>
      </c>
      <c r="E295" s="3">
        <v>65</v>
      </c>
      <c r="F295" s="3">
        <v>70.099999999999994</v>
      </c>
      <c r="G295" s="3">
        <v>80.599999999999994</v>
      </c>
    </row>
    <row r="296" spans="1:7" x14ac:dyDescent="0.25">
      <c r="A296" s="3">
        <v>293</v>
      </c>
      <c r="B296" s="6">
        <v>70.400000000000006</v>
      </c>
      <c r="C296" s="3">
        <v>76.400000000000006</v>
      </c>
      <c r="D296" s="3">
        <v>77.2</v>
      </c>
      <c r="E296" s="3">
        <v>77.7</v>
      </c>
      <c r="F296" s="3">
        <v>70.5</v>
      </c>
      <c r="G296" s="3">
        <v>72.900000000000006</v>
      </c>
    </row>
    <row r="297" spans="1:7" x14ac:dyDescent="0.25">
      <c r="A297" s="3">
        <v>294</v>
      </c>
      <c r="B297" s="6">
        <v>83</v>
      </c>
      <c r="C297" s="3">
        <v>78.8</v>
      </c>
      <c r="D297" s="3">
        <v>78.400000000000006</v>
      </c>
      <c r="E297" s="3">
        <v>77.2</v>
      </c>
      <c r="F297" s="3">
        <v>72.599999999999994</v>
      </c>
      <c r="G297" s="3">
        <v>77.3</v>
      </c>
    </row>
    <row r="298" spans="1:7" x14ac:dyDescent="0.25">
      <c r="A298" s="3">
        <v>295</v>
      </c>
      <c r="B298" s="6">
        <v>84</v>
      </c>
      <c r="C298" s="3">
        <v>79.5</v>
      </c>
      <c r="D298" s="3">
        <v>80.7</v>
      </c>
      <c r="E298" s="3">
        <v>77.599999999999994</v>
      </c>
      <c r="F298" s="3">
        <v>71.7</v>
      </c>
      <c r="G298" s="3">
        <v>83.8</v>
      </c>
    </row>
    <row r="299" spans="1:7" x14ac:dyDescent="0.25">
      <c r="A299" s="3">
        <v>296</v>
      </c>
      <c r="B299" s="6">
        <v>79.599999999999994</v>
      </c>
      <c r="C299" s="3">
        <v>78.7</v>
      </c>
      <c r="D299" s="3">
        <v>82</v>
      </c>
      <c r="E299" s="3">
        <v>76</v>
      </c>
      <c r="F299" s="3">
        <v>74.2</v>
      </c>
      <c r="G299" s="3">
        <v>77.099999999999994</v>
      </c>
    </row>
    <row r="300" spans="1:7" x14ac:dyDescent="0.25">
      <c r="A300" s="3">
        <v>297</v>
      </c>
      <c r="B300" s="6">
        <v>88.1</v>
      </c>
      <c r="C300" s="3">
        <v>75.2</v>
      </c>
      <c r="D300" s="3">
        <v>81.599999999999994</v>
      </c>
      <c r="E300" s="3">
        <v>77.2</v>
      </c>
      <c r="F300" s="3">
        <v>72.5</v>
      </c>
      <c r="G300" s="3">
        <v>77.099999999999994</v>
      </c>
    </row>
    <row r="301" spans="1:7" x14ac:dyDescent="0.25">
      <c r="A301" s="3">
        <v>298</v>
      </c>
      <c r="B301" s="6">
        <v>81.7</v>
      </c>
      <c r="C301" s="3">
        <v>77.7</v>
      </c>
      <c r="D301" s="3">
        <v>87.8</v>
      </c>
      <c r="E301" s="3">
        <v>72.2</v>
      </c>
      <c r="F301" s="3">
        <v>69.400000000000006</v>
      </c>
      <c r="G301" s="3">
        <v>76.400000000000006</v>
      </c>
    </row>
    <row r="302" spans="1:7" x14ac:dyDescent="0.25">
      <c r="A302" s="3">
        <v>299</v>
      </c>
      <c r="B302" s="6">
        <v>93.3</v>
      </c>
      <c r="C302" s="3">
        <v>69.3</v>
      </c>
      <c r="D302" s="3">
        <v>83.2</v>
      </c>
      <c r="E302" s="3">
        <v>73</v>
      </c>
      <c r="F302" s="3">
        <v>64.099999999999994</v>
      </c>
      <c r="G302" s="3">
        <v>73.099999999999994</v>
      </c>
    </row>
    <row r="303" spans="1:7" x14ac:dyDescent="0.25">
      <c r="A303" s="3">
        <v>300</v>
      </c>
      <c r="B303" s="6">
        <v>86.8</v>
      </c>
      <c r="C303" s="3">
        <v>72.8</v>
      </c>
      <c r="D303" s="3">
        <v>60.8</v>
      </c>
      <c r="E303" s="3">
        <v>73.2</v>
      </c>
      <c r="F303" s="3">
        <v>58.2</v>
      </c>
      <c r="G303" s="3">
        <v>69.2</v>
      </c>
    </row>
    <row r="304" spans="1:7" x14ac:dyDescent="0.25">
      <c r="A304" s="3">
        <v>301</v>
      </c>
      <c r="B304" s="6">
        <v>89.4</v>
      </c>
      <c r="C304" s="3">
        <v>68.099999999999994</v>
      </c>
      <c r="D304" s="3">
        <v>87.8</v>
      </c>
      <c r="E304" s="3">
        <v>77.3</v>
      </c>
      <c r="F304" s="5">
        <v>57.4</v>
      </c>
      <c r="G304" s="3">
        <v>70.900000000000006</v>
      </c>
    </row>
    <row r="305" spans="1:7" x14ac:dyDescent="0.25">
      <c r="A305" s="3">
        <v>302</v>
      </c>
      <c r="B305" s="6">
        <v>85.2</v>
      </c>
      <c r="C305" s="3">
        <v>77.3</v>
      </c>
      <c r="D305" s="3">
        <v>85</v>
      </c>
      <c r="E305" s="3">
        <v>83.5</v>
      </c>
      <c r="F305" s="3">
        <v>71.900000000000006</v>
      </c>
      <c r="G305" s="3">
        <v>65.7</v>
      </c>
    </row>
    <row r="306" spans="1:7" x14ac:dyDescent="0.25">
      <c r="A306" s="3">
        <v>303</v>
      </c>
      <c r="B306" s="6">
        <v>85.2</v>
      </c>
      <c r="C306" s="3">
        <v>81.599999999999994</v>
      </c>
      <c r="D306" s="3">
        <v>88</v>
      </c>
      <c r="E306" s="3">
        <v>80.099999999999994</v>
      </c>
      <c r="F306" s="3">
        <v>78.3</v>
      </c>
      <c r="G306" s="3">
        <v>72.5</v>
      </c>
    </row>
    <row r="307" spans="1:7" x14ac:dyDescent="0.25">
      <c r="A307" s="3">
        <v>304</v>
      </c>
      <c r="B307" s="6">
        <v>82.2</v>
      </c>
      <c r="C307" s="3">
        <v>82.3</v>
      </c>
      <c r="D307" s="3">
        <v>91.5</v>
      </c>
      <c r="E307" s="3">
        <v>73.099999999999994</v>
      </c>
      <c r="F307" s="3">
        <v>78.099999999999994</v>
      </c>
      <c r="G307" s="3">
        <v>76</v>
      </c>
    </row>
    <row r="308" spans="1:7" x14ac:dyDescent="0.25">
      <c r="A308" s="3">
        <v>305</v>
      </c>
      <c r="B308" s="6">
        <v>83.8</v>
      </c>
      <c r="C308" s="3">
        <v>82.6</v>
      </c>
      <c r="D308" s="3">
        <v>87.2</v>
      </c>
      <c r="E308" s="3">
        <v>75</v>
      </c>
      <c r="F308" s="3">
        <v>72.2</v>
      </c>
      <c r="G308" s="3">
        <v>72.2</v>
      </c>
    </row>
    <row r="309" spans="1:7" x14ac:dyDescent="0.25">
      <c r="A309" s="3">
        <v>306</v>
      </c>
      <c r="B309" s="6">
        <v>76.2</v>
      </c>
      <c r="C309" s="3">
        <v>81.8</v>
      </c>
      <c r="D309" s="3">
        <v>85.8</v>
      </c>
      <c r="E309" s="3">
        <v>74</v>
      </c>
      <c r="F309" s="3">
        <v>71.900000000000006</v>
      </c>
      <c r="G309" s="3">
        <v>72</v>
      </c>
    </row>
    <row r="310" spans="1:7" x14ac:dyDescent="0.25">
      <c r="A310" s="3">
        <v>307</v>
      </c>
      <c r="B310" s="6">
        <v>80.3</v>
      </c>
      <c r="C310" s="3">
        <v>79.099999999999994</v>
      </c>
      <c r="D310" s="3">
        <v>88.2</v>
      </c>
      <c r="E310" s="3">
        <v>73.099999999999994</v>
      </c>
      <c r="F310" s="3">
        <v>70</v>
      </c>
      <c r="G310" s="3">
        <v>73.599999999999994</v>
      </c>
    </row>
    <row r="311" spans="1:7" x14ac:dyDescent="0.25">
      <c r="A311" s="3">
        <v>308</v>
      </c>
      <c r="B311" s="6">
        <v>82.1</v>
      </c>
      <c r="C311" s="3">
        <v>78.099999999999994</v>
      </c>
      <c r="D311" s="3">
        <v>83.5</v>
      </c>
      <c r="E311" s="3">
        <v>72.400000000000006</v>
      </c>
      <c r="F311" s="3">
        <v>72.400000000000006</v>
      </c>
      <c r="G311" s="3">
        <v>70.599999999999994</v>
      </c>
    </row>
    <row r="312" spans="1:7" x14ac:dyDescent="0.25">
      <c r="A312" s="3">
        <v>309</v>
      </c>
      <c r="B312" s="6">
        <v>92</v>
      </c>
      <c r="C312" s="3">
        <v>75.400000000000006</v>
      </c>
      <c r="D312" s="3">
        <v>82.9</v>
      </c>
      <c r="E312" s="3">
        <v>74.8</v>
      </c>
      <c r="F312" s="3">
        <v>72.3</v>
      </c>
      <c r="G312" s="3">
        <v>64.5</v>
      </c>
    </row>
    <row r="313" spans="1:7" x14ac:dyDescent="0.25">
      <c r="A313" s="3">
        <v>310</v>
      </c>
      <c r="B313" s="6">
        <v>79.900000000000006</v>
      </c>
      <c r="C313" s="3">
        <v>72.7</v>
      </c>
      <c r="D313" s="3">
        <v>75.400000000000006</v>
      </c>
      <c r="E313" s="3">
        <v>77.5</v>
      </c>
      <c r="F313" s="3">
        <v>71.5</v>
      </c>
      <c r="G313" s="3">
        <v>61.8</v>
      </c>
    </row>
    <row r="314" spans="1:7" x14ac:dyDescent="0.25">
      <c r="A314" s="3">
        <v>311</v>
      </c>
      <c r="B314" s="6">
        <v>78.099999999999994</v>
      </c>
      <c r="C314" s="3">
        <v>77</v>
      </c>
      <c r="D314" s="3">
        <v>83.2</v>
      </c>
      <c r="E314" s="3">
        <v>79.900000000000006</v>
      </c>
      <c r="F314" s="3">
        <v>69.5</v>
      </c>
      <c r="G314" s="3">
        <v>67.3</v>
      </c>
    </row>
    <row r="315" spans="1:7" x14ac:dyDescent="0.25">
      <c r="A315" s="3">
        <v>312</v>
      </c>
      <c r="B315" s="6">
        <v>78.5</v>
      </c>
      <c r="C315" s="3">
        <v>76.900000000000006</v>
      </c>
      <c r="D315" s="3">
        <v>86.7</v>
      </c>
      <c r="E315" s="3">
        <v>74.3</v>
      </c>
      <c r="F315" s="3">
        <v>67.5</v>
      </c>
      <c r="G315" s="3">
        <v>71.3</v>
      </c>
    </row>
    <row r="316" spans="1:7" x14ac:dyDescent="0.25">
      <c r="A316" s="3">
        <v>313</v>
      </c>
      <c r="B316" s="6">
        <v>73.3</v>
      </c>
      <c r="C316" s="3">
        <v>78.3</v>
      </c>
      <c r="D316" s="3">
        <v>88.5</v>
      </c>
      <c r="E316" s="3">
        <v>73.8</v>
      </c>
      <c r="F316" s="3">
        <v>72.8</v>
      </c>
      <c r="G316" s="3">
        <v>74.099999999999994</v>
      </c>
    </row>
    <row r="317" spans="1:7" x14ac:dyDescent="0.25">
      <c r="A317" s="3">
        <v>314</v>
      </c>
      <c r="B317" s="6">
        <v>78.3</v>
      </c>
      <c r="C317" s="3">
        <v>82.8</v>
      </c>
      <c r="D317" s="3">
        <v>84.5</v>
      </c>
      <c r="E317" s="3">
        <v>75.5</v>
      </c>
      <c r="F317" s="3">
        <v>70.900000000000006</v>
      </c>
      <c r="G317" s="3">
        <v>75.8</v>
      </c>
    </row>
    <row r="318" spans="1:7" x14ac:dyDescent="0.25">
      <c r="A318" s="3">
        <v>315</v>
      </c>
      <c r="B318" s="6">
        <v>83.4</v>
      </c>
      <c r="C318" s="3">
        <v>82.9</v>
      </c>
      <c r="D318" s="3">
        <v>82.2</v>
      </c>
      <c r="E318" s="3">
        <v>83</v>
      </c>
      <c r="F318" s="3">
        <v>55</v>
      </c>
      <c r="G318" s="3">
        <v>76.3</v>
      </c>
    </row>
    <row r="319" spans="1:7" x14ac:dyDescent="0.25">
      <c r="A319" s="3">
        <v>316</v>
      </c>
      <c r="B319" s="6">
        <v>57.3</v>
      </c>
      <c r="C319" s="3">
        <v>78.5</v>
      </c>
      <c r="D319" s="3">
        <v>85.7</v>
      </c>
      <c r="E319" s="3">
        <v>90.2</v>
      </c>
      <c r="F319" s="3">
        <v>61.5</v>
      </c>
      <c r="G319" s="3">
        <v>72.3</v>
      </c>
    </row>
    <row r="320" spans="1:7" x14ac:dyDescent="0.25">
      <c r="A320" s="3">
        <v>317</v>
      </c>
      <c r="B320" s="6">
        <v>83.3</v>
      </c>
      <c r="C320" s="3">
        <v>78</v>
      </c>
      <c r="D320" s="3">
        <v>74.8</v>
      </c>
      <c r="E320" s="3">
        <v>81.2</v>
      </c>
      <c r="F320" s="3">
        <v>64.7</v>
      </c>
      <c r="G320" s="3">
        <v>75.2</v>
      </c>
    </row>
    <row r="321" spans="1:7" x14ac:dyDescent="0.25">
      <c r="A321" s="3">
        <v>318</v>
      </c>
      <c r="B321" s="6">
        <v>75.5</v>
      </c>
      <c r="C321" s="3">
        <v>78.599999999999994</v>
      </c>
      <c r="D321" s="3">
        <v>75.5</v>
      </c>
      <c r="E321" s="3">
        <v>83.5</v>
      </c>
      <c r="F321" s="3">
        <v>60.3</v>
      </c>
      <c r="G321" s="3">
        <v>77.3</v>
      </c>
    </row>
    <row r="322" spans="1:7" x14ac:dyDescent="0.25">
      <c r="A322" s="3">
        <v>319</v>
      </c>
      <c r="B322" s="6">
        <v>77.400000000000006</v>
      </c>
      <c r="C322" s="3">
        <v>75.2</v>
      </c>
      <c r="D322" s="3">
        <v>83.3</v>
      </c>
      <c r="E322" s="3">
        <v>74</v>
      </c>
      <c r="F322" s="3">
        <v>62.2</v>
      </c>
      <c r="G322" s="3">
        <v>80.5</v>
      </c>
    </row>
    <row r="323" spans="1:7" x14ac:dyDescent="0.25">
      <c r="A323" s="3">
        <v>320</v>
      </c>
      <c r="B323" s="6">
        <v>78.099999999999994</v>
      </c>
      <c r="C323" s="3">
        <v>73.3</v>
      </c>
      <c r="D323" s="3">
        <v>88.3</v>
      </c>
      <c r="E323" s="3">
        <v>79.3</v>
      </c>
      <c r="F323" s="3">
        <v>67.7</v>
      </c>
      <c r="G323" s="3">
        <v>77.900000000000006</v>
      </c>
    </row>
    <row r="324" spans="1:7" x14ac:dyDescent="0.25">
      <c r="A324" s="3">
        <v>321</v>
      </c>
      <c r="B324" s="6">
        <v>82.4</v>
      </c>
      <c r="C324" s="3">
        <v>75.5</v>
      </c>
      <c r="D324" s="3">
        <v>80.400000000000006</v>
      </c>
      <c r="E324" s="3">
        <v>79.599999999999994</v>
      </c>
      <c r="F324" s="3">
        <v>67.900000000000006</v>
      </c>
      <c r="G324" s="3">
        <v>77.7</v>
      </c>
    </row>
    <row r="325" spans="1:7" x14ac:dyDescent="0.25">
      <c r="A325" s="3">
        <v>322</v>
      </c>
      <c r="B325" s="6">
        <v>82.9</v>
      </c>
      <c r="C325" s="3">
        <v>79.400000000000006</v>
      </c>
      <c r="D325" s="3">
        <v>78.5</v>
      </c>
      <c r="E325" s="3">
        <v>83.3</v>
      </c>
      <c r="F325" s="3">
        <v>74.599999999999994</v>
      </c>
      <c r="G325" s="3">
        <v>74.8</v>
      </c>
    </row>
    <row r="326" spans="1:7" x14ac:dyDescent="0.25">
      <c r="A326" s="3">
        <v>323</v>
      </c>
      <c r="B326" s="6">
        <v>81.599999999999994</v>
      </c>
      <c r="C326" s="3">
        <v>67.900000000000006</v>
      </c>
      <c r="D326" s="3">
        <v>80.7</v>
      </c>
      <c r="E326" s="3">
        <v>80.3</v>
      </c>
      <c r="F326" s="3">
        <v>78.7</v>
      </c>
      <c r="G326" s="3">
        <v>78.599999999999994</v>
      </c>
    </row>
    <row r="327" spans="1:7" x14ac:dyDescent="0.25">
      <c r="A327" s="3">
        <v>324</v>
      </c>
      <c r="B327" s="6">
        <v>85.1</v>
      </c>
      <c r="C327" s="3">
        <v>74.7</v>
      </c>
      <c r="D327" s="3">
        <v>79.400000000000006</v>
      </c>
      <c r="E327" s="3">
        <v>83.1</v>
      </c>
      <c r="F327" s="3">
        <v>75.900000000000006</v>
      </c>
      <c r="G327" s="3">
        <v>77.7</v>
      </c>
    </row>
    <row r="328" spans="1:7" x14ac:dyDescent="0.25">
      <c r="A328" s="3">
        <v>325</v>
      </c>
      <c r="B328" s="6">
        <v>77.3</v>
      </c>
      <c r="C328" s="3">
        <v>80.3</v>
      </c>
      <c r="D328" s="3">
        <v>78.599999999999994</v>
      </c>
      <c r="E328" s="3">
        <v>82.8</v>
      </c>
      <c r="F328" s="3">
        <v>84.4</v>
      </c>
      <c r="G328" s="3">
        <v>75.7</v>
      </c>
    </row>
    <row r="329" spans="1:7" x14ac:dyDescent="0.25">
      <c r="A329" s="3">
        <v>326</v>
      </c>
      <c r="B329" s="6">
        <v>87.9</v>
      </c>
      <c r="C329" s="3">
        <v>88</v>
      </c>
      <c r="D329" s="3">
        <v>82.5</v>
      </c>
      <c r="E329" s="3">
        <v>80.400000000000006</v>
      </c>
      <c r="F329" s="3">
        <v>85.3</v>
      </c>
      <c r="G329" s="3">
        <v>77.099999999999994</v>
      </c>
    </row>
    <row r="330" spans="1:7" x14ac:dyDescent="0.25">
      <c r="A330" s="3">
        <v>327</v>
      </c>
      <c r="B330" s="6">
        <v>91.4</v>
      </c>
      <c r="C330" s="3">
        <v>89.2</v>
      </c>
      <c r="D330" s="3">
        <v>89.1</v>
      </c>
      <c r="E330" s="3">
        <v>86.6</v>
      </c>
      <c r="F330" s="3">
        <v>76.400000000000006</v>
      </c>
      <c r="G330" s="3">
        <v>76.7</v>
      </c>
    </row>
    <row r="331" spans="1:7" x14ac:dyDescent="0.25">
      <c r="A331" s="3">
        <v>328</v>
      </c>
      <c r="B331" s="6">
        <v>80.3</v>
      </c>
      <c r="C331" s="3">
        <v>86.9</v>
      </c>
      <c r="D331" s="3">
        <v>86.5</v>
      </c>
      <c r="E331" s="3">
        <v>83.4</v>
      </c>
      <c r="F331" s="3">
        <v>61.3</v>
      </c>
      <c r="G331" s="3">
        <v>75.599999999999994</v>
      </c>
    </row>
    <row r="332" spans="1:7" x14ac:dyDescent="0.25">
      <c r="A332" s="3">
        <v>329</v>
      </c>
      <c r="B332" s="6">
        <v>79.5</v>
      </c>
      <c r="C332" s="3">
        <v>80.400000000000006</v>
      </c>
      <c r="D332" s="3">
        <v>82.2</v>
      </c>
      <c r="E332" s="3">
        <v>85.2</v>
      </c>
      <c r="F332" s="3">
        <v>67.8</v>
      </c>
      <c r="G332" s="3">
        <v>81.7</v>
      </c>
    </row>
    <row r="333" spans="1:7" x14ac:dyDescent="0.25">
      <c r="A333" s="3">
        <v>330</v>
      </c>
      <c r="B333" s="6">
        <v>80.7</v>
      </c>
      <c r="C333" s="3">
        <v>86.7</v>
      </c>
      <c r="D333" s="3">
        <v>83.2</v>
      </c>
      <c r="E333" s="3">
        <v>80</v>
      </c>
      <c r="F333" s="3">
        <v>62</v>
      </c>
      <c r="G333" s="3">
        <v>80.099999999999994</v>
      </c>
    </row>
    <row r="334" spans="1:7" x14ac:dyDescent="0.25">
      <c r="A334" s="3">
        <v>331</v>
      </c>
      <c r="B334" s="6">
        <v>82.9</v>
      </c>
      <c r="C334" s="3">
        <v>83.7</v>
      </c>
      <c r="D334" s="3">
        <v>89.7</v>
      </c>
      <c r="E334" s="3">
        <v>77.7</v>
      </c>
      <c r="F334" s="3">
        <v>71</v>
      </c>
      <c r="G334" s="3">
        <v>81.099999999999994</v>
      </c>
    </row>
    <row r="335" spans="1:7" x14ac:dyDescent="0.25">
      <c r="A335" s="3">
        <v>332</v>
      </c>
      <c r="B335" s="6">
        <v>73.599999999999994</v>
      </c>
      <c r="C335" s="3">
        <v>77.2</v>
      </c>
      <c r="D335" s="3">
        <v>90.1</v>
      </c>
      <c r="E335" s="3">
        <v>78.400000000000006</v>
      </c>
      <c r="F335" s="3">
        <v>68.900000000000006</v>
      </c>
      <c r="G335" s="3">
        <v>83.3</v>
      </c>
    </row>
    <row r="336" spans="1:7" x14ac:dyDescent="0.25">
      <c r="A336" s="3">
        <v>333</v>
      </c>
      <c r="B336" s="6">
        <v>77.900000000000006</v>
      </c>
      <c r="C336" s="3">
        <v>79.900000000000006</v>
      </c>
      <c r="D336" s="3">
        <v>91.7</v>
      </c>
      <c r="E336" s="3">
        <v>84.7</v>
      </c>
      <c r="F336" s="3">
        <v>85.2</v>
      </c>
      <c r="G336" s="3">
        <v>81.599999999999994</v>
      </c>
    </row>
    <row r="337" spans="1:7" x14ac:dyDescent="0.25">
      <c r="A337" s="3">
        <v>334</v>
      </c>
      <c r="B337" s="6">
        <v>80.8</v>
      </c>
      <c r="C337" s="3">
        <v>82.5</v>
      </c>
      <c r="D337" s="3">
        <v>84.2</v>
      </c>
      <c r="E337" s="3">
        <v>91.4</v>
      </c>
      <c r="F337" s="3">
        <v>97.4</v>
      </c>
      <c r="G337" s="3">
        <v>79.099999999999994</v>
      </c>
    </row>
    <row r="338" spans="1:7" x14ac:dyDescent="0.25">
      <c r="A338" s="3">
        <v>335</v>
      </c>
      <c r="B338" s="6">
        <v>78.400000000000006</v>
      </c>
      <c r="C338" s="3">
        <v>79.8</v>
      </c>
      <c r="D338" s="3">
        <v>87.4</v>
      </c>
      <c r="E338" s="3">
        <v>92.2</v>
      </c>
      <c r="F338" s="3">
        <v>90.8</v>
      </c>
      <c r="G338" s="3">
        <v>78</v>
      </c>
    </row>
    <row r="339" spans="1:7" x14ac:dyDescent="0.25">
      <c r="A339" s="3">
        <v>336</v>
      </c>
      <c r="B339" s="6">
        <v>82.1</v>
      </c>
      <c r="C339" s="3">
        <v>83.3</v>
      </c>
      <c r="D339" s="3">
        <v>81.3</v>
      </c>
      <c r="E339" s="3">
        <v>98.3</v>
      </c>
      <c r="F339" s="3">
        <v>87.9</v>
      </c>
      <c r="G339" s="3">
        <v>78.7</v>
      </c>
    </row>
    <row r="340" spans="1:7" x14ac:dyDescent="0.25">
      <c r="A340" s="3">
        <v>337</v>
      </c>
      <c r="B340" s="6">
        <v>82</v>
      </c>
      <c r="C340" s="3">
        <v>79.8</v>
      </c>
      <c r="D340" s="3">
        <v>86.3</v>
      </c>
      <c r="E340" s="3">
        <v>93.3</v>
      </c>
      <c r="F340" s="3">
        <v>90.6</v>
      </c>
      <c r="G340" s="3">
        <v>87.1</v>
      </c>
    </row>
    <row r="341" spans="1:7" x14ac:dyDescent="0.25">
      <c r="A341" s="3">
        <v>338</v>
      </c>
      <c r="B341" s="6">
        <v>84.6</v>
      </c>
      <c r="C341" s="3">
        <v>79.5</v>
      </c>
      <c r="D341" s="3">
        <v>87</v>
      </c>
      <c r="E341" s="3">
        <v>90.3</v>
      </c>
      <c r="F341" s="3">
        <v>89.7</v>
      </c>
      <c r="G341" s="3">
        <v>89.7</v>
      </c>
    </row>
    <row r="342" spans="1:7" x14ac:dyDescent="0.25">
      <c r="A342" s="3">
        <v>339</v>
      </c>
      <c r="B342" s="6">
        <v>84.7</v>
      </c>
      <c r="C342" s="3">
        <v>77.3</v>
      </c>
      <c r="D342" s="3">
        <v>84.1</v>
      </c>
      <c r="E342" s="3">
        <v>92.1</v>
      </c>
      <c r="F342" s="3">
        <v>89.1</v>
      </c>
      <c r="G342" s="3">
        <v>79.5</v>
      </c>
    </row>
    <row r="343" spans="1:7" x14ac:dyDescent="0.25">
      <c r="A343" s="3">
        <v>340</v>
      </c>
      <c r="B343" s="6">
        <v>77.400000000000006</v>
      </c>
      <c r="C343" s="3">
        <v>75.599999999999994</v>
      </c>
      <c r="D343" s="3">
        <v>82.8</v>
      </c>
      <c r="E343" s="3">
        <v>88.7</v>
      </c>
      <c r="F343" s="3">
        <v>86.2</v>
      </c>
      <c r="G343" s="3">
        <v>85.1</v>
      </c>
    </row>
    <row r="344" spans="1:7" x14ac:dyDescent="0.25">
      <c r="A344" s="3">
        <v>341</v>
      </c>
      <c r="B344" s="6">
        <v>82.9</v>
      </c>
      <c r="C344" s="3">
        <v>77.599999999999994</v>
      </c>
      <c r="D344" s="3">
        <v>85.5</v>
      </c>
      <c r="E344" s="3">
        <v>84</v>
      </c>
      <c r="F344" s="3">
        <v>86.6</v>
      </c>
      <c r="G344" s="3">
        <v>82.9</v>
      </c>
    </row>
    <row r="345" spans="1:7" x14ac:dyDescent="0.25">
      <c r="A345" s="3">
        <v>342</v>
      </c>
      <c r="B345" s="6">
        <v>85.6</v>
      </c>
      <c r="C345" s="3">
        <v>73.599999999999994</v>
      </c>
      <c r="D345" s="3">
        <v>89.4</v>
      </c>
      <c r="E345" s="3">
        <v>85.5</v>
      </c>
      <c r="F345" s="3">
        <v>84.1</v>
      </c>
      <c r="G345" s="3">
        <v>77.599999999999994</v>
      </c>
    </row>
    <row r="346" spans="1:7" x14ac:dyDescent="0.25">
      <c r="A346" s="3">
        <v>343</v>
      </c>
      <c r="B346" s="6">
        <v>77.900000000000006</v>
      </c>
      <c r="C346" s="3">
        <v>84.3</v>
      </c>
      <c r="D346" s="3">
        <v>87.8</v>
      </c>
      <c r="E346" s="3">
        <v>89.7</v>
      </c>
      <c r="F346" s="3">
        <v>83.3</v>
      </c>
      <c r="G346" s="3">
        <v>83</v>
      </c>
    </row>
    <row r="347" spans="1:7" x14ac:dyDescent="0.25">
      <c r="A347" s="3">
        <v>344</v>
      </c>
      <c r="B347" s="6">
        <v>81</v>
      </c>
      <c r="C347" s="3">
        <v>75.400000000000006</v>
      </c>
      <c r="D347" s="3">
        <v>86</v>
      </c>
      <c r="E347" s="3">
        <v>90.2</v>
      </c>
      <c r="F347" s="3">
        <v>77.900000000000006</v>
      </c>
      <c r="G347" s="3">
        <v>84.8</v>
      </c>
    </row>
    <row r="348" spans="1:7" x14ac:dyDescent="0.25">
      <c r="A348" s="3">
        <v>345</v>
      </c>
      <c r="B348" s="6">
        <v>87.5</v>
      </c>
      <c r="C348" s="3">
        <v>80.099999999999994</v>
      </c>
      <c r="D348" s="3">
        <v>88.7</v>
      </c>
      <c r="E348" s="3">
        <v>84</v>
      </c>
      <c r="F348" s="3">
        <v>77</v>
      </c>
      <c r="G348" s="3">
        <v>82.3</v>
      </c>
    </row>
    <row r="349" spans="1:7" x14ac:dyDescent="0.25">
      <c r="A349" s="3">
        <v>346</v>
      </c>
      <c r="B349" s="6">
        <v>83.2</v>
      </c>
      <c r="C349" s="3">
        <v>82.7</v>
      </c>
      <c r="D349" s="3">
        <v>85.7</v>
      </c>
      <c r="E349" s="3">
        <v>86.2</v>
      </c>
      <c r="F349" s="3">
        <v>80.599999999999994</v>
      </c>
      <c r="G349" s="3">
        <v>80.400000000000006</v>
      </c>
    </row>
    <row r="350" spans="1:7" x14ac:dyDescent="0.25">
      <c r="A350" s="3">
        <v>347</v>
      </c>
      <c r="B350" s="6">
        <v>84.1</v>
      </c>
      <c r="C350" s="3">
        <v>80</v>
      </c>
      <c r="D350" s="3">
        <v>87.1</v>
      </c>
      <c r="E350" s="3">
        <v>80.7</v>
      </c>
      <c r="F350" s="3">
        <v>79.900000000000006</v>
      </c>
      <c r="G350" s="3">
        <v>85.8</v>
      </c>
    </row>
    <row r="351" spans="1:7" x14ac:dyDescent="0.25">
      <c r="A351" s="3">
        <v>348</v>
      </c>
      <c r="B351" s="6">
        <v>85.7</v>
      </c>
      <c r="C351" s="3">
        <v>84.1</v>
      </c>
      <c r="D351" s="3">
        <v>83.8</v>
      </c>
      <c r="E351" s="3">
        <v>81.599999999999994</v>
      </c>
      <c r="F351" s="3">
        <v>84.6</v>
      </c>
      <c r="G351" s="3">
        <v>77.7</v>
      </c>
    </row>
    <row r="352" spans="1:7" x14ac:dyDescent="0.25">
      <c r="A352" s="3">
        <v>349</v>
      </c>
      <c r="B352" s="6">
        <v>88.6</v>
      </c>
      <c r="C352" s="3">
        <v>83</v>
      </c>
      <c r="D352" s="3">
        <v>88</v>
      </c>
      <c r="E352" s="3">
        <v>83</v>
      </c>
      <c r="F352" s="3">
        <v>91.1</v>
      </c>
      <c r="G352" s="3">
        <v>82.7</v>
      </c>
    </row>
    <row r="353" spans="1:7" x14ac:dyDescent="0.25">
      <c r="A353" s="3">
        <v>350</v>
      </c>
      <c r="B353" s="6">
        <v>86.2</v>
      </c>
      <c r="C353" s="3">
        <v>84.3</v>
      </c>
      <c r="D353" s="3">
        <v>84</v>
      </c>
      <c r="E353" s="3">
        <v>80.099999999999994</v>
      </c>
      <c r="F353" s="3">
        <v>87.6</v>
      </c>
      <c r="G353" s="3">
        <v>82.3</v>
      </c>
    </row>
    <row r="354" spans="1:7" x14ac:dyDescent="0.25">
      <c r="A354" s="3">
        <v>351</v>
      </c>
      <c r="B354" s="6">
        <v>85.9</v>
      </c>
      <c r="C354" s="3">
        <v>86.4</v>
      </c>
      <c r="D354" s="3">
        <v>82.3</v>
      </c>
      <c r="E354" s="3">
        <v>84.2</v>
      </c>
      <c r="F354" s="3">
        <v>81.3</v>
      </c>
      <c r="G354" s="3">
        <v>81.7</v>
      </c>
    </row>
    <row r="355" spans="1:7" x14ac:dyDescent="0.25">
      <c r="A355" s="3">
        <v>352</v>
      </c>
      <c r="B355" s="6">
        <v>97.7</v>
      </c>
      <c r="C355" s="3">
        <v>88.2</v>
      </c>
      <c r="D355" s="3">
        <v>87.5</v>
      </c>
      <c r="E355" s="3">
        <v>85.9</v>
      </c>
      <c r="F355" s="3">
        <v>82.2</v>
      </c>
      <c r="G355" s="3">
        <v>83.1</v>
      </c>
    </row>
    <row r="356" spans="1:7" x14ac:dyDescent="0.25">
      <c r="A356" s="3">
        <v>353</v>
      </c>
      <c r="B356" s="6">
        <v>87.1</v>
      </c>
      <c r="C356" s="3">
        <v>83.2</v>
      </c>
      <c r="D356" s="3">
        <v>87.6</v>
      </c>
      <c r="E356" s="3">
        <v>89.7</v>
      </c>
      <c r="F356" s="3">
        <v>83.2</v>
      </c>
      <c r="G356" s="3">
        <v>83.8</v>
      </c>
    </row>
    <row r="357" spans="1:7" x14ac:dyDescent="0.25">
      <c r="A357" s="3">
        <v>354</v>
      </c>
      <c r="B357" s="6">
        <v>88</v>
      </c>
      <c r="C357" s="3">
        <v>81.599999999999994</v>
      </c>
      <c r="D357" s="3">
        <v>87.1</v>
      </c>
      <c r="E357" s="3">
        <v>87.8</v>
      </c>
      <c r="F357" s="3">
        <v>82.8</v>
      </c>
      <c r="G357" s="3">
        <v>84.2</v>
      </c>
    </row>
    <row r="358" spans="1:7" x14ac:dyDescent="0.25">
      <c r="A358" s="3">
        <v>355</v>
      </c>
      <c r="B358" s="6">
        <v>85.2</v>
      </c>
      <c r="C358" s="3">
        <v>84.3</v>
      </c>
      <c r="D358" s="3">
        <v>78.2</v>
      </c>
      <c r="E358" s="3">
        <v>87.9</v>
      </c>
      <c r="F358" s="3">
        <v>69.8</v>
      </c>
      <c r="G358" s="3">
        <v>82.1</v>
      </c>
    </row>
    <row r="359" spans="1:7" x14ac:dyDescent="0.25">
      <c r="A359" s="3">
        <v>356</v>
      </c>
      <c r="B359" s="6">
        <v>86.7</v>
      </c>
      <c r="C359" s="3">
        <v>73.5</v>
      </c>
      <c r="D359" s="3">
        <v>74.3</v>
      </c>
      <c r="E359" s="3">
        <v>88.4</v>
      </c>
      <c r="F359" s="3">
        <v>69.5</v>
      </c>
      <c r="G359" s="3">
        <v>86.4</v>
      </c>
    </row>
    <row r="360" spans="1:7" x14ac:dyDescent="0.25">
      <c r="A360" s="3">
        <v>357</v>
      </c>
      <c r="B360" s="6">
        <v>82.7</v>
      </c>
      <c r="C360" s="3">
        <v>67.3</v>
      </c>
      <c r="D360" s="3">
        <v>77.7</v>
      </c>
      <c r="E360" s="3">
        <v>87.9</v>
      </c>
      <c r="F360" s="3">
        <v>80.099999999999994</v>
      </c>
      <c r="G360" s="3">
        <v>83</v>
      </c>
    </row>
    <row r="361" spans="1:7" x14ac:dyDescent="0.25">
      <c r="A361" s="3">
        <v>358</v>
      </c>
      <c r="B361" s="6">
        <v>82.6</v>
      </c>
      <c r="C361" s="3">
        <v>70</v>
      </c>
      <c r="D361" s="3">
        <v>78.599999999999994</v>
      </c>
      <c r="E361" s="3">
        <v>85.8</v>
      </c>
      <c r="F361" s="3">
        <v>83.6</v>
      </c>
      <c r="G361" s="3">
        <v>84</v>
      </c>
    </row>
    <row r="362" spans="1:7" x14ac:dyDescent="0.25">
      <c r="A362" s="3">
        <v>359</v>
      </c>
      <c r="B362" s="6">
        <v>84.7</v>
      </c>
      <c r="C362" s="3">
        <v>66.5</v>
      </c>
      <c r="D362" s="3">
        <v>82.5</v>
      </c>
      <c r="E362" s="3">
        <v>88.8</v>
      </c>
      <c r="F362" s="3">
        <v>85</v>
      </c>
      <c r="G362" s="3">
        <v>80.3</v>
      </c>
    </row>
    <row r="363" spans="1:7" x14ac:dyDescent="0.25">
      <c r="A363" s="3">
        <v>360</v>
      </c>
      <c r="B363" s="6">
        <v>85.2</v>
      </c>
      <c r="C363" s="3">
        <v>72</v>
      </c>
      <c r="D363" s="3">
        <v>97.6</v>
      </c>
      <c r="E363" s="3">
        <v>87.2</v>
      </c>
      <c r="F363" s="3">
        <v>78.900000000000006</v>
      </c>
      <c r="G363" s="3">
        <v>85.4</v>
      </c>
    </row>
    <row r="364" spans="1:7" x14ac:dyDescent="0.25">
      <c r="A364" s="3">
        <v>361</v>
      </c>
      <c r="B364" s="6">
        <v>83.9</v>
      </c>
      <c r="C364" s="3">
        <v>75.8</v>
      </c>
      <c r="D364" s="3">
        <v>97</v>
      </c>
      <c r="E364" s="3">
        <v>85.3</v>
      </c>
      <c r="F364" s="3">
        <v>77.3</v>
      </c>
      <c r="G364" s="3">
        <v>82</v>
      </c>
    </row>
    <row r="365" spans="1:7" x14ac:dyDescent="0.25">
      <c r="A365" s="3">
        <v>362</v>
      </c>
      <c r="B365" s="6">
        <v>80.099999999999994</v>
      </c>
      <c r="C365" s="3">
        <v>75.7</v>
      </c>
      <c r="D365" s="3">
        <v>91.7</v>
      </c>
      <c r="E365" s="3">
        <v>82.7</v>
      </c>
      <c r="F365" s="3">
        <v>82.3</v>
      </c>
      <c r="G365" s="3">
        <v>80</v>
      </c>
    </row>
    <row r="366" spans="1:7" x14ac:dyDescent="0.25">
      <c r="A366" s="3">
        <v>363</v>
      </c>
      <c r="B366" s="6">
        <v>86.6</v>
      </c>
      <c r="C366" s="3">
        <v>80.900000000000006</v>
      </c>
      <c r="D366" s="3">
        <v>83.7</v>
      </c>
      <c r="E366" s="3">
        <v>86.8</v>
      </c>
      <c r="F366" s="3">
        <v>92</v>
      </c>
      <c r="G366" s="3">
        <v>88.3</v>
      </c>
    </row>
    <row r="367" spans="1:7" x14ac:dyDescent="0.25">
      <c r="A367" s="3">
        <v>364</v>
      </c>
      <c r="B367" s="6">
        <v>80.3</v>
      </c>
      <c r="C367" s="3">
        <v>78.5</v>
      </c>
      <c r="D367" s="3">
        <v>86.6</v>
      </c>
      <c r="E367" s="3">
        <v>85</v>
      </c>
      <c r="F367" s="3">
        <v>86.9</v>
      </c>
      <c r="G367" s="3">
        <v>78.5</v>
      </c>
    </row>
    <row r="368" spans="1:7" x14ac:dyDescent="0.25">
      <c r="A368" s="3">
        <v>365</v>
      </c>
      <c r="B368" s="6">
        <v>80.400000000000006</v>
      </c>
      <c r="C368" s="3">
        <v>68.099999999999994</v>
      </c>
      <c r="D368" s="3">
        <v>85.8</v>
      </c>
      <c r="E368" s="3">
        <v>86.6</v>
      </c>
      <c r="F368" s="3">
        <v>94</v>
      </c>
      <c r="G368" s="3">
        <v>78.599999999999994</v>
      </c>
    </row>
    <row r="369" spans="1:7" x14ac:dyDescent="0.25">
      <c r="A369" s="3">
        <v>366</v>
      </c>
      <c r="B369" s="2"/>
      <c r="C369" s="3">
        <v>71.7</v>
      </c>
      <c r="D369" s="2"/>
      <c r="E369" s="2"/>
      <c r="F369" s="2"/>
      <c r="G369" s="3">
        <v>77.599999999999994</v>
      </c>
    </row>
  </sheetData>
  <mergeCells count="2">
    <mergeCell ref="C2:G2"/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64A8-C950-456F-A5B8-8CC35851172A}">
  <dimension ref="A1:G368"/>
  <sheetViews>
    <sheetView zoomScaleNormal="100" workbookViewId="0">
      <selection activeCell="K287" sqref="K287"/>
    </sheetView>
  </sheetViews>
  <sheetFormatPr defaultRowHeight="15" x14ac:dyDescent="0.25"/>
  <cols>
    <col min="1" max="1" width="9.140625" style="8"/>
    <col min="2" max="2" width="11.7109375" style="8" customWidth="1"/>
    <col min="3" max="3" width="13.85546875" style="8" customWidth="1"/>
    <col min="4" max="16384" width="9.140625" style="8"/>
  </cols>
  <sheetData>
    <row r="1" spans="1:7" x14ac:dyDescent="0.25">
      <c r="A1" s="22" t="s">
        <v>30</v>
      </c>
      <c r="B1" s="22"/>
      <c r="C1" s="22"/>
      <c r="D1" s="22"/>
      <c r="E1" s="22"/>
      <c r="F1" s="22"/>
      <c r="G1" s="22"/>
    </row>
    <row r="2" spans="1:7" x14ac:dyDescent="0.25">
      <c r="A2" s="11" t="s">
        <v>1</v>
      </c>
      <c r="B2" s="11">
        <v>1975</v>
      </c>
      <c r="C2" s="11">
        <v>1976</v>
      </c>
      <c r="D2" s="11">
        <v>1977</v>
      </c>
      <c r="E2" s="11">
        <v>1978</v>
      </c>
      <c r="F2" s="11">
        <v>1979</v>
      </c>
      <c r="G2" s="11">
        <v>1980</v>
      </c>
    </row>
    <row r="3" spans="1:7" x14ac:dyDescent="0.25">
      <c r="A3" s="8">
        <v>1</v>
      </c>
      <c r="B3" s="8" t="s">
        <v>4</v>
      </c>
      <c r="C3" s="8" t="s">
        <v>4</v>
      </c>
      <c r="D3" s="9" t="s">
        <v>4</v>
      </c>
      <c r="E3" s="9" t="s">
        <v>4</v>
      </c>
      <c r="F3" s="9" t="s">
        <v>4</v>
      </c>
      <c r="G3" s="9" t="s">
        <v>4</v>
      </c>
    </row>
    <row r="4" spans="1:7" x14ac:dyDescent="0.25">
      <c r="A4" s="8">
        <v>2</v>
      </c>
      <c r="B4" s="8" t="s">
        <v>5</v>
      </c>
      <c r="C4" s="8" t="s">
        <v>5</v>
      </c>
      <c r="D4" s="9" t="s">
        <v>5</v>
      </c>
      <c r="E4" s="9" t="s">
        <v>5</v>
      </c>
      <c r="F4" s="9" t="s">
        <v>5</v>
      </c>
      <c r="G4" s="9" t="s">
        <v>5</v>
      </c>
    </row>
    <row r="5" spans="1:7" x14ac:dyDescent="0.25">
      <c r="A5" s="8">
        <v>3</v>
      </c>
      <c r="B5" s="8" t="s">
        <v>6</v>
      </c>
      <c r="C5" s="8" t="s">
        <v>6</v>
      </c>
      <c r="D5" s="9" t="s">
        <v>6</v>
      </c>
      <c r="E5" s="9" t="s">
        <v>6</v>
      </c>
      <c r="F5" s="9" t="s">
        <v>6</v>
      </c>
      <c r="G5" s="9" t="s">
        <v>6</v>
      </c>
    </row>
    <row r="6" spans="1:7" x14ac:dyDescent="0.25">
      <c r="A6" s="8">
        <v>4</v>
      </c>
      <c r="B6" s="8" t="s">
        <v>6</v>
      </c>
      <c r="C6" s="8" t="s">
        <v>6</v>
      </c>
      <c r="D6" s="9" t="s">
        <v>6</v>
      </c>
      <c r="E6" s="9" t="s">
        <v>6</v>
      </c>
      <c r="F6" s="9" t="s">
        <v>6</v>
      </c>
      <c r="G6" s="9" t="s">
        <v>6</v>
      </c>
    </row>
    <row r="7" spans="1:7" x14ac:dyDescent="0.25">
      <c r="A7" s="8">
        <v>5</v>
      </c>
      <c r="B7" s="8" t="s">
        <v>7</v>
      </c>
      <c r="C7" s="8" t="s">
        <v>7</v>
      </c>
      <c r="D7" s="9" t="s">
        <v>7</v>
      </c>
      <c r="E7" s="9" t="s">
        <v>7</v>
      </c>
      <c r="F7" s="9" t="s">
        <v>7</v>
      </c>
      <c r="G7" s="9" t="s">
        <v>7</v>
      </c>
    </row>
    <row r="8" spans="1:7" x14ac:dyDescent="0.25">
      <c r="A8" s="8">
        <v>6</v>
      </c>
      <c r="B8" s="8" t="s">
        <v>4</v>
      </c>
      <c r="C8" s="8" t="s">
        <v>4</v>
      </c>
      <c r="D8" s="9" t="s">
        <v>4</v>
      </c>
      <c r="E8" s="9" t="s">
        <v>4</v>
      </c>
      <c r="F8" s="9" t="s">
        <v>4</v>
      </c>
      <c r="G8" s="9" t="s">
        <v>4</v>
      </c>
    </row>
    <row r="9" spans="1:7" x14ac:dyDescent="0.25">
      <c r="A9" s="8">
        <v>7</v>
      </c>
      <c r="B9" s="8" t="s">
        <v>8</v>
      </c>
      <c r="C9" s="8" t="s">
        <v>8</v>
      </c>
      <c r="D9" s="9" t="s">
        <v>8</v>
      </c>
      <c r="E9" s="9" t="s">
        <v>8</v>
      </c>
      <c r="F9" s="9" t="s">
        <v>8</v>
      </c>
      <c r="G9" s="9" t="s">
        <v>8</v>
      </c>
    </row>
    <row r="10" spans="1:7" x14ac:dyDescent="0.25">
      <c r="A10" s="8">
        <v>8</v>
      </c>
      <c r="B10" s="8" t="s">
        <v>7</v>
      </c>
      <c r="C10" s="8" t="s">
        <v>7</v>
      </c>
      <c r="D10" s="9" t="s">
        <v>7</v>
      </c>
      <c r="E10" s="9" t="s">
        <v>7</v>
      </c>
      <c r="F10" s="9" t="s">
        <v>7</v>
      </c>
      <c r="G10" s="9" t="s">
        <v>7</v>
      </c>
    </row>
    <row r="11" spans="1:7" x14ac:dyDescent="0.25">
      <c r="A11" s="8">
        <v>9</v>
      </c>
      <c r="B11" s="8" t="s">
        <v>4</v>
      </c>
      <c r="C11" s="8" t="s">
        <v>4</v>
      </c>
      <c r="D11" s="9" t="s">
        <v>4</v>
      </c>
      <c r="E11" s="9" t="s">
        <v>4</v>
      </c>
      <c r="F11" s="9" t="s">
        <v>4</v>
      </c>
      <c r="G11" s="9" t="s">
        <v>4</v>
      </c>
    </row>
    <row r="12" spans="1:7" x14ac:dyDescent="0.25">
      <c r="A12" s="8">
        <v>10</v>
      </c>
      <c r="B12" s="8" t="s">
        <v>6</v>
      </c>
      <c r="C12" s="8" t="s">
        <v>6</v>
      </c>
      <c r="D12" s="9" t="s">
        <v>6</v>
      </c>
      <c r="E12" s="9" t="s">
        <v>6</v>
      </c>
      <c r="F12" s="9" t="s">
        <v>6</v>
      </c>
      <c r="G12" s="9" t="s">
        <v>6</v>
      </c>
    </row>
    <row r="13" spans="1:7" x14ac:dyDescent="0.25">
      <c r="A13" s="8">
        <v>11</v>
      </c>
      <c r="B13" s="8" t="s">
        <v>9</v>
      </c>
      <c r="C13" s="8" t="s">
        <v>9</v>
      </c>
      <c r="D13" s="9" t="s">
        <v>9</v>
      </c>
      <c r="E13" s="9" t="s">
        <v>9</v>
      </c>
      <c r="F13" s="9" t="s">
        <v>9</v>
      </c>
      <c r="G13" s="9" t="s">
        <v>9</v>
      </c>
    </row>
    <row r="14" spans="1:7" x14ac:dyDescent="0.25">
      <c r="A14" s="8">
        <v>12</v>
      </c>
      <c r="B14" s="8" t="s">
        <v>10</v>
      </c>
      <c r="C14" s="8" t="s">
        <v>10</v>
      </c>
      <c r="D14" s="9" t="s">
        <v>10</v>
      </c>
      <c r="E14" s="9" t="s">
        <v>10</v>
      </c>
      <c r="F14" s="9" t="s">
        <v>10</v>
      </c>
      <c r="G14" s="9" t="s">
        <v>10</v>
      </c>
    </row>
    <row r="15" spans="1:7" x14ac:dyDescent="0.25">
      <c r="A15" s="8">
        <v>13</v>
      </c>
      <c r="B15" s="8" t="s">
        <v>10</v>
      </c>
      <c r="C15" s="8" t="s">
        <v>10</v>
      </c>
      <c r="D15" s="9" t="s">
        <v>10</v>
      </c>
      <c r="E15" s="9" t="s">
        <v>10</v>
      </c>
      <c r="F15" s="9" t="s">
        <v>10</v>
      </c>
      <c r="G15" s="9" t="s">
        <v>10</v>
      </c>
    </row>
    <row r="16" spans="1:7" x14ac:dyDescent="0.25">
      <c r="A16" s="8">
        <v>14</v>
      </c>
      <c r="B16" s="8" t="s">
        <v>4</v>
      </c>
      <c r="C16" s="8" t="s">
        <v>4</v>
      </c>
      <c r="D16" s="9" t="s">
        <v>4</v>
      </c>
      <c r="E16" s="9" t="s">
        <v>4</v>
      </c>
      <c r="F16" s="9" t="s">
        <v>4</v>
      </c>
      <c r="G16" s="9" t="s">
        <v>4</v>
      </c>
    </row>
    <row r="17" spans="1:7" x14ac:dyDescent="0.25">
      <c r="A17" s="8">
        <v>15</v>
      </c>
      <c r="B17" s="8" t="s">
        <v>8</v>
      </c>
      <c r="C17" s="8" t="s">
        <v>8</v>
      </c>
      <c r="D17" s="9" t="s">
        <v>8</v>
      </c>
      <c r="E17" s="9" t="s">
        <v>8</v>
      </c>
      <c r="F17" s="9" t="s">
        <v>8</v>
      </c>
      <c r="G17" s="9" t="s">
        <v>8</v>
      </c>
    </row>
    <row r="18" spans="1:7" x14ac:dyDescent="0.25">
      <c r="A18" s="8">
        <v>16</v>
      </c>
      <c r="B18" s="8" t="s">
        <v>9</v>
      </c>
      <c r="C18" s="8" t="s">
        <v>9</v>
      </c>
      <c r="D18" s="9" t="s">
        <v>9</v>
      </c>
      <c r="E18" s="9" t="s">
        <v>9</v>
      </c>
      <c r="F18" s="9" t="s">
        <v>9</v>
      </c>
      <c r="G18" s="9" t="s">
        <v>9</v>
      </c>
    </row>
    <row r="19" spans="1:7" x14ac:dyDescent="0.25">
      <c r="A19" s="8">
        <v>17</v>
      </c>
      <c r="B19" s="8" t="s">
        <v>11</v>
      </c>
      <c r="C19" s="8" t="s">
        <v>11</v>
      </c>
      <c r="D19" s="9" t="s">
        <v>11</v>
      </c>
      <c r="E19" s="9" t="s">
        <v>11</v>
      </c>
      <c r="F19" s="9" t="s">
        <v>11</v>
      </c>
      <c r="G19" s="9" t="s">
        <v>11</v>
      </c>
    </row>
    <row r="20" spans="1:7" x14ac:dyDescent="0.25">
      <c r="A20" s="8">
        <v>18</v>
      </c>
      <c r="B20" s="8" t="s">
        <v>9</v>
      </c>
      <c r="C20" s="8" t="s">
        <v>9</v>
      </c>
      <c r="D20" s="9" t="s">
        <v>9</v>
      </c>
      <c r="E20" s="9" t="s">
        <v>9</v>
      </c>
      <c r="F20" s="9" t="s">
        <v>9</v>
      </c>
      <c r="G20" s="9" t="s">
        <v>9</v>
      </c>
    </row>
    <row r="21" spans="1:7" x14ac:dyDescent="0.25">
      <c r="A21" s="8">
        <v>19</v>
      </c>
      <c r="B21" s="8" t="s">
        <v>9</v>
      </c>
      <c r="C21" s="8" t="s">
        <v>9</v>
      </c>
      <c r="D21" s="9" t="s">
        <v>9</v>
      </c>
      <c r="E21" s="9" t="s">
        <v>9</v>
      </c>
      <c r="F21" s="9" t="s">
        <v>9</v>
      </c>
      <c r="G21" s="9" t="s">
        <v>9</v>
      </c>
    </row>
    <row r="22" spans="1:7" x14ac:dyDescent="0.25">
      <c r="A22" s="8">
        <v>20</v>
      </c>
      <c r="B22" s="8" t="s">
        <v>10</v>
      </c>
      <c r="C22" s="8" t="s">
        <v>10</v>
      </c>
      <c r="D22" s="9" t="s">
        <v>10</v>
      </c>
      <c r="E22" s="9" t="s">
        <v>10</v>
      </c>
      <c r="F22" s="9" t="s">
        <v>10</v>
      </c>
      <c r="G22" s="9" t="s">
        <v>10</v>
      </c>
    </row>
    <row r="23" spans="1:7" x14ac:dyDescent="0.25">
      <c r="A23" s="8">
        <v>21</v>
      </c>
      <c r="B23" s="8" t="s">
        <v>7</v>
      </c>
      <c r="C23" s="8" t="s">
        <v>7</v>
      </c>
      <c r="D23" s="9" t="s">
        <v>7</v>
      </c>
      <c r="E23" s="9" t="s">
        <v>7</v>
      </c>
      <c r="F23" s="9" t="s">
        <v>7</v>
      </c>
      <c r="G23" s="9" t="s">
        <v>7</v>
      </c>
    </row>
    <row r="24" spans="1:7" x14ac:dyDescent="0.25">
      <c r="A24" s="8">
        <v>22</v>
      </c>
      <c r="B24" s="8" t="s">
        <v>8</v>
      </c>
      <c r="C24" s="8" t="s">
        <v>8</v>
      </c>
      <c r="D24" s="9" t="s">
        <v>8</v>
      </c>
      <c r="E24" s="9" t="s">
        <v>8</v>
      </c>
      <c r="F24" s="9" t="s">
        <v>8</v>
      </c>
      <c r="G24" s="9" t="s">
        <v>8</v>
      </c>
    </row>
    <row r="25" spans="1:7" x14ac:dyDescent="0.25">
      <c r="A25" s="8">
        <v>23</v>
      </c>
      <c r="B25" s="8" t="s">
        <v>8</v>
      </c>
      <c r="C25" s="8" t="s">
        <v>8</v>
      </c>
      <c r="D25" s="9" t="s">
        <v>8</v>
      </c>
      <c r="E25" s="9" t="s">
        <v>8</v>
      </c>
      <c r="F25" s="9" t="s">
        <v>8</v>
      </c>
      <c r="G25" s="9" t="s">
        <v>8</v>
      </c>
    </row>
    <row r="26" spans="1:7" x14ac:dyDescent="0.25">
      <c r="A26" s="8">
        <v>24</v>
      </c>
      <c r="B26" s="8" t="s">
        <v>8</v>
      </c>
      <c r="C26" s="8" t="s">
        <v>8</v>
      </c>
      <c r="D26" s="9" t="s">
        <v>8</v>
      </c>
      <c r="E26" s="9" t="s">
        <v>8</v>
      </c>
      <c r="F26" s="9" t="s">
        <v>8</v>
      </c>
      <c r="G26" s="9" t="s">
        <v>8</v>
      </c>
    </row>
    <row r="27" spans="1:7" x14ac:dyDescent="0.25">
      <c r="A27" s="8">
        <v>25</v>
      </c>
      <c r="B27" s="8" t="s">
        <v>8</v>
      </c>
      <c r="C27" s="8" t="s">
        <v>8</v>
      </c>
      <c r="D27" s="9" t="s">
        <v>8</v>
      </c>
      <c r="E27" s="9" t="s">
        <v>8</v>
      </c>
      <c r="F27" s="9" t="s">
        <v>8</v>
      </c>
      <c r="G27" s="9" t="s">
        <v>8</v>
      </c>
    </row>
    <row r="28" spans="1:7" x14ac:dyDescent="0.25">
      <c r="A28" s="8">
        <v>26</v>
      </c>
      <c r="B28" s="8" t="s">
        <v>7</v>
      </c>
      <c r="C28" s="8" t="s">
        <v>7</v>
      </c>
      <c r="D28" s="9" t="s">
        <v>7</v>
      </c>
      <c r="E28" s="9" t="s">
        <v>7</v>
      </c>
      <c r="F28" s="9" t="s">
        <v>7</v>
      </c>
      <c r="G28" s="9" t="s">
        <v>7</v>
      </c>
    </row>
    <row r="29" spans="1:7" x14ac:dyDescent="0.25">
      <c r="A29" s="8">
        <v>27</v>
      </c>
      <c r="B29" s="8" t="s">
        <v>7</v>
      </c>
      <c r="C29" s="8" t="s">
        <v>7</v>
      </c>
      <c r="D29" s="9" t="s">
        <v>7</v>
      </c>
      <c r="E29" s="9" t="s">
        <v>7</v>
      </c>
      <c r="F29" s="9" t="s">
        <v>7</v>
      </c>
      <c r="G29" s="9" t="s">
        <v>7</v>
      </c>
    </row>
    <row r="30" spans="1:7" x14ac:dyDescent="0.25">
      <c r="A30" s="8">
        <v>28</v>
      </c>
      <c r="B30" s="8" t="s">
        <v>12</v>
      </c>
      <c r="C30" s="8" t="s">
        <v>12</v>
      </c>
      <c r="D30" s="9" t="s">
        <v>12</v>
      </c>
      <c r="E30" s="9" t="s">
        <v>12</v>
      </c>
      <c r="F30" s="9" t="s">
        <v>12</v>
      </c>
      <c r="G30" s="9" t="s">
        <v>12</v>
      </c>
    </row>
    <row r="31" spans="1:7" x14ac:dyDescent="0.25">
      <c r="A31" s="8">
        <v>29</v>
      </c>
      <c r="B31" s="8" t="s">
        <v>7</v>
      </c>
      <c r="C31" s="8" t="s">
        <v>7</v>
      </c>
      <c r="D31" s="9" t="s">
        <v>7</v>
      </c>
      <c r="E31" s="9" t="s">
        <v>7</v>
      </c>
      <c r="F31" s="9" t="s">
        <v>7</v>
      </c>
      <c r="G31" s="9" t="s">
        <v>7</v>
      </c>
    </row>
    <row r="32" spans="1:7" x14ac:dyDescent="0.25">
      <c r="A32" s="8">
        <v>30</v>
      </c>
      <c r="B32" s="8" t="s">
        <v>10</v>
      </c>
      <c r="C32" s="8" t="s">
        <v>10</v>
      </c>
      <c r="D32" s="9" t="s">
        <v>10</v>
      </c>
      <c r="E32" s="9" t="s">
        <v>10</v>
      </c>
      <c r="F32" s="9" t="s">
        <v>10</v>
      </c>
      <c r="G32" s="9" t="s">
        <v>10</v>
      </c>
    </row>
    <row r="33" spans="1:7" x14ac:dyDescent="0.25">
      <c r="A33" s="8">
        <v>31</v>
      </c>
      <c r="B33" s="8" t="s">
        <v>10</v>
      </c>
      <c r="C33" s="8" t="s">
        <v>10</v>
      </c>
      <c r="D33" s="9" t="s">
        <v>10</v>
      </c>
      <c r="E33" s="9" t="s">
        <v>10</v>
      </c>
      <c r="F33" s="9" t="s">
        <v>10</v>
      </c>
      <c r="G33" s="9" t="s">
        <v>10</v>
      </c>
    </row>
    <row r="34" spans="1:7" x14ac:dyDescent="0.25">
      <c r="A34" s="8">
        <v>32</v>
      </c>
      <c r="B34" s="8" t="s">
        <v>7</v>
      </c>
      <c r="C34" s="8" t="s">
        <v>7</v>
      </c>
      <c r="D34" s="9" t="s">
        <v>7</v>
      </c>
      <c r="E34" s="9" t="s">
        <v>7</v>
      </c>
      <c r="F34" s="9" t="s">
        <v>7</v>
      </c>
      <c r="G34" s="9" t="s">
        <v>7</v>
      </c>
    </row>
    <row r="35" spans="1:7" x14ac:dyDescent="0.25">
      <c r="A35" s="8">
        <v>33</v>
      </c>
      <c r="B35" s="8" t="s">
        <v>11</v>
      </c>
      <c r="C35" s="8" t="s">
        <v>11</v>
      </c>
      <c r="D35" s="9" t="s">
        <v>11</v>
      </c>
      <c r="E35" s="9" t="s">
        <v>11</v>
      </c>
      <c r="F35" s="9" t="s">
        <v>11</v>
      </c>
      <c r="G35" s="9" t="s">
        <v>11</v>
      </c>
    </row>
    <row r="36" spans="1:7" x14ac:dyDescent="0.25">
      <c r="A36" s="8">
        <v>34</v>
      </c>
      <c r="B36" s="8" t="s">
        <v>9</v>
      </c>
      <c r="C36" s="8" t="s">
        <v>9</v>
      </c>
      <c r="D36" s="9" t="s">
        <v>9</v>
      </c>
      <c r="E36" s="9" t="s">
        <v>9</v>
      </c>
      <c r="F36" s="9" t="s">
        <v>9</v>
      </c>
      <c r="G36" s="9" t="s">
        <v>9</v>
      </c>
    </row>
    <row r="37" spans="1:7" x14ac:dyDescent="0.25">
      <c r="A37" s="8">
        <v>35</v>
      </c>
      <c r="B37" s="8" t="s">
        <v>7</v>
      </c>
      <c r="C37" s="8" t="s">
        <v>7</v>
      </c>
      <c r="D37" s="9" t="s">
        <v>7</v>
      </c>
      <c r="E37" s="9" t="s">
        <v>7</v>
      </c>
      <c r="F37" s="9" t="s">
        <v>7</v>
      </c>
      <c r="G37" s="9" t="s">
        <v>7</v>
      </c>
    </row>
    <row r="38" spans="1:7" x14ac:dyDescent="0.25">
      <c r="A38" s="8">
        <v>36</v>
      </c>
      <c r="B38" s="8" t="s">
        <v>11</v>
      </c>
      <c r="C38" s="8" t="s">
        <v>11</v>
      </c>
      <c r="D38" s="9" t="s">
        <v>11</v>
      </c>
      <c r="E38" s="9" t="s">
        <v>11</v>
      </c>
      <c r="F38" s="9" t="s">
        <v>11</v>
      </c>
      <c r="G38" s="9" t="s">
        <v>11</v>
      </c>
    </row>
    <row r="39" spans="1:7" x14ac:dyDescent="0.25">
      <c r="A39" s="8">
        <v>37</v>
      </c>
      <c r="B39" s="8" t="s">
        <v>13</v>
      </c>
      <c r="C39" s="8" t="s">
        <v>13</v>
      </c>
      <c r="D39" s="9" t="s">
        <v>13</v>
      </c>
      <c r="E39" s="9" t="s">
        <v>13</v>
      </c>
      <c r="F39" s="9" t="s">
        <v>13</v>
      </c>
      <c r="G39" s="9" t="s">
        <v>13</v>
      </c>
    </row>
    <row r="40" spans="1:7" x14ac:dyDescent="0.25">
      <c r="A40" s="8">
        <v>38</v>
      </c>
      <c r="B40" s="8" t="s">
        <v>11</v>
      </c>
      <c r="C40" s="8" t="s">
        <v>11</v>
      </c>
      <c r="D40" s="9" t="s">
        <v>11</v>
      </c>
      <c r="E40" s="9" t="s">
        <v>11</v>
      </c>
      <c r="F40" s="9" t="s">
        <v>11</v>
      </c>
      <c r="G40" s="9" t="s">
        <v>11</v>
      </c>
    </row>
    <row r="41" spans="1:7" x14ac:dyDescent="0.25">
      <c r="A41" s="8">
        <v>39</v>
      </c>
      <c r="B41" s="8" t="s">
        <v>10</v>
      </c>
      <c r="C41" s="8" t="s">
        <v>10</v>
      </c>
      <c r="D41" s="9" t="s">
        <v>10</v>
      </c>
      <c r="E41" s="9" t="s">
        <v>10</v>
      </c>
      <c r="F41" s="9" t="s">
        <v>10</v>
      </c>
      <c r="G41" s="9" t="s">
        <v>10</v>
      </c>
    </row>
    <row r="42" spans="1:7" x14ac:dyDescent="0.25">
      <c r="A42" s="8">
        <v>40</v>
      </c>
      <c r="B42" s="8" t="s">
        <v>8</v>
      </c>
      <c r="C42" s="8" t="s">
        <v>8</v>
      </c>
      <c r="D42" s="9" t="s">
        <v>8</v>
      </c>
      <c r="E42" s="9" t="s">
        <v>8</v>
      </c>
      <c r="F42" s="9" t="s">
        <v>8</v>
      </c>
      <c r="G42" s="9" t="s">
        <v>8</v>
      </c>
    </row>
    <row r="43" spans="1:7" x14ac:dyDescent="0.25">
      <c r="A43" s="8">
        <v>41</v>
      </c>
      <c r="B43" s="8" t="s">
        <v>14</v>
      </c>
      <c r="C43" s="8" t="s">
        <v>14</v>
      </c>
      <c r="D43" s="9" t="s">
        <v>14</v>
      </c>
      <c r="E43" s="9" t="s">
        <v>14</v>
      </c>
      <c r="F43" s="9" t="s">
        <v>14</v>
      </c>
      <c r="G43" s="9" t="s">
        <v>14</v>
      </c>
    </row>
    <row r="44" spans="1:7" x14ac:dyDescent="0.25">
      <c r="A44" s="8">
        <v>42</v>
      </c>
      <c r="B44" s="8" t="s">
        <v>12</v>
      </c>
      <c r="C44" s="8" t="s">
        <v>12</v>
      </c>
      <c r="D44" s="9" t="s">
        <v>12</v>
      </c>
      <c r="E44" s="9" t="s">
        <v>12</v>
      </c>
      <c r="F44" s="9" t="s">
        <v>12</v>
      </c>
      <c r="G44" s="9" t="s">
        <v>12</v>
      </c>
    </row>
    <row r="45" spans="1:7" x14ac:dyDescent="0.25">
      <c r="A45" s="8">
        <v>43</v>
      </c>
      <c r="B45" s="8" t="s">
        <v>15</v>
      </c>
      <c r="C45" s="8" t="s">
        <v>15</v>
      </c>
      <c r="D45" s="9" t="s">
        <v>15</v>
      </c>
      <c r="E45" s="9" t="s">
        <v>15</v>
      </c>
      <c r="F45" s="9" t="s">
        <v>15</v>
      </c>
      <c r="G45" s="9" t="s">
        <v>15</v>
      </c>
    </row>
    <row r="46" spans="1:7" x14ac:dyDescent="0.25">
      <c r="A46" s="8">
        <v>44</v>
      </c>
      <c r="B46" s="8" t="s">
        <v>10</v>
      </c>
      <c r="C46" s="8" t="s">
        <v>10</v>
      </c>
      <c r="D46" s="9" t="s">
        <v>10</v>
      </c>
      <c r="E46" s="9" t="s">
        <v>10</v>
      </c>
      <c r="F46" s="9" t="s">
        <v>10</v>
      </c>
      <c r="G46" s="9" t="s">
        <v>10</v>
      </c>
    </row>
    <row r="47" spans="1:7" x14ac:dyDescent="0.25">
      <c r="A47" s="8">
        <v>45</v>
      </c>
      <c r="B47" s="8" t="s">
        <v>13</v>
      </c>
      <c r="C47" s="8" t="s">
        <v>13</v>
      </c>
      <c r="D47" s="9" t="s">
        <v>13</v>
      </c>
      <c r="E47" s="9" t="s">
        <v>13</v>
      </c>
      <c r="F47" s="9" t="s">
        <v>13</v>
      </c>
      <c r="G47" s="9" t="s">
        <v>13</v>
      </c>
    </row>
    <row r="48" spans="1:7" x14ac:dyDescent="0.25">
      <c r="A48" s="8">
        <v>46</v>
      </c>
      <c r="B48" s="8" t="s">
        <v>13</v>
      </c>
      <c r="C48" s="8" t="s">
        <v>13</v>
      </c>
      <c r="D48" s="9" t="s">
        <v>13</v>
      </c>
      <c r="E48" s="9" t="s">
        <v>13</v>
      </c>
      <c r="F48" s="9" t="s">
        <v>13</v>
      </c>
      <c r="G48" s="9" t="s">
        <v>13</v>
      </c>
    </row>
    <row r="49" spans="1:7" x14ac:dyDescent="0.25">
      <c r="A49" s="8">
        <v>47</v>
      </c>
      <c r="B49" s="8" t="s">
        <v>13</v>
      </c>
      <c r="C49" s="8" t="s">
        <v>13</v>
      </c>
      <c r="D49" s="9" t="s">
        <v>13</v>
      </c>
      <c r="E49" s="9" t="s">
        <v>13</v>
      </c>
      <c r="F49" s="9" t="s">
        <v>13</v>
      </c>
      <c r="G49" s="9" t="s">
        <v>13</v>
      </c>
    </row>
    <row r="50" spans="1:7" x14ac:dyDescent="0.25">
      <c r="A50" s="8">
        <v>48</v>
      </c>
      <c r="B50" s="8" t="s">
        <v>13</v>
      </c>
      <c r="C50" s="8" t="s">
        <v>13</v>
      </c>
      <c r="D50" s="9" t="s">
        <v>13</v>
      </c>
      <c r="E50" s="9" t="s">
        <v>13</v>
      </c>
      <c r="F50" s="9" t="s">
        <v>13</v>
      </c>
      <c r="G50" s="9" t="s">
        <v>13</v>
      </c>
    </row>
    <row r="51" spans="1:7" x14ac:dyDescent="0.25">
      <c r="A51" s="8">
        <v>49</v>
      </c>
      <c r="B51" s="8" t="s">
        <v>16</v>
      </c>
      <c r="C51" s="8" t="s">
        <v>16</v>
      </c>
      <c r="D51" s="9" t="s">
        <v>16</v>
      </c>
      <c r="E51" s="9" t="s">
        <v>16</v>
      </c>
      <c r="F51" s="9" t="s">
        <v>16</v>
      </c>
      <c r="G51" s="9" t="s">
        <v>16</v>
      </c>
    </row>
    <row r="52" spans="1:7" x14ac:dyDescent="0.25">
      <c r="A52" s="8">
        <v>50</v>
      </c>
      <c r="B52" s="8" t="s">
        <v>14</v>
      </c>
      <c r="C52" s="8" t="s">
        <v>14</v>
      </c>
      <c r="D52" s="9" t="s">
        <v>14</v>
      </c>
      <c r="E52" s="9" t="s">
        <v>14</v>
      </c>
      <c r="F52" s="9" t="s">
        <v>14</v>
      </c>
      <c r="G52" s="9" t="s">
        <v>14</v>
      </c>
    </row>
    <row r="53" spans="1:7" x14ac:dyDescent="0.25">
      <c r="A53" s="8">
        <v>51</v>
      </c>
      <c r="B53" s="8" t="s">
        <v>14</v>
      </c>
      <c r="C53" s="8" t="s">
        <v>14</v>
      </c>
      <c r="D53" s="9" t="s">
        <v>14</v>
      </c>
      <c r="E53" s="9" t="s">
        <v>14</v>
      </c>
      <c r="F53" s="9" t="s">
        <v>14</v>
      </c>
      <c r="G53" s="9" t="s">
        <v>14</v>
      </c>
    </row>
    <row r="54" spans="1:7" x14ac:dyDescent="0.25">
      <c r="A54" s="8">
        <v>52</v>
      </c>
      <c r="B54" s="8" t="s">
        <v>13</v>
      </c>
      <c r="C54" s="8" t="s">
        <v>13</v>
      </c>
      <c r="D54" s="9" t="s">
        <v>13</v>
      </c>
      <c r="E54" s="9" t="s">
        <v>13</v>
      </c>
      <c r="F54" s="9" t="s">
        <v>13</v>
      </c>
      <c r="G54" s="9" t="s">
        <v>13</v>
      </c>
    </row>
    <row r="55" spans="1:7" x14ac:dyDescent="0.25">
      <c r="A55" s="8">
        <v>53</v>
      </c>
      <c r="B55" s="8" t="s">
        <v>15</v>
      </c>
      <c r="C55" s="8" t="s">
        <v>15</v>
      </c>
      <c r="D55" s="9" t="s">
        <v>15</v>
      </c>
      <c r="E55" s="9" t="s">
        <v>15</v>
      </c>
      <c r="F55" s="9" t="s">
        <v>15</v>
      </c>
      <c r="G55" s="9" t="s">
        <v>15</v>
      </c>
    </row>
    <row r="56" spans="1:7" x14ac:dyDescent="0.25">
      <c r="A56" s="8">
        <v>54</v>
      </c>
      <c r="B56" s="8" t="s">
        <v>17</v>
      </c>
      <c r="C56" s="8" t="s">
        <v>17</v>
      </c>
      <c r="D56" s="9" t="s">
        <v>17</v>
      </c>
      <c r="E56" s="9" t="s">
        <v>17</v>
      </c>
      <c r="F56" s="9" t="s">
        <v>17</v>
      </c>
      <c r="G56" s="9" t="s">
        <v>17</v>
      </c>
    </row>
    <row r="57" spans="1:7" x14ac:dyDescent="0.25">
      <c r="A57" s="8">
        <v>55</v>
      </c>
      <c r="B57" s="8" t="s">
        <v>15</v>
      </c>
      <c r="C57" s="8" t="s">
        <v>15</v>
      </c>
      <c r="D57" s="9" t="s">
        <v>15</v>
      </c>
      <c r="E57" s="9" t="s">
        <v>15</v>
      </c>
      <c r="F57" s="9" t="s">
        <v>15</v>
      </c>
      <c r="G57" s="9" t="s">
        <v>15</v>
      </c>
    </row>
    <row r="58" spans="1:7" x14ac:dyDescent="0.25">
      <c r="A58" s="8">
        <v>56</v>
      </c>
      <c r="B58" s="8" t="s">
        <v>18</v>
      </c>
      <c r="C58" s="8" t="s">
        <v>18</v>
      </c>
      <c r="D58" s="9" t="s">
        <v>18</v>
      </c>
      <c r="E58" s="9" t="s">
        <v>18</v>
      </c>
      <c r="F58" s="9" t="s">
        <v>18</v>
      </c>
      <c r="G58" s="9" t="s">
        <v>18</v>
      </c>
    </row>
    <row r="59" spans="1:7" x14ac:dyDescent="0.25">
      <c r="A59" s="8">
        <v>57</v>
      </c>
      <c r="B59" s="8" t="s">
        <v>15</v>
      </c>
      <c r="C59" s="8" t="s">
        <v>15</v>
      </c>
      <c r="D59" s="9" t="s">
        <v>15</v>
      </c>
      <c r="E59" s="9" t="s">
        <v>15</v>
      </c>
      <c r="F59" s="9" t="s">
        <v>15</v>
      </c>
      <c r="G59" s="9" t="s">
        <v>15</v>
      </c>
    </row>
    <row r="60" spans="1:7" x14ac:dyDescent="0.25">
      <c r="A60" s="8">
        <v>58</v>
      </c>
      <c r="B60" s="8" t="s">
        <v>15</v>
      </c>
      <c r="C60" s="8" t="s">
        <v>15</v>
      </c>
      <c r="D60" s="9" t="s">
        <v>15</v>
      </c>
      <c r="E60" s="9" t="s">
        <v>15</v>
      </c>
      <c r="F60" s="9" t="s">
        <v>15</v>
      </c>
      <c r="G60" s="9" t="s">
        <v>15</v>
      </c>
    </row>
    <row r="61" spans="1:7" x14ac:dyDescent="0.25">
      <c r="A61" s="8">
        <v>59</v>
      </c>
      <c r="B61" s="8" t="s">
        <v>18</v>
      </c>
      <c r="C61" s="8" t="s">
        <v>18</v>
      </c>
      <c r="D61" s="9" t="s">
        <v>18</v>
      </c>
      <c r="E61" s="9" t="s">
        <v>18</v>
      </c>
      <c r="F61" s="9" t="s">
        <v>18</v>
      </c>
      <c r="G61" s="9" t="s">
        <v>18</v>
      </c>
    </row>
    <row r="62" spans="1:7" x14ac:dyDescent="0.25">
      <c r="A62" s="8">
        <v>60</v>
      </c>
      <c r="B62" s="8" t="s">
        <v>18</v>
      </c>
      <c r="C62" s="8" t="s">
        <v>18</v>
      </c>
      <c r="D62" s="9" t="s">
        <v>18</v>
      </c>
      <c r="E62" s="9" t="s">
        <v>18</v>
      </c>
      <c r="F62" s="9" t="s">
        <v>18</v>
      </c>
      <c r="G62" s="9" t="s">
        <v>18</v>
      </c>
    </row>
    <row r="63" spans="1:7" x14ac:dyDescent="0.25">
      <c r="A63" s="8">
        <v>61</v>
      </c>
      <c r="B63" s="8" t="s">
        <v>13</v>
      </c>
      <c r="C63" s="8" t="s">
        <v>13</v>
      </c>
      <c r="D63" s="9" t="s">
        <v>13</v>
      </c>
      <c r="E63" s="9" t="s">
        <v>13</v>
      </c>
      <c r="F63" s="9" t="s">
        <v>13</v>
      </c>
      <c r="G63" s="9" t="s">
        <v>13</v>
      </c>
    </row>
    <row r="64" spans="1:7" x14ac:dyDescent="0.25">
      <c r="A64" s="8">
        <v>62</v>
      </c>
      <c r="B64" s="8" t="s">
        <v>13</v>
      </c>
      <c r="C64" s="8" t="s">
        <v>13</v>
      </c>
      <c r="D64" s="9" t="s">
        <v>13</v>
      </c>
      <c r="E64" s="9" t="s">
        <v>13</v>
      </c>
      <c r="F64" s="9" t="s">
        <v>13</v>
      </c>
      <c r="G64" s="9" t="s">
        <v>13</v>
      </c>
    </row>
    <row r="65" spans="1:7" x14ac:dyDescent="0.25">
      <c r="A65" s="8">
        <v>63</v>
      </c>
      <c r="B65" s="8" t="s">
        <v>19</v>
      </c>
      <c r="C65" s="8" t="s">
        <v>19</v>
      </c>
      <c r="D65" s="9" t="s">
        <v>19</v>
      </c>
      <c r="E65" s="9" t="s">
        <v>19</v>
      </c>
      <c r="F65" s="9" t="s">
        <v>19</v>
      </c>
      <c r="G65" s="9" t="s">
        <v>19</v>
      </c>
    </row>
    <row r="66" spans="1:7" x14ac:dyDescent="0.25">
      <c r="A66" s="8">
        <v>64</v>
      </c>
      <c r="B66" s="8" t="s">
        <v>18</v>
      </c>
      <c r="C66" s="8" t="s">
        <v>18</v>
      </c>
      <c r="D66" s="9" t="s">
        <v>18</v>
      </c>
      <c r="E66" s="9" t="s">
        <v>18</v>
      </c>
      <c r="F66" s="9" t="s">
        <v>18</v>
      </c>
      <c r="G66" s="9" t="s">
        <v>18</v>
      </c>
    </row>
    <row r="67" spans="1:7" x14ac:dyDescent="0.25">
      <c r="A67" s="8">
        <v>65</v>
      </c>
      <c r="B67" s="8" t="s">
        <v>17</v>
      </c>
      <c r="C67" s="8" t="s">
        <v>17</v>
      </c>
      <c r="D67" s="9" t="s">
        <v>17</v>
      </c>
      <c r="E67" s="9" t="s">
        <v>17</v>
      </c>
      <c r="F67" s="9" t="s">
        <v>17</v>
      </c>
      <c r="G67" s="9" t="s">
        <v>17</v>
      </c>
    </row>
    <row r="68" spans="1:7" x14ac:dyDescent="0.25">
      <c r="A68" s="8">
        <v>66</v>
      </c>
      <c r="B68" s="8" t="s">
        <v>15</v>
      </c>
      <c r="C68" s="8" t="s">
        <v>15</v>
      </c>
      <c r="D68" s="9" t="s">
        <v>15</v>
      </c>
      <c r="E68" s="9" t="s">
        <v>15</v>
      </c>
      <c r="F68" s="9" t="s">
        <v>15</v>
      </c>
      <c r="G68" s="9" t="s">
        <v>15</v>
      </c>
    </row>
    <row r="69" spans="1:7" x14ac:dyDescent="0.25">
      <c r="A69" s="8">
        <v>67</v>
      </c>
      <c r="B69" s="8" t="s">
        <v>19</v>
      </c>
      <c r="C69" s="8" t="s">
        <v>19</v>
      </c>
      <c r="D69" s="9" t="s">
        <v>19</v>
      </c>
      <c r="E69" s="9" t="s">
        <v>19</v>
      </c>
      <c r="F69" s="9" t="s">
        <v>19</v>
      </c>
      <c r="G69" s="9" t="s">
        <v>19</v>
      </c>
    </row>
    <row r="70" spans="1:7" x14ac:dyDescent="0.25">
      <c r="A70" s="8">
        <v>68</v>
      </c>
      <c r="B70" s="8" t="s">
        <v>15</v>
      </c>
      <c r="C70" s="8" t="s">
        <v>15</v>
      </c>
      <c r="D70" s="9" t="s">
        <v>15</v>
      </c>
      <c r="E70" s="9" t="s">
        <v>15</v>
      </c>
      <c r="F70" s="9" t="s">
        <v>15</v>
      </c>
      <c r="G70" s="9" t="s">
        <v>15</v>
      </c>
    </row>
    <row r="71" spans="1:7" x14ac:dyDescent="0.25">
      <c r="A71" s="8">
        <v>69</v>
      </c>
      <c r="B71" s="8" t="s">
        <v>19</v>
      </c>
      <c r="C71" s="8" t="s">
        <v>19</v>
      </c>
      <c r="D71" s="9" t="s">
        <v>19</v>
      </c>
      <c r="E71" s="9" t="s">
        <v>19</v>
      </c>
      <c r="F71" s="9" t="s">
        <v>19</v>
      </c>
      <c r="G71" s="9" t="s">
        <v>19</v>
      </c>
    </row>
    <row r="72" spans="1:7" x14ac:dyDescent="0.25">
      <c r="A72" s="8">
        <v>70</v>
      </c>
      <c r="B72" s="8" t="s">
        <v>12</v>
      </c>
      <c r="C72" s="8" t="s">
        <v>12</v>
      </c>
      <c r="D72" s="9" t="s">
        <v>12</v>
      </c>
      <c r="E72" s="9" t="s">
        <v>12</v>
      </c>
      <c r="F72" s="9" t="s">
        <v>12</v>
      </c>
      <c r="G72" s="9" t="s">
        <v>12</v>
      </c>
    </row>
    <row r="73" spans="1:7" x14ac:dyDescent="0.25">
      <c r="A73" s="8">
        <v>71</v>
      </c>
      <c r="B73" s="8" t="s">
        <v>19</v>
      </c>
      <c r="C73" s="8" t="s">
        <v>19</v>
      </c>
      <c r="D73" s="9" t="s">
        <v>19</v>
      </c>
      <c r="E73" s="9" t="s">
        <v>19</v>
      </c>
      <c r="F73" s="9" t="s">
        <v>19</v>
      </c>
      <c r="G73" s="9" t="s">
        <v>19</v>
      </c>
    </row>
    <row r="74" spans="1:7" x14ac:dyDescent="0.25">
      <c r="A74" s="8">
        <v>72</v>
      </c>
      <c r="B74" s="8" t="s">
        <v>13</v>
      </c>
      <c r="C74" s="8" t="s">
        <v>13</v>
      </c>
      <c r="D74" s="9" t="s">
        <v>13</v>
      </c>
      <c r="E74" s="9" t="s">
        <v>13</v>
      </c>
      <c r="F74" s="9" t="s">
        <v>13</v>
      </c>
      <c r="G74" s="9" t="s">
        <v>13</v>
      </c>
    </row>
    <row r="75" spans="1:7" x14ac:dyDescent="0.25">
      <c r="A75" s="8">
        <v>73</v>
      </c>
      <c r="B75" s="8" t="s">
        <v>13</v>
      </c>
      <c r="C75" s="8" t="s">
        <v>13</v>
      </c>
      <c r="D75" s="9" t="s">
        <v>13</v>
      </c>
      <c r="E75" s="9" t="s">
        <v>13</v>
      </c>
      <c r="F75" s="9" t="s">
        <v>13</v>
      </c>
      <c r="G75" s="9" t="s">
        <v>13</v>
      </c>
    </row>
    <row r="76" spans="1:7" x14ac:dyDescent="0.25">
      <c r="A76" s="8">
        <v>74</v>
      </c>
      <c r="B76" s="8" t="s">
        <v>16</v>
      </c>
      <c r="C76" s="8" t="s">
        <v>16</v>
      </c>
      <c r="D76" s="9" t="s">
        <v>16</v>
      </c>
      <c r="E76" s="9" t="s">
        <v>16</v>
      </c>
      <c r="F76" s="9" t="s">
        <v>16</v>
      </c>
      <c r="G76" s="9" t="s">
        <v>16</v>
      </c>
    </row>
    <row r="77" spans="1:7" x14ac:dyDescent="0.25">
      <c r="A77" s="8">
        <v>75</v>
      </c>
      <c r="B77" s="8" t="s">
        <v>20</v>
      </c>
      <c r="C77" s="8" t="s">
        <v>20</v>
      </c>
      <c r="D77" s="9" t="s">
        <v>20</v>
      </c>
      <c r="E77" s="9" t="s">
        <v>20</v>
      </c>
      <c r="F77" s="9" t="s">
        <v>20</v>
      </c>
      <c r="G77" s="9" t="s">
        <v>20</v>
      </c>
    </row>
    <row r="78" spans="1:7" x14ac:dyDescent="0.25">
      <c r="A78" s="8">
        <v>76</v>
      </c>
      <c r="B78" s="8" t="s">
        <v>16</v>
      </c>
      <c r="C78" s="8" t="s">
        <v>16</v>
      </c>
      <c r="D78" s="9" t="s">
        <v>16</v>
      </c>
      <c r="E78" s="9" t="s">
        <v>16</v>
      </c>
      <c r="F78" s="9" t="s">
        <v>16</v>
      </c>
      <c r="G78" s="9" t="s">
        <v>16</v>
      </c>
    </row>
    <row r="79" spans="1:7" x14ac:dyDescent="0.25">
      <c r="A79" s="8">
        <v>77</v>
      </c>
      <c r="B79" s="8" t="s">
        <v>16</v>
      </c>
      <c r="C79" s="8" t="s">
        <v>16</v>
      </c>
      <c r="D79" s="9" t="s">
        <v>16</v>
      </c>
      <c r="E79" s="9" t="s">
        <v>16</v>
      </c>
      <c r="F79" s="9" t="s">
        <v>16</v>
      </c>
      <c r="G79" s="9" t="s">
        <v>16</v>
      </c>
    </row>
    <row r="80" spans="1:7" x14ac:dyDescent="0.25">
      <c r="A80" s="8">
        <v>78</v>
      </c>
      <c r="B80" s="8" t="s">
        <v>12</v>
      </c>
      <c r="C80" s="8" t="s">
        <v>12</v>
      </c>
      <c r="D80" s="9" t="s">
        <v>12</v>
      </c>
      <c r="E80" s="9" t="s">
        <v>12</v>
      </c>
      <c r="F80" s="9" t="s">
        <v>12</v>
      </c>
      <c r="G80" s="9" t="s">
        <v>12</v>
      </c>
    </row>
    <row r="81" spans="1:7" x14ac:dyDescent="0.25">
      <c r="A81" s="8">
        <v>79</v>
      </c>
      <c r="B81" s="8" t="s">
        <v>12</v>
      </c>
      <c r="C81" s="8" t="s">
        <v>12</v>
      </c>
      <c r="D81" s="9" t="s">
        <v>12</v>
      </c>
      <c r="E81" s="9" t="s">
        <v>12</v>
      </c>
      <c r="F81" s="9" t="s">
        <v>12</v>
      </c>
      <c r="G81" s="9" t="s">
        <v>12</v>
      </c>
    </row>
    <row r="82" spans="1:7" x14ac:dyDescent="0.25">
      <c r="A82" s="8">
        <v>80</v>
      </c>
      <c r="B82" s="8" t="s">
        <v>19</v>
      </c>
      <c r="C82" s="8" t="s">
        <v>19</v>
      </c>
      <c r="D82" s="9" t="s">
        <v>19</v>
      </c>
      <c r="E82" s="9" t="s">
        <v>19</v>
      </c>
      <c r="F82" s="9" t="s">
        <v>19</v>
      </c>
      <c r="G82" s="9" t="s">
        <v>19</v>
      </c>
    </row>
    <row r="83" spans="1:7" x14ac:dyDescent="0.25">
      <c r="A83" s="8">
        <v>81</v>
      </c>
      <c r="B83" s="8" t="s">
        <v>17</v>
      </c>
      <c r="C83" s="8" t="s">
        <v>17</v>
      </c>
      <c r="D83" s="9" t="s">
        <v>17</v>
      </c>
      <c r="E83" s="9" t="s">
        <v>17</v>
      </c>
      <c r="F83" s="9" t="s">
        <v>17</v>
      </c>
      <c r="G83" s="9" t="s">
        <v>17</v>
      </c>
    </row>
    <row r="84" spans="1:7" x14ac:dyDescent="0.25">
      <c r="A84" s="8">
        <v>82</v>
      </c>
      <c r="B84" s="8" t="s">
        <v>15</v>
      </c>
      <c r="C84" s="8" t="s">
        <v>15</v>
      </c>
      <c r="D84" s="9" t="s">
        <v>15</v>
      </c>
      <c r="E84" s="9" t="s">
        <v>15</v>
      </c>
      <c r="F84" s="9" t="s">
        <v>15</v>
      </c>
      <c r="G84" s="9" t="s">
        <v>15</v>
      </c>
    </row>
    <row r="85" spans="1:7" x14ac:dyDescent="0.25">
      <c r="A85" s="8">
        <v>83</v>
      </c>
      <c r="B85" s="8" t="s">
        <v>19</v>
      </c>
      <c r="C85" s="8" t="s">
        <v>19</v>
      </c>
      <c r="D85" s="9" t="s">
        <v>19</v>
      </c>
      <c r="E85" s="9" t="s">
        <v>19</v>
      </c>
      <c r="F85" s="9" t="s">
        <v>19</v>
      </c>
      <c r="G85" s="9" t="s">
        <v>19</v>
      </c>
    </row>
    <row r="86" spans="1:7" x14ac:dyDescent="0.25">
      <c r="A86" s="8">
        <v>84</v>
      </c>
      <c r="B86" s="8" t="s">
        <v>21</v>
      </c>
      <c r="C86" s="8" t="s">
        <v>21</v>
      </c>
      <c r="D86" s="9" t="s">
        <v>21</v>
      </c>
      <c r="E86" s="9" t="s">
        <v>21</v>
      </c>
      <c r="F86" s="9" t="s">
        <v>21</v>
      </c>
      <c r="G86" s="9" t="s">
        <v>21</v>
      </c>
    </row>
    <row r="87" spans="1:7" x14ac:dyDescent="0.25">
      <c r="A87" s="8">
        <v>85</v>
      </c>
      <c r="B87" s="8" t="s">
        <v>20</v>
      </c>
      <c r="C87" s="8" t="s">
        <v>20</v>
      </c>
      <c r="D87" s="9" t="s">
        <v>20</v>
      </c>
      <c r="E87" s="9" t="s">
        <v>20</v>
      </c>
      <c r="F87" s="9" t="s">
        <v>20</v>
      </c>
      <c r="G87" s="9" t="s">
        <v>20</v>
      </c>
    </row>
    <row r="88" spans="1:7" x14ac:dyDescent="0.25">
      <c r="A88" s="8">
        <v>86</v>
      </c>
      <c r="B88" s="8" t="s">
        <v>20</v>
      </c>
      <c r="C88" s="8" t="s">
        <v>20</v>
      </c>
      <c r="D88" s="9" t="s">
        <v>20</v>
      </c>
      <c r="E88" s="9" t="s">
        <v>20</v>
      </c>
      <c r="F88" s="9" t="s">
        <v>20</v>
      </c>
      <c r="G88" s="9" t="s">
        <v>20</v>
      </c>
    </row>
    <row r="89" spans="1:7" x14ac:dyDescent="0.25">
      <c r="A89" s="8">
        <v>87</v>
      </c>
      <c r="B89" s="8" t="s">
        <v>16</v>
      </c>
      <c r="C89" s="8" t="s">
        <v>16</v>
      </c>
      <c r="D89" s="9" t="s">
        <v>16</v>
      </c>
      <c r="E89" s="9" t="s">
        <v>16</v>
      </c>
      <c r="F89" s="9" t="s">
        <v>16</v>
      </c>
      <c r="G89" s="9" t="s">
        <v>16</v>
      </c>
    </row>
    <row r="90" spans="1:7" x14ac:dyDescent="0.25">
      <c r="A90" s="8">
        <v>88</v>
      </c>
      <c r="B90" s="8" t="s">
        <v>20</v>
      </c>
      <c r="C90" s="8" t="s">
        <v>20</v>
      </c>
      <c r="D90" s="9" t="s">
        <v>20</v>
      </c>
      <c r="E90" s="9" t="s">
        <v>20</v>
      </c>
      <c r="F90" s="9" t="s">
        <v>20</v>
      </c>
      <c r="G90" s="9" t="s">
        <v>20</v>
      </c>
    </row>
    <row r="91" spans="1:7" x14ac:dyDescent="0.25">
      <c r="A91" s="8">
        <v>89</v>
      </c>
      <c r="B91" s="8" t="s">
        <v>12</v>
      </c>
      <c r="C91" s="8" t="s">
        <v>12</v>
      </c>
      <c r="D91" s="9" t="s">
        <v>12</v>
      </c>
      <c r="E91" s="9" t="s">
        <v>12</v>
      </c>
      <c r="F91" s="9" t="s">
        <v>12</v>
      </c>
      <c r="G91" s="9" t="s">
        <v>12</v>
      </c>
    </row>
    <row r="92" spans="1:7" x14ac:dyDescent="0.25">
      <c r="A92" s="8">
        <v>90</v>
      </c>
      <c r="B92" s="8" t="s">
        <v>12</v>
      </c>
      <c r="C92" s="8" t="s">
        <v>12</v>
      </c>
      <c r="D92" s="9" t="s">
        <v>12</v>
      </c>
      <c r="E92" s="9" t="s">
        <v>12</v>
      </c>
      <c r="F92" s="9" t="s">
        <v>12</v>
      </c>
      <c r="G92" s="9" t="s">
        <v>12</v>
      </c>
    </row>
    <row r="93" spans="1:7" x14ac:dyDescent="0.25">
      <c r="A93" s="8">
        <v>91</v>
      </c>
      <c r="B93" s="8" t="s">
        <v>12</v>
      </c>
      <c r="C93" s="8" t="s">
        <v>12</v>
      </c>
      <c r="D93" s="9" t="s">
        <v>12</v>
      </c>
      <c r="E93" s="9" t="s">
        <v>12</v>
      </c>
      <c r="F93" s="9" t="s">
        <v>12</v>
      </c>
      <c r="G93" s="9" t="s">
        <v>12</v>
      </c>
    </row>
    <row r="94" spans="1:7" x14ac:dyDescent="0.25">
      <c r="A94" s="8">
        <v>92</v>
      </c>
      <c r="B94" s="8" t="s">
        <v>22</v>
      </c>
      <c r="C94" s="8" t="s">
        <v>22</v>
      </c>
      <c r="D94" s="9" t="s">
        <v>22</v>
      </c>
      <c r="E94" s="9" t="s">
        <v>22</v>
      </c>
      <c r="F94" s="9" t="s">
        <v>22</v>
      </c>
      <c r="G94" s="9" t="s">
        <v>22</v>
      </c>
    </row>
    <row r="95" spans="1:7" x14ac:dyDescent="0.25">
      <c r="A95" s="8">
        <v>93</v>
      </c>
      <c r="B95" s="8" t="s">
        <v>16</v>
      </c>
      <c r="C95" s="8" t="s">
        <v>16</v>
      </c>
      <c r="D95" s="9" t="s">
        <v>16</v>
      </c>
      <c r="E95" s="9" t="s">
        <v>16</v>
      </c>
      <c r="F95" s="9" t="s">
        <v>16</v>
      </c>
      <c r="G95" s="9" t="s">
        <v>16</v>
      </c>
    </row>
    <row r="96" spans="1:7" x14ac:dyDescent="0.25">
      <c r="A96" s="8">
        <v>94</v>
      </c>
      <c r="B96" s="8" t="s">
        <v>17</v>
      </c>
      <c r="C96" s="8" t="s">
        <v>17</v>
      </c>
      <c r="D96" s="9" t="s">
        <v>17</v>
      </c>
      <c r="E96" s="9" t="s">
        <v>17</v>
      </c>
      <c r="F96" s="9" t="s">
        <v>17</v>
      </c>
      <c r="G96" s="9" t="s">
        <v>17</v>
      </c>
    </row>
    <row r="97" spans="1:7" x14ac:dyDescent="0.25">
      <c r="A97" s="8">
        <v>95</v>
      </c>
      <c r="B97" s="8" t="s">
        <v>16</v>
      </c>
      <c r="C97" s="8" t="s">
        <v>16</v>
      </c>
      <c r="D97" s="9" t="s">
        <v>16</v>
      </c>
      <c r="E97" s="9" t="s">
        <v>16</v>
      </c>
      <c r="F97" s="9" t="s">
        <v>16</v>
      </c>
      <c r="G97" s="9" t="s">
        <v>16</v>
      </c>
    </row>
    <row r="98" spans="1:7" x14ac:dyDescent="0.25">
      <c r="A98" s="8">
        <v>96</v>
      </c>
      <c r="B98" s="8" t="s">
        <v>20</v>
      </c>
      <c r="C98" s="8" t="s">
        <v>20</v>
      </c>
      <c r="D98" s="9" t="s">
        <v>20</v>
      </c>
      <c r="E98" s="9" t="s">
        <v>20</v>
      </c>
      <c r="F98" s="9" t="s">
        <v>20</v>
      </c>
      <c r="G98" s="9" t="s">
        <v>20</v>
      </c>
    </row>
    <row r="99" spans="1:7" x14ac:dyDescent="0.25">
      <c r="A99" s="8">
        <v>97</v>
      </c>
      <c r="B99" s="8" t="s">
        <v>19</v>
      </c>
      <c r="C99" s="8" t="s">
        <v>19</v>
      </c>
      <c r="D99" s="9" t="s">
        <v>19</v>
      </c>
      <c r="E99" s="9" t="s">
        <v>19</v>
      </c>
      <c r="F99" s="9" t="s">
        <v>19</v>
      </c>
      <c r="G99" s="9" t="s">
        <v>19</v>
      </c>
    </row>
    <row r="100" spans="1:7" x14ac:dyDescent="0.25">
      <c r="A100" s="8">
        <v>98</v>
      </c>
      <c r="B100" s="8" t="s">
        <v>15</v>
      </c>
      <c r="C100" s="8" t="s">
        <v>15</v>
      </c>
      <c r="D100" s="9" t="s">
        <v>15</v>
      </c>
      <c r="E100" s="9" t="s">
        <v>15</v>
      </c>
      <c r="F100" s="9" t="s">
        <v>15</v>
      </c>
      <c r="G100" s="9" t="s">
        <v>15</v>
      </c>
    </row>
    <row r="101" spans="1:7" x14ac:dyDescent="0.25">
      <c r="A101" s="8">
        <v>99</v>
      </c>
      <c r="B101" s="8" t="s">
        <v>15</v>
      </c>
      <c r="C101" s="8" t="s">
        <v>15</v>
      </c>
      <c r="D101" s="9" t="s">
        <v>15</v>
      </c>
      <c r="E101" s="9" t="s">
        <v>15</v>
      </c>
      <c r="F101" s="9" t="s">
        <v>15</v>
      </c>
      <c r="G101" s="9" t="s">
        <v>15</v>
      </c>
    </row>
    <row r="102" spans="1:7" x14ac:dyDescent="0.25">
      <c r="A102" s="8">
        <v>100</v>
      </c>
      <c r="B102" s="8" t="s">
        <v>19</v>
      </c>
      <c r="C102" s="8" t="s">
        <v>19</v>
      </c>
      <c r="D102" s="9" t="s">
        <v>19</v>
      </c>
      <c r="E102" s="9" t="s">
        <v>19</v>
      </c>
      <c r="F102" s="9" t="s">
        <v>19</v>
      </c>
      <c r="G102" s="9" t="s">
        <v>19</v>
      </c>
    </row>
    <row r="103" spans="1:7" x14ac:dyDescent="0.25">
      <c r="A103" s="8">
        <v>101</v>
      </c>
      <c r="B103" s="8" t="s">
        <v>16</v>
      </c>
      <c r="C103" s="8" t="s">
        <v>16</v>
      </c>
      <c r="D103" s="9" t="s">
        <v>16</v>
      </c>
      <c r="E103" s="9" t="s">
        <v>16</v>
      </c>
      <c r="F103" s="9" t="s">
        <v>16</v>
      </c>
      <c r="G103" s="9" t="s">
        <v>16</v>
      </c>
    </row>
    <row r="104" spans="1:7" x14ac:dyDescent="0.25">
      <c r="A104" s="8">
        <v>102</v>
      </c>
      <c r="B104" s="8" t="s">
        <v>16</v>
      </c>
      <c r="C104" s="8" t="s">
        <v>16</v>
      </c>
      <c r="D104" s="9" t="s">
        <v>16</v>
      </c>
      <c r="E104" s="9" t="s">
        <v>16</v>
      </c>
      <c r="F104" s="9" t="s">
        <v>16</v>
      </c>
      <c r="G104" s="9" t="s">
        <v>16</v>
      </c>
    </row>
    <row r="105" spans="1:7" x14ac:dyDescent="0.25">
      <c r="A105" s="8">
        <v>103</v>
      </c>
      <c r="B105" s="8" t="s">
        <v>13</v>
      </c>
      <c r="C105" s="8" t="s">
        <v>13</v>
      </c>
      <c r="D105" s="9" t="s">
        <v>13</v>
      </c>
      <c r="E105" s="9" t="s">
        <v>13</v>
      </c>
      <c r="F105" s="9" t="s">
        <v>13</v>
      </c>
      <c r="G105" s="9" t="s">
        <v>13</v>
      </c>
    </row>
    <row r="106" spans="1:7" x14ac:dyDescent="0.25">
      <c r="A106" s="8">
        <v>104</v>
      </c>
      <c r="B106" s="8" t="s">
        <v>14</v>
      </c>
      <c r="C106" s="8" t="s">
        <v>14</v>
      </c>
      <c r="D106" s="9" t="s">
        <v>14</v>
      </c>
      <c r="E106" s="9" t="s">
        <v>14</v>
      </c>
      <c r="F106" s="9" t="s">
        <v>14</v>
      </c>
      <c r="G106" s="9" t="s">
        <v>14</v>
      </c>
    </row>
    <row r="107" spans="1:7" x14ac:dyDescent="0.25">
      <c r="A107" s="8">
        <v>105</v>
      </c>
      <c r="B107" s="8" t="s">
        <v>11</v>
      </c>
      <c r="C107" s="8" t="s">
        <v>11</v>
      </c>
      <c r="D107" s="9" t="s">
        <v>11</v>
      </c>
      <c r="E107" s="9" t="s">
        <v>11</v>
      </c>
      <c r="F107" s="9" t="s">
        <v>11</v>
      </c>
      <c r="G107" s="9" t="s">
        <v>11</v>
      </c>
    </row>
    <row r="108" spans="1:7" x14ac:dyDescent="0.25">
      <c r="A108" s="8">
        <v>106</v>
      </c>
      <c r="B108" s="8" t="s">
        <v>12</v>
      </c>
      <c r="C108" s="8" t="s">
        <v>12</v>
      </c>
      <c r="D108" s="9" t="s">
        <v>12</v>
      </c>
      <c r="E108" s="9" t="s">
        <v>12</v>
      </c>
      <c r="F108" s="9" t="s">
        <v>12</v>
      </c>
      <c r="G108" s="9" t="s">
        <v>12</v>
      </c>
    </row>
    <row r="109" spans="1:7" x14ac:dyDescent="0.25">
      <c r="A109" s="8">
        <v>107</v>
      </c>
      <c r="B109" s="8" t="s">
        <v>20</v>
      </c>
      <c r="C109" s="8" t="s">
        <v>20</v>
      </c>
      <c r="D109" s="9" t="s">
        <v>20</v>
      </c>
      <c r="E109" s="9" t="s">
        <v>20</v>
      </c>
      <c r="F109" s="9" t="s">
        <v>20</v>
      </c>
      <c r="G109" s="9" t="s">
        <v>20</v>
      </c>
    </row>
    <row r="110" spans="1:7" x14ac:dyDescent="0.25">
      <c r="A110" s="8">
        <v>108</v>
      </c>
      <c r="B110" s="8" t="s">
        <v>22</v>
      </c>
      <c r="C110" s="8" t="s">
        <v>22</v>
      </c>
      <c r="D110" s="9" t="s">
        <v>22</v>
      </c>
      <c r="E110" s="9" t="s">
        <v>22</v>
      </c>
      <c r="F110" s="9" t="s">
        <v>22</v>
      </c>
      <c r="G110" s="9" t="s">
        <v>22</v>
      </c>
    </row>
    <row r="111" spans="1:7" x14ac:dyDescent="0.25">
      <c r="A111" s="8">
        <v>109</v>
      </c>
      <c r="B111" s="8" t="s">
        <v>14</v>
      </c>
      <c r="C111" s="8" t="s">
        <v>14</v>
      </c>
      <c r="D111" s="9" t="s">
        <v>14</v>
      </c>
      <c r="E111" s="9" t="s">
        <v>14</v>
      </c>
      <c r="F111" s="9" t="s">
        <v>14</v>
      </c>
      <c r="G111" s="9" t="s">
        <v>14</v>
      </c>
    </row>
    <row r="112" spans="1:7" x14ac:dyDescent="0.25">
      <c r="A112" s="8">
        <v>110</v>
      </c>
      <c r="B112" s="8" t="s">
        <v>11</v>
      </c>
      <c r="C112" s="8" t="s">
        <v>11</v>
      </c>
      <c r="D112" s="9" t="s">
        <v>11</v>
      </c>
      <c r="E112" s="9" t="s">
        <v>11</v>
      </c>
      <c r="F112" s="9" t="s">
        <v>11</v>
      </c>
      <c r="G112" s="9" t="s">
        <v>11</v>
      </c>
    </row>
    <row r="113" spans="1:7" x14ac:dyDescent="0.25">
      <c r="A113" s="8">
        <v>111</v>
      </c>
      <c r="B113" s="8" t="s">
        <v>13</v>
      </c>
      <c r="C113" s="8" t="s">
        <v>13</v>
      </c>
      <c r="D113" s="9" t="s">
        <v>13</v>
      </c>
      <c r="E113" s="9" t="s">
        <v>13</v>
      </c>
      <c r="F113" s="9" t="s">
        <v>13</v>
      </c>
      <c r="G113" s="9" t="s">
        <v>13</v>
      </c>
    </row>
    <row r="114" spans="1:7" x14ac:dyDescent="0.25">
      <c r="A114" s="8">
        <v>112</v>
      </c>
      <c r="B114" s="8" t="s">
        <v>15</v>
      </c>
      <c r="C114" s="8" t="s">
        <v>15</v>
      </c>
      <c r="D114" s="9" t="s">
        <v>15</v>
      </c>
      <c r="E114" s="9" t="s">
        <v>15</v>
      </c>
      <c r="F114" s="9" t="s">
        <v>15</v>
      </c>
      <c r="G114" s="9" t="s">
        <v>15</v>
      </c>
    </row>
    <row r="115" spans="1:7" x14ac:dyDescent="0.25">
      <c r="A115" s="8">
        <v>113</v>
      </c>
      <c r="B115" s="8" t="s">
        <v>14</v>
      </c>
      <c r="C115" s="8" t="s">
        <v>14</v>
      </c>
      <c r="D115" s="9" t="s">
        <v>14</v>
      </c>
      <c r="E115" s="9" t="s">
        <v>14</v>
      </c>
      <c r="F115" s="9" t="s">
        <v>14</v>
      </c>
      <c r="G115" s="9" t="s">
        <v>14</v>
      </c>
    </row>
    <row r="116" spans="1:7" x14ac:dyDescent="0.25">
      <c r="A116" s="8">
        <v>114</v>
      </c>
      <c r="B116" s="8" t="s">
        <v>18</v>
      </c>
      <c r="C116" s="8" t="s">
        <v>18</v>
      </c>
      <c r="D116" s="9" t="s">
        <v>18</v>
      </c>
      <c r="E116" s="9" t="s">
        <v>18</v>
      </c>
      <c r="F116" s="9" t="s">
        <v>18</v>
      </c>
      <c r="G116" s="9" t="s">
        <v>18</v>
      </c>
    </row>
    <row r="117" spans="1:7" x14ac:dyDescent="0.25">
      <c r="A117" s="8">
        <v>115</v>
      </c>
      <c r="B117" s="8" t="s">
        <v>17</v>
      </c>
      <c r="C117" s="8" t="s">
        <v>17</v>
      </c>
      <c r="D117" s="9" t="s">
        <v>17</v>
      </c>
      <c r="E117" s="9" t="s">
        <v>17</v>
      </c>
      <c r="F117" s="9" t="s">
        <v>17</v>
      </c>
      <c r="G117" s="9" t="s">
        <v>17</v>
      </c>
    </row>
    <row r="118" spans="1:7" x14ac:dyDescent="0.25">
      <c r="A118" s="8">
        <v>116</v>
      </c>
      <c r="B118" s="8" t="s">
        <v>18</v>
      </c>
      <c r="C118" s="8" t="s">
        <v>18</v>
      </c>
      <c r="D118" s="9" t="s">
        <v>18</v>
      </c>
      <c r="E118" s="9" t="s">
        <v>18</v>
      </c>
      <c r="F118" s="9" t="s">
        <v>18</v>
      </c>
      <c r="G118" s="9" t="s">
        <v>18</v>
      </c>
    </row>
    <row r="119" spans="1:7" x14ac:dyDescent="0.25">
      <c r="A119" s="8">
        <v>117</v>
      </c>
      <c r="B119" s="8" t="s">
        <v>20</v>
      </c>
      <c r="C119" s="8" t="s">
        <v>20</v>
      </c>
      <c r="D119" s="9" t="s">
        <v>20</v>
      </c>
      <c r="E119" s="9" t="s">
        <v>20</v>
      </c>
      <c r="F119" s="9" t="s">
        <v>20</v>
      </c>
      <c r="G119" s="9" t="s">
        <v>20</v>
      </c>
    </row>
    <row r="120" spans="1:7" x14ac:dyDescent="0.25">
      <c r="A120" s="8">
        <v>118</v>
      </c>
      <c r="B120" s="8" t="s">
        <v>12</v>
      </c>
      <c r="C120" s="8" t="s">
        <v>12</v>
      </c>
      <c r="D120" s="9" t="s">
        <v>12</v>
      </c>
      <c r="E120" s="9" t="s">
        <v>12</v>
      </c>
      <c r="F120" s="9" t="s">
        <v>12</v>
      </c>
      <c r="G120" s="9" t="s">
        <v>12</v>
      </c>
    </row>
    <row r="121" spans="1:7" x14ac:dyDescent="0.25">
      <c r="A121" s="8">
        <v>119</v>
      </c>
      <c r="B121" s="8" t="s">
        <v>15</v>
      </c>
      <c r="C121" s="8" t="s">
        <v>15</v>
      </c>
      <c r="D121" s="9" t="s">
        <v>15</v>
      </c>
      <c r="E121" s="9" t="s">
        <v>15</v>
      </c>
      <c r="F121" s="9" t="s">
        <v>15</v>
      </c>
      <c r="G121" s="9" t="s">
        <v>15</v>
      </c>
    </row>
    <row r="122" spans="1:7" x14ac:dyDescent="0.25">
      <c r="A122" s="8">
        <v>120</v>
      </c>
      <c r="B122" s="8" t="s">
        <v>15</v>
      </c>
      <c r="C122" s="8" t="s">
        <v>15</v>
      </c>
      <c r="D122" s="9" t="s">
        <v>15</v>
      </c>
      <c r="E122" s="9" t="s">
        <v>15</v>
      </c>
      <c r="F122" s="9" t="s">
        <v>15</v>
      </c>
      <c r="G122" s="9" t="s">
        <v>15</v>
      </c>
    </row>
    <row r="123" spans="1:7" x14ac:dyDescent="0.25">
      <c r="A123" s="8">
        <v>121</v>
      </c>
      <c r="B123" s="8" t="s">
        <v>19</v>
      </c>
      <c r="C123" s="8" t="s">
        <v>19</v>
      </c>
      <c r="D123" s="9" t="s">
        <v>19</v>
      </c>
      <c r="E123" s="9" t="s">
        <v>19</v>
      </c>
      <c r="F123" s="9" t="s">
        <v>19</v>
      </c>
      <c r="G123" s="9" t="s">
        <v>19</v>
      </c>
    </row>
    <row r="124" spans="1:7" x14ac:dyDescent="0.25">
      <c r="A124" s="8">
        <v>122</v>
      </c>
      <c r="B124" s="8" t="s">
        <v>12</v>
      </c>
      <c r="C124" s="8" t="s">
        <v>12</v>
      </c>
      <c r="D124" s="9" t="s">
        <v>12</v>
      </c>
      <c r="E124" s="9" t="s">
        <v>12</v>
      </c>
      <c r="F124" s="9" t="s">
        <v>12</v>
      </c>
      <c r="G124" s="9" t="s">
        <v>12</v>
      </c>
    </row>
    <row r="125" spans="1:7" x14ac:dyDescent="0.25">
      <c r="A125" s="8">
        <v>123</v>
      </c>
      <c r="B125" s="8" t="s">
        <v>23</v>
      </c>
      <c r="C125" s="8" t="s">
        <v>23</v>
      </c>
      <c r="D125" s="9" t="s">
        <v>23</v>
      </c>
      <c r="E125" s="9" t="s">
        <v>23</v>
      </c>
      <c r="F125" s="9" t="s">
        <v>23</v>
      </c>
      <c r="G125" s="9" t="s">
        <v>23</v>
      </c>
    </row>
    <row r="126" spans="1:7" x14ac:dyDescent="0.25">
      <c r="A126" s="8">
        <v>124</v>
      </c>
      <c r="B126" s="8" t="s">
        <v>12</v>
      </c>
      <c r="C126" s="8" t="s">
        <v>12</v>
      </c>
      <c r="D126" s="9" t="s">
        <v>12</v>
      </c>
      <c r="E126" s="9" t="s">
        <v>12</v>
      </c>
      <c r="F126" s="9" t="s">
        <v>12</v>
      </c>
      <c r="G126" s="9" t="s">
        <v>12</v>
      </c>
    </row>
    <row r="127" spans="1:7" x14ac:dyDescent="0.25">
      <c r="A127" s="8">
        <v>125</v>
      </c>
      <c r="B127" s="8" t="s">
        <v>15</v>
      </c>
      <c r="C127" s="8" t="s">
        <v>15</v>
      </c>
      <c r="D127" s="9" t="s">
        <v>15</v>
      </c>
      <c r="E127" s="9" t="s">
        <v>15</v>
      </c>
      <c r="F127" s="9" t="s">
        <v>15</v>
      </c>
      <c r="G127" s="9" t="s">
        <v>15</v>
      </c>
    </row>
    <row r="128" spans="1:7" x14ac:dyDescent="0.25">
      <c r="A128" s="8">
        <v>126</v>
      </c>
      <c r="B128" s="8" t="s">
        <v>19</v>
      </c>
      <c r="C128" s="8" t="s">
        <v>19</v>
      </c>
      <c r="D128" s="9" t="s">
        <v>19</v>
      </c>
      <c r="E128" s="9" t="s">
        <v>19</v>
      </c>
      <c r="F128" s="9" t="s">
        <v>19</v>
      </c>
      <c r="G128" s="9" t="s">
        <v>19</v>
      </c>
    </row>
    <row r="129" spans="1:7" x14ac:dyDescent="0.25">
      <c r="A129" s="8">
        <v>127</v>
      </c>
      <c r="B129" s="8" t="s">
        <v>19</v>
      </c>
      <c r="C129" s="8" t="s">
        <v>19</v>
      </c>
      <c r="D129" s="9" t="s">
        <v>19</v>
      </c>
      <c r="E129" s="9" t="s">
        <v>19</v>
      </c>
      <c r="F129" s="9" t="s">
        <v>19</v>
      </c>
      <c r="G129" s="9" t="s">
        <v>19</v>
      </c>
    </row>
    <row r="130" spans="1:7" x14ac:dyDescent="0.25">
      <c r="A130" s="8">
        <v>128</v>
      </c>
      <c r="B130" s="8" t="s">
        <v>13</v>
      </c>
      <c r="C130" s="8" t="s">
        <v>13</v>
      </c>
      <c r="D130" s="9" t="s">
        <v>13</v>
      </c>
      <c r="E130" s="9" t="s">
        <v>13</v>
      </c>
      <c r="F130" s="9" t="s">
        <v>13</v>
      </c>
      <c r="G130" s="9" t="s">
        <v>13</v>
      </c>
    </row>
    <row r="131" spans="1:7" x14ac:dyDescent="0.25">
      <c r="A131" s="8">
        <v>129</v>
      </c>
      <c r="B131" s="8" t="s">
        <v>20</v>
      </c>
      <c r="C131" s="8" t="s">
        <v>20</v>
      </c>
      <c r="D131" s="9" t="s">
        <v>20</v>
      </c>
      <c r="E131" s="9" t="s">
        <v>20</v>
      </c>
      <c r="F131" s="9" t="s">
        <v>20</v>
      </c>
      <c r="G131" s="9" t="s">
        <v>20</v>
      </c>
    </row>
    <row r="132" spans="1:7" x14ac:dyDescent="0.25">
      <c r="A132" s="8">
        <v>130</v>
      </c>
      <c r="B132" s="8" t="s">
        <v>13</v>
      </c>
      <c r="C132" s="8" t="s">
        <v>13</v>
      </c>
      <c r="D132" s="9" t="s">
        <v>13</v>
      </c>
      <c r="E132" s="9" t="s">
        <v>13</v>
      </c>
      <c r="F132" s="9" t="s">
        <v>13</v>
      </c>
      <c r="G132" s="9" t="s">
        <v>13</v>
      </c>
    </row>
    <row r="133" spans="1:7" x14ac:dyDescent="0.25">
      <c r="A133" s="8">
        <v>131</v>
      </c>
      <c r="B133" s="8" t="s">
        <v>17</v>
      </c>
      <c r="C133" s="8" t="s">
        <v>17</v>
      </c>
      <c r="D133" s="9" t="s">
        <v>17</v>
      </c>
      <c r="E133" s="9" t="s">
        <v>17</v>
      </c>
      <c r="F133" s="9" t="s">
        <v>17</v>
      </c>
      <c r="G133" s="9" t="s">
        <v>17</v>
      </c>
    </row>
    <row r="134" spans="1:7" x14ac:dyDescent="0.25">
      <c r="A134" s="8">
        <v>132</v>
      </c>
      <c r="B134" s="8" t="s">
        <v>13</v>
      </c>
      <c r="C134" s="8" t="s">
        <v>13</v>
      </c>
      <c r="D134" s="9" t="s">
        <v>13</v>
      </c>
      <c r="E134" s="9" t="s">
        <v>13</v>
      </c>
      <c r="F134" s="9" t="s">
        <v>13</v>
      </c>
      <c r="G134" s="9" t="s">
        <v>13</v>
      </c>
    </row>
    <row r="135" spans="1:7" x14ac:dyDescent="0.25">
      <c r="A135" s="8">
        <v>133</v>
      </c>
      <c r="B135" s="8" t="s">
        <v>13</v>
      </c>
      <c r="C135" s="8" t="s">
        <v>13</v>
      </c>
      <c r="D135" s="9" t="s">
        <v>13</v>
      </c>
      <c r="E135" s="9" t="s">
        <v>13</v>
      </c>
      <c r="F135" s="9" t="s">
        <v>13</v>
      </c>
      <c r="G135" s="9" t="s">
        <v>13</v>
      </c>
    </row>
    <row r="136" spans="1:7" x14ac:dyDescent="0.25">
      <c r="A136" s="8">
        <v>134</v>
      </c>
      <c r="B136" s="8" t="s">
        <v>13</v>
      </c>
      <c r="C136" s="8" t="s">
        <v>13</v>
      </c>
      <c r="D136" s="9" t="s">
        <v>13</v>
      </c>
      <c r="E136" s="9" t="s">
        <v>13</v>
      </c>
      <c r="F136" s="9" t="s">
        <v>13</v>
      </c>
      <c r="G136" s="9" t="s">
        <v>13</v>
      </c>
    </row>
    <row r="137" spans="1:7" x14ac:dyDescent="0.25">
      <c r="A137" s="8">
        <v>135</v>
      </c>
      <c r="B137" s="8" t="s">
        <v>13</v>
      </c>
      <c r="C137" s="8" t="s">
        <v>13</v>
      </c>
      <c r="D137" s="9" t="s">
        <v>13</v>
      </c>
      <c r="E137" s="9" t="s">
        <v>13</v>
      </c>
      <c r="F137" s="9" t="s">
        <v>13</v>
      </c>
      <c r="G137" s="9" t="s">
        <v>13</v>
      </c>
    </row>
    <row r="138" spans="1:7" x14ac:dyDescent="0.25">
      <c r="A138" s="8">
        <v>136</v>
      </c>
      <c r="B138" s="8" t="s">
        <v>20</v>
      </c>
      <c r="C138" s="8" t="s">
        <v>20</v>
      </c>
      <c r="D138" s="9" t="s">
        <v>20</v>
      </c>
      <c r="E138" s="9" t="s">
        <v>20</v>
      </c>
      <c r="F138" s="9" t="s">
        <v>20</v>
      </c>
      <c r="G138" s="9" t="s">
        <v>20</v>
      </c>
    </row>
    <row r="139" spans="1:7" x14ac:dyDescent="0.25">
      <c r="A139" s="8">
        <v>137</v>
      </c>
      <c r="B139" s="8" t="s">
        <v>13</v>
      </c>
      <c r="C139" s="8" t="s">
        <v>13</v>
      </c>
      <c r="D139" s="9" t="s">
        <v>13</v>
      </c>
      <c r="E139" s="9" t="s">
        <v>13</v>
      </c>
      <c r="F139" s="9" t="s">
        <v>13</v>
      </c>
      <c r="G139" s="9" t="s">
        <v>13</v>
      </c>
    </row>
    <row r="140" spans="1:7" x14ac:dyDescent="0.25">
      <c r="A140" s="8">
        <v>138</v>
      </c>
      <c r="B140" s="8" t="s">
        <v>12</v>
      </c>
      <c r="C140" s="8" t="s">
        <v>12</v>
      </c>
      <c r="D140" s="9" t="s">
        <v>12</v>
      </c>
      <c r="E140" s="9" t="s">
        <v>12</v>
      </c>
      <c r="F140" s="9" t="s">
        <v>12</v>
      </c>
      <c r="G140" s="9" t="s">
        <v>12</v>
      </c>
    </row>
    <row r="141" spans="1:7" x14ac:dyDescent="0.25">
      <c r="A141" s="8">
        <v>139</v>
      </c>
      <c r="B141" s="8" t="s">
        <v>12</v>
      </c>
      <c r="C141" s="8" t="s">
        <v>12</v>
      </c>
      <c r="D141" s="9" t="s">
        <v>12</v>
      </c>
      <c r="E141" s="9" t="s">
        <v>12</v>
      </c>
      <c r="F141" s="9" t="s">
        <v>12</v>
      </c>
      <c r="G141" s="9" t="s">
        <v>12</v>
      </c>
    </row>
    <row r="142" spans="1:7" x14ac:dyDescent="0.25">
      <c r="A142" s="8">
        <v>140</v>
      </c>
      <c r="B142" s="8" t="s">
        <v>12</v>
      </c>
      <c r="C142" s="8" t="s">
        <v>12</v>
      </c>
      <c r="D142" s="9" t="s">
        <v>12</v>
      </c>
      <c r="E142" s="9" t="s">
        <v>12</v>
      </c>
      <c r="F142" s="9" t="s">
        <v>12</v>
      </c>
      <c r="G142" s="9" t="s">
        <v>12</v>
      </c>
    </row>
    <row r="143" spans="1:7" x14ac:dyDescent="0.25">
      <c r="A143" s="8">
        <v>141</v>
      </c>
      <c r="B143" s="8" t="s">
        <v>15</v>
      </c>
      <c r="C143" s="8" t="s">
        <v>15</v>
      </c>
      <c r="D143" s="9" t="s">
        <v>15</v>
      </c>
      <c r="E143" s="9" t="s">
        <v>15</v>
      </c>
      <c r="F143" s="9" t="s">
        <v>15</v>
      </c>
      <c r="G143" s="9" t="s">
        <v>15</v>
      </c>
    </row>
    <row r="144" spans="1:7" x14ac:dyDescent="0.25">
      <c r="A144" s="8">
        <v>142</v>
      </c>
      <c r="B144" s="8" t="s">
        <v>20</v>
      </c>
      <c r="C144" s="8" t="s">
        <v>20</v>
      </c>
      <c r="D144" s="9" t="s">
        <v>20</v>
      </c>
      <c r="E144" s="9" t="s">
        <v>20</v>
      </c>
      <c r="F144" s="9" t="s">
        <v>20</v>
      </c>
      <c r="G144" s="9" t="s">
        <v>20</v>
      </c>
    </row>
    <row r="145" spans="1:7" x14ac:dyDescent="0.25">
      <c r="A145" s="8">
        <v>143</v>
      </c>
      <c r="B145" s="8" t="s">
        <v>13</v>
      </c>
      <c r="C145" s="8" t="s">
        <v>13</v>
      </c>
      <c r="D145" s="9" t="s">
        <v>13</v>
      </c>
      <c r="E145" s="9" t="s">
        <v>13</v>
      </c>
      <c r="F145" s="9" t="s">
        <v>13</v>
      </c>
      <c r="G145" s="9" t="s">
        <v>13</v>
      </c>
    </row>
    <row r="146" spans="1:7" x14ac:dyDescent="0.25">
      <c r="A146" s="8">
        <v>144</v>
      </c>
      <c r="B146" s="8" t="s">
        <v>15</v>
      </c>
      <c r="C146" s="8" t="s">
        <v>15</v>
      </c>
      <c r="D146" s="9" t="s">
        <v>15</v>
      </c>
      <c r="E146" s="9" t="s">
        <v>15</v>
      </c>
      <c r="F146" s="9" t="s">
        <v>15</v>
      </c>
      <c r="G146" s="9" t="s">
        <v>15</v>
      </c>
    </row>
    <row r="147" spans="1:7" x14ac:dyDescent="0.25">
      <c r="A147" s="8">
        <v>145</v>
      </c>
      <c r="B147" s="8" t="s">
        <v>12</v>
      </c>
      <c r="C147" s="8" t="s">
        <v>12</v>
      </c>
      <c r="D147" s="9" t="s">
        <v>12</v>
      </c>
      <c r="E147" s="9" t="s">
        <v>12</v>
      </c>
      <c r="F147" s="9" t="s">
        <v>12</v>
      </c>
      <c r="G147" s="9" t="s">
        <v>12</v>
      </c>
    </row>
    <row r="148" spans="1:7" x14ac:dyDescent="0.25">
      <c r="A148" s="8">
        <v>146</v>
      </c>
      <c r="B148" s="8" t="s">
        <v>16</v>
      </c>
      <c r="C148" s="8" t="s">
        <v>16</v>
      </c>
      <c r="D148" s="9" t="s">
        <v>16</v>
      </c>
      <c r="E148" s="9" t="s">
        <v>16</v>
      </c>
      <c r="F148" s="9" t="s">
        <v>16</v>
      </c>
      <c r="G148" s="9" t="s">
        <v>16</v>
      </c>
    </row>
    <row r="149" spans="1:7" x14ac:dyDescent="0.25">
      <c r="A149" s="8">
        <v>147</v>
      </c>
      <c r="B149" s="8" t="s">
        <v>15</v>
      </c>
      <c r="C149" s="8" t="s">
        <v>15</v>
      </c>
      <c r="D149" s="9" t="s">
        <v>15</v>
      </c>
      <c r="E149" s="9" t="s">
        <v>15</v>
      </c>
      <c r="F149" s="9" t="s">
        <v>15</v>
      </c>
      <c r="G149" s="9" t="s">
        <v>15</v>
      </c>
    </row>
    <row r="150" spans="1:7" x14ac:dyDescent="0.25">
      <c r="A150" s="8">
        <v>148</v>
      </c>
      <c r="B150" s="8" t="s">
        <v>12</v>
      </c>
      <c r="C150" s="8" t="s">
        <v>12</v>
      </c>
      <c r="D150" s="9" t="s">
        <v>12</v>
      </c>
      <c r="E150" s="9" t="s">
        <v>12</v>
      </c>
      <c r="F150" s="9" t="s">
        <v>12</v>
      </c>
      <c r="G150" s="9" t="s">
        <v>12</v>
      </c>
    </row>
    <row r="151" spans="1:7" x14ac:dyDescent="0.25">
      <c r="A151" s="8">
        <v>149</v>
      </c>
      <c r="B151" s="8" t="s">
        <v>20</v>
      </c>
      <c r="C151" s="8" t="s">
        <v>20</v>
      </c>
      <c r="D151" s="9" t="s">
        <v>20</v>
      </c>
      <c r="E151" s="9" t="s">
        <v>20</v>
      </c>
      <c r="F151" s="9" t="s">
        <v>20</v>
      </c>
      <c r="G151" s="9" t="s">
        <v>20</v>
      </c>
    </row>
    <row r="152" spans="1:7" x14ac:dyDescent="0.25">
      <c r="A152" s="8">
        <v>150</v>
      </c>
      <c r="B152" s="8" t="s">
        <v>13</v>
      </c>
      <c r="C152" s="8" t="s">
        <v>13</v>
      </c>
      <c r="D152" s="9" t="s">
        <v>13</v>
      </c>
      <c r="E152" s="9" t="s">
        <v>13</v>
      </c>
      <c r="F152" s="9" t="s">
        <v>13</v>
      </c>
      <c r="G152" s="9" t="s">
        <v>13</v>
      </c>
    </row>
    <row r="153" spans="1:7" x14ac:dyDescent="0.25">
      <c r="A153" s="8">
        <v>151</v>
      </c>
      <c r="B153" s="8" t="s">
        <v>16</v>
      </c>
      <c r="C153" s="8" t="s">
        <v>16</v>
      </c>
      <c r="D153" s="9" t="s">
        <v>16</v>
      </c>
      <c r="E153" s="9" t="s">
        <v>16</v>
      </c>
      <c r="F153" s="9" t="s">
        <v>16</v>
      </c>
      <c r="G153" s="9" t="s">
        <v>16</v>
      </c>
    </row>
    <row r="154" spans="1:7" x14ac:dyDescent="0.25">
      <c r="A154" s="8">
        <v>152</v>
      </c>
      <c r="B154" s="8" t="s">
        <v>12</v>
      </c>
      <c r="C154" s="8" t="s">
        <v>12</v>
      </c>
      <c r="D154" s="9" t="s">
        <v>12</v>
      </c>
      <c r="E154" s="9" t="s">
        <v>12</v>
      </c>
      <c r="F154" s="9" t="s">
        <v>12</v>
      </c>
      <c r="G154" s="9" t="s">
        <v>12</v>
      </c>
    </row>
    <row r="155" spans="1:7" x14ac:dyDescent="0.25">
      <c r="A155" s="8">
        <v>153</v>
      </c>
      <c r="B155" s="8" t="s">
        <v>16</v>
      </c>
      <c r="C155" s="8" t="s">
        <v>16</v>
      </c>
      <c r="D155" s="9" t="s">
        <v>16</v>
      </c>
      <c r="E155" s="9" t="s">
        <v>16</v>
      </c>
      <c r="F155" s="9" t="s">
        <v>16</v>
      </c>
      <c r="G155" s="9" t="s">
        <v>16</v>
      </c>
    </row>
    <row r="156" spans="1:7" x14ac:dyDescent="0.25">
      <c r="A156" s="8">
        <v>154</v>
      </c>
      <c r="B156" s="8" t="s">
        <v>14</v>
      </c>
      <c r="C156" s="8" t="s">
        <v>14</v>
      </c>
      <c r="D156" s="9" t="s">
        <v>14</v>
      </c>
      <c r="E156" s="9" t="s">
        <v>14</v>
      </c>
      <c r="F156" s="9" t="s">
        <v>14</v>
      </c>
      <c r="G156" s="9" t="s">
        <v>14</v>
      </c>
    </row>
    <row r="157" spans="1:7" x14ac:dyDescent="0.25">
      <c r="A157" s="8">
        <v>155</v>
      </c>
      <c r="B157" s="8" t="s">
        <v>11</v>
      </c>
      <c r="C157" s="8" t="s">
        <v>11</v>
      </c>
      <c r="D157" s="9" t="s">
        <v>11</v>
      </c>
      <c r="E157" s="9" t="s">
        <v>11</v>
      </c>
      <c r="F157" s="9" t="s">
        <v>11</v>
      </c>
      <c r="G157" s="9" t="s">
        <v>11</v>
      </c>
    </row>
    <row r="158" spans="1:7" x14ac:dyDescent="0.25">
      <c r="A158" s="8">
        <v>156</v>
      </c>
      <c r="B158" s="8" t="s">
        <v>20</v>
      </c>
      <c r="C158" s="8" t="s">
        <v>20</v>
      </c>
      <c r="D158" s="9" t="s">
        <v>20</v>
      </c>
      <c r="E158" s="9" t="s">
        <v>20</v>
      </c>
      <c r="F158" s="9" t="s">
        <v>20</v>
      </c>
      <c r="G158" s="9" t="s">
        <v>20</v>
      </c>
    </row>
    <row r="159" spans="1:7" x14ac:dyDescent="0.25">
      <c r="A159" s="8">
        <v>157</v>
      </c>
      <c r="B159" s="8" t="s">
        <v>14</v>
      </c>
      <c r="C159" s="8" t="s">
        <v>14</v>
      </c>
      <c r="D159" s="9" t="s">
        <v>14</v>
      </c>
      <c r="E159" s="9" t="s">
        <v>14</v>
      </c>
      <c r="F159" s="9" t="s">
        <v>14</v>
      </c>
      <c r="G159" s="9" t="s">
        <v>14</v>
      </c>
    </row>
    <row r="160" spans="1:7" x14ac:dyDescent="0.25">
      <c r="A160" s="8">
        <v>158</v>
      </c>
      <c r="B160" s="8" t="s">
        <v>11</v>
      </c>
      <c r="C160" s="8" t="s">
        <v>11</v>
      </c>
      <c r="D160" s="9" t="s">
        <v>11</v>
      </c>
      <c r="E160" s="9" t="s">
        <v>11</v>
      </c>
      <c r="F160" s="9" t="s">
        <v>11</v>
      </c>
      <c r="G160" s="9" t="s">
        <v>11</v>
      </c>
    </row>
    <row r="161" spans="1:7" x14ac:dyDescent="0.25">
      <c r="A161" s="8">
        <v>159</v>
      </c>
      <c r="B161" s="8" t="s">
        <v>9</v>
      </c>
      <c r="C161" s="8" t="s">
        <v>9</v>
      </c>
      <c r="D161" s="9" t="s">
        <v>9</v>
      </c>
      <c r="E161" s="9" t="s">
        <v>9</v>
      </c>
      <c r="F161" s="9" t="s">
        <v>9</v>
      </c>
      <c r="G161" s="9" t="s">
        <v>9</v>
      </c>
    </row>
    <row r="162" spans="1:7" x14ac:dyDescent="0.25">
      <c r="A162" s="8">
        <v>160</v>
      </c>
      <c r="B162" s="8" t="s">
        <v>14</v>
      </c>
      <c r="C162" s="8" t="s">
        <v>14</v>
      </c>
      <c r="D162" s="9" t="s">
        <v>14</v>
      </c>
      <c r="E162" s="9" t="s">
        <v>14</v>
      </c>
      <c r="F162" s="9" t="s">
        <v>14</v>
      </c>
      <c r="G162" s="9" t="s">
        <v>14</v>
      </c>
    </row>
    <row r="163" spans="1:7" x14ac:dyDescent="0.25">
      <c r="A163" s="8">
        <v>161</v>
      </c>
      <c r="B163" s="8" t="s">
        <v>13</v>
      </c>
      <c r="C163" s="8" t="s">
        <v>13</v>
      </c>
      <c r="D163" s="9" t="s">
        <v>13</v>
      </c>
      <c r="E163" s="9" t="s">
        <v>13</v>
      </c>
      <c r="F163" s="9" t="s">
        <v>13</v>
      </c>
      <c r="G163" s="9" t="s">
        <v>13</v>
      </c>
    </row>
    <row r="164" spans="1:7" x14ac:dyDescent="0.25">
      <c r="A164" s="8">
        <v>162</v>
      </c>
      <c r="B164" s="8" t="s">
        <v>14</v>
      </c>
      <c r="C164" s="8" t="s">
        <v>14</v>
      </c>
      <c r="D164" s="9" t="s">
        <v>14</v>
      </c>
      <c r="E164" s="9" t="s">
        <v>14</v>
      </c>
      <c r="F164" s="9" t="s">
        <v>14</v>
      </c>
      <c r="G164" s="9" t="s">
        <v>14</v>
      </c>
    </row>
    <row r="165" spans="1:7" x14ac:dyDescent="0.25">
      <c r="A165" s="8">
        <v>163</v>
      </c>
      <c r="B165" s="8" t="s">
        <v>11</v>
      </c>
      <c r="C165" s="8" t="s">
        <v>11</v>
      </c>
      <c r="D165" s="9" t="s">
        <v>11</v>
      </c>
      <c r="E165" s="9" t="s">
        <v>11</v>
      </c>
      <c r="F165" s="9" t="s">
        <v>11</v>
      </c>
      <c r="G165" s="9" t="s">
        <v>11</v>
      </c>
    </row>
    <row r="166" spans="1:7" x14ac:dyDescent="0.25">
      <c r="A166" s="8">
        <v>164</v>
      </c>
      <c r="B166" s="8" t="s">
        <v>13</v>
      </c>
      <c r="C166" s="8" t="s">
        <v>13</v>
      </c>
      <c r="D166" s="9" t="s">
        <v>13</v>
      </c>
      <c r="E166" s="9" t="s">
        <v>13</v>
      </c>
      <c r="F166" s="9" t="s">
        <v>13</v>
      </c>
      <c r="G166" s="9" t="s">
        <v>13</v>
      </c>
    </row>
    <row r="167" spans="1:7" x14ac:dyDescent="0.25">
      <c r="A167" s="8">
        <v>165</v>
      </c>
      <c r="B167" s="8" t="s">
        <v>13</v>
      </c>
      <c r="C167" s="8" t="s">
        <v>13</v>
      </c>
      <c r="D167" s="9" t="s">
        <v>13</v>
      </c>
      <c r="E167" s="9" t="s">
        <v>13</v>
      </c>
      <c r="F167" s="9" t="s">
        <v>13</v>
      </c>
      <c r="G167" s="9" t="s">
        <v>13</v>
      </c>
    </row>
    <row r="168" spans="1:7" x14ac:dyDescent="0.25">
      <c r="A168" s="8">
        <v>166</v>
      </c>
      <c r="B168" s="8" t="s">
        <v>14</v>
      </c>
      <c r="C168" s="8" t="s">
        <v>14</v>
      </c>
      <c r="D168" s="9" t="s">
        <v>14</v>
      </c>
      <c r="E168" s="9" t="s">
        <v>14</v>
      </c>
      <c r="F168" s="9" t="s">
        <v>14</v>
      </c>
      <c r="G168" s="9" t="s">
        <v>14</v>
      </c>
    </row>
    <row r="169" spans="1:7" x14ac:dyDescent="0.25">
      <c r="A169" s="8">
        <v>167</v>
      </c>
      <c r="B169" s="8" t="s">
        <v>20</v>
      </c>
      <c r="C169" s="8" t="s">
        <v>20</v>
      </c>
      <c r="D169" s="9" t="s">
        <v>20</v>
      </c>
      <c r="E169" s="9" t="s">
        <v>20</v>
      </c>
      <c r="F169" s="9" t="s">
        <v>20</v>
      </c>
      <c r="G169" s="9" t="s">
        <v>20</v>
      </c>
    </row>
    <row r="170" spans="1:7" x14ac:dyDescent="0.25">
      <c r="A170" s="8">
        <v>168</v>
      </c>
      <c r="B170" s="8" t="s">
        <v>13</v>
      </c>
      <c r="C170" s="8" t="s">
        <v>13</v>
      </c>
      <c r="D170" s="9" t="s">
        <v>13</v>
      </c>
      <c r="E170" s="9" t="s">
        <v>13</v>
      </c>
      <c r="F170" s="9" t="s">
        <v>13</v>
      </c>
      <c r="G170" s="9" t="s">
        <v>13</v>
      </c>
    </row>
    <row r="171" spans="1:7" x14ac:dyDescent="0.25">
      <c r="A171" s="8">
        <v>169</v>
      </c>
      <c r="B171" s="8" t="s">
        <v>11</v>
      </c>
      <c r="C171" s="8" t="s">
        <v>11</v>
      </c>
      <c r="D171" s="9" t="s">
        <v>11</v>
      </c>
      <c r="E171" s="9" t="s">
        <v>11</v>
      </c>
      <c r="F171" s="9" t="s">
        <v>11</v>
      </c>
      <c r="G171" s="9" t="s">
        <v>11</v>
      </c>
    </row>
    <row r="172" spans="1:7" x14ac:dyDescent="0.25">
      <c r="A172" s="8">
        <v>170</v>
      </c>
      <c r="B172" s="8" t="s">
        <v>10</v>
      </c>
      <c r="C172" s="8" t="s">
        <v>10</v>
      </c>
      <c r="D172" s="9" t="s">
        <v>10</v>
      </c>
      <c r="E172" s="9" t="s">
        <v>10</v>
      </c>
      <c r="F172" s="9" t="s">
        <v>10</v>
      </c>
      <c r="G172" s="9" t="s">
        <v>10</v>
      </c>
    </row>
    <row r="173" spans="1:7" x14ac:dyDescent="0.25">
      <c r="A173" s="8">
        <v>171</v>
      </c>
      <c r="B173" s="8" t="s">
        <v>11</v>
      </c>
      <c r="C173" s="8" t="s">
        <v>11</v>
      </c>
      <c r="D173" s="9" t="s">
        <v>11</v>
      </c>
      <c r="E173" s="9" t="s">
        <v>11</v>
      </c>
      <c r="F173" s="9" t="s">
        <v>11</v>
      </c>
      <c r="G173" s="9" t="s">
        <v>11</v>
      </c>
    </row>
    <row r="174" spans="1:7" x14ac:dyDescent="0.25">
      <c r="A174" s="8">
        <v>172</v>
      </c>
      <c r="B174" s="8" t="s">
        <v>14</v>
      </c>
      <c r="C174" s="8" t="s">
        <v>14</v>
      </c>
      <c r="D174" s="9" t="s">
        <v>14</v>
      </c>
      <c r="E174" s="9" t="s">
        <v>14</v>
      </c>
      <c r="F174" s="9" t="s">
        <v>14</v>
      </c>
      <c r="G174" s="9" t="s">
        <v>14</v>
      </c>
    </row>
    <row r="175" spans="1:7" x14ac:dyDescent="0.25">
      <c r="A175" s="8">
        <v>173</v>
      </c>
      <c r="B175" s="8" t="s">
        <v>12</v>
      </c>
      <c r="C175" s="8" t="s">
        <v>12</v>
      </c>
      <c r="D175" s="9" t="s">
        <v>12</v>
      </c>
      <c r="E175" s="9" t="s">
        <v>12</v>
      </c>
      <c r="F175" s="9" t="s">
        <v>12</v>
      </c>
      <c r="G175" s="9" t="s">
        <v>12</v>
      </c>
    </row>
    <row r="176" spans="1:7" x14ac:dyDescent="0.25">
      <c r="A176" s="8">
        <v>174</v>
      </c>
      <c r="B176" s="8" t="s">
        <v>14</v>
      </c>
      <c r="C176" s="8" t="s">
        <v>14</v>
      </c>
      <c r="D176" s="9" t="s">
        <v>14</v>
      </c>
      <c r="E176" s="9" t="s">
        <v>14</v>
      </c>
      <c r="F176" s="9" t="s">
        <v>14</v>
      </c>
      <c r="G176" s="9" t="s">
        <v>14</v>
      </c>
    </row>
    <row r="177" spans="1:7" x14ac:dyDescent="0.25">
      <c r="A177" s="8">
        <v>175</v>
      </c>
      <c r="B177" s="8" t="s">
        <v>11</v>
      </c>
      <c r="C177" s="8" t="s">
        <v>11</v>
      </c>
      <c r="D177" s="9" t="s">
        <v>11</v>
      </c>
      <c r="E177" s="9" t="s">
        <v>11</v>
      </c>
      <c r="F177" s="9" t="s">
        <v>11</v>
      </c>
      <c r="G177" s="9" t="s">
        <v>11</v>
      </c>
    </row>
    <row r="178" spans="1:7" x14ac:dyDescent="0.25">
      <c r="A178" s="8">
        <v>176</v>
      </c>
      <c r="B178" s="8" t="s">
        <v>7</v>
      </c>
      <c r="C178" s="8" t="s">
        <v>7</v>
      </c>
      <c r="D178" s="9" t="s">
        <v>7</v>
      </c>
      <c r="E178" s="9" t="s">
        <v>7</v>
      </c>
      <c r="F178" s="9" t="s">
        <v>7</v>
      </c>
      <c r="G178" s="9" t="s">
        <v>7</v>
      </c>
    </row>
    <row r="179" spans="1:7" x14ac:dyDescent="0.25">
      <c r="A179" s="8">
        <v>177</v>
      </c>
      <c r="B179" s="8" t="s">
        <v>9</v>
      </c>
      <c r="C179" s="8" t="s">
        <v>9</v>
      </c>
      <c r="D179" s="9" t="s">
        <v>9</v>
      </c>
      <c r="E179" s="9" t="s">
        <v>9</v>
      </c>
      <c r="F179" s="9" t="s">
        <v>9</v>
      </c>
      <c r="G179" s="9" t="s">
        <v>9</v>
      </c>
    </row>
    <row r="180" spans="1:7" x14ac:dyDescent="0.25">
      <c r="A180" s="8">
        <v>178</v>
      </c>
      <c r="B180" s="8" t="s">
        <v>9</v>
      </c>
      <c r="C180" s="8" t="s">
        <v>9</v>
      </c>
      <c r="D180" s="9" t="s">
        <v>9</v>
      </c>
      <c r="E180" s="9" t="s">
        <v>9</v>
      </c>
      <c r="F180" s="9" t="s">
        <v>9</v>
      </c>
      <c r="G180" s="9" t="s">
        <v>9</v>
      </c>
    </row>
    <row r="181" spans="1:7" x14ac:dyDescent="0.25">
      <c r="A181" s="8">
        <v>179</v>
      </c>
      <c r="B181" s="8" t="s">
        <v>14</v>
      </c>
      <c r="C181" s="8" t="s">
        <v>14</v>
      </c>
      <c r="D181" s="9" t="s">
        <v>14</v>
      </c>
      <c r="E181" s="9" t="s">
        <v>14</v>
      </c>
      <c r="F181" s="9" t="s">
        <v>14</v>
      </c>
      <c r="G181" s="9" t="s">
        <v>14</v>
      </c>
    </row>
    <row r="182" spans="1:7" x14ac:dyDescent="0.25">
      <c r="A182" s="8">
        <v>180</v>
      </c>
      <c r="B182" s="8" t="s">
        <v>4</v>
      </c>
      <c r="C182" s="8" t="s">
        <v>4</v>
      </c>
      <c r="D182" s="9" t="s">
        <v>4</v>
      </c>
      <c r="E182" s="9" t="s">
        <v>4</v>
      </c>
      <c r="F182" s="9" t="s">
        <v>4</v>
      </c>
      <c r="G182" s="9" t="s">
        <v>4</v>
      </c>
    </row>
    <row r="183" spans="1:7" x14ac:dyDescent="0.25">
      <c r="A183" s="8">
        <v>181</v>
      </c>
      <c r="B183" s="8" t="s">
        <v>8</v>
      </c>
      <c r="C183" s="8" t="s">
        <v>8</v>
      </c>
      <c r="D183" s="9" t="s">
        <v>8</v>
      </c>
      <c r="E183" s="9" t="s">
        <v>8</v>
      </c>
      <c r="F183" s="9" t="s">
        <v>8</v>
      </c>
      <c r="G183" s="9" t="s">
        <v>8</v>
      </c>
    </row>
    <row r="184" spans="1:7" x14ac:dyDescent="0.25">
      <c r="A184" s="8">
        <v>182</v>
      </c>
      <c r="B184" s="8" t="s">
        <v>4</v>
      </c>
      <c r="C184" s="8" t="s">
        <v>4</v>
      </c>
      <c r="D184" s="9" t="s">
        <v>4</v>
      </c>
      <c r="E184" s="9" t="s">
        <v>4</v>
      </c>
      <c r="F184" s="9" t="s">
        <v>4</v>
      </c>
      <c r="G184" s="9" t="s">
        <v>4</v>
      </c>
    </row>
    <row r="185" spans="1:7" x14ac:dyDescent="0.25">
      <c r="A185" s="8">
        <v>183</v>
      </c>
      <c r="B185" s="8" t="s">
        <v>4</v>
      </c>
      <c r="C185" s="8" t="s">
        <v>4</v>
      </c>
      <c r="D185" s="9" t="s">
        <v>4</v>
      </c>
      <c r="E185" s="9" t="s">
        <v>4</v>
      </c>
      <c r="F185" s="9" t="s">
        <v>4</v>
      </c>
      <c r="G185" s="9" t="s">
        <v>4</v>
      </c>
    </row>
    <row r="186" spans="1:7" x14ac:dyDescent="0.25">
      <c r="A186" s="8">
        <v>184</v>
      </c>
      <c r="B186" s="8" t="s">
        <v>8</v>
      </c>
      <c r="C186" s="8" t="s">
        <v>8</v>
      </c>
      <c r="D186" s="9" t="s">
        <v>8</v>
      </c>
      <c r="E186" s="9" t="s">
        <v>8</v>
      </c>
      <c r="F186" s="9" t="s">
        <v>8</v>
      </c>
      <c r="G186" s="9" t="s">
        <v>8</v>
      </c>
    </row>
    <row r="187" spans="1:7" x14ac:dyDescent="0.25">
      <c r="A187" s="8">
        <v>185</v>
      </c>
      <c r="B187" s="8" t="s">
        <v>9</v>
      </c>
      <c r="C187" s="8" t="s">
        <v>9</v>
      </c>
      <c r="D187" s="9" t="s">
        <v>9</v>
      </c>
      <c r="E187" s="9" t="s">
        <v>9</v>
      </c>
      <c r="F187" s="9" t="s">
        <v>9</v>
      </c>
      <c r="G187" s="9" t="s">
        <v>9</v>
      </c>
    </row>
    <row r="188" spans="1:7" x14ac:dyDescent="0.25">
      <c r="A188" s="8">
        <v>186</v>
      </c>
      <c r="B188" s="8" t="s">
        <v>6</v>
      </c>
      <c r="C188" s="8" t="s">
        <v>6</v>
      </c>
      <c r="D188" s="9" t="s">
        <v>6</v>
      </c>
      <c r="E188" s="9" t="s">
        <v>6</v>
      </c>
      <c r="F188" s="9" t="s">
        <v>6</v>
      </c>
      <c r="G188" s="9" t="s">
        <v>6</v>
      </c>
    </row>
    <row r="189" spans="1:7" x14ac:dyDescent="0.25">
      <c r="A189" s="8">
        <v>187</v>
      </c>
      <c r="B189" s="8" t="s">
        <v>7</v>
      </c>
      <c r="C189" s="8" t="s">
        <v>7</v>
      </c>
      <c r="D189" s="9" t="s">
        <v>7</v>
      </c>
      <c r="E189" s="9" t="s">
        <v>7</v>
      </c>
      <c r="F189" s="9" t="s">
        <v>7</v>
      </c>
      <c r="G189" s="9" t="s">
        <v>7</v>
      </c>
    </row>
    <row r="190" spans="1:7" x14ac:dyDescent="0.25">
      <c r="A190" s="8">
        <v>188</v>
      </c>
      <c r="B190" s="8" t="s">
        <v>9</v>
      </c>
      <c r="C190" s="8" t="s">
        <v>9</v>
      </c>
      <c r="D190" s="9" t="s">
        <v>9</v>
      </c>
      <c r="E190" s="9" t="s">
        <v>9</v>
      </c>
      <c r="F190" s="9" t="s">
        <v>9</v>
      </c>
      <c r="G190" s="9" t="s">
        <v>9</v>
      </c>
    </row>
    <row r="191" spans="1:7" x14ac:dyDescent="0.25">
      <c r="A191" s="8">
        <v>189</v>
      </c>
      <c r="B191" s="8" t="s">
        <v>13</v>
      </c>
      <c r="C191" s="8" t="s">
        <v>13</v>
      </c>
      <c r="D191" s="9" t="s">
        <v>13</v>
      </c>
      <c r="E191" s="9" t="s">
        <v>13</v>
      </c>
      <c r="F191" s="9" t="s">
        <v>13</v>
      </c>
      <c r="G191" s="9" t="s">
        <v>13</v>
      </c>
    </row>
    <row r="192" spans="1:7" x14ac:dyDescent="0.25">
      <c r="A192" s="8">
        <v>190</v>
      </c>
      <c r="B192" s="8" t="s">
        <v>13</v>
      </c>
      <c r="C192" s="8" t="s">
        <v>13</v>
      </c>
      <c r="D192" s="9" t="s">
        <v>13</v>
      </c>
      <c r="E192" s="9" t="s">
        <v>13</v>
      </c>
      <c r="F192" s="9" t="s">
        <v>13</v>
      </c>
      <c r="G192" s="9" t="s">
        <v>13</v>
      </c>
    </row>
    <row r="193" spans="1:7" x14ac:dyDescent="0.25">
      <c r="A193" s="8">
        <v>191</v>
      </c>
      <c r="B193" s="8" t="s">
        <v>8</v>
      </c>
      <c r="C193" s="8" t="s">
        <v>8</v>
      </c>
      <c r="D193" s="9" t="s">
        <v>8</v>
      </c>
      <c r="E193" s="9" t="s">
        <v>8</v>
      </c>
      <c r="F193" s="9" t="s">
        <v>8</v>
      </c>
      <c r="G193" s="9" t="s">
        <v>8</v>
      </c>
    </row>
    <row r="194" spans="1:7" x14ac:dyDescent="0.25">
      <c r="A194" s="8">
        <v>192</v>
      </c>
      <c r="B194" s="8" t="s">
        <v>5</v>
      </c>
      <c r="C194" s="8" t="s">
        <v>5</v>
      </c>
      <c r="D194" s="9" t="s">
        <v>5</v>
      </c>
      <c r="E194" s="9" t="s">
        <v>5</v>
      </c>
      <c r="F194" s="9" t="s">
        <v>5</v>
      </c>
      <c r="G194" s="9" t="s">
        <v>5</v>
      </c>
    </row>
    <row r="195" spans="1:7" x14ac:dyDescent="0.25">
      <c r="A195" s="8">
        <v>193</v>
      </c>
      <c r="B195" s="8" t="s">
        <v>8</v>
      </c>
      <c r="C195" s="8" t="s">
        <v>8</v>
      </c>
      <c r="D195" s="9" t="s">
        <v>8</v>
      </c>
      <c r="E195" s="9" t="s">
        <v>8</v>
      </c>
      <c r="F195" s="9" t="s">
        <v>8</v>
      </c>
      <c r="G195" s="9" t="s">
        <v>8</v>
      </c>
    </row>
    <row r="196" spans="1:7" x14ac:dyDescent="0.25">
      <c r="A196" s="8">
        <v>194</v>
      </c>
      <c r="B196" s="8" t="s">
        <v>7</v>
      </c>
      <c r="C196" s="8" t="s">
        <v>7</v>
      </c>
      <c r="D196" s="9" t="s">
        <v>7</v>
      </c>
      <c r="E196" s="9" t="s">
        <v>7</v>
      </c>
      <c r="F196" s="9" t="s">
        <v>7</v>
      </c>
      <c r="G196" s="9" t="s">
        <v>7</v>
      </c>
    </row>
    <row r="197" spans="1:7" x14ac:dyDescent="0.25">
      <c r="A197" s="8">
        <v>195</v>
      </c>
      <c r="B197" s="8" t="s">
        <v>10</v>
      </c>
      <c r="C197" s="8" t="s">
        <v>10</v>
      </c>
      <c r="D197" s="9" t="s">
        <v>10</v>
      </c>
      <c r="E197" s="9" t="s">
        <v>10</v>
      </c>
      <c r="F197" s="9" t="s">
        <v>10</v>
      </c>
      <c r="G197" s="9" t="s">
        <v>10</v>
      </c>
    </row>
    <row r="198" spans="1:7" x14ac:dyDescent="0.25">
      <c r="A198" s="8">
        <v>196</v>
      </c>
      <c r="B198" s="8" t="s">
        <v>9</v>
      </c>
      <c r="C198" s="8" t="s">
        <v>9</v>
      </c>
      <c r="D198" s="9" t="s">
        <v>9</v>
      </c>
      <c r="E198" s="9" t="s">
        <v>9</v>
      </c>
      <c r="F198" s="9" t="s">
        <v>9</v>
      </c>
      <c r="G198" s="9" t="s">
        <v>9</v>
      </c>
    </row>
    <row r="199" spans="1:7" x14ac:dyDescent="0.25">
      <c r="A199" s="8">
        <v>197</v>
      </c>
      <c r="B199" s="8" t="s">
        <v>6</v>
      </c>
      <c r="C199" s="8" t="s">
        <v>6</v>
      </c>
      <c r="D199" s="9" t="s">
        <v>6</v>
      </c>
      <c r="E199" s="9" t="s">
        <v>6</v>
      </c>
      <c r="F199" s="9" t="s">
        <v>6</v>
      </c>
      <c r="G199" s="9" t="s">
        <v>6</v>
      </c>
    </row>
    <row r="200" spans="1:7" x14ac:dyDescent="0.25">
      <c r="A200" s="8">
        <v>198</v>
      </c>
      <c r="B200" s="8" t="s">
        <v>9</v>
      </c>
      <c r="C200" s="8" t="s">
        <v>9</v>
      </c>
      <c r="D200" s="9" t="s">
        <v>9</v>
      </c>
      <c r="E200" s="9" t="s">
        <v>9</v>
      </c>
      <c r="F200" s="9" t="s">
        <v>9</v>
      </c>
      <c r="G200" s="9" t="s">
        <v>9</v>
      </c>
    </row>
    <row r="201" spans="1:7" x14ac:dyDescent="0.25">
      <c r="A201" s="8">
        <v>199</v>
      </c>
      <c r="B201" s="8" t="s">
        <v>14</v>
      </c>
      <c r="C201" s="8" t="s">
        <v>14</v>
      </c>
      <c r="D201" s="9" t="s">
        <v>14</v>
      </c>
      <c r="E201" s="9" t="s">
        <v>14</v>
      </c>
      <c r="F201" s="9" t="s">
        <v>14</v>
      </c>
      <c r="G201" s="9" t="s">
        <v>14</v>
      </c>
    </row>
    <row r="202" spans="1:7" x14ac:dyDescent="0.25">
      <c r="A202" s="8">
        <v>200</v>
      </c>
      <c r="B202" s="8" t="s">
        <v>8</v>
      </c>
      <c r="C202" s="8" t="s">
        <v>8</v>
      </c>
      <c r="D202" s="9" t="s">
        <v>8</v>
      </c>
      <c r="E202" s="9" t="s">
        <v>8</v>
      </c>
      <c r="F202" s="9" t="s">
        <v>8</v>
      </c>
      <c r="G202" s="9" t="s">
        <v>8</v>
      </c>
    </row>
    <row r="203" spans="1:7" x14ac:dyDescent="0.25">
      <c r="A203" s="8">
        <v>201</v>
      </c>
      <c r="B203" s="8" t="s">
        <v>6</v>
      </c>
      <c r="C203" s="8" t="s">
        <v>6</v>
      </c>
      <c r="D203" s="9" t="s">
        <v>6</v>
      </c>
      <c r="E203" s="9" t="s">
        <v>6</v>
      </c>
      <c r="F203" s="9" t="s">
        <v>6</v>
      </c>
      <c r="G203" s="9" t="s">
        <v>6</v>
      </c>
    </row>
    <row r="204" spans="1:7" x14ac:dyDescent="0.25">
      <c r="A204" s="8">
        <v>202</v>
      </c>
      <c r="B204" s="8" t="s">
        <v>8</v>
      </c>
      <c r="C204" s="8" t="s">
        <v>8</v>
      </c>
      <c r="D204" s="9" t="s">
        <v>8</v>
      </c>
      <c r="E204" s="9" t="s">
        <v>8</v>
      </c>
      <c r="F204" s="9" t="s">
        <v>8</v>
      </c>
      <c r="G204" s="9" t="s">
        <v>8</v>
      </c>
    </row>
    <row r="205" spans="1:7" x14ac:dyDescent="0.25">
      <c r="A205" s="8">
        <v>203</v>
      </c>
      <c r="B205" s="8" t="s">
        <v>5</v>
      </c>
      <c r="C205" s="8" t="s">
        <v>5</v>
      </c>
      <c r="D205" s="9" t="s">
        <v>5</v>
      </c>
      <c r="E205" s="9" t="s">
        <v>5</v>
      </c>
      <c r="F205" s="9" t="s">
        <v>5</v>
      </c>
      <c r="G205" s="9" t="s">
        <v>5</v>
      </c>
    </row>
    <row r="206" spans="1:7" x14ac:dyDescent="0.25">
      <c r="A206" s="8">
        <v>204</v>
      </c>
      <c r="B206" s="8" t="s">
        <v>9</v>
      </c>
      <c r="C206" s="8" t="s">
        <v>9</v>
      </c>
      <c r="D206" s="9" t="s">
        <v>9</v>
      </c>
      <c r="E206" s="9" t="s">
        <v>9</v>
      </c>
      <c r="F206" s="9" t="s">
        <v>9</v>
      </c>
      <c r="G206" s="9" t="s">
        <v>9</v>
      </c>
    </row>
    <row r="207" spans="1:7" x14ac:dyDescent="0.25">
      <c r="A207" s="8">
        <v>205</v>
      </c>
      <c r="B207" s="8" t="s">
        <v>24</v>
      </c>
      <c r="C207" s="8" t="s">
        <v>24</v>
      </c>
      <c r="D207" s="9" t="s">
        <v>24</v>
      </c>
      <c r="E207" s="9" t="s">
        <v>24</v>
      </c>
      <c r="F207" s="9" t="s">
        <v>24</v>
      </c>
      <c r="G207" s="9" t="s">
        <v>24</v>
      </c>
    </row>
    <row r="208" spans="1:7" x14ac:dyDescent="0.25">
      <c r="A208" s="8">
        <v>206</v>
      </c>
      <c r="B208" s="8" t="s">
        <v>25</v>
      </c>
      <c r="C208" s="8" t="s">
        <v>25</v>
      </c>
      <c r="D208" s="9" t="s">
        <v>25</v>
      </c>
      <c r="E208" s="9" t="s">
        <v>25</v>
      </c>
      <c r="F208" s="9" t="s">
        <v>25</v>
      </c>
      <c r="G208" s="9" t="s">
        <v>25</v>
      </c>
    </row>
    <row r="209" spans="1:7" x14ac:dyDescent="0.25">
      <c r="A209" s="8">
        <v>207</v>
      </c>
      <c r="B209" s="8" t="s">
        <v>4</v>
      </c>
      <c r="C209" s="8" t="s">
        <v>4</v>
      </c>
      <c r="D209" s="9" t="s">
        <v>4</v>
      </c>
      <c r="E209" s="9" t="s">
        <v>4</v>
      </c>
      <c r="F209" s="9" t="s">
        <v>4</v>
      </c>
      <c r="G209" s="9" t="s">
        <v>4</v>
      </c>
    </row>
    <row r="210" spans="1:7" x14ac:dyDescent="0.25">
      <c r="A210" s="8">
        <v>208</v>
      </c>
      <c r="B210" s="8" t="s">
        <v>6</v>
      </c>
      <c r="C210" s="8" t="s">
        <v>6</v>
      </c>
      <c r="D210" s="9" t="s">
        <v>6</v>
      </c>
      <c r="E210" s="9" t="s">
        <v>6</v>
      </c>
      <c r="F210" s="9" t="s">
        <v>6</v>
      </c>
      <c r="G210" s="9" t="s">
        <v>6</v>
      </c>
    </row>
    <row r="211" spans="1:7" x14ac:dyDescent="0.25">
      <c r="A211" s="8">
        <v>209</v>
      </c>
      <c r="B211" s="8" t="s">
        <v>6</v>
      </c>
      <c r="C211" s="8" t="s">
        <v>6</v>
      </c>
      <c r="D211" s="9" t="s">
        <v>6</v>
      </c>
      <c r="E211" s="9" t="s">
        <v>6</v>
      </c>
      <c r="F211" s="9" t="s">
        <v>6</v>
      </c>
      <c r="G211" s="9" t="s">
        <v>6</v>
      </c>
    </row>
    <row r="212" spans="1:7" x14ac:dyDescent="0.25">
      <c r="A212" s="8">
        <v>210</v>
      </c>
      <c r="B212" s="8" t="s">
        <v>25</v>
      </c>
      <c r="C212" s="8" t="s">
        <v>25</v>
      </c>
      <c r="D212" s="9" t="s">
        <v>25</v>
      </c>
      <c r="E212" s="9" t="s">
        <v>25</v>
      </c>
      <c r="F212" s="9" t="s">
        <v>25</v>
      </c>
      <c r="G212" s="9" t="s">
        <v>25</v>
      </c>
    </row>
    <row r="213" spans="1:7" x14ac:dyDescent="0.25">
      <c r="A213" s="8">
        <v>211</v>
      </c>
      <c r="B213" s="8" t="s">
        <v>25</v>
      </c>
      <c r="C213" s="8" t="s">
        <v>25</v>
      </c>
      <c r="D213" s="9" t="s">
        <v>25</v>
      </c>
      <c r="E213" s="9" t="s">
        <v>25</v>
      </c>
      <c r="F213" s="9" t="s">
        <v>25</v>
      </c>
      <c r="G213" s="9" t="s">
        <v>25</v>
      </c>
    </row>
    <row r="214" spans="1:7" x14ac:dyDescent="0.25">
      <c r="A214" s="8">
        <v>212</v>
      </c>
      <c r="B214" s="8" t="s">
        <v>26</v>
      </c>
      <c r="C214" s="8" t="s">
        <v>26</v>
      </c>
      <c r="D214" s="9" t="s">
        <v>26</v>
      </c>
      <c r="E214" s="9" t="s">
        <v>26</v>
      </c>
      <c r="F214" s="9" t="s">
        <v>26</v>
      </c>
      <c r="G214" s="9" t="s">
        <v>26</v>
      </c>
    </row>
    <row r="215" spans="1:7" x14ac:dyDescent="0.25">
      <c r="A215" s="8">
        <v>213</v>
      </c>
      <c r="B215" s="8" t="s">
        <v>5</v>
      </c>
      <c r="C215" s="8" t="s">
        <v>5</v>
      </c>
      <c r="D215" s="9" t="s">
        <v>5</v>
      </c>
      <c r="E215" s="9" t="s">
        <v>5</v>
      </c>
      <c r="F215" s="9" t="s">
        <v>5</v>
      </c>
      <c r="G215" s="9" t="s">
        <v>5</v>
      </c>
    </row>
    <row r="216" spans="1:7" x14ac:dyDescent="0.25">
      <c r="A216" s="8">
        <v>214</v>
      </c>
      <c r="B216" s="8" t="s">
        <v>25</v>
      </c>
      <c r="C216" s="8" t="s">
        <v>25</v>
      </c>
      <c r="D216" s="9" t="s">
        <v>25</v>
      </c>
      <c r="E216" s="9" t="s">
        <v>25</v>
      </c>
      <c r="F216" s="9" t="s">
        <v>25</v>
      </c>
      <c r="G216" s="9" t="s">
        <v>25</v>
      </c>
    </row>
    <row r="217" spans="1:7" x14ac:dyDescent="0.25">
      <c r="A217" s="8">
        <v>215</v>
      </c>
      <c r="B217" s="8" t="s">
        <v>26</v>
      </c>
      <c r="C217" s="8" t="s">
        <v>26</v>
      </c>
      <c r="D217" s="9" t="s">
        <v>26</v>
      </c>
      <c r="E217" s="9" t="s">
        <v>26</v>
      </c>
      <c r="F217" s="9" t="s">
        <v>26</v>
      </c>
      <c r="G217" s="9" t="s">
        <v>26</v>
      </c>
    </row>
    <row r="218" spans="1:7" x14ac:dyDescent="0.25">
      <c r="A218" s="8">
        <v>216</v>
      </c>
      <c r="B218" s="8" t="s">
        <v>26</v>
      </c>
      <c r="C218" s="8" t="s">
        <v>26</v>
      </c>
      <c r="D218" s="9" t="s">
        <v>26</v>
      </c>
      <c r="E218" s="9" t="s">
        <v>26</v>
      </c>
      <c r="F218" s="9" t="s">
        <v>26</v>
      </c>
      <c r="G218" s="9" t="s">
        <v>26</v>
      </c>
    </row>
    <row r="219" spans="1:7" x14ac:dyDescent="0.25">
      <c r="A219" s="8">
        <v>217</v>
      </c>
      <c r="B219" s="8" t="s">
        <v>24</v>
      </c>
      <c r="C219" s="8" t="s">
        <v>24</v>
      </c>
      <c r="D219" s="9" t="s">
        <v>24</v>
      </c>
      <c r="E219" s="9" t="s">
        <v>24</v>
      </c>
      <c r="F219" s="9" t="s">
        <v>24</v>
      </c>
      <c r="G219" s="9" t="s">
        <v>24</v>
      </c>
    </row>
    <row r="220" spans="1:7" x14ac:dyDescent="0.25">
      <c r="A220" s="8">
        <v>218</v>
      </c>
      <c r="B220" s="8" t="s">
        <v>24</v>
      </c>
      <c r="C220" s="8" t="s">
        <v>24</v>
      </c>
      <c r="D220" s="9" t="s">
        <v>24</v>
      </c>
      <c r="E220" s="9" t="s">
        <v>24</v>
      </c>
      <c r="F220" s="9" t="s">
        <v>24</v>
      </c>
      <c r="G220" s="9" t="s">
        <v>24</v>
      </c>
    </row>
    <row r="221" spans="1:7" x14ac:dyDescent="0.25">
      <c r="A221" s="8">
        <v>219</v>
      </c>
      <c r="B221" s="8" t="s">
        <v>24</v>
      </c>
      <c r="C221" s="8" t="s">
        <v>24</v>
      </c>
      <c r="D221" s="9" t="s">
        <v>24</v>
      </c>
      <c r="E221" s="9" t="s">
        <v>24</v>
      </c>
      <c r="F221" s="9" t="s">
        <v>24</v>
      </c>
      <c r="G221" s="9" t="s">
        <v>24</v>
      </c>
    </row>
    <row r="222" spans="1:7" x14ac:dyDescent="0.25">
      <c r="A222" s="8">
        <v>220</v>
      </c>
      <c r="B222" s="8" t="s">
        <v>26</v>
      </c>
      <c r="C222" s="8" t="s">
        <v>26</v>
      </c>
      <c r="D222" s="9" t="s">
        <v>26</v>
      </c>
      <c r="E222" s="9" t="s">
        <v>26</v>
      </c>
      <c r="F222" s="9" t="s">
        <v>26</v>
      </c>
      <c r="G222" s="9" t="s">
        <v>26</v>
      </c>
    </row>
    <row r="223" spans="1:7" x14ac:dyDescent="0.25">
      <c r="A223" s="8">
        <v>221</v>
      </c>
      <c r="B223" s="8" t="s">
        <v>4</v>
      </c>
      <c r="C223" s="8" t="s">
        <v>4</v>
      </c>
      <c r="D223" s="9" t="s">
        <v>4</v>
      </c>
      <c r="E223" s="9" t="s">
        <v>4</v>
      </c>
      <c r="F223" s="9" t="s">
        <v>4</v>
      </c>
      <c r="G223" s="9" t="s">
        <v>4</v>
      </c>
    </row>
    <row r="224" spans="1:7" x14ac:dyDescent="0.25">
      <c r="A224" s="8">
        <v>222</v>
      </c>
      <c r="B224" s="8" t="s">
        <v>27</v>
      </c>
      <c r="C224" s="8" t="s">
        <v>27</v>
      </c>
      <c r="D224" s="9" t="s">
        <v>27</v>
      </c>
      <c r="E224" s="9" t="s">
        <v>27</v>
      </c>
      <c r="F224" s="9" t="s">
        <v>27</v>
      </c>
      <c r="G224" s="9" t="s">
        <v>27</v>
      </c>
    </row>
    <row r="225" spans="1:7" x14ac:dyDescent="0.25">
      <c r="A225" s="8">
        <v>223</v>
      </c>
      <c r="B225" s="8" t="s">
        <v>4</v>
      </c>
      <c r="C225" s="8" t="s">
        <v>4</v>
      </c>
      <c r="D225" s="9" t="s">
        <v>4</v>
      </c>
      <c r="E225" s="9" t="s">
        <v>4</v>
      </c>
      <c r="F225" s="9" t="s">
        <v>4</v>
      </c>
      <c r="G225" s="9" t="s">
        <v>4</v>
      </c>
    </row>
    <row r="226" spans="1:7" x14ac:dyDescent="0.25">
      <c r="A226" s="8">
        <v>224</v>
      </c>
      <c r="B226" s="8" t="s">
        <v>25</v>
      </c>
      <c r="C226" s="8" t="s">
        <v>25</v>
      </c>
      <c r="D226" s="9" t="s">
        <v>25</v>
      </c>
      <c r="E226" s="9" t="s">
        <v>25</v>
      </c>
      <c r="F226" s="9" t="s">
        <v>25</v>
      </c>
      <c r="G226" s="9" t="s">
        <v>25</v>
      </c>
    </row>
    <row r="227" spans="1:7" x14ac:dyDescent="0.25">
      <c r="A227" s="8">
        <v>225</v>
      </c>
      <c r="B227" s="8" t="s">
        <v>25</v>
      </c>
      <c r="C227" s="8" t="s">
        <v>25</v>
      </c>
      <c r="D227" s="9" t="s">
        <v>25</v>
      </c>
      <c r="E227" s="9" t="s">
        <v>25</v>
      </c>
      <c r="F227" s="9" t="s">
        <v>25</v>
      </c>
      <c r="G227" s="9" t="s">
        <v>25</v>
      </c>
    </row>
    <row r="228" spans="1:7" x14ac:dyDescent="0.25">
      <c r="A228" s="8">
        <v>226</v>
      </c>
      <c r="B228" s="8" t="s">
        <v>26</v>
      </c>
      <c r="C228" s="8" t="s">
        <v>26</v>
      </c>
      <c r="D228" s="9" t="s">
        <v>26</v>
      </c>
      <c r="E228" s="9" t="s">
        <v>26</v>
      </c>
      <c r="F228" s="9" t="s">
        <v>26</v>
      </c>
      <c r="G228" s="9" t="s">
        <v>26</v>
      </c>
    </row>
    <row r="229" spans="1:7" x14ac:dyDescent="0.25">
      <c r="A229" s="8">
        <v>227</v>
      </c>
      <c r="B229" s="8" t="s">
        <v>4</v>
      </c>
      <c r="C229" s="8" t="s">
        <v>4</v>
      </c>
      <c r="D229" s="9" t="s">
        <v>4</v>
      </c>
      <c r="E229" s="9" t="s">
        <v>4</v>
      </c>
      <c r="F229" s="9" t="s">
        <v>4</v>
      </c>
      <c r="G229" s="9" t="s">
        <v>4</v>
      </c>
    </row>
    <row r="230" spans="1:7" x14ac:dyDescent="0.25">
      <c r="A230" s="8">
        <v>228</v>
      </c>
      <c r="B230" s="8" t="s">
        <v>24</v>
      </c>
      <c r="C230" s="8" t="s">
        <v>24</v>
      </c>
      <c r="D230" s="9" t="s">
        <v>24</v>
      </c>
      <c r="E230" s="9" t="s">
        <v>24</v>
      </c>
      <c r="F230" s="9" t="s">
        <v>24</v>
      </c>
      <c r="G230" s="9" t="s">
        <v>24</v>
      </c>
    </row>
    <row r="231" spans="1:7" x14ac:dyDescent="0.25">
      <c r="A231" s="8">
        <v>229</v>
      </c>
      <c r="B231" s="8" t="s">
        <v>28</v>
      </c>
      <c r="C231" s="8" t="s">
        <v>28</v>
      </c>
      <c r="D231" s="9" t="s">
        <v>28</v>
      </c>
      <c r="E231" s="9" t="s">
        <v>28</v>
      </c>
      <c r="F231" s="9" t="s">
        <v>28</v>
      </c>
      <c r="G231" s="9" t="s">
        <v>28</v>
      </c>
    </row>
    <row r="232" spans="1:7" x14ac:dyDescent="0.25">
      <c r="A232" s="8">
        <v>230</v>
      </c>
      <c r="B232" s="8" t="s">
        <v>8</v>
      </c>
      <c r="C232" s="8" t="s">
        <v>8</v>
      </c>
      <c r="D232" s="9" t="s">
        <v>8</v>
      </c>
      <c r="E232" s="9" t="s">
        <v>8</v>
      </c>
      <c r="F232" s="9" t="s">
        <v>8</v>
      </c>
      <c r="G232" s="9" t="s">
        <v>8</v>
      </c>
    </row>
    <row r="233" spans="1:7" x14ac:dyDescent="0.25">
      <c r="A233" s="8">
        <v>231</v>
      </c>
      <c r="B233" s="8" t="s">
        <v>4</v>
      </c>
      <c r="C233" s="8" t="s">
        <v>4</v>
      </c>
      <c r="D233" s="9" t="s">
        <v>4</v>
      </c>
      <c r="E233" s="9" t="s">
        <v>4</v>
      </c>
      <c r="F233" s="9" t="s">
        <v>4</v>
      </c>
      <c r="G233" s="9" t="s">
        <v>4</v>
      </c>
    </row>
    <row r="234" spans="1:7" x14ac:dyDescent="0.25">
      <c r="A234" s="8">
        <v>232</v>
      </c>
      <c r="B234" s="8" t="s">
        <v>27</v>
      </c>
      <c r="C234" s="8" t="s">
        <v>27</v>
      </c>
      <c r="D234" s="9" t="s">
        <v>27</v>
      </c>
      <c r="E234" s="9" t="s">
        <v>27</v>
      </c>
      <c r="F234" s="9" t="s">
        <v>27</v>
      </c>
      <c r="G234" s="9" t="s">
        <v>27</v>
      </c>
    </row>
    <row r="235" spans="1:7" x14ac:dyDescent="0.25">
      <c r="A235" s="8">
        <v>233</v>
      </c>
      <c r="B235" s="8" t="s">
        <v>29</v>
      </c>
      <c r="C235" s="8" t="s">
        <v>29</v>
      </c>
      <c r="D235" s="9" t="s">
        <v>29</v>
      </c>
      <c r="E235" s="9" t="s">
        <v>29</v>
      </c>
      <c r="F235" s="9" t="s">
        <v>29</v>
      </c>
      <c r="G235" s="9" t="s">
        <v>29</v>
      </c>
    </row>
    <row r="236" spans="1:7" x14ac:dyDescent="0.25">
      <c r="A236" s="8">
        <v>234</v>
      </c>
      <c r="B236" s="8" t="s">
        <v>28</v>
      </c>
      <c r="C236" s="8" t="s">
        <v>28</v>
      </c>
      <c r="D236" s="9" t="s">
        <v>28</v>
      </c>
      <c r="E236" s="9" t="s">
        <v>28</v>
      </c>
      <c r="F236" s="9" t="s">
        <v>28</v>
      </c>
      <c r="G236" s="9" t="s">
        <v>28</v>
      </c>
    </row>
    <row r="237" spans="1:7" x14ac:dyDescent="0.25">
      <c r="A237" s="8">
        <v>235</v>
      </c>
      <c r="B237" s="8" t="s">
        <v>28</v>
      </c>
      <c r="C237" s="8" t="s">
        <v>28</v>
      </c>
      <c r="D237" s="9" t="s">
        <v>28</v>
      </c>
      <c r="E237" s="9" t="s">
        <v>28</v>
      </c>
      <c r="F237" s="9" t="s">
        <v>28</v>
      </c>
      <c r="G237" s="9" t="s">
        <v>28</v>
      </c>
    </row>
    <row r="238" spans="1:7" x14ac:dyDescent="0.25">
      <c r="A238" s="8">
        <v>236</v>
      </c>
      <c r="B238" s="8" t="s">
        <v>26</v>
      </c>
      <c r="C238" s="8" t="s">
        <v>26</v>
      </c>
      <c r="D238" s="9" t="s">
        <v>26</v>
      </c>
      <c r="E238" s="9" t="s">
        <v>26</v>
      </c>
      <c r="F238" s="9" t="s">
        <v>26</v>
      </c>
      <c r="G238" s="9" t="s">
        <v>26</v>
      </c>
    </row>
    <row r="239" spans="1:7" x14ac:dyDescent="0.25">
      <c r="A239" s="8">
        <v>237</v>
      </c>
      <c r="B239" s="8" t="s">
        <v>25</v>
      </c>
      <c r="C239" s="8" t="s">
        <v>25</v>
      </c>
      <c r="D239" s="9" t="s">
        <v>25</v>
      </c>
      <c r="E239" s="9" t="s">
        <v>25</v>
      </c>
      <c r="F239" s="9" t="s">
        <v>25</v>
      </c>
      <c r="G239" s="9" t="s">
        <v>25</v>
      </c>
    </row>
    <row r="240" spans="1:7" x14ac:dyDescent="0.25">
      <c r="A240" s="8">
        <v>238</v>
      </c>
      <c r="B240" s="8" t="s">
        <v>27</v>
      </c>
      <c r="C240" s="8" t="s">
        <v>27</v>
      </c>
      <c r="D240" s="9" t="s">
        <v>27</v>
      </c>
      <c r="E240" s="9" t="s">
        <v>27</v>
      </c>
      <c r="F240" s="9" t="s">
        <v>27</v>
      </c>
      <c r="G240" s="9" t="s">
        <v>27</v>
      </c>
    </row>
    <row r="241" spans="1:7" x14ac:dyDescent="0.25">
      <c r="A241" s="8">
        <v>239</v>
      </c>
      <c r="B241" s="8" t="s">
        <v>4</v>
      </c>
      <c r="C241" s="8" t="s">
        <v>4</v>
      </c>
      <c r="D241" s="9" t="s">
        <v>4</v>
      </c>
      <c r="E241" s="9" t="s">
        <v>4</v>
      </c>
      <c r="F241" s="9" t="s">
        <v>4</v>
      </c>
      <c r="G241" s="9" t="s">
        <v>4</v>
      </c>
    </row>
    <row r="242" spans="1:7" x14ac:dyDescent="0.25">
      <c r="A242" s="8">
        <v>240</v>
      </c>
      <c r="B242" s="8" t="s">
        <v>24</v>
      </c>
      <c r="C242" s="8" t="s">
        <v>24</v>
      </c>
      <c r="D242" s="9" t="s">
        <v>24</v>
      </c>
      <c r="E242" s="9" t="s">
        <v>24</v>
      </c>
      <c r="F242" s="9" t="s">
        <v>24</v>
      </c>
      <c r="G242" s="9" t="s">
        <v>24</v>
      </c>
    </row>
    <row r="243" spans="1:7" x14ac:dyDescent="0.25">
      <c r="A243" s="8">
        <v>241</v>
      </c>
      <c r="B243" s="8" t="s">
        <v>29</v>
      </c>
      <c r="C243" s="8" t="s">
        <v>29</v>
      </c>
      <c r="D243" s="9" t="s">
        <v>29</v>
      </c>
      <c r="E243" s="9" t="s">
        <v>29</v>
      </c>
      <c r="F243" s="9" t="s">
        <v>29</v>
      </c>
      <c r="G243" s="9" t="s">
        <v>29</v>
      </c>
    </row>
    <row r="244" spans="1:7" x14ac:dyDescent="0.25">
      <c r="A244" s="8">
        <v>242</v>
      </c>
      <c r="B244" s="8" t="s">
        <v>27</v>
      </c>
      <c r="C244" s="8" t="s">
        <v>27</v>
      </c>
      <c r="D244" s="9" t="s">
        <v>27</v>
      </c>
      <c r="E244" s="9" t="s">
        <v>27</v>
      </c>
      <c r="F244" s="9" t="s">
        <v>27</v>
      </c>
      <c r="G244" s="9" t="s">
        <v>27</v>
      </c>
    </row>
    <row r="245" spans="1:7" x14ac:dyDescent="0.25">
      <c r="A245" s="8">
        <v>243</v>
      </c>
      <c r="B245" s="8" t="s">
        <v>28</v>
      </c>
      <c r="C245" s="8" t="s">
        <v>28</v>
      </c>
      <c r="D245" s="9" t="s">
        <v>28</v>
      </c>
      <c r="E245" s="9" t="s">
        <v>28</v>
      </c>
      <c r="F245" s="9" t="s">
        <v>28</v>
      </c>
      <c r="G245" s="9" t="s">
        <v>28</v>
      </c>
    </row>
    <row r="246" spans="1:7" x14ac:dyDescent="0.25">
      <c r="A246" s="8">
        <v>244</v>
      </c>
      <c r="B246" s="8" t="s">
        <v>26</v>
      </c>
      <c r="C246" s="8" t="s">
        <v>26</v>
      </c>
      <c r="D246" s="9" t="s">
        <v>26</v>
      </c>
      <c r="E246" s="9" t="s">
        <v>26</v>
      </c>
      <c r="F246" s="9" t="s">
        <v>26</v>
      </c>
      <c r="G246" s="9" t="s">
        <v>26</v>
      </c>
    </row>
    <row r="247" spans="1:7" x14ac:dyDescent="0.25">
      <c r="A247" s="8">
        <v>245</v>
      </c>
      <c r="B247" s="8" t="s">
        <v>27</v>
      </c>
      <c r="C247" s="8" t="s">
        <v>27</v>
      </c>
      <c r="D247" s="9" t="s">
        <v>27</v>
      </c>
      <c r="E247" s="9" t="s">
        <v>27</v>
      </c>
      <c r="F247" s="9" t="s">
        <v>27</v>
      </c>
      <c r="G247" s="9" t="s">
        <v>27</v>
      </c>
    </row>
    <row r="248" spans="1:7" x14ac:dyDescent="0.25">
      <c r="A248" s="8">
        <v>246</v>
      </c>
      <c r="B248" s="8" t="s">
        <v>28</v>
      </c>
      <c r="C248" s="8" t="s">
        <v>28</v>
      </c>
      <c r="D248" s="9" t="s">
        <v>28</v>
      </c>
      <c r="E248" s="9" t="s">
        <v>28</v>
      </c>
      <c r="F248" s="9" t="s">
        <v>28</v>
      </c>
      <c r="G248" s="9" t="s">
        <v>28</v>
      </c>
    </row>
    <row r="249" spans="1:7" x14ac:dyDescent="0.25">
      <c r="A249" s="8">
        <v>247</v>
      </c>
      <c r="B249" s="8" t="s">
        <v>28</v>
      </c>
      <c r="C249" s="8" t="s">
        <v>28</v>
      </c>
      <c r="D249" s="9" t="s">
        <v>28</v>
      </c>
      <c r="E249" s="9" t="s">
        <v>28</v>
      </c>
      <c r="F249" s="9" t="s">
        <v>28</v>
      </c>
      <c r="G249" s="9" t="s">
        <v>28</v>
      </c>
    </row>
    <row r="250" spans="1:7" x14ac:dyDescent="0.25">
      <c r="A250" s="8">
        <v>248</v>
      </c>
      <c r="B250" s="8" t="s">
        <v>29</v>
      </c>
      <c r="C250" s="8" t="s">
        <v>29</v>
      </c>
      <c r="D250" s="9" t="s">
        <v>29</v>
      </c>
      <c r="E250" s="9" t="s">
        <v>29</v>
      </c>
      <c r="F250" s="9" t="s">
        <v>29</v>
      </c>
      <c r="G250" s="9" t="s">
        <v>29</v>
      </c>
    </row>
    <row r="251" spans="1:7" x14ac:dyDescent="0.25">
      <c r="A251" s="8">
        <v>249</v>
      </c>
      <c r="B251" s="8" t="s">
        <v>24</v>
      </c>
      <c r="C251" s="8" t="s">
        <v>24</v>
      </c>
      <c r="D251" s="9" t="s">
        <v>24</v>
      </c>
      <c r="E251" s="9" t="s">
        <v>24</v>
      </c>
      <c r="F251" s="9" t="s">
        <v>24</v>
      </c>
      <c r="G251" s="9" t="s">
        <v>24</v>
      </c>
    </row>
    <row r="252" spans="1:7" x14ac:dyDescent="0.25">
      <c r="A252" s="8">
        <v>250</v>
      </c>
      <c r="B252" s="8" t="s">
        <v>27</v>
      </c>
      <c r="C252" s="8" t="s">
        <v>27</v>
      </c>
      <c r="D252" s="9" t="s">
        <v>27</v>
      </c>
      <c r="E252" s="9" t="s">
        <v>27</v>
      </c>
      <c r="F252" s="9" t="s">
        <v>27</v>
      </c>
      <c r="G252" s="9" t="s">
        <v>27</v>
      </c>
    </row>
    <row r="253" spans="1:7" x14ac:dyDescent="0.25">
      <c r="A253" s="8">
        <v>251</v>
      </c>
      <c r="B253" s="8" t="s">
        <v>28</v>
      </c>
      <c r="C253" s="8" t="s">
        <v>28</v>
      </c>
      <c r="D253" s="9" t="s">
        <v>28</v>
      </c>
      <c r="E253" s="9" t="s">
        <v>28</v>
      </c>
      <c r="F253" s="9" t="s">
        <v>28</v>
      </c>
      <c r="G253" s="9" t="s">
        <v>28</v>
      </c>
    </row>
    <row r="254" spans="1:7" x14ac:dyDescent="0.25">
      <c r="A254" s="8">
        <v>252</v>
      </c>
      <c r="B254" s="8" t="s">
        <v>27</v>
      </c>
      <c r="C254" s="8" t="s">
        <v>27</v>
      </c>
      <c r="D254" s="9" t="s">
        <v>27</v>
      </c>
      <c r="E254" s="9" t="s">
        <v>27</v>
      </c>
      <c r="F254" s="9" t="s">
        <v>27</v>
      </c>
      <c r="G254" s="9" t="s">
        <v>27</v>
      </c>
    </row>
    <row r="255" spans="1:7" x14ac:dyDescent="0.25">
      <c r="A255" s="8">
        <v>253</v>
      </c>
      <c r="B255" s="8" t="s">
        <v>27</v>
      </c>
      <c r="C255" s="8" t="s">
        <v>27</v>
      </c>
      <c r="D255" s="9" t="s">
        <v>27</v>
      </c>
      <c r="E255" s="9" t="s">
        <v>27</v>
      </c>
      <c r="F255" s="9" t="s">
        <v>27</v>
      </c>
      <c r="G255" s="9" t="s">
        <v>27</v>
      </c>
    </row>
    <row r="256" spans="1:7" x14ac:dyDescent="0.25">
      <c r="A256" s="8">
        <v>254</v>
      </c>
      <c r="B256" s="8" t="s">
        <v>25</v>
      </c>
      <c r="C256" s="8" t="s">
        <v>25</v>
      </c>
      <c r="D256" s="9" t="s">
        <v>25</v>
      </c>
      <c r="E256" s="9" t="s">
        <v>25</v>
      </c>
      <c r="F256" s="9" t="s">
        <v>25</v>
      </c>
      <c r="G256" s="9" t="s">
        <v>25</v>
      </c>
    </row>
    <row r="257" spans="1:7" x14ac:dyDescent="0.25">
      <c r="A257" s="8">
        <v>255</v>
      </c>
      <c r="B257" s="8" t="s">
        <v>6</v>
      </c>
      <c r="C257" s="8" t="s">
        <v>6</v>
      </c>
      <c r="D257" s="9" t="s">
        <v>6</v>
      </c>
      <c r="E257" s="9" t="s">
        <v>6</v>
      </c>
      <c r="F257" s="9" t="s">
        <v>6</v>
      </c>
      <c r="G257" s="9" t="s">
        <v>6</v>
      </c>
    </row>
    <row r="258" spans="1:7" x14ac:dyDescent="0.25">
      <c r="A258" s="8">
        <v>256</v>
      </c>
      <c r="B258" s="8" t="s">
        <v>29</v>
      </c>
      <c r="C258" s="8" t="s">
        <v>29</v>
      </c>
      <c r="D258" s="9" t="s">
        <v>29</v>
      </c>
      <c r="E258" s="9" t="s">
        <v>29</v>
      </c>
      <c r="F258" s="9" t="s">
        <v>29</v>
      </c>
      <c r="G258" s="9" t="s">
        <v>29</v>
      </c>
    </row>
    <row r="259" spans="1:7" x14ac:dyDescent="0.25">
      <c r="A259" s="8">
        <v>257</v>
      </c>
      <c r="B259" s="8" t="s">
        <v>28</v>
      </c>
      <c r="C259" s="8" t="s">
        <v>28</v>
      </c>
      <c r="D259" s="9" t="s">
        <v>28</v>
      </c>
      <c r="E259" s="9" t="s">
        <v>28</v>
      </c>
      <c r="F259" s="9" t="s">
        <v>28</v>
      </c>
      <c r="G259" s="9" t="s">
        <v>28</v>
      </c>
    </row>
    <row r="260" spans="1:7" x14ac:dyDescent="0.25">
      <c r="A260" s="8">
        <v>258</v>
      </c>
      <c r="B260" s="8" t="s">
        <v>27</v>
      </c>
      <c r="C260" s="8" t="s">
        <v>27</v>
      </c>
      <c r="D260" s="9" t="s">
        <v>27</v>
      </c>
      <c r="E260" s="9" t="s">
        <v>27</v>
      </c>
      <c r="F260" s="9" t="s">
        <v>27</v>
      </c>
      <c r="G260" s="9" t="s">
        <v>27</v>
      </c>
    </row>
    <row r="261" spans="1:7" x14ac:dyDescent="0.25">
      <c r="A261" s="8">
        <v>259</v>
      </c>
      <c r="B261" s="8" t="s">
        <v>24</v>
      </c>
      <c r="C261" s="8" t="s">
        <v>24</v>
      </c>
      <c r="D261" s="9" t="s">
        <v>24</v>
      </c>
      <c r="E261" s="9" t="s">
        <v>24</v>
      </c>
      <c r="F261" s="9" t="s">
        <v>24</v>
      </c>
      <c r="G261" s="9" t="s">
        <v>24</v>
      </c>
    </row>
    <row r="262" spans="1:7" x14ac:dyDescent="0.25">
      <c r="A262" s="8">
        <v>260</v>
      </c>
      <c r="B262" s="8" t="s">
        <v>24</v>
      </c>
      <c r="C262" s="8" t="s">
        <v>24</v>
      </c>
      <c r="D262" s="9" t="s">
        <v>24</v>
      </c>
      <c r="E262" s="9" t="s">
        <v>24</v>
      </c>
      <c r="F262" s="9" t="s">
        <v>24</v>
      </c>
      <c r="G262" s="9" t="s">
        <v>24</v>
      </c>
    </row>
    <row r="263" spans="1:7" x14ac:dyDescent="0.25">
      <c r="A263" s="8">
        <v>261</v>
      </c>
      <c r="B263" s="8" t="s">
        <v>5</v>
      </c>
      <c r="C263" s="8" t="s">
        <v>5</v>
      </c>
      <c r="D263" s="9" t="s">
        <v>5</v>
      </c>
      <c r="E263" s="9" t="s">
        <v>5</v>
      </c>
      <c r="F263" s="9" t="s">
        <v>5</v>
      </c>
      <c r="G263" s="9" t="s">
        <v>5</v>
      </c>
    </row>
    <row r="264" spans="1:7" x14ac:dyDescent="0.25">
      <c r="A264" s="8">
        <v>262</v>
      </c>
      <c r="B264" s="8" t="s">
        <v>24</v>
      </c>
      <c r="C264" s="8" t="s">
        <v>24</v>
      </c>
      <c r="D264" s="9" t="s">
        <v>24</v>
      </c>
      <c r="E264" s="9" t="s">
        <v>24</v>
      </c>
      <c r="F264" s="9" t="s">
        <v>24</v>
      </c>
      <c r="G264" s="9" t="s">
        <v>24</v>
      </c>
    </row>
    <row r="265" spans="1:7" x14ac:dyDescent="0.25">
      <c r="A265" s="8">
        <v>263</v>
      </c>
      <c r="B265" s="8" t="s">
        <v>28</v>
      </c>
      <c r="C265" s="8" t="s">
        <v>28</v>
      </c>
      <c r="D265" s="9" t="s">
        <v>28</v>
      </c>
      <c r="E265" s="9" t="s">
        <v>28</v>
      </c>
      <c r="F265" s="9" t="s">
        <v>28</v>
      </c>
      <c r="G265" s="9" t="s">
        <v>28</v>
      </c>
    </row>
    <row r="266" spans="1:7" x14ac:dyDescent="0.25">
      <c r="A266" s="8">
        <v>264</v>
      </c>
      <c r="B266" s="8" t="s">
        <v>4</v>
      </c>
      <c r="C266" s="8" t="s">
        <v>4</v>
      </c>
      <c r="D266" s="9" t="s">
        <v>4</v>
      </c>
      <c r="E266" s="9" t="s">
        <v>4</v>
      </c>
      <c r="F266" s="9" t="s">
        <v>4</v>
      </c>
      <c r="G266" s="9" t="s">
        <v>4</v>
      </c>
    </row>
    <row r="267" spans="1:7" x14ac:dyDescent="0.25">
      <c r="A267" s="8">
        <v>265</v>
      </c>
      <c r="B267" s="8" t="s">
        <v>24</v>
      </c>
      <c r="C267" s="8" t="s">
        <v>24</v>
      </c>
      <c r="D267" s="9" t="s">
        <v>24</v>
      </c>
      <c r="E267" s="9" t="s">
        <v>24</v>
      </c>
      <c r="F267" s="9" t="s">
        <v>24</v>
      </c>
      <c r="G267" s="9" t="s">
        <v>24</v>
      </c>
    </row>
    <row r="268" spans="1:7" x14ac:dyDescent="0.25">
      <c r="A268" s="8">
        <v>266</v>
      </c>
      <c r="B268" s="8" t="s">
        <v>26</v>
      </c>
      <c r="C268" s="8" t="s">
        <v>26</v>
      </c>
      <c r="D268" s="9" t="s">
        <v>26</v>
      </c>
      <c r="E268" s="9" t="s">
        <v>26</v>
      </c>
      <c r="F268" s="9" t="s">
        <v>26</v>
      </c>
      <c r="G268" s="9" t="s">
        <v>26</v>
      </c>
    </row>
    <row r="269" spans="1:7" x14ac:dyDescent="0.25">
      <c r="A269" s="8">
        <v>267</v>
      </c>
      <c r="B269" s="8" t="s">
        <v>26</v>
      </c>
      <c r="C269" s="8" t="s">
        <v>26</v>
      </c>
      <c r="D269" s="9" t="s">
        <v>26</v>
      </c>
      <c r="E269" s="9" t="s">
        <v>26</v>
      </c>
      <c r="F269" s="9" t="s">
        <v>26</v>
      </c>
      <c r="G269" s="9" t="s">
        <v>26</v>
      </c>
    </row>
    <row r="270" spans="1:7" x14ac:dyDescent="0.25">
      <c r="A270" s="8">
        <v>268</v>
      </c>
      <c r="B270" s="8" t="s">
        <v>5</v>
      </c>
      <c r="C270" s="8" t="s">
        <v>5</v>
      </c>
      <c r="D270" s="9" t="s">
        <v>5</v>
      </c>
      <c r="E270" s="9" t="s">
        <v>5</v>
      </c>
      <c r="F270" s="9" t="s">
        <v>5</v>
      </c>
      <c r="G270" s="9" t="s">
        <v>5</v>
      </c>
    </row>
    <row r="271" spans="1:7" x14ac:dyDescent="0.25">
      <c r="A271" s="8">
        <v>269</v>
      </c>
      <c r="B271" s="8" t="s">
        <v>24</v>
      </c>
      <c r="C271" s="8" t="s">
        <v>24</v>
      </c>
      <c r="D271" s="9" t="s">
        <v>24</v>
      </c>
      <c r="E271" s="9" t="s">
        <v>24</v>
      </c>
      <c r="F271" s="9" t="s">
        <v>24</v>
      </c>
      <c r="G271" s="9" t="s">
        <v>24</v>
      </c>
    </row>
    <row r="272" spans="1:7" x14ac:dyDescent="0.25">
      <c r="A272" s="8">
        <v>270</v>
      </c>
      <c r="B272" s="8" t="s">
        <v>26</v>
      </c>
      <c r="C272" s="8" t="s">
        <v>26</v>
      </c>
      <c r="D272" s="9" t="s">
        <v>26</v>
      </c>
      <c r="E272" s="9" t="s">
        <v>26</v>
      </c>
      <c r="F272" s="9" t="s">
        <v>26</v>
      </c>
      <c r="G272" s="9" t="s">
        <v>26</v>
      </c>
    </row>
    <row r="273" spans="1:7" x14ac:dyDescent="0.25">
      <c r="A273" s="8">
        <v>271</v>
      </c>
      <c r="B273" s="8" t="s">
        <v>26</v>
      </c>
      <c r="C273" s="8" t="s">
        <v>26</v>
      </c>
      <c r="D273" s="9" t="s">
        <v>26</v>
      </c>
      <c r="E273" s="9" t="s">
        <v>26</v>
      </c>
      <c r="F273" s="9" t="s">
        <v>26</v>
      </c>
      <c r="G273" s="9" t="s">
        <v>26</v>
      </c>
    </row>
    <row r="274" spans="1:7" x14ac:dyDescent="0.25">
      <c r="A274" s="8">
        <v>272</v>
      </c>
      <c r="B274" s="8" t="s">
        <v>28</v>
      </c>
      <c r="C274" s="8" t="s">
        <v>28</v>
      </c>
      <c r="D274" s="9" t="s">
        <v>28</v>
      </c>
      <c r="E274" s="9" t="s">
        <v>28</v>
      </c>
      <c r="F274" s="9" t="s">
        <v>28</v>
      </c>
      <c r="G274" s="9" t="s">
        <v>28</v>
      </c>
    </row>
    <row r="275" spans="1:7" x14ac:dyDescent="0.25">
      <c r="A275" s="8">
        <v>273</v>
      </c>
      <c r="B275" s="8" t="s">
        <v>27</v>
      </c>
      <c r="C275" s="8" t="s">
        <v>27</v>
      </c>
      <c r="D275" s="9" t="s">
        <v>27</v>
      </c>
      <c r="E275" s="9" t="s">
        <v>27</v>
      </c>
      <c r="F275" s="9" t="s">
        <v>27</v>
      </c>
      <c r="G275" s="9" t="s">
        <v>27</v>
      </c>
    </row>
    <row r="276" spans="1:7" x14ac:dyDescent="0.25">
      <c r="A276" s="8">
        <v>274</v>
      </c>
      <c r="B276" s="8" t="s">
        <v>26</v>
      </c>
      <c r="C276" s="8" t="s">
        <v>26</v>
      </c>
      <c r="D276" s="9" t="s">
        <v>26</v>
      </c>
      <c r="E276" s="9" t="s">
        <v>26</v>
      </c>
      <c r="F276" s="9" t="s">
        <v>26</v>
      </c>
      <c r="G276" s="9" t="s">
        <v>26</v>
      </c>
    </row>
    <row r="277" spans="1:7" x14ac:dyDescent="0.25">
      <c r="A277" s="8">
        <v>275</v>
      </c>
      <c r="B277" s="8" t="s">
        <v>26</v>
      </c>
      <c r="C277" s="8" t="s">
        <v>26</v>
      </c>
      <c r="D277" s="9" t="s">
        <v>26</v>
      </c>
      <c r="E277" s="9" t="s">
        <v>26</v>
      </c>
      <c r="F277" s="9" t="s">
        <v>26</v>
      </c>
      <c r="G277" s="9" t="s">
        <v>26</v>
      </c>
    </row>
    <row r="278" spans="1:7" x14ac:dyDescent="0.25">
      <c r="A278" s="8">
        <v>276</v>
      </c>
      <c r="B278" s="8" t="s">
        <v>24</v>
      </c>
      <c r="C278" s="8" t="s">
        <v>24</v>
      </c>
      <c r="D278" s="9" t="s">
        <v>24</v>
      </c>
      <c r="E278" s="9" t="s">
        <v>24</v>
      </c>
      <c r="F278" s="9" t="s">
        <v>24</v>
      </c>
      <c r="G278" s="9" t="s">
        <v>24</v>
      </c>
    </row>
    <row r="279" spans="1:7" x14ac:dyDescent="0.25">
      <c r="A279" s="8">
        <v>277</v>
      </c>
      <c r="B279" s="8" t="s">
        <v>25</v>
      </c>
      <c r="C279" s="8" t="s">
        <v>25</v>
      </c>
      <c r="D279" s="9" t="s">
        <v>25</v>
      </c>
      <c r="E279" s="9" t="s">
        <v>25</v>
      </c>
      <c r="F279" s="9" t="s">
        <v>25</v>
      </c>
      <c r="G279" s="9" t="s">
        <v>25</v>
      </c>
    </row>
    <row r="280" spans="1:7" x14ac:dyDescent="0.25">
      <c r="A280" s="8">
        <v>278</v>
      </c>
      <c r="B280" s="8" t="s">
        <v>25</v>
      </c>
      <c r="C280" s="8" t="s">
        <v>25</v>
      </c>
      <c r="D280" s="9" t="s">
        <v>25</v>
      </c>
      <c r="E280" s="9" t="s">
        <v>25</v>
      </c>
      <c r="F280" s="9" t="s">
        <v>25</v>
      </c>
      <c r="G280" s="9" t="s">
        <v>25</v>
      </c>
    </row>
    <row r="281" spans="1:7" x14ac:dyDescent="0.25">
      <c r="A281" s="8">
        <v>279</v>
      </c>
      <c r="B281" s="8" t="s">
        <v>24</v>
      </c>
      <c r="C281" s="8" t="s">
        <v>24</v>
      </c>
      <c r="D281" s="9" t="s">
        <v>24</v>
      </c>
      <c r="E281" s="9" t="s">
        <v>24</v>
      </c>
      <c r="F281" s="9" t="s">
        <v>24</v>
      </c>
      <c r="G281" s="9" t="s">
        <v>24</v>
      </c>
    </row>
    <row r="282" spans="1:7" x14ac:dyDescent="0.25">
      <c r="A282" s="8">
        <v>280</v>
      </c>
      <c r="B282" s="8" t="s">
        <v>24</v>
      </c>
      <c r="C282" s="8" t="s">
        <v>24</v>
      </c>
      <c r="D282" s="9" t="s">
        <v>24</v>
      </c>
      <c r="E282" s="9" t="s">
        <v>24</v>
      </c>
      <c r="F282" s="9" t="s">
        <v>24</v>
      </c>
      <c r="G282" s="9" t="s">
        <v>24</v>
      </c>
    </row>
    <row r="283" spans="1:7" x14ac:dyDescent="0.25">
      <c r="A283" s="8">
        <v>281</v>
      </c>
      <c r="B283" s="8" t="s">
        <v>24</v>
      </c>
      <c r="C283" s="8" t="s">
        <v>24</v>
      </c>
      <c r="D283" s="9" t="s">
        <v>24</v>
      </c>
      <c r="E283" s="9" t="s">
        <v>24</v>
      </c>
      <c r="F283" s="9" t="s">
        <v>24</v>
      </c>
      <c r="G283" s="9" t="s">
        <v>24</v>
      </c>
    </row>
    <row r="284" spans="1:7" x14ac:dyDescent="0.25">
      <c r="A284" s="8">
        <v>282</v>
      </c>
      <c r="B284" s="8" t="s">
        <v>25</v>
      </c>
      <c r="C284" s="8" t="s">
        <v>25</v>
      </c>
      <c r="D284" s="9" t="s">
        <v>25</v>
      </c>
      <c r="E284" s="9" t="s">
        <v>25</v>
      </c>
      <c r="F284" s="9" t="s">
        <v>25</v>
      </c>
      <c r="G284" s="9" t="s">
        <v>25</v>
      </c>
    </row>
    <row r="285" spans="1:7" x14ac:dyDescent="0.25">
      <c r="A285" s="8">
        <v>283</v>
      </c>
      <c r="B285" s="8" t="s">
        <v>6</v>
      </c>
      <c r="C285" s="8" t="s">
        <v>6</v>
      </c>
      <c r="D285" s="9" t="s">
        <v>6</v>
      </c>
      <c r="E285" s="9" t="s">
        <v>6</v>
      </c>
      <c r="F285" s="9" t="s">
        <v>6</v>
      </c>
      <c r="G285" s="9" t="s">
        <v>6</v>
      </c>
    </row>
    <row r="286" spans="1:7" x14ac:dyDescent="0.25">
      <c r="A286" s="8">
        <v>284</v>
      </c>
      <c r="B286" s="8" t="s">
        <v>25</v>
      </c>
      <c r="C286" s="8" t="s">
        <v>25</v>
      </c>
      <c r="D286" s="9" t="s">
        <v>25</v>
      </c>
      <c r="E286" s="9" t="s">
        <v>25</v>
      </c>
      <c r="F286" s="9" t="s">
        <v>25</v>
      </c>
      <c r="G286" s="9" t="s">
        <v>25</v>
      </c>
    </row>
    <row r="287" spans="1:7" x14ac:dyDescent="0.25">
      <c r="A287" s="8">
        <v>285</v>
      </c>
      <c r="B287" s="8" t="s">
        <v>5</v>
      </c>
      <c r="C287" s="8" t="s">
        <v>5</v>
      </c>
      <c r="D287" s="9" t="s">
        <v>5</v>
      </c>
      <c r="E287" s="9" t="s">
        <v>5</v>
      </c>
      <c r="F287" s="9" t="s">
        <v>5</v>
      </c>
      <c r="G287" s="9" t="s">
        <v>5</v>
      </c>
    </row>
    <row r="288" spans="1:7" x14ac:dyDescent="0.25">
      <c r="A288" s="8">
        <v>286</v>
      </c>
      <c r="B288" s="8" t="s">
        <v>5</v>
      </c>
      <c r="C288" s="8" t="s">
        <v>5</v>
      </c>
      <c r="D288" s="9" t="s">
        <v>5</v>
      </c>
      <c r="E288" s="9" t="s">
        <v>5</v>
      </c>
      <c r="F288" s="9" t="s">
        <v>5</v>
      </c>
      <c r="G288" s="9" t="s">
        <v>5</v>
      </c>
    </row>
    <row r="289" spans="1:7" x14ac:dyDescent="0.25">
      <c r="A289" s="8">
        <v>287</v>
      </c>
      <c r="B289" s="8" t="s">
        <v>25</v>
      </c>
      <c r="C289" s="8" t="s">
        <v>25</v>
      </c>
      <c r="D289" s="9" t="s">
        <v>25</v>
      </c>
      <c r="E289" s="9" t="s">
        <v>25</v>
      </c>
      <c r="F289" s="9" t="s">
        <v>25</v>
      </c>
      <c r="G289" s="9" t="s">
        <v>25</v>
      </c>
    </row>
    <row r="290" spans="1:7" x14ac:dyDescent="0.25">
      <c r="A290" s="8">
        <v>288</v>
      </c>
      <c r="B290" s="8" t="s">
        <v>25</v>
      </c>
      <c r="C290" s="8" t="s">
        <v>25</v>
      </c>
      <c r="D290" s="9" t="s">
        <v>25</v>
      </c>
      <c r="E290" s="9" t="s">
        <v>25</v>
      </c>
      <c r="F290" s="9" t="s">
        <v>25</v>
      </c>
      <c r="G290" s="9" t="s">
        <v>25</v>
      </c>
    </row>
    <row r="291" spans="1:7" x14ac:dyDescent="0.25">
      <c r="A291" s="8">
        <v>289</v>
      </c>
      <c r="B291" s="8" t="s">
        <v>5</v>
      </c>
      <c r="C291" s="8" t="s">
        <v>5</v>
      </c>
      <c r="D291" s="9" t="s">
        <v>5</v>
      </c>
      <c r="E291" s="9" t="s">
        <v>5</v>
      </c>
      <c r="F291" s="9" t="s">
        <v>5</v>
      </c>
      <c r="G291" s="9" t="s">
        <v>5</v>
      </c>
    </row>
    <row r="292" spans="1:7" x14ac:dyDescent="0.25">
      <c r="A292" s="8">
        <v>290</v>
      </c>
      <c r="B292" s="8" t="s">
        <v>5</v>
      </c>
      <c r="C292" s="8" t="s">
        <v>5</v>
      </c>
      <c r="D292" s="9" t="s">
        <v>5</v>
      </c>
      <c r="E292" s="9" t="s">
        <v>5</v>
      </c>
      <c r="F292" s="9" t="s">
        <v>5</v>
      </c>
      <c r="G292" s="9" t="s">
        <v>5</v>
      </c>
    </row>
    <row r="293" spans="1:7" x14ac:dyDescent="0.25">
      <c r="A293" s="8">
        <v>291</v>
      </c>
      <c r="B293" s="8" t="s">
        <v>6</v>
      </c>
      <c r="C293" s="8" t="s">
        <v>6</v>
      </c>
      <c r="D293" s="9" t="s">
        <v>6</v>
      </c>
      <c r="E293" s="9" t="s">
        <v>6</v>
      </c>
      <c r="F293" s="9" t="s">
        <v>6</v>
      </c>
      <c r="G293" s="9" t="s">
        <v>6</v>
      </c>
    </row>
    <row r="294" spans="1:7" x14ac:dyDescent="0.25">
      <c r="A294" s="8">
        <v>292</v>
      </c>
      <c r="B294" s="8" t="s">
        <v>6</v>
      </c>
      <c r="C294" s="8" t="s">
        <v>6</v>
      </c>
      <c r="D294" s="9" t="s">
        <v>6</v>
      </c>
      <c r="E294" s="9" t="s">
        <v>6</v>
      </c>
      <c r="F294" s="9" t="s">
        <v>6</v>
      </c>
      <c r="G294" s="9" t="s">
        <v>6</v>
      </c>
    </row>
    <row r="295" spans="1:7" x14ac:dyDescent="0.25">
      <c r="A295" s="8">
        <v>293</v>
      </c>
      <c r="B295" s="8" t="s">
        <v>4</v>
      </c>
      <c r="C295" s="8" t="s">
        <v>4</v>
      </c>
      <c r="D295" s="9" t="s">
        <v>4</v>
      </c>
      <c r="E295" s="9" t="s">
        <v>4</v>
      </c>
      <c r="F295" s="9" t="s">
        <v>4</v>
      </c>
      <c r="G295" s="9" t="s">
        <v>4</v>
      </c>
    </row>
    <row r="296" spans="1:7" x14ac:dyDescent="0.25">
      <c r="A296" s="8">
        <v>294</v>
      </c>
      <c r="B296" s="8" t="s">
        <v>25</v>
      </c>
      <c r="C296" s="8" t="s">
        <v>25</v>
      </c>
      <c r="D296" s="9" t="s">
        <v>25</v>
      </c>
      <c r="E296" s="9" t="s">
        <v>25</v>
      </c>
      <c r="F296" s="9" t="s">
        <v>25</v>
      </c>
      <c r="G296" s="9" t="s">
        <v>25</v>
      </c>
    </row>
    <row r="297" spans="1:7" x14ac:dyDescent="0.25">
      <c r="A297" s="8">
        <v>295</v>
      </c>
      <c r="B297" s="8" t="s">
        <v>5</v>
      </c>
      <c r="C297" s="8" t="s">
        <v>5</v>
      </c>
      <c r="D297" s="9" t="s">
        <v>5</v>
      </c>
      <c r="E297" s="9" t="s">
        <v>5</v>
      </c>
      <c r="F297" s="9" t="s">
        <v>5</v>
      </c>
      <c r="G297" s="9" t="s">
        <v>5</v>
      </c>
    </row>
    <row r="298" spans="1:7" x14ac:dyDescent="0.25">
      <c r="A298" s="8">
        <v>296</v>
      </c>
      <c r="B298" s="8" t="s">
        <v>5</v>
      </c>
      <c r="C298" s="8" t="s">
        <v>5</v>
      </c>
      <c r="D298" s="9" t="s">
        <v>5</v>
      </c>
      <c r="E298" s="9" t="s">
        <v>5</v>
      </c>
      <c r="F298" s="9" t="s">
        <v>5</v>
      </c>
      <c r="G298" s="9" t="s">
        <v>5</v>
      </c>
    </row>
    <row r="299" spans="1:7" x14ac:dyDescent="0.25">
      <c r="A299" s="8">
        <v>297</v>
      </c>
      <c r="B299" s="8" t="s">
        <v>5</v>
      </c>
      <c r="C299" s="8" t="s">
        <v>5</v>
      </c>
      <c r="D299" s="9" t="s">
        <v>5</v>
      </c>
      <c r="E299" s="9" t="s">
        <v>5</v>
      </c>
      <c r="F299" s="9" t="s">
        <v>5</v>
      </c>
      <c r="G299" s="9" t="s">
        <v>5</v>
      </c>
    </row>
    <row r="300" spans="1:7" x14ac:dyDescent="0.25">
      <c r="A300" s="8">
        <v>298</v>
      </c>
      <c r="B300" s="8" t="s">
        <v>25</v>
      </c>
      <c r="C300" s="8" t="s">
        <v>25</v>
      </c>
      <c r="D300" s="9" t="s">
        <v>25</v>
      </c>
      <c r="E300" s="9" t="s">
        <v>25</v>
      </c>
      <c r="F300" s="9" t="s">
        <v>25</v>
      </c>
      <c r="G300" s="9" t="s">
        <v>25</v>
      </c>
    </row>
    <row r="301" spans="1:7" x14ac:dyDescent="0.25">
      <c r="A301" s="8">
        <v>299</v>
      </c>
      <c r="B301" s="8" t="s">
        <v>5</v>
      </c>
      <c r="C301" s="8" t="s">
        <v>5</v>
      </c>
      <c r="D301" s="9" t="s">
        <v>5</v>
      </c>
      <c r="E301" s="9" t="s">
        <v>5</v>
      </c>
      <c r="F301" s="9" t="s">
        <v>5</v>
      </c>
      <c r="G301" s="9" t="s">
        <v>5</v>
      </c>
    </row>
    <row r="302" spans="1:7" x14ac:dyDescent="0.25">
      <c r="A302" s="8">
        <v>300</v>
      </c>
      <c r="B302" s="8" t="s">
        <v>6</v>
      </c>
      <c r="C302" s="8" t="s">
        <v>6</v>
      </c>
      <c r="D302" s="9" t="s">
        <v>6</v>
      </c>
      <c r="E302" s="9" t="s">
        <v>6</v>
      </c>
      <c r="F302" s="9" t="s">
        <v>6</v>
      </c>
      <c r="G302" s="9" t="s">
        <v>6</v>
      </c>
    </row>
    <row r="303" spans="1:7" x14ac:dyDescent="0.25">
      <c r="A303" s="8">
        <v>301</v>
      </c>
      <c r="B303" s="8" t="s">
        <v>5</v>
      </c>
      <c r="C303" s="8" t="s">
        <v>5</v>
      </c>
      <c r="D303" s="9" t="s">
        <v>5</v>
      </c>
      <c r="E303" s="9" t="s">
        <v>5</v>
      </c>
      <c r="F303" s="9" t="s">
        <v>5</v>
      </c>
      <c r="G303" s="9" t="s">
        <v>5</v>
      </c>
    </row>
    <row r="304" spans="1:7" x14ac:dyDescent="0.25">
      <c r="A304" s="8">
        <v>302</v>
      </c>
      <c r="B304" s="8" t="s">
        <v>5</v>
      </c>
      <c r="C304" s="8" t="s">
        <v>5</v>
      </c>
      <c r="D304" s="9" t="s">
        <v>5</v>
      </c>
      <c r="E304" s="9" t="s">
        <v>5</v>
      </c>
      <c r="F304" s="9" t="s">
        <v>5</v>
      </c>
      <c r="G304" s="9" t="s">
        <v>5</v>
      </c>
    </row>
    <row r="305" spans="1:7" x14ac:dyDescent="0.25">
      <c r="A305" s="8">
        <v>303</v>
      </c>
      <c r="B305" s="8" t="s">
        <v>6</v>
      </c>
      <c r="C305" s="8" t="s">
        <v>6</v>
      </c>
      <c r="D305" s="9" t="s">
        <v>6</v>
      </c>
      <c r="E305" s="9" t="s">
        <v>6</v>
      </c>
      <c r="F305" s="9" t="s">
        <v>6</v>
      </c>
      <c r="G305" s="9" t="s">
        <v>6</v>
      </c>
    </row>
    <row r="306" spans="1:7" x14ac:dyDescent="0.25">
      <c r="A306" s="8">
        <v>304</v>
      </c>
      <c r="B306" s="8" t="s">
        <v>5</v>
      </c>
      <c r="C306" s="8" t="s">
        <v>5</v>
      </c>
      <c r="D306" s="9" t="s">
        <v>5</v>
      </c>
      <c r="E306" s="9" t="s">
        <v>5</v>
      </c>
      <c r="F306" s="9" t="s">
        <v>5</v>
      </c>
      <c r="G306" s="9" t="s">
        <v>5</v>
      </c>
    </row>
    <row r="307" spans="1:7" x14ac:dyDescent="0.25">
      <c r="A307" s="8">
        <v>305</v>
      </c>
      <c r="B307" s="8" t="s">
        <v>6</v>
      </c>
      <c r="C307" s="8" t="s">
        <v>6</v>
      </c>
      <c r="D307" s="9" t="s">
        <v>6</v>
      </c>
      <c r="E307" s="9" t="s">
        <v>6</v>
      </c>
      <c r="F307" s="9" t="s">
        <v>6</v>
      </c>
      <c r="G307" s="9" t="s">
        <v>6</v>
      </c>
    </row>
    <row r="308" spans="1:7" x14ac:dyDescent="0.25">
      <c r="A308" s="8">
        <v>306</v>
      </c>
      <c r="B308" s="8" t="s">
        <v>5</v>
      </c>
      <c r="C308" s="8" t="s">
        <v>5</v>
      </c>
      <c r="D308" s="9" t="s">
        <v>5</v>
      </c>
      <c r="E308" s="9" t="s">
        <v>5</v>
      </c>
      <c r="F308" s="9" t="s">
        <v>5</v>
      </c>
      <c r="G308" s="9" t="s">
        <v>5</v>
      </c>
    </row>
    <row r="309" spans="1:7" x14ac:dyDescent="0.25">
      <c r="A309" s="8">
        <v>307</v>
      </c>
      <c r="B309" s="8" t="s">
        <v>6</v>
      </c>
      <c r="C309" s="8" t="s">
        <v>6</v>
      </c>
      <c r="D309" s="9" t="s">
        <v>6</v>
      </c>
      <c r="E309" s="9" t="s">
        <v>6</v>
      </c>
      <c r="F309" s="9" t="s">
        <v>6</v>
      </c>
      <c r="G309" s="9" t="s">
        <v>6</v>
      </c>
    </row>
    <row r="310" spans="1:7" x14ac:dyDescent="0.25">
      <c r="A310" s="8">
        <v>308</v>
      </c>
      <c r="B310" s="8" t="s">
        <v>24</v>
      </c>
      <c r="C310" s="8" t="s">
        <v>24</v>
      </c>
      <c r="D310" s="9" t="s">
        <v>24</v>
      </c>
      <c r="E310" s="9" t="s">
        <v>24</v>
      </c>
      <c r="F310" s="9" t="s">
        <v>24</v>
      </c>
      <c r="G310" s="9" t="s">
        <v>24</v>
      </c>
    </row>
    <row r="311" spans="1:7" x14ac:dyDescent="0.25">
      <c r="A311" s="8">
        <v>309</v>
      </c>
      <c r="B311" s="8" t="s">
        <v>25</v>
      </c>
      <c r="C311" s="8" t="s">
        <v>25</v>
      </c>
      <c r="D311" s="9" t="s">
        <v>25</v>
      </c>
      <c r="E311" s="9" t="s">
        <v>25</v>
      </c>
      <c r="F311" s="9" t="s">
        <v>25</v>
      </c>
      <c r="G311" s="9" t="s">
        <v>25</v>
      </c>
    </row>
    <row r="312" spans="1:7" x14ac:dyDescent="0.25">
      <c r="A312" s="8">
        <v>310</v>
      </c>
      <c r="B312" s="8" t="s">
        <v>5</v>
      </c>
      <c r="C312" s="8" t="s">
        <v>5</v>
      </c>
      <c r="D312" s="9" t="s">
        <v>5</v>
      </c>
      <c r="E312" s="9" t="s">
        <v>5</v>
      </c>
      <c r="F312" s="9" t="s">
        <v>5</v>
      </c>
      <c r="G312" s="9" t="s">
        <v>5</v>
      </c>
    </row>
    <row r="313" spans="1:7" x14ac:dyDescent="0.25">
      <c r="A313" s="8">
        <v>311</v>
      </c>
      <c r="B313" s="8" t="s">
        <v>25</v>
      </c>
      <c r="C313" s="8" t="s">
        <v>25</v>
      </c>
      <c r="D313" s="9" t="s">
        <v>25</v>
      </c>
      <c r="E313" s="9" t="s">
        <v>25</v>
      </c>
      <c r="F313" s="9" t="s">
        <v>25</v>
      </c>
      <c r="G313" s="9" t="s">
        <v>25</v>
      </c>
    </row>
    <row r="314" spans="1:7" x14ac:dyDescent="0.25">
      <c r="A314" s="8">
        <v>312</v>
      </c>
      <c r="B314" s="8" t="s">
        <v>25</v>
      </c>
      <c r="C314" s="8" t="s">
        <v>25</v>
      </c>
      <c r="D314" s="9" t="s">
        <v>25</v>
      </c>
      <c r="E314" s="9" t="s">
        <v>25</v>
      </c>
      <c r="F314" s="9" t="s">
        <v>25</v>
      </c>
      <c r="G314" s="9" t="s">
        <v>25</v>
      </c>
    </row>
    <row r="315" spans="1:7" x14ac:dyDescent="0.25">
      <c r="A315" s="8">
        <v>313</v>
      </c>
      <c r="B315" s="8" t="s">
        <v>26</v>
      </c>
      <c r="C315" s="8" t="s">
        <v>26</v>
      </c>
      <c r="D315" s="9" t="s">
        <v>26</v>
      </c>
      <c r="E315" s="9" t="s">
        <v>26</v>
      </c>
      <c r="F315" s="9" t="s">
        <v>26</v>
      </c>
      <c r="G315" s="9" t="s">
        <v>26</v>
      </c>
    </row>
    <row r="316" spans="1:7" x14ac:dyDescent="0.25">
      <c r="A316" s="8">
        <v>314</v>
      </c>
      <c r="B316" s="8" t="s">
        <v>24</v>
      </c>
      <c r="C316" s="8" t="s">
        <v>24</v>
      </c>
      <c r="D316" s="9" t="s">
        <v>24</v>
      </c>
      <c r="E316" s="9" t="s">
        <v>24</v>
      </c>
      <c r="F316" s="9" t="s">
        <v>24</v>
      </c>
      <c r="G316" s="9" t="s">
        <v>24</v>
      </c>
    </row>
    <row r="317" spans="1:7" x14ac:dyDescent="0.25">
      <c r="A317" s="8">
        <v>315</v>
      </c>
      <c r="B317" s="8" t="s">
        <v>25</v>
      </c>
      <c r="C317" s="8" t="s">
        <v>25</v>
      </c>
      <c r="D317" s="9" t="s">
        <v>25</v>
      </c>
      <c r="E317" s="9" t="s">
        <v>25</v>
      </c>
      <c r="F317" s="9" t="s">
        <v>25</v>
      </c>
      <c r="G317" s="9" t="s">
        <v>25</v>
      </c>
    </row>
    <row r="318" spans="1:7" x14ac:dyDescent="0.25">
      <c r="A318" s="8">
        <v>316</v>
      </c>
      <c r="B318" s="8" t="s">
        <v>5</v>
      </c>
      <c r="C318" s="8" t="s">
        <v>5</v>
      </c>
      <c r="D318" s="9" t="s">
        <v>5</v>
      </c>
      <c r="E318" s="9" t="s">
        <v>5</v>
      </c>
      <c r="F318" s="9" t="s">
        <v>5</v>
      </c>
      <c r="G318" s="9" t="s">
        <v>5</v>
      </c>
    </row>
    <row r="319" spans="1:7" x14ac:dyDescent="0.25">
      <c r="A319" s="8">
        <v>317</v>
      </c>
      <c r="B319" s="8" t="s">
        <v>25</v>
      </c>
      <c r="C319" s="8" t="s">
        <v>25</v>
      </c>
      <c r="D319" s="9" t="s">
        <v>25</v>
      </c>
      <c r="E319" s="9" t="s">
        <v>25</v>
      </c>
      <c r="F319" s="9" t="s">
        <v>25</v>
      </c>
      <c r="G319" s="9" t="s">
        <v>25</v>
      </c>
    </row>
    <row r="320" spans="1:7" x14ac:dyDescent="0.25">
      <c r="A320" s="8">
        <v>318</v>
      </c>
      <c r="B320" s="8" t="s">
        <v>25</v>
      </c>
      <c r="C320" s="8" t="s">
        <v>25</v>
      </c>
      <c r="D320" s="9" t="s">
        <v>25</v>
      </c>
      <c r="E320" s="9" t="s">
        <v>25</v>
      </c>
      <c r="F320" s="9" t="s">
        <v>25</v>
      </c>
      <c r="G320" s="9" t="s">
        <v>25</v>
      </c>
    </row>
    <row r="321" spans="1:7" x14ac:dyDescent="0.25">
      <c r="A321" s="8">
        <v>319</v>
      </c>
      <c r="B321" s="8" t="s">
        <v>24</v>
      </c>
      <c r="C321" s="8" t="s">
        <v>24</v>
      </c>
      <c r="D321" s="9" t="s">
        <v>24</v>
      </c>
      <c r="E321" s="9" t="s">
        <v>24</v>
      </c>
      <c r="F321" s="9" t="s">
        <v>24</v>
      </c>
      <c r="G321" s="9" t="s">
        <v>24</v>
      </c>
    </row>
    <row r="322" spans="1:7" x14ac:dyDescent="0.25">
      <c r="A322" s="8">
        <v>320</v>
      </c>
      <c r="B322" s="8" t="s">
        <v>6</v>
      </c>
      <c r="C322" s="8" t="s">
        <v>6</v>
      </c>
      <c r="D322" s="9" t="s">
        <v>6</v>
      </c>
      <c r="E322" s="9" t="s">
        <v>6</v>
      </c>
      <c r="F322" s="9" t="s">
        <v>6</v>
      </c>
      <c r="G322" s="9" t="s">
        <v>6</v>
      </c>
    </row>
    <row r="323" spans="1:7" x14ac:dyDescent="0.25">
      <c r="A323" s="8">
        <v>321</v>
      </c>
      <c r="B323" s="8" t="s">
        <v>6</v>
      </c>
      <c r="C323" s="8" t="s">
        <v>6</v>
      </c>
      <c r="D323" s="9" t="s">
        <v>6</v>
      </c>
      <c r="E323" s="9" t="s">
        <v>6</v>
      </c>
      <c r="F323" s="9" t="s">
        <v>6</v>
      </c>
      <c r="G323" s="9" t="s">
        <v>6</v>
      </c>
    </row>
    <row r="324" spans="1:7" x14ac:dyDescent="0.25">
      <c r="A324" s="8">
        <v>322</v>
      </c>
      <c r="B324" s="8" t="s">
        <v>6</v>
      </c>
      <c r="C324" s="8" t="s">
        <v>6</v>
      </c>
      <c r="D324" s="9" t="s">
        <v>6</v>
      </c>
      <c r="E324" s="9" t="s">
        <v>6</v>
      </c>
      <c r="F324" s="9" t="s">
        <v>6</v>
      </c>
      <c r="G324" s="9" t="s">
        <v>6</v>
      </c>
    </row>
    <row r="325" spans="1:7" x14ac:dyDescent="0.25">
      <c r="A325" s="8">
        <v>323</v>
      </c>
      <c r="B325" s="8" t="s">
        <v>5</v>
      </c>
      <c r="C325" s="8" t="s">
        <v>5</v>
      </c>
      <c r="D325" s="9" t="s">
        <v>5</v>
      </c>
      <c r="E325" s="9" t="s">
        <v>5</v>
      </c>
      <c r="F325" s="9" t="s">
        <v>5</v>
      </c>
      <c r="G325" s="9" t="s">
        <v>5</v>
      </c>
    </row>
    <row r="326" spans="1:7" x14ac:dyDescent="0.25">
      <c r="A326" s="8">
        <v>324</v>
      </c>
      <c r="B326" s="8" t="s">
        <v>6</v>
      </c>
      <c r="C326" s="8" t="s">
        <v>6</v>
      </c>
      <c r="D326" s="9" t="s">
        <v>6</v>
      </c>
      <c r="E326" s="9" t="s">
        <v>6</v>
      </c>
      <c r="F326" s="9" t="s">
        <v>6</v>
      </c>
      <c r="G326" s="9" t="s">
        <v>6</v>
      </c>
    </row>
    <row r="327" spans="1:7" x14ac:dyDescent="0.25">
      <c r="A327" s="8">
        <v>325</v>
      </c>
      <c r="B327" s="8" t="s">
        <v>25</v>
      </c>
      <c r="C327" s="8" t="s">
        <v>25</v>
      </c>
      <c r="D327" s="9" t="s">
        <v>25</v>
      </c>
      <c r="E327" s="9" t="s">
        <v>25</v>
      </c>
      <c r="F327" s="9" t="s">
        <v>25</v>
      </c>
      <c r="G327" s="9" t="s">
        <v>25</v>
      </c>
    </row>
    <row r="328" spans="1:7" x14ac:dyDescent="0.25">
      <c r="A328" s="8">
        <v>326</v>
      </c>
      <c r="B328" s="8" t="s">
        <v>24</v>
      </c>
      <c r="C328" s="8" t="s">
        <v>24</v>
      </c>
      <c r="D328" s="9" t="s">
        <v>24</v>
      </c>
      <c r="E328" s="9" t="s">
        <v>24</v>
      </c>
      <c r="F328" s="9" t="s">
        <v>24</v>
      </c>
      <c r="G328" s="9" t="s">
        <v>24</v>
      </c>
    </row>
    <row r="329" spans="1:7" x14ac:dyDescent="0.25">
      <c r="A329" s="8">
        <v>327</v>
      </c>
      <c r="B329" s="8" t="s">
        <v>5</v>
      </c>
      <c r="C329" s="8" t="s">
        <v>5</v>
      </c>
      <c r="D329" s="9" t="s">
        <v>5</v>
      </c>
      <c r="E329" s="9" t="s">
        <v>5</v>
      </c>
      <c r="F329" s="9" t="s">
        <v>5</v>
      </c>
      <c r="G329" s="9" t="s">
        <v>5</v>
      </c>
    </row>
    <row r="330" spans="1:7" x14ac:dyDescent="0.25">
      <c r="A330" s="8">
        <v>328</v>
      </c>
      <c r="B330" s="8" t="s">
        <v>6</v>
      </c>
      <c r="C330" s="8" t="s">
        <v>6</v>
      </c>
      <c r="D330" s="9" t="s">
        <v>6</v>
      </c>
      <c r="E330" s="9" t="s">
        <v>6</v>
      </c>
      <c r="F330" s="9" t="s">
        <v>6</v>
      </c>
      <c r="G330" s="9" t="s">
        <v>6</v>
      </c>
    </row>
    <row r="331" spans="1:7" x14ac:dyDescent="0.25">
      <c r="A331" s="8">
        <v>329</v>
      </c>
      <c r="B331" s="8" t="s">
        <v>5</v>
      </c>
      <c r="C331" s="8" t="s">
        <v>5</v>
      </c>
      <c r="D331" s="9" t="s">
        <v>5</v>
      </c>
      <c r="E331" s="9" t="s">
        <v>5</v>
      </c>
      <c r="F331" s="9" t="s">
        <v>5</v>
      </c>
      <c r="G331" s="9" t="s">
        <v>5</v>
      </c>
    </row>
    <row r="332" spans="1:7" x14ac:dyDescent="0.25">
      <c r="A332" s="8">
        <v>330</v>
      </c>
      <c r="B332" s="8" t="s">
        <v>5</v>
      </c>
      <c r="C332" s="8" t="s">
        <v>5</v>
      </c>
      <c r="D332" s="9" t="s">
        <v>5</v>
      </c>
      <c r="E332" s="9" t="s">
        <v>5</v>
      </c>
      <c r="F332" s="9" t="s">
        <v>5</v>
      </c>
      <c r="G332" s="9" t="s">
        <v>5</v>
      </c>
    </row>
    <row r="333" spans="1:7" x14ac:dyDescent="0.25">
      <c r="A333" s="8">
        <v>331</v>
      </c>
      <c r="B333" s="8" t="s">
        <v>6</v>
      </c>
      <c r="C333" s="8" t="s">
        <v>6</v>
      </c>
      <c r="D333" s="9" t="s">
        <v>6</v>
      </c>
      <c r="E333" s="9" t="s">
        <v>6</v>
      </c>
      <c r="F333" s="9" t="s">
        <v>6</v>
      </c>
      <c r="G333" s="9" t="s">
        <v>6</v>
      </c>
    </row>
    <row r="334" spans="1:7" x14ac:dyDescent="0.25">
      <c r="A334" s="8">
        <v>332</v>
      </c>
      <c r="B334" s="8" t="s">
        <v>25</v>
      </c>
      <c r="C334" s="8" t="s">
        <v>25</v>
      </c>
      <c r="D334" s="9" t="s">
        <v>25</v>
      </c>
      <c r="E334" s="9" t="s">
        <v>25</v>
      </c>
      <c r="F334" s="9" t="s">
        <v>25</v>
      </c>
      <c r="G334" s="9" t="s">
        <v>25</v>
      </c>
    </row>
    <row r="335" spans="1:7" x14ac:dyDescent="0.25">
      <c r="A335" s="8">
        <v>333</v>
      </c>
      <c r="B335" s="8" t="s">
        <v>25</v>
      </c>
      <c r="C335" s="8" t="s">
        <v>25</v>
      </c>
      <c r="D335" s="9" t="s">
        <v>25</v>
      </c>
      <c r="E335" s="9" t="s">
        <v>25</v>
      </c>
      <c r="F335" s="9" t="s">
        <v>25</v>
      </c>
      <c r="G335" s="9" t="s">
        <v>25</v>
      </c>
    </row>
    <row r="336" spans="1:7" x14ac:dyDescent="0.25">
      <c r="A336" s="8">
        <v>334</v>
      </c>
      <c r="B336" s="8" t="s">
        <v>25</v>
      </c>
      <c r="C336" s="8" t="s">
        <v>25</v>
      </c>
      <c r="D336" s="9" t="s">
        <v>25</v>
      </c>
      <c r="E336" s="9" t="s">
        <v>25</v>
      </c>
      <c r="F336" s="9" t="s">
        <v>25</v>
      </c>
      <c r="G336" s="9" t="s">
        <v>25</v>
      </c>
    </row>
    <row r="337" spans="1:7" x14ac:dyDescent="0.25">
      <c r="A337" s="8">
        <v>335</v>
      </c>
      <c r="B337" s="8" t="s">
        <v>25</v>
      </c>
      <c r="C337" s="8" t="s">
        <v>25</v>
      </c>
      <c r="D337" s="9" t="s">
        <v>25</v>
      </c>
      <c r="E337" s="9" t="s">
        <v>25</v>
      </c>
      <c r="F337" s="9" t="s">
        <v>25</v>
      </c>
      <c r="G337" s="9" t="s">
        <v>25</v>
      </c>
    </row>
    <row r="338" spans="1:7" x14ac:dyDescent="0.25">
      <c r="A338" s="8">
        <v>336</v>
      </c>
      <c r="B338" s="8" t="s">
        <v>6</v>
      </c>
      <c r="C338" s="8" t="s">
        <v>6</v>
      </c>
      <c r="D338" s="9" t="s">
        <v>6</v>
      </c>
      <c r="E338" s="9" t="s">
        <v>6</v>
      </c>
      <c r="F338" s="9" t="s">
        <v>6</v>
      </c>
      <c r="G338" s="9" t="s">
        <v>6</v>
      </c>
    </row>
    <row r="339" spans="1:7" x14ac:dyDescent="0.25">
      <c r="A339" s="8">
        <v>337</v>
      </c>
      <c r="B339" s="8" t="s">
        <v>25</v>
      </c>
      <c r="C339" s="8" t="s">
        <v>25</v>
      </c>
      <c r="D339" s="9" t="s">
        <v>25</v>
      </c>
      <c r="E339" s="9" t="s">
        <v>25</v>
      </c>
      <c r="F339" s="9" t="s">
        <v>25</v>
      </c>
      <c r="G339" s="9" t="s">
        <v>25</v>
      </c>
    </row>
    <row r="340" spans="1:7" x14ac:dyDescent="0.25">
      <c r="A340" s="8">
        <v>338</v>
      </c>
      <c r="B340" s="8" t="s">
        <v>5</v>
      </c>
      <c r="C340" s="8" t="s">
        <v>5</v>
      </c>
      <c r="D340" s="9" t="s">
        <v>5</v>
      </c>
      <c r="E340" s="9" t="s">
        <v>5</v>
      </c>
      <c r="F340" s="9" t="s">
        <v>5</v>
      </c>
      <c r="G340" s="9" t="s">
        <v>5</v>
      </c>
    </row>
    <row r="341" spans="1:7" x14ac:dyDescent="0.25">
      <c r="A341" s="8">
        <v>339</v>
      </c>
      <c r="B341" s="8" t="s">
        <v>25</v>
      </c>
      <c r="C341" s="8" t="s">
        <v>25</v>
      </c>
      <c r="D341" s="9" t="s">
        <v>25</v>
      </c>
      <c r="E341" s="9" t="s">
        <v>25</v>
      </c>
      <c r="F341" s="9" t="s">
        <v>25</v>
      </c>
      <c r="G341" s="9" t="s">
        <v>25</v>
      </c>
    </row>
    <row r="342" spans="1:7" x14ac:dyDescent="0.25">
      <c r="A342" s="8">
        <v>340</v>
      </c>
      <c r="B342" s="8" t="s">
        <v>5</v>
      </c>
      <c r="C342" s="8" t="s">
        <v>5</v>
      </c>
      <c r="D342" s="9" t="s">
        <v>5</v>
      </c>
      <c r="E342" s="9" t="s">
        <v>5</v>
      </c>
      <c r="F342" s="9" t="s">
        <v>5</v>
      </c>
      <c r="G342" s="9" t="s">
        <v>5</v>
      </c>
    </row>
    <row r="343" spans="1:7" x14ac:dyDescent="0.25">
      <c r="A343" s="8">
        <v>341</v>
      </c>
      <c r="B343" s="8" t="s">
        <v>26</v>
      </c>
      <c r="C343" s="8" t="s">
        <v>26</v>
      </c>
      <c r="D343" s="9" t="s">
        <v>26</v>
      </c>
      <c r="E343" s="9" t="s">
        <v>26</v>
      </c>
      <c r="F343" s="9" t="s">
        <v>26</v>
      </c>
      <c r="G343" s="9" t="s">
        <v>26</v>
      </c>
    </row>
    <row r="344" spans="1:7" x14ac:dyDescent="0.25">
      <c r="A344" s="8">
        <v>342</v>
      </c>
      <c r="B344" s="8" t="s">
        <v>26</v>
      </c>
      <c r="C344" s="8" t="s">
        <v>26</v>
      </c>
      <c r="D344" s="9" t="s">
        <v>26</v>
      </c>
      <c r="E344" s="9" t="s">
        <v>26</v>
      </c>
      <c r="F344" s="9" t="s">
        <v>26</v>
      </c>
      <c r="G344" s="9" t="s">
        <v>26</v>
      </c>
    </row>
    <row r="345" spans="1:7" x14ac:dyDescent="0.25">
      <c r="A345" s="8">
        <v>343</v>
      </c>
      <c r="B345" s="8" t="s">
        <v>5</v>
      </c>
      <c r="C345" s="8" t="s">
        <v>5</v>
      </c>
      <c r="D345" s="9" t="s">
        <v>5</v>
      </c>
      <c r="E345" s="9" t="s">
        <v>5</v>
      </c>
      <c r="F345" s="9" t="s">
        <v>5</v>
      </c>
      <c r="G345" s="9" t="s">
        <v>5</v>
      </c>
    </row>
    <row r="346" spans="1:7" x14ac:dyDescent="0.25">
      <c r="A346" s="8">
        <v>344</v>
      </c>
      <c r="B346" s="8" t="s">
        <v>5</v>
      </c>
      <c r="C346" s="8" t="s">
        <v>5</v>
      </c>
      <c r="D346" s="9" t="s">
        <v>5</v>
      </c>
      <c r="E346" s="9" t="s">
        <v>5</v>
      </c>
      <c r="F346" s="9" t="s">
        <v>5</v>
      </c>
      <c r="G346" s="9" t="s">
        <v>5</v>
      </c>
    </row>
    <row r="347" spans="1:7" x14ac:dyDescent="0.25">
      <c r="A347" s="8">
        <v>345</v>
      </c>
      <c r="B347" s="8" t="s">
        <v>5</v>
      </c>
      <c r="C347" s="8" t="s">
        <v>5</v>
      </c>
      <c r="D347" s="9" t="s">
        <v>5</v>
      </c>
      <c r="E347" s="9" t="s">
        <v>5</v>
      </c>
      <c r="F347" s="9" t="s">
        <v>5</v>
      </c>
      <c r="G347" s="9" t="s">
        <v>5</v>
      </c>
    </row>
    <row r="348" spans="1:7" x14ac:dyDescent="0.25">
      <c r="A348" s="8">
        <v>346</v>
      </c>
      <c r="B348" s="8" t="s">
        <v>6</v>
      </c>
      <c r="C348" s="8" t="s">
        <v>6</v>
      </c>
      <c r="D348" s="9" t="s">
        <v>6</v>
      </c>
      <c r="E348" s="9" t="s">
        <v>6</v>
      </c>
      <c r="F348" s="9" t="s">
        <v>6</v>
      </c>
      <c r="G348" s="9" t="s">
        <v>6</v>
      </c>
    </row>
    <row r="349" spans="1:7" x14ac:dyDescent="0.25">
      <c r="A349" s="8">
        <v>347</v>
      </c>
      <c r="B349" s="8" t="s">
        <v>5</v>
      </c>
      <c r="C349" s="8" t="s">
        <v>5</v>
      </c>
      <c r="D349" s="9" t="s">
        <v>5</v>
      </c>
      <c r="E349" s="9" t="s">
        <v>5</v>
      </c>
      <c r="F349" s="9" t="s">
        <v>5</v>
      </c>
      <c r="G349" s="9" t="s">
        <v>5</v>
      </c>
    </row>
    <row r="350" spans="1:7" x14ac:dyDescent="0.25">
      <c r="A350" s="8">
        <v>348</v>
      </c>
      <c r="B350" s="8" t="s">
        <v>5</v>
      </c>
      <c r="C350" s="8" t="s">
        <v>5</v>
      </c>
      <c r="D350" s="9" t="s">
        <v>5</v>
      </c>
      <c r="E350" s="9" t="s">
        <v>5</v>
      </c>
      <c r="F350" s="9" t="s">
        <v>5</v>
      </c>
      <c r="G350" s="9" t="s">
        <v>5</v>
      </c>
    </row>
    <row r="351" spans="1:7" x14ac:dyDescent="0.25">
      <c r="A351" s="8">
        <v>349</v>
      </c>
      <c r="B351" s="8" t="s">
        <v>5</v>
      </c>
      <c r="C351" s="8" t="s">
        <v>5</v>
      </c>
      <c r="D351" s="9" t="s">
        <v>5</v>
      </c>
      <c r="E351" s="9" t="s">
        <v>5</v>
      </c>
      <c r="F351" s="9" t="s">
        <v>5</v>
      </c>
      <c r="G351" s="9" t="s">
        <v>5</v>
      </c>
    </row>
    <row r="352" spans="1:7" x14ac:dyDescent="0.25">
      <c r="A352" s="8">
        <v>350</v>
      </c>
      <c r="B352" s="8" t="s">
        <v>5</v>
      </c>
      <c r="C352" s="8" t="s">
        <v>5</v>
      </c>
      <c r="D352" s="9" t="s">
        <v>5</v>
      </c>
      <c r="E352" s="9" t="s">
        <v>5</v>
      </c>
      <c r="F352" s="9" t="s">
        <v>5</v>
      </c>
      <c r="G352" s="9" t="s">
        <v>5</v>
      </c>
    </row>
    <row r="353" spans="1:7" x14ac:dyDescent="0.25">
      <c r="A353" s="8">
        <v>351</v>
      </c>
      <c r="B353" s="8" t="s">
        <v>5</v>
      </c>
      <c r="C353" s="8" t="s">
        <v>5</v>
      </c>
      <c r="D353" s="9" t="s">
        <v>5</v>
      </c>
      <c r="E353" s="9" t="s">
        <v>5</v>
      </c>
      <c r="F353" s="9" t="s">
        <v>5</v>
      </c>
      <c r="G353" s="9" t="s">
        <v>5</v>
      </c>
    </row>
    <row r="354" spans="1:7" x14ac:dyDescent="0.25">
      <c r="A354" s="8">
        <v>352</v>
      </c>
      <c r="B354" s="8" t="s">
        <v>25</v>
      </c>
      <c r="C354" s="8" t="s">
        <v>25</v>
      </c>
      <c r="D354" s="9" t="s">
        <v>25</v>
      </c>
      <c r="E354" s="9" t="s">
        <v>25</v>
      </c>
      <c r="F354" s="9" t="s">
        <v>25</v>
      </c>
      <c r="G354" s="9" t="s">
        <v>25</v>
      </c>
    </row>
    <row r="355" spans="1:7" x14ac:dyDescent="0.25">
      <c r="A355" s="8">
        <v>353</v>
      </c>
      <c r="B355" s="8" t="s">
        <v>25</v>
      </c>
      <c r="C355" s="8" t="s">
        <v>25</v>
      </c>
      <c r="D355" s="9" t="s">
        <v>25</v>
      </c>
      <c r="E355" s="9" t="s">
        <v>25</v>
      </c>
      <c r="F355" s="9" t="s">
        <v>25</v>
      </c>
      <c r="G355" s="9" t="s">
        <v>25</v>
      </c>
    </row>
    <row r="356" spans="1:7" x14ac:dyDescent="0.25">
      <c r="A356" s="8">
        <v>354</v>
      </c>
      <c r="B356" s="8" t="s">
        <v>5</v>
      </c>
      <c r="C356" s="8" t="s">
        <v>5</v>
      </c>
      <c r="D356" s="9" t="s">
        <v>5</v>
      </c>
      <c r="E356" s="9" t="s">
        <v>5</v>
      </c>
      <c r="F356" s="9" t="s">
        <v>5</v>
      </c>
      <c r="G356" s="9" t="s">
        <v>5</v>
      </c>
    </row>
    <row r="357" spans="1:7" x14ac:dyDescent="0.25">
      <c r="A357" s="8">
        <v>355</v>
      </c>
      <c r="B357" s="8" t="s">
        <v>5</v>
      </c>
      <c r="C357" s="8" t="s">
        <v>5</v>
      </c>
      <c r="D357" s="9" t="s">
        <v>5</v>
      </c>
      <c r="E357" s="9" t="s">
        <v>5</v>
      </c>
      <c r="F357" s="9" t="s">
        <v>5</v>
      </c>
      <c r="G357" s="9" t="s">
        <v>5</v>
      </c>
    </row>
    <row r="358" spans="1:7" x14ac:dyDescent="0.25">
      <c r="A358" s="8">
        <v>356</v>
      </c>
      <c r="B358" s="8" t="s">
        <v>25</v>
      </c>
      <c r="C358" s="8" t="s">
        <v>25</v>
      </c>
      <c r="D358" s="9" t="s">
        <v>25</v>
      </c>
      <c r="E358" s="9" t="s">
        <v>25</v>
      </c>
      <c r="F358" s="9" t="s">
        <v>25</v>
      </c>
      <c r="G358" s="9" t="s">
        <v>25</v>
      </c>
    </row>
    <row r="359" spans="1:7" x14ac:dyDescent="0.25">
      <c r="A359" s="8">
        <v>357</v>
      </c>
      <c r="B359" s="8" t="s">
        <v>5</v>
      </c>
      <c r="C359" s="8" t="s">
        <v>5</v>
      </c>
      <c r="D359" s="9" t="s">
        <v>5</v>
      </c>
      <c r="E359" s="9" t="s">
        <v>5</v>
      </c>
      <c r="F359" s="9" t="s">
        <v>5</v>
      </c>
      <c r="G359" s="9" t="s">
        <v>5</v>
      </c>
    </row>
    <row r="360" spans="1:7" x14ac:dyDescent="0.25">
      <c r="A360" s="8">
        <v>358</v>
      </c>
      <c r="B360" s="8" t="s">
        <v>25</v>
      </c>
      <c r="C360" s="8" t="s">
        <v>25</v>
      </c>
      <c r="D360" s="9" t="s">
        <v>25</v>
      </c>
      <c r="E360" s="9" t="s">
        <v>25</v>
      </c>
      <c r="F360" s="9" t="s">
        <v>25</v>
      </c>
      <c r="G360" s="9" t="s">
        <v>25</v>
      </c>
    </row>
    <row r="361" spans="1:7" x14ac:dyDescent="0.25">
      <c r="A361" s="8">
        <v>359</v>
      </c>
      <c r="B361" s="8" t="s">
        <v>25</v>
      </c>
      <c r="C361" s="8" t="s">
        <v>25</v>
      </c>
      <c r="D361" s="9" t="s">
        <v>25</v>
      </c>
      <c r="E361" s="9" t="s">
        <v>25</v>
      </c>
      <c r="F361" s="9" t="s">
        <v>25</v>
      </c>
      <c r="G361" s="9" t="s">
        <v>25</v>
      </c>
    </row>
    <row r="362" spans="1:7" x14ac:dyDescent="0.25">
      <c r="A362" s="8">
        <v>360</v>
      </c>
      <c r="B362" s="8" t="s">
        <v>25</v>
      </c>
      <c r="C362" s="8" t="s">
        <v>25</v>
      </c>
      <c r="D362" s="9" t="s">
        <v>25</v>
      </c>
      <c r="E362" s="9" t="s">
        <v>25</v>
      </c>
      <c r="F362" s="9" t="s">
        <v>25</v>
      </c>
      <c r="G362" s="9" t="s">
        <v>25</v>
      </c>
    </row>
    <row r="363" spans="1:7" x14ac:dyDescent="0.25">
      <c r="A363" s="8">
        <v>361</v>
      </c>
      <c r="B363" s="8" t="s">
        <v>25</v>
      </c>
      <c r="C363" s="8" t="s">
        <v>25</v>
      </c>
      <c r="D363" s="9" t="s">
        <v>25</v>
      </c>
      <c r="E363" s="9" t="s">
        <v>25</v>
      </c>
      <c r="F363" s="9" t="s">
        <v>25</v>
      </c>
      <c r="G363" s="9" t="s">
        <v>25</v>
      </c>
    </row>
    <row r="364" spans="1:7" x14ac:dyDescent="0.25">
      <c r="A364" s="8">
        <v>362</v>
      </c>
      <c r="B364" s="8" t="s">
        <v>25</v>
      </c>
      <c r="C364" s="8" t="s">
        <v>25</v>
      </c>
      <c r="D364" s="9" t="s">
        <v>25</v>
      </c>
      <c r="E364" s="9" t="s">
        <v>25</v>
      </c>
      <c r="F364" s="9" t="s">
        <v>25</v>
      </c>
      <c r="G364" s="9" t="s">
        <v>25</v>
      </c>
    </row>
    <row r="365" spans="1:7" x14ac:dyDescent="0.25">
      <c r="A365" s="8">
        <v>363</v>
      </c>
      <c r="B365" s="8" t="s">
        <v>6</v>
      </c>
      <c r="C365" s="8" t="s">
        <v>6</v>
      </c>
      <c r="D365" s="9" t="s">
        <v>6</v>
      </c>
      <c r="E365" s="9" t="s">
        <v>6</v>
      </c>
      <c r="F365" s="9" t="s">
        <v>6</v>
      </c>
      <c r="G365" s="9" t="s">
        <v>6</v>
      </c>
    </row>
    <row r="366" spans="1:7" x14ac:dyDescent="0.25">
      <c r="A366" s="8">
        <v>364</v>
      </c>
      <c r="B366" s="8" t="s">
        <v>25</v>
      </c>
      <c r="C366" s="8" t="s">
        <v>25</v>
      </c>
      <c r="D366" s="9" t="s">
        <v>25</v>
      </c>
      <c r="E366" s="9" t="s">
        <v>25</v>
      </c>
      <c r="F366" s="9" t="s">
        <v>25</v>
      </c>
      <c r="G366" s="9" t="s">
        <v>25</v>
      </c>
    </row>
    <row r="367" spans="1:7" x14ac:dyDescent="0.25">
      <c r="A367" s="8">
        <v>365</v>
      </c>
      <c r="B367" s="8" t="s">
        <v>25</v>
      </c>
      <c r="C367" s="8" t="s">
        <v>25</v>
      </c>
      <c r="D367" s="9" t="s">
        <v>25</v>
      </c>
      <c r="E367" s="9" t="s">
        <v>25</v>
      </c>
      <c r="F367" s="9" t="s">
        <v>25</v>
      </c>
      <c r="G367" s="9" t="s">
        <v>25</v>
      </c>
    </row>
    <row r="368" spans="1:7" x14ac:dyDescent="0.25">
      <c r="A368" s="8">
        <v>366</v>
      </c>
      <c r="C368" s="8" t="s">
        <v>10</v>
      </c>
      <c r="G368" s="9" t="s">
        <v>10</v>
      </c>
    </row>
  </sheetData>
  <mergeCells count="1">
    <mergeCell ref="A1:G1"/>
  </mergeCells>
  <pageMargins left="0.7" right="0.7" top="0.75" bottom="0.75" header="0.3" footer="0.3"/>
  <ignoredErrors>
    <ignoredError sqref="B3:B367 C3:C368 D3:D367 F3:F367 E3:E367 G3:G3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Hn</vt:lpstr>
      <vt:lpstr>Hn_calc</vt:lpstr>
      <vt:lpstr>sunshine</vt:lpstr>
      <vt:lpstr>temperature_&amp;_Ea</vt:lpstr>
      <vt:lpstr>PET_Daily</vt:lpstr>
      <vt:lpstr>PET_Monthly</vt:lpstr>
      <vt:lpstr>STATIONS</vt:lpstr>
      <vt:lpstr>humidity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2019-01-19T17:10:22Z</dcterms:modified>
</cp:coreProperties>
</file>