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barnett/Documents/cartoon_recall/github_scripts/"/>
    </mc:Choice>
  </mc:AlternateContent>
  <xr:revisionPtr revIDLastSave="0" documentId="13_ncr:1_{D3642433-4EFF-3D4B-A1C9-1828236B2959}" xr6:coauthVersionLast="47" xr6:coauthVersionMax="47" xr10:uidLastSave="{00000000-0000-0000-0000-000000000000}"/>
  <bookViews>
    <workbookView xWindow="0" yWindow="500" windowWidth="28800" windowHeight="16100" xr2:uid="{E0DA8638-0571-A149-AE3F-EB071BF1B15D}"/>
  </bookViews>
  <sheets>
    <sheet name="Sheet1" sheetId="1" r:id="rId1"/>
  </sheets>
  <definedNames>
    <definedName name="_xlnm._FilterDatabase" localSheetId="0" hidden="1">Sheet1!$A$1:$L$21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2" i="1" l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J21" i="1" l="1"/>
</calcChain>
</file>

<file path=xl/sharedStrings.xml><?xml version="1.0" encoding="utf-8"?>
<sst xmlns="http://schemas.openxmlformats.org/spreadsheetml/2006/main" count="160" uniqueCount="44">
  <si>
    <t>subj_id</t>
  </si>
  <si>
    <t>sub-101</t>
  </si>
  <si>
    <t>sub-102</t>
  </si>
  <si>
    <t>sub-103</t>
  </si>
  <si>
    <t>sub-104</t>
  </si>
  <si>
    <t>sub-105</t>
  </si>
  <si>
    <t>sub-106</t>
  </si>
  <si>
    <t>sub-108</t>
  </si>
  <si>
    <t>sub-109</t>
  </si>
  <si>
    <t>ses_num</t>
  </si>
  <si>
    <t>sub-000</t>
  </si>
  <si>
    <t>ses-02</t>
  </si>
  <si>
    <t>ses-01</t>
  </si>
  <si>
    <t>barmaid_ses</t>
  </si>
  <si>
    <t>bluestreets_ses</t>
  </si>
  <si>
    <t>barmaid_place</t>
  </si>
  <si>
    <t>bluestreets_place</t>
  </si>
  <si>
    <t>run-1</t>
  </si>
  <si>
    <t>run-2</t>
  </si>
  <si>
    <t>barmaid_delay</t>
  </si>
  <si>
    <t>bluestreets_delay</t>
  </si>
  <si>
    <t>sub-111</t>
  </si>
  <si>
    <t>sub-112</t>
  </si>
  <si>
    <t>sub-117</t>
  </si>
  <si>
    <t>sub-118</t>
  </si>
  <si>
    <t>sub-119</t>
  </si>
  <si>
    <t>sub-121</t>
  </si>
  <si>
    <t>sub-123</t>
  </si>
  <si>
    <t>sub-120</t>
  </si>
  <si>
    <t>sub-126</t>
  </si>
  <si>
    <t>barmaid_recall_length</t>
  </si>
  <si>
    <t>bluestreets_recall_length</t>
  </si>
  <si>
    <t>order</t>
  </si>
  <si>
    <t>sub-127</t>
  </si>
  <si>
    <t>sub-115</t>
  </si>
  <si>
    <t>sub-124</t>
  </si>
  <si>
    <t>bm_recall_TR</t>
  </si>
  <si>
    <t>bs_recall_TR</t>
  </si>
  <si>
    <t>barmaid_events_recalled</t>
  </si>
  <si>
    <t>bluestreets_events_recalled</t>
  </si>
  <si>
    <t>sub-128</t>
  </si>
  <si>
    <t>sub-129</t>
  </si>
  <si>
    <t>sub-130</t>
  </si>
  <si>
    <t>dwi_ses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</si>
</sst>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1C03-C9F2-254B-BEE7-AE638CAE1874}">
  <dimension ref="A1:P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7" sqref="P7"/>
    </sheetView>
  </sheetViews>
  <sheetFormatPr baseColWidth="10" defaultRowHeight="16" x14ac:dyDescent="0.2"/>
  <cols>
    <col min="4" max="4" width="11.6640625" bestFit="1" customWidth="1"/>
    <col min="5" max="5" width="14" bestFit="1" customWidth="1"/>
    <col min="6" max="6" width="13.33203125" bestFit="1" customWidth="1"/>
    <col min="7" max="7" width="15.6640625" bestFit="1" customWidth="1"/>
    <col min="8" max="8" width="15.5" customWidth="1"/>
  </cols>
  <sheetData>
    <row r="1" spans="1:16" x14ac:dyDescent="0.2">
      <c r="A1" t="s">
        <v>0</v>
      </c>
      <c r="B1" t="s">
        <v>43</v>
      </c>
      <c r="C1" t="s">
        <v>9</v>
      </c>
      <c r="D1" t="s">
        <v>13</v>
      </c>
      <c r="E1" t="s">
        <v>14</v>
      </c>
      <c r="F1" t="s">
        <v>15</v>
      </c>
      <c r="G1" t="s">
        <v>16</v>
      </c>
      <c r="H1" t="s">
        <v>19</v>
      </c>
      <c r="I1" t="s">
        <v>20</v>
      </c>
      <c r="J1" t="s">
        <v>30</v>
      </c>
      <c r="K1" t="s">
        <v>31</v>
      </c>
      <c r="L1" t="s">
        <v>32</v>
      </c>
      <c r="M1" t="s">
        <v>36</v>
      </c>
      <c r="N1" t="s">
        <v>37</v>
      </c>
      <c r="O1" t="s">
        <v>38</v>
      </c>
      <c r="P1" t="s">
        <v>39</v>
      </c>
    </row>
    <row r="2" spans="1:16" x14ac:dyDescent="0.2">
      <c r="A2" t="s">
        <v>10</v>
      </c>
      <c r="B2">
        <v>2</v>
      </c>
      <c r="C2" t="s">
        <v>11</v>
      </c>
      <c r="D2" t="s">
        <v>12</v>
      </c>
      <c r="E2" t="s">
        <v>12</v>
      </c>
      <c r="F2" t="s">
        <v>17</v>
      </c>
      <c r="G2" t="s">
        <v>18</v>
      </c>
      <c r="H2">
        <v>0</v>
      </c>
      <c r="I2">
        <v>2</v>
      </c>
      <c r="J2">
        <v>746</v>
      </c>
      <c r="K2">
        <v>768</v>
      </c>
      <c r="L2">
        <v>1</v>
      </c>
      <c r="M2">
        <v>611</v>
      </c>
      <c r="N2">
        <v>630</v>
      </c>
      <c r="O2">
        <v>10</v>
      </c>
      <c r="P2">
        <v>7</v>
      </c>
    </row>
    <row r="3" spans="1:16" x14ac:dyDescent="0.2">
      <c r="A3" t="s">
        <v>1</v>
      </c>
      <c r="B3">
        <v>1</v>
      </c>
      <c r="C3" t="s">
        <v>12</v>
      </c>
      <c r="D3" t="s">
        <v>11</v>
      </c>
      <c r="E3" t="s">
        <v>12</v>
      </c>
      <c r="F3" t="s">
        <v>18</v>
      </c>
      <c r="G3" t="s">
        <v>17</v>
      </c>
      <c r="H3">
        <v>0</v>
      </c>
      <c r="I3">
        <v>2</v>
      </c>
      <c r="J3">
        <v>940</v>
      </c>
      <c r="K3">
        <v>1016</v>
      </c>
      <c r="L3">
        <v>1</v>
      </c>
      <c r="M3">
        <v>770</v>
      </c>
      <c r="N3">
        <v>833</v>
      </c>
      <c r="O3">
        <v>14</v>
      </c>
      <c r="P3">
        <v>13</v>
      </c>
    </row>
    <row r="4" spans="1:16" x14ac:dyDescent="0.2">
      <c r="A4" t="s">
        <v>2</v>
      </c>
      <c r="B4">
        <v>2</v>
      </c>
      <c r="C4" t="s">
        <v>11</v>
      </c>
      <c r="D4" t="s">
        <v>12</v>
      </c>
      <c r="E4" t="s">
        <v>12</v>
      </c>
      <c r="F4" t="s">
        <v>18</v>
      </c>
      <c r="G4" t="s">
        <v>17</v>
      </c>
      <c r="H4">
        <v>2</v>
      </c>
      <c r="I4">
        <v>0</v>
      </c>
      <c r="J4">
        <v>444</v>
      </c>
      <c r="K4">
        <v>385</v>
      </c>
      <c r="L4">
        <v>2</v>
      </c>
      <c r="M4">
        <v>364</v>
      </c>
      <c r="N4">
        <v>316</v>
      </c>
      <c r="O4">
        <v>7</v>
      </c>
      <c r="P4" s="1">
        <f>6</f>
        <v>6</v>
      </c>
    </row>
    <row r="5" spans="1:16" x14ac:dyDescent="0.2">
      <c r="A5" t="s">
        <v>3</v>
      </c>
      <c r="B5">
        <v>1</v>
      </c>
      <c r="C5" t="s">
        <v>12</v>
      </c>
      <c r="D5" t="s">
        <v>12</v>
      </c>
      <c r="E5" t="s">
        <v>11</v>
      </c>
      <c r="F5" t="s">
        <v>17</v>
      </c>
      <c r="G5" t="s">
        <v>18</v>
      </c>
      <c r="H5">
        <v>2</v>
      </c>
      <c r="I5">
        <v>0</v>
      </c>
      <c r="J5">
        <v>270</v>
      </c>
      <c r="K5">
        <v>353</v>
      </c>
      <c r="L5">
        <v>2</v>
      </c>
      <c r="M5">
        <v>221</v>
      </c>
      <c r="N5">
        <v>289</v>
      </c>
      <c r="O5">
        <v>6</v>
      </c>
      <c r="P5" s="1">
        <f>7</f>
        <v>7</v>
      </c>
    </row>
    <row r="6" spans="1:16" x14ac:dyDescent="0.2">
      <c r="A6" t="s">
        <v>4</v>
      </c>
      <c r="B6">
        <v>2</v>
      </c>
      <c r="C6" t="s">
        <v>11</v>
      </c>
      <c r="D6" t="s">
        <v>12</v>
      </c>
      <c r="E6" t="s">
        <v>12</v>
      </c>
      <c r="F6" t="s">
        <v>17</v>
      </c>
      <c r="G6" t="s">
        <v>18</v>
      </c>
      <c r="H6">
        <v>0</v>
      </c>
      <c r="I6">
        <v>2</v>
      </c>
      <c r="J6">
        <v>676</v>
      </c>
      <c r="K6">
        <v>628</v>
      </c>
      <c r="L6">
        <v>1</v>
      </c>
      <c r="M6">
        <v>554</v>
      </c>
      <c r="N6">
        <v>515</v>
      </c>
      <c r="O6">
        <v>12</v>
      </c>
      <c r="P6" s="1">
        <f>10</f>
        <v>10</v>
      </c>
    </row>
    <row r="7" spans="1:16" x14ac:dyDescent="0.2">
      <c r="A7" t="s">
        <v>5</v>
      </c>
      <c r="B7">
        <v>1</v>
      </c>
      <c r="C7" t="s">
        <v>12</v>
      </c>
      <c r="D7" t="s">
        <v>11</v>
      </c>
      <c r="E7" t="s">
        <v>12</v>
      </c>
      <c r="F7" t="s">
        <v>18</v>
      </c>
      <c r="G7" t="s">
        <v>17</v>
      </c>
      <c r="H7">
        <v>0</v>
      </c>
      <c r="I7">
        <v>2</v>
      </c>
      <c r="J7">
        <v>845</v>
      </c>
      <c r="K7">
        <v>849</v>
      </c>
      <c r="L7">
        <v>1</v>
      </c>
      <c r="M7">
        <v>693</v>
      </c>
      <c r="N7">
        <v>696</v>
      </c>
      <c r="O7">
        <v>14</v>
      </c>
      <c r="P7" s="1">
        <f>11</f>
        <v>11</v>
      </c>
    </row>
    <row r="8" spans="1:16" x14ac:dyDescent="0.2">
      <c r="A8" t="s">
        <v>6</v>
      </c>
      <c r="B8">
        <v>2</v>
      </c>
      <c r="C8" t="s">
        <v>11</v>
      </c>
      <c r="D8" t="s">
        <v>12</v>
      </c>
      <c r="E8" t="s">
        <v>12</v>
      </c>
      <c r="F8" t="s">
        <v>18</v>
      </c>
      <c r="G8" t="s">
        <v>17</v>
      </c>
      <c r="H8">
        <v>2</v>
      </c>
      <c r="I8">
        <v>0</v>
      </c>
      <c r="J8">
        <v>430</v>
      </c>
      <c r="K8">
        <v>443</v>
      </c>
      <c r="L8">
        <v>2</v>
      </c>
      <c r="M8">
        <v>352</v>
      </c>
      <c r="N8">
        <v>363</v>
      </c>
      <c r="O8" s="1">
        <f>8</f>
        <v>8</v>
      </c>
      <c r="P8" s="1">
        <f>9</f>
        <v>9</v>
      </c>
    </row>
    <row r="9" spans="1:16" x14ac:dyDescent="0.2">
      <c r="A9" t="s">
        <v>7</v>
      </c>
      <c r="B9">
        <v>1</v>
      </c>
      <c r="C9" t="s">
        <v>11</v>
      </c>
      <c r="D9" t="s">
        <v>12</v>
      </c>
      <c r="E9" t="s">
        <v>11</v>
      </c>
      <c r="F9" t="s">
        <v>17</v>
      </c>
      <c r="G9" t="s">
        <v>18</v>
      </c>
      <c r="H9">
        <v>2</v>
      </c>
      <c r="I9">
        <v>0</v>
      </c>
      <c r="J9">
        <v>315</v>
      </c>
      <c r="K9">
        <v>467</v>
      </c>
      <c r="L9">
        <v>2</v>
      </c>
      <c r="M9">
        <v>258</v>
      </c>
      <c r="N9">
        <v>383</v>
      </c>
      <c r="O9" s="1">
        <f>13</f>
        <v>13</v>
      </c>
      <c r="P9" s="1">
        <f>12</f>
        <v>12</v>
      </c>
    </row>
    <row r="10" spans="1:16" x14ac:dyDescent="0.2">
      <c r="A10" t="s">
        <v>8</v>
      </c>
      <c r="B10">
        <v>1</v>
      </c>
      <c r="C10" t="s">
        <v>11</v>
      </c>
      <c r="D10" t="s">
        <v>11</v>
      </c>
      <c r="E10" t="s">
        <v>12</v>
      </c>
      <c r="F10" t="s">
        <v>18</v>
      </c>
      <c r="G10" t="s">
        <v>17</v>
      </c>
      <c r="H10">
        <v>0</v>
      </c>
      <c r="I10">
        <v>2</v>
      </c>
      <c r="J10">
        <v>625</v>
      </c>
      <c r="K10">
        <v>415</v>
      </c>
      <c r="L10">
        <v>1</v>
      </c>
      <c r="M10">
        <v>512</v>
      </c>
      <c r="N10">
        <v>340</v>
      </c>
      <c r="O10" s="1">
        <f>11</f>
        <v>11</v>
      </c>
      <c r="P10" s="1">
        <f>9</f>
        <v>9</v>
      </c>
    </row>
    <row r="11" spans="1:16" x14ac:dyDescent="0.2">
      <c r="A11" t="s">
        <v>21</v>
      </c>
      <c r="B11">
        <v>1</v>
      </c>
      <c r="C11" t="s">
        <v>11</v>
      </c>
      <c r="D11" t="s">
        <v>12</v>
      </c>
      <c r="E11" t="s">
        <v>11</v>
      </c>
      <c r="F11" t="s">
        <v>17</v>
      </c>
      <c r="G11" t="s">
        <v>18</v>
      </c>
      <c r="H11">
        <v>2</v>
      </c>
      <c r="I11">
        <v>0</v>
      </c>
      <c r="J11">
        <v>245</v>
      </c>
      <c r="K11">
        <v>515</v>
      </c>
      <c r="L11">
        <v>2</v>
      </c>
      <c r="M11">
        <v>201</v>
      </c>
      <c r="N11">
        <v>422</v>
      </c>
      <c r="O11" s="1">
        <f>7</f>
        <v>7</v>
      </c>
      <c r="P11" s="1">
        <f>11</f>
        <v>11</v>
      </c>
    </row>
    <row r="12" spans="1:16" x14ac:dyDescent="0.2">
      <c r="A12" t="s">
        <v>22</v>
      </c>
      <c r="B12">
        <v>2</v>
      </c>
      <c r="C12" t="s">
        <v>11</v>
      </c>
      <c r="D12" t="s">
        <v>12</v>
      </c>
      <c r="E12" t="s">
        <v>12</v>
      </c>
      <c r="F12" t="s">
        <v>17</v>
      </c>
      <c r="G12" t="s">
        <v>18</v>
      </c>
      <c r="H12">
        <v>0</v>
      </c>
      <c r="I12">
        <v>2</v>
      </c>
      <c r="J12">
        <v>292</v>
      </c>
      <c r="K12">
        <v>197</v>
      </c>
      <c r="L12">
        <v>1</v>
      </c>
      <c r="M12">
        <v>239</v>
      </c>
      <c r="N12">
        <v>161</v>
      </c>
      <c r="O12" s="1">
        <f>9</f>
        <v>9</v>
      </c>
      <c r="P12" s="1">
        <f>8</f>
        <v>8</v>
      </c>
    </row>
    <row r="13" spans="1:16" x14ac:dyDescent="0.2">
      <c r="A13" t="s">
        <v>34</v>
      </c>
      <c r="B13">
        <v>1</v>
      </c>
      <c r="C13" t="s">
        <v>11</v>
      </c>
      <c r="D13" t="s">
        <v>12</v>
      </c>
      <c r="E13" t="s">
        <v>11</v>
      </c>
      <c r="F13" t="s">
        <v>17</v>
      </c>
      <c r="G13" t="s">
        <v>18</v>
      </c>
      <c r="H13">
        <v>2</v>
      </c>
      <c r="I13">
        <v>0</v>
      </c>
      <c r="L13">
        <v>1</v>
      </c>
      <c r="M13">
        <v>270</v>
      </c>
      <c r="N13">
        <v>508</v>
      </c>
      <c r="O13" s="1">
        <f>10</f>
        <v>10</v>
      </c>
      <c r="P13" s="1">
        <f>11</f>
        <v>11</v>
      </c>
    </row>
    <row r="14" spans="1:16" x14ac:dyDescent="0.2">
      <c r="A14" t="s">
        <v>23</v>
      </c>
      <c r="B14">
        <v>1</v>
      </c>
      <c r="C14" t="s">
        <v>11</v>
      </c>
      <c r="D14" t="s">
        <v>11</v>
      </c>
      <c r="E14" t="s">
        <v>12</v>
      </c>
      <c r="F14" t="s">
        <v>18</v>
      </c>
      <c r="G14" t="s">
        <v>17</v>
      </c>
      <c r="H14">
        <v>0</v>
      </c>
      <c r="I14">
        <v>2</v>
      </c>
      <c r="J14">
        <v>541</v>
      </c>
      <c r="K14">
        <v>320</v>
      </c>
      <c r="L14">
        <v>1</v>
      </c>
      <c r="M14">
        <v>443</v>
      </c>
      <c r="N14">
        <v>262</v>
      </c>
      <c r="O14" s="1">
        <f>10</f>
        <v>10</v>
      </c>
      <c r="P14" s="1">
        <f>5</f>
        <v>5</v>
      </c>
    </row>
    <row r="15" spans="1:16" x14ac:dyDescent="0.2">
      <c r="A15" t="s">
        <v>24</v>
      </c>
      <c r="B15">
        <v>2</v>
      </c>
      <c r="C15" t="s">
        <v>11</v>
      </c>
      <c r="D15" t="s">
        <v>12</v>
      </c>
      <c r="E15" t="s">
        <v>12</v>
      </c>
      <c r="F15" t="s">
        <v>18</v>
      </c>
      <c r="G15" t="s">
        <v>17</v>
      </c>
      <c r="H15">
        <v>2</v>
      </c>
      <c r="I15">
        <v>0</v>
      </c>
      <c r="J15">
        <v>378</v>
      </c>
      <c r="K15">
        <v>500</v>
      </c>
      <c r="L15">
        <v>2</v>
      </c>
      <c r="M15">
        <v>310</v>
      </c>
      <c r="N15">
        <v>410</v>
      </c>
      <c r="O15" s="1">
        <f>8</f>
        <v>8</v>
      </c>
      <c r="P15" s="1">
        <f>11</f>
        <v>11</v>
      </c>
    </row>
    <row r="16" spans="1:16" x14ac:dyDescent="0.2">
      <c r="A16" t="s">
        <v>25</v>
      </c>
      <c r="B16">
        <v>1</v>
      </c>
      <c r="C16" t="s">
        <v>11</v>
      </c>
      <c r="D16" t="s">
        <v>12</v>
      </c>
      <c r="E16" t="s">
        <v>11</v>
      </c>
      <c r="F16" t="s">
        <v>17</v>
      </c>
      <c r="G16" t="s">
        <v>18</v>
      </c>
      <c r="H16">
        <v>2</v>
      </c>
      <c r="I16">
        <v>0</v>
      </c>
      <c r="J16">
        <v>246</v>
      </c>
      <c r="K16">
        <v>320</v>
      </c>
      <c r="L16">
        <v>2</v>
      </c>
      <c r="M16">
        <v>202</v>
      </c>
      <c r="N16">
        <v>262</v>
      </c>
      <c r="O16" s="1">
        <f>8</f>
        <v>8</v>
      </c>
      <c r="P16" s="1">
        <f>10</f>
        <v>10</v>
      </c>
    </row>
    <row r="17" spans="1:16" x14ac:dyDescent="0.2">
      <c r="A17" t="s">
        <v>28</v>
      </c>
      <c r="B17">
        <v>2</v>
      </c>
      <c r="C17" t="s">
        <v>11</v>
      </c>
      <c r="D17" t="s">
        <v>12</v>
      </c>
      <c r="E17" t="s">
        <v>12</v>
      </c>
      <c r="F17" t="s">
        <v>17</v>
      </c>
      <c r="G17" t="s">
        <v>18</v>
      </c>
      <c r="H17">
        <v>0</v>
      </c>
      <c r="I17">
        <v>2</v>
      </c>
      <c r="J17">
        <v>579</v>
      </c>
      <c r="K17">
        <v>790</v>
      </c>
      <c r="L17">
        <v>1</v>
      </c>
      <c r="M17">
        <v>475</v>
      </c>
      <c r="N17">
        <v>648</v>
      </c>
      <c r="O17" s="1">
        <f>9</f>
        <v>9</v>
      </c>
      <c r="P17" s="1">
        <f>9</f>
        <v>9</v>
      </c>
    </row>
    <row r="18" spans="1:16" x14ac:dyDescent="0.2">
      <c r="A18" t="s">
        <v>26</v>
      </c>
      <c r="B18">
        <v>1</v>
      </c>
      <c r="C18" t="s">
        <v>11</v>
      </c>
      <c r="D18" t="s">
        <v>11</v>
      </c>
      <c r="E18" t="s">
        <v>12</v>
      </c>
      <c r="F18" t="s">
        <v>18</v>
      </c>
      <c r="G18" t="s">
        <v>17</v>
      </c>
      <c r="H18">
        <v>0</v>
      </c>
      <c r="I18">
        <v>2</v>
      </c>
      <c r="J18">
        <v>350</v>
      </c>
      <c r="K18">
        <v>440</v>
      </c>
      <c r="L18">
        <v>1</v>
      </c>
      <c r="M18">
        <v>287</v>
      </c>
      <c r="N18">
        <v>361</v>
      </c>
      <c r="O18" s="1">
        <f>9</f>
        <v>9</v>
      </c>
      <c r="P18" s="1">
        <f>11</f>
        <v>11</v>
      </c>
    </row>
    <row r="19" spans="1:16" x14ac:dyDescent="0.2">
      <c r="A19" t="s">
        <v>27</v>
      </c>
      <c r="B19">
        <v>1</v>
      </c>
      <c r="C19" t="s">
        <v>11</v>
      </c>
      <c r="D19" t="s">
        <v>12</v>
      </c>
      <c r="E19" t="s">
        <v>11</v>
      </c>
      <c r="F19" t="s">
        <v>17</v>
      </c>
      <c r="G19" t="s">
        <v>18</v>
      </c>
      <c r="H19">
        <v>2</v>
      </c>
      <c r="I19">
        <v>0</v>
      </c>
      <c r="J19">
        <v>108</v>
      </c>
      <c r="K19">
        <v>200</v>
      </c>
      <c r="L19">
        <v>2</v>
      </c>
      <c r="M19">
        <v>89</v>
      </c>
      <c r="N19">
        <v>164</v>
      </c>
      <c r="O19" s="1">
        <f>5</f>
        <v>5</v>
      </c>
      <c r="P19" s="1">
        <f>9</f>
        <v>9</v>
      </c>
    </row>
    <row r="20" spans="1:16" x14ac:dyDescent="0.2">
      <c r="A20" t="s">
        <v>35</v>
      </c>
      <c r="B20">
        <v>2</v>
      </c>
      <c r="C20" t="s">
        <v>11</v>
      </c>
      <c r="D20" t="s">
        <v>12</v>
      </c>
      <c r="E20" t="s">
        <v>12</v>
      </c>
      <c r="F20" t="s">
        <v>17</v>
      </c>
      <c r="G20" t="s">
        <v>18</v>
      </c>
      <c r="H20">
        <v>0</v>
      </c>
      <c r="I20">
        <v>2</v>
      </c>
      <c r="M20">
        <v>560</v>
      </c>
      <c r="N20">
        <v>389</v>
      </c>
      <c r="O20" s="1">
        <f>10</f>
        <v>10</v>
      </c>
      <c r="P20" s="1">
        <f>8</f>
        <v>8</v>
      </c>
    </row>
    <row r="21" spans="1:16" x14ac:dyDescent="0.2">
      <c r="A21" t="s">
        <v>29</v>
      </c>
      <c r="B21">
        <v>1</v>
      </c>
      <c r="C21" t="s">
        <v>11</v>
      </c>
      <c r="D21" t="s">
        <v>11</v>
      </c>
      <c r="E21" t="s">
        <v>12</v>
      </c>
      <c r="F21" t="s">
        <v>18</v>
      </c>
      <c r="G21" t="s">
        <v>17</v>
      </c>
      <c r="H21">
        <v>0</v>
      </c>
      <c r="I21">
        <v>2</v>
      </c>
      <c r="J21">
        <f>967+211</f>
        <v>1178</v>
      </c>
      <c r="K21">
        <v>865</v>
      </c>
      <c r="L21">
        <v>2</v>
      </c>
      <c r="M21">
        <v>793</v>
      </c>
      <c r="N21">
        <v>664</v>
      </c>
      <c r="O21">
        <v>14</v>
      </c>
      <c r="P21" s="1">
        <f>10</f>
        <v>10</v>
      </c>
    </row>
    <row r="22" spans="1:16" x14ac:dyDescent="0.2">
      <c r="A22" t="s">
        <v>33</v>
      </c>
      <c r="B22">
        <v>2</v>
      </c>
      <c r="C22" t="s">
        <v>11</v>
      </c>
      <c r="D22" t="s">
        <v>12</v>
      </c>
      <c r="E22" t="s">
        <v>12</v>
      </c>
      <c r="F22" t="s">
        <v>18</v>
      </c>
      <c r="G22" t="s">
        <v>17</v>
      </c>
      <c r="H22">
        <v>2</v>
      </c>
      <c r="I22">
        <v>0</v>
      </c>
      <c r="J22">
        <v>273</v>
      </c>
      <c r="K22">
        <v>547</v>
      </c>
      <c r="L22">
        <v>1</v>
      </c>
      <c r="M22">
        <v>224</v>
      </c>
      <c r="N22">
        <v>448</v>
      </c>
      <c r="O22">
        <v>6</v>
      </c>
      <c r="P22" s="1">
        <f>10</f>
        <v>10</v>
      </c>
    </row>
    <row r="23" spans="1:16" x14ac:dyDescent="0.2">
      <c r="A23" t="s">
        <v>40</v>
      </c>
      <c r="B23">
        <v>2</v>
      </c>
      <c r="C23" t="s">
        <v>11</v>
      </c>
      <c r="D23" t="s">
        <v>12</v>
      </c>
      <c r="E23" t="s">
        <v>12</v>
      </c>
      <c r="F23" t="s">
        <v>18</v>
      </c>
      <c r="G23" t="s">
        <v>17</v>
      </c>
      <c r="H23">
        <v>2</v>
      </c>
      <c r="I23">
        <v>0</v>
      </c>
      <c r="M23">
        <v>639</v>
      </c>
      <c r="N23">
        <v>780</v>
      </c>
    </row>
    <row r="24" spans="1:16" x14ac:dyDescent="0.2">
      <c r="A24" t="s">
        <v>41</v>
      </c>
      <c r="B24">
        <v>2</v>
      </c>
      <c r="C24" t="s">
        <v>11</v>
      </c>
      <c r="D24" t="s">
        <v>12</v>
      </c>
      <c r="E24" t="s">
        <v>12</v>
      </c>
      <c r="F24" t="s">
        <v>18</v>
      </c>
      <c r="G24" t="s">
        <v>17</v>
      </c>
      <c r="H24">
        <v>2</v>
      </c>
      <c r="I24">
        <v>0</v>
      </c>
      <c r="M24">
        <v>567</v>
      </c>
      <c r="N24">
        <v>840</v>
      </c>
    </row>
    <row r="25" spans="1:16" x14ac:dyDescent="0.2">
      <c r="A25" t="s">
        <v>42</v>
      </c>
      <c r="B25">
        <v>1</v>
      </c>
      <c r="C25" t="s">
        <v>11</v>
      </c>
      <c r="D25" t="s">
        <v>12</v>
      </c>
      <c r="E25" t="s">
        <v>11</v>
      </c>
      <c r="F25" t="s">
        <v>17</v>
      </c>
      <c r="G25" t="s">
        <v>18</v>
      </c>
      <c r="H25">
        <v>2</v>
      </c>
      <c r="I25">
        <v>0</v>
      </c>
      <c r="M25">
        <v>275</v>
      </c>
      <c r="N25">
        <v>314</v>
      </c>
    </row>
  </sheetData>
  <sortState xmlns:xlrd2="http://schemas.microsoft.com/office/spreadsheetml/2017/richdata2" ref="A2:I21">
    <sortCondition ref="A2:A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Barnett</dc:creator>
  <cp:lastModifiedBy>Alex Barnett</cp:lastModifiedBy>
  <dcterms:created xsi:type="dcterms:W3CDTF">2020-01-14T17:43:53Z</dcterms:created>
  <dcterms:modified xsi:type="dcterms:W3CDTF">2022-11-08T15:09:41Z</dcterms:modified>
</cp:coreProperties>
</file>