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60" yWindow="440" windowWidth="25040" windowHeight="15500" tabRatio="500"/>
  </bookViews>
  <sheets>
    <sheet name="kid_count_pivo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C12" i="1"/>
  <c r="D12" i="1"/>
  <c r="E12" i="1"/>
  <c r="F12" i="1"/>
  <c r="G3" i="1"/>
  <c r="C13" i="1"/>
  <c r="D13" i="1"/>
  <c r="E13" i="1"/>
  <c r="F13" i="1"/>
  <c r="G4" i="1"/>
  <c r="C14" i="1"/>
  <c r="D14" i="1"/>
  <c r="E14" i="1"/>
  <c r="F14" i="1"/>
  <c r="G5" i="1"/>
  <c r="C15" i="1"/>
  <c r="D15" i="1"/>
  <c r="E15" i="1"/>
  <c r="F15" i="1"/>
  <c r="G6" i="1"/>
  <c r="C16" i="1"/>
  <c r="D16" i="1"/>
  <c r="E16" i="1"/>
  <c r="F16" i="1"/>
  <c r="G7" i="1"/>
  <c r="C17" i="1"/>
  <c r="D17" i="1"/>
  <c r="E17" i="1"/>
  <c r="F17" i="1"/>
  <c r="G8" i="1"/>
  <c r="C18" i="1"/>
  <c r="D18" i="1"/>
  <c r="E18" i="1"/>
  <c r="F18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<sst xmlns="http://schemas.openxmlformats.org/spreadsheetml/2006/main" count="17" uniqueCount="12">
  <si>
    <t>child_due</t>
  </si>
  <si>
    <t>1 child</t>
  </si>
  <si>
    <t>2 children</t>
  </si>
  <si>
    <t>3 children</t>
  </si>
  <si>
    <t>4 + children</t>
  </si>
  <si>
    <t>mem_2010</t>
  </si>
  <si>
    <t>mem_2011</t>
  </si>
  <si>
    <t>mem_2012</t>
  </si>
  <si>
    <t>mem_2013</t>
  </si>
  <si>
    <t>mem_2014</t>
  </si>
  <si>
    <t>mem_2015</t>
  </si>
  <si>
    <t>mem_2016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</si>
</sst>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Membership Distribution by # of Children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kid_count_pivot.csv!$B$11</c:f>
              <c:strCache>
                <c:ptCount val="1"/>
                <c:pt idx="0">
                  <c:v>child_due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kid_count_pivot.csv!$B$12:$B$18</c:f>
              <c:numCache>
                <c:formatCode>0%</c:formatCode>
                <c:ptCount val="7"/>
                <c:pt idx="0">
                  <c:v>0.0567459383093949</c:v>
                </c:pt>
                <c:pt idx="1">
                  <c:v>0.0639658848614072</c:v>
                </c:pt>
                <c:pt idx="2">
                  <c:v>0.0629259787605009</c:v>
                </c:pt>
                <c:pt idx="3">
                  <c:v>0.0617102556567734</c:v>
                </c:pt>
                <c:pt idx="4">
                  <c:v>0.0701560557933987</c:v>
                </c:pt>
                <c:pt idx="5">
                  <c:v>0.0958123509143917</c:v>
                </c:pt>
                <c:pt idx="6">
                  <c:v>0.128168832840046</c:v>
                </c:pt>
              </c:numCache>
            </c:numRef>
          </c:val>
        </c:ser>
        <c:ser>
          <c:idx val="1"/>
          <c:order val="1"/>
          <c:tx>
            <c:strRef>
              <c:f>kid_count_pivot.csv!$C$11</c:f>
              <c:strCache>
                <c:ptCount val="1"/>
                <c:pt idx="0">
                  <c:v>1 child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kid_count_pivot.csv!$C$12:$C$18</c:f>
              <c:numCache>
                <c:formatCode>0%</c:formatCode>
                <c:ptCount val="7"/>
                <c:pt idx="0">
                  <c:v>0.397457028490699</c:v>
                </c:pt>
                <c:pt idx="1">
                  <c:v>0.413823738450604</c:v>
                </c:pt>
                <c:pt idx="2">
                  <c:v>0.427326042161991</c:v>
                </c:pt>
                <c:pt idx="3">
                  <c:v>0.443873053188363</c:v>
                </c:pt>
                <c:pt idx="4">
                  <c:v>0.473000966717304</c:v>
                </c:pt>
                <c:pt idx="5">
                  <c:v>0.491783726477604</c:v>
                </c:pt>
                <c:pt idx="6">
                  <c:v>0.488611504310899</c:v>
                </c:pt>
              </c:numCache>
            </c:numRef>
          </c:val>
        </c:ser>
        <c:ser>
          <c:idx val="2"/>
          <c:order val="2"/>
          <c:tx>
            <c:strRef>
              <c:f>kid_count_pivot.csv!$D$11</c:f>
              <c:strCache>
                <c:ptCount val="1"/>
                <c:pt idx="0">
                  <c:v>2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kid_count_pivot.csv!$D$12:$D$18</c:f>
              <c:numCache>
                <c:formatCode>0%</c:formatCode>
                <c:ptCount val="7"/>
                <c:pt idx="0">
                  <c:v>0.468566046621144</c:v>
                </c:pt>
                <c:pt idx="1">
                  <c:v>0.450604122245913</c:v>
                </c:pt>
                <c:pt idx="2">
                  <c:v>0.441749881122206</c:v>
                </c:pt>
                <c:pt idx="3">
                  <c:v>0.427416985013224</c:v>
                </c:pt>
                <c:pt idx="4">
                  <c:v>0.393453942825576</c:v>
                </c:pt>
                <c:pt idx="5">
                  <c:v>0.355685131195335</c:v>
                </c:pt>
                <c:pt idx="6">
                  <c:v>0.329815982499035</c:v>
                </c:pt>
              </c:numCache>
            </c:numRef>
          </c:val>
        </c:ser>
        <c:ser>
          <c:idx val="3"/>
          <c:order val="3"/>
          <c:tx>
            <c:strRef>
              <c:f>kid_count_pivot.csv!$E$11</c:f>
              <c:strCache>
                <c:ptCount val="1"/>
                <c:pt idx="0">
                  <c:v>3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kid_count_pivot.csv!$E$12:$E$18</c:f>
              <c:numCache>
                <c:formatCode>0%</c:formatCode>
                <c:ptCount val="7"/>
                <c:pt idx="0">
                  <c:v>0.0696962561808335</c:v>
                </c:pt>
                <c:pt idx="1">
                  <c:v>0.0650319829424307</c:v>
                </c:pt>
                <c:pt idx="2">
                  <c:v>0.0616579489618006</c:v>
                </c:pt>
                <c:pt idx="3">
                  <c:v>0.0602409638554217</c:v>
                </c:pt>
                <c:pt idx="4">
                  <c:v>0.057036320950145</c:v>
                </c:pt>
                <c:pt idx="5">
                  <c:v>0.0508878876225815</c:v>
                </c:pt>
                <c:pt idx="6">
                  <c:v>0.0482563376656801</c:v>
                </c:pt>
              </c:numCache>
            </c:numRef>
          </c:val>
        </c:ser>
        <c:ser>
          <c:idx val="4"/>
          <c:order val="4"/>
          <c:tx>
            <c:strRef>
              <c:f>kid_count_pivot.csv!$F$11</c:f>
              <c:strCache>
                <c:ptCount val="1"/>
                <c:pt idx="0">
                  <c:v>4 +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2010.0</c:v>
                </c:pt>
                <c:pt idx="2">
                  <c:v>2010.0</c:v>
                </c:pt>
                <c:pt idx="3">
                  <c:v>2010.0</c:v>
                </c:pt>
                <c:pt idx="4">
                  <c:v>2010.0</c:v>
                </c:pt>
                <c:pt idx="5">
                  <c:v>2010.0</c:v>
                </c:pt>
                <c:pt idx="6">
                  <c:v>2010.0</c:v>
                </c:pt>
              </c:numCache>
            </c:numRef>
          </c:cat>
          <c:val>
            <c:numRef>
              <c:f>kid_count_pivot.csv!$F$12:$F$18</c:f>
              <c:numCache>
                <c:formatCode>0%</c:formatCode>
                <c:ptCount val="7"/>
                <c:pt idx="0">
                  <c:v>0.00753473039792795</c:v>
                </c:pt>
                <c:pt idx="1">
                  <c:v>0.00657427149964463</c:v>
                </c:pt>
                <c:pt idx="2">
                  <c:v>0.00634014899350135</c:v>
                </c:pt>
                <c:pt idx="3">
                  <c:v>0.00675874228621804</c:v>
                </c:pt>
                <c:pt idx="4">
                  <c:v>0.00635271371357547</c:v>
                </c:pt>
                <c:pt idx="5">
                  <c:v>0.00583090379008746</c:v>
                </c:pt>
                <c:pt idx="6">
                  <c:v>0.00514734268433921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39924824"/>
        <c:axId val="2107864504"/>
        <c:axId val="0"/>
      </c:bar3DChart>
      <c:catAx>
        <c:axId val="203992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7864504"/>
        <c:crosses val="autoZero"/>
        <c:auto val="1"/>
        <c:lblAlgn val="ctr"/>
        <c:lblOffset val="100"/>
        <c:noMultiLvlLbl val="0"/>
      </c:catAx>
      <c:valAx>
        <c:axId val="2107864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39924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</xdr:row>
      <xdr:rowOff>152400</xdr:rowOff>
    </xdr:from>
    <xdr:to>
      <xdr:col>20</xdr:col>
      <xdr:colOff>622300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2" sqref="B12:F18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 t="s">
        <v>5</v>
      </c>
      <c r="B2">
        <v>241</v>
      </c>
      <c r="C2">
        <v>1688</v>
      </c>
      <c r="D2">
        <v>1990</v>
      </c>
      <c r="E2">
        <v>296</v>
      </c>
      <c r="F2">
        <v>32</v>
      </c>
      <c r="G2">
        <f>+SUM(B2:F2)</f>
        <v>4247</v>
      </c>
    </row>
    <row r="3" spans="1:7">
      <c r="A3" t="s">
        <v>6</v>
      </c>
      <c r="B3">
        <v>360</v>
      </c>
      <c r="C3">
        <v>2329</v>
      </c>
      <c r="D3">
        <v>2536</v>
      </c>
      <c r="E3">
        <v>366</v>
      </c>
      <c r="F3">
        <v>37</v>
      </c>
      <c r="G3">
        <f t="shared" ref="G3:G8" si="0">+SUM(B3:F3)</f>
        <v>5628</v>
      </c>
    </row>
    <row r="4" spans="1:7">
      <c r="A4" t="s">
        <v>7</v>
      </c>
      <c r="B4">
        <v>397</v>
      </c>
      <c r="C4">
        <v>2696</v>
      </c>
      <c r="D4">
        <v>2787</v>
      </c>
      <c r="E4">
        <v>389</v>
      </c>
      <c r="F4">
        <v>40</v>
      </c>
      <c r="G4">
        <f t="shared" si="0"/>
        <v>6309</v>
      </c>
    </row>
    <row r="5" spans="1:7">
      <c r="A5" t="s">
        <v>8</v>
      </c>
      <c r="B5">
        <v>420</v>
      </c>
      <c r="C5">
        <v>3021</v>
      </c>
      <c r="D5">
        <v>2909</v>
      </c>
      <c r="E5">
        <v>410</v>
      </c>
      <c r="F5">
        <v>46</v>
      </c>
      <c r="G5">
        <f t="shared" si="0"/>
        <v>6806</v>
      </c>
    </row>
    <row r="6" spans="1:7">
      <c r="A6" t="s">
        <v>9</v>
      </c>
      <c r="B6">
        <v>508</v>
      </c>
      <c r="C6">
        <v>3425</v>
      </c>
      <c r="D6">
        <v>2849</v>
      </c>
      <c r="E6">
        <v>413</v>
      </c>
      <c r="F6">
        <v>46</v>
      </c>
      <c r="G6">
        <f t="shared" si="0"/>
        <v>7241</v>
      </c>
    </row>
    <row r="7" spans="1:7">
      <c r="A7" t="s">
        <v>10</v>
      </c>
      <c r="B7">
        <v>723</v>
      </c>
      <c r="C7">
        <v>3711</v>
      </c>
      <c r="D7">
        <v>2684</v>
      </c>
      <c r="E7">
        <v>384</v>
      </c>
      <c r="F7">
        <v>44</v>
      </c>
      <c r="G7">
        <f t="shared" si="0"/>
        <v>7546</v>
      </c>
    </row>
    <row r="8" spans="1:7">
      <c r="A8" t="s">
        <v>11</v>
      </c>
      <c r="B8">
        <v>996</v>
      </c>
      <c r="C8">
        <v>3797</v>
      </c>
      <c r="D8">
        <v>2563</v>
      </c>
      <c r="E8">
        <v>375</v>
      </c>
      <c r="F8">
        <v>40</v>
      </c>
      <c r="G8">
        <f t="shared" si="0"/>
        <v>7771</v>
      </c>
    </row>
    <row r="11" spans="1:7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7">
      <c r="A12">
        <v>2010</v>
      </c>
      <c r="B12" s="1">
        <f>+B2/$G2</f>
        <v>5.6745938309394867E-2</v>
      </c>
      <c r="C12" s="1">
        <f t="shared" ref="C12:F12" si="1">+C2/$G2</f>
        <v>0.3974570284906993</v>
      </c>
      <c r="D12" s="1">
        <f t="shared" si="1"/>
        <v>0.46856604662114432</v>
      </c>
      <c r="E12" s="1">
        <f t="shared" si="1"/>
        <v>6.9696256180833527E-2</v>
      </c>
      <c r="F12" s="1">
        <f t="shared" si="1"/>
        <v>7.5347303979279492E-3</v>
      </c>
    </row>
    <row r="13" spans="1:7">
      <c r="A13">
        <v>2010</v>
      </c>
      <c r="B13" s="1">
        <f t="shared" ref="B13:F18" si="2">+B3/$G3</f>
        <v>6.3965884861407252E-2</v>
      </c>
      <c r="C13" s="1">
        <f t="shared" si="2"/>
        <v>0.41382373845060411</v>
      </c>
      <c r="D13" s="1">
        <f t="shared" si="2"/>
        <v>0.45060412224591329</v>
      </c>
      <c r="E13" s="1">
        <f t="shared" si="2"/>
        <v>6.5031982942430705E-2</v>
      </c>
      <c r="F13" s="1">
        <f t="shared" si="2"/>
        <v>6.5742714996446343E-3</v>
      </c>
    </row>
    <row r="14" spans="1:7">
      <c r="A14">
        <v>2010</v>
      </c>
      <c r="B14" s="1">
        <f t="shared" si="2"/>
        <v>6.2925978760500878E-2</v>
      </c>
      <c r="C14" s="1">
        <f t="shared" si="2"/>
        <v>0.42732604216199083</v>
      </c>
      <c r="D14" s="1">
        <f t="shared" si="2"/>
        <v>0.44174988112220637</v>
      </c>
      <c r="E14" s="1">
        <f t="shared" si="2"/>
        <v>6.1657948961800602E-2</v>
      </c>
      <c r="F14" s="1">
        <f t="shared" si="2"/>
        <v>6.3401489935013475E-3</v>
      </c>
    </row>
    <row r="15" spans="1:7">
      <c r="A15">
        <v>2010</v>
      </c>
      <c r="B15" s="1">
        <f t="shared" si="2"/>
        <v>6.1710255656773433E-2</v>
      </c>
      <c r="C15" s="1">
        <f t="shared" si="2"/>
        <v>0.44387305318836323</v>
      </c>
      <c r="D15" s="1">
        <f t="shared" si="2"/>
        <v>0.42741698501322362</v>
      </c>
      <c r="E15" s="1">
        <f t="shared" si="2"/>
        <v>6.0240963855421686E-2</v>
      </c>
      <c r="F15" s="1">
        <f t="shared" si="2"/>
        <v>6.7587422862180431E-3</v>
      </c>
    </row>
    <row r="16" spans="1:7">
      <c r="A16">
        <v>2010</v>
      </c>
      <c r="B16" s="1">
        <f t="shared" si="2"/>
        <v>7.0156055793398703E-2</v>
      </c>
      <c r="C16" s="1">
        <f t="shared" si="2"/>
        <v>0.47300096671730424</v>
      </c>
      <c r="D16" s="1">
        <f t="shared" si="2"/>
        <v>0.39345394282557655</v>
      </c>
      <c r="E16" s="1">
        <f t="shared" si="2"/>
        <v>5.7036320950145006E-2</v>
      </c>
      <c r="F16" s="1">
        <f t="shared" si="2"/>
        <v>6.3527137135754733E-3</v>
      </c>
    </row>
    <row r="17" spans="1:6">
      <c r="A17">
        <v>2010</v>
      </c>
      <c r="B17" s="1">
        <f t="shared" si="2"/>
        <v>9.5812350914391733E-2</v>
      </c>
      <c r="C17" s="1">
        <f t="shared" si="2"/>
        <v>0.49178372647760404</v>
      </c>
      <c r="D17" s="1">
        <f t="shared" si="2"/>
        <v>0.35568513119533529</v>
      </c>
      <c r="E17" s="1">
        <f t="shared" si="2"/>
        <v>5.08878876225815E-2</v>
      </c>
      <c r="F17" s="1">
        <f t="shared" si="2"/>
        <v>5.8309037900874635E-3</v>
      </c>
    </row>
    <row r="18" spans="1:6">
      <c r="A18">
        <v>2010</v>
      </c>
      <c r="B18" s="1">
        <f t="shared" si="2"/>
        <v>0.12816883284004632</v>
      </c>
      <c r="C18" s="1">
        <f t="shared" si="2"/>
        <v>0.4886115043108995</v>
      </c>
      <c r="D18" s="1">
        <f t="shared" si="2"/>
        <v>0.32981598249903488</v>
      </c>
      <c r="E18" s="1">
        <f t="shared" si="2"/>
        <v>4.8256337665680091E-2</v>
      </c>
      <c r="F18" s="1">
        <f t="shared" si="2"/>
        <v>5.1473426843392095E-3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kid_count_pivot.csv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2016-12-04T17:57:41Z</dcterms:created>
  <dcterms:modified xsi:type="dcterms:W3CDTF">2016-12-04T20:42:14Z</dcterms:modified>
</cp:coreProperties>
</file>