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8080" yWindow="1580" windowWidth="25040" windowHeight="17820" tabRatio="500"/>
  </bookViews>
  <sheets>
    <sheet name="jvb_pivot.csv (2)" sheetId="3" r:id="rId1"/>
    <sheet name="mem_type_pivot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3" l="1"/>
  <c r="F18" i="3"/>
  <c r="E18" i="3"/>
  <c r="D18" i="3"/>
  <c r="C18" i="3"/>
  <c r="B18" i="3"/>
  <c r="G7" i="3"/>
  <c r="F17" i="3"/>
  <c r="E17" i="3"/>
  <c r="D17" i="3"/>
  <c r="C17" i="3"/>
  <c r="B17" i="3"/>
  <c r="G6" i="3"/>
  <c r="F16" i="3"/>
  <c r="E16" i="3"/>
  <c r="D16" i="3"/>
  <c r="C16" i="3"/>
  <c r="B16" i="3"/>
  <c r="G5" i="3"/>
  <c r="F15" i="3"/>
  <c r="E15" i="3"/>
  <c r="D15" i="3"/>
  <c r="C15" i="3"/>
  <c r="B15" i="3"/>
  <c r="G4" i="3"/>
  <c r="F14" i="3"/>
  <c r="E14" i="3"/>
  <c r="D14" i="3"/>
  <c r="C14" i="3"/>
  <c r="B14" i="3"/>
  <c r="G3" i="3"/>
  <c r="F13" i="3"/>
  <c r="E13" i="3"/>
  <c r="D13" i="3"/>
  <c r="C13" i="3"/>
  <c r="B13" i="3"/>
  <c r="G2" i="3"/>
  <c r="F12" i="3"/>
  <c r="E12" i="3"/>
  <c r="D12" i="3"/>
  <c r="C12" i="3"/>
  <c r="B12" i="3"/>
</calcChain>
</file>

<file path=xl/sharedStrings.xml><?xml version="1.0" encoding="utf-8"?>
<sst xmlns="http://schemas.openxmlformats.org/spreadsheetml/2006/main" count="17" uniqueCount="12">
  <si>
    <t>1yr_mem</t>
  </si>
  <si>
    <t>2yr_mem</t>
  </si>
  <si>
    <t>3yr_mem</t>
  </si>
  <si>
    <t>5yr_mem</t>
  </si>
  <si>
    <t>lifetime</t>
  </si>
  <si>
    <t>mem_2010</t>
  </si>
  <si>
    <t>mem_2011</t>
  </si>
  <si>
    <t>mem_2012</t>
  </si>
  <si>
    <t>mem_2013</t>
  </si>
  <si>
    <t>mem_2014</t>
  </si>
  <si>
    <t>mem_2015</t>
  </si>
  <si>
    <t>mem_2016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</si>
</sst>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PPP</a:t>
            </a:r>
            <a:r>
              <a:rPr lang="en-US" sz="2800" baseline="0"/>
              <a:t> </a:t>
            </a:r>
            <a:r>
              <a:rPr lang="en-US" sz="2800"/>
              <a:t>Membership</a:t>
            </a:r>
            <a:r>
              <a:rPr lang="en-US" sz="2800" baseline="0"/>
              <a:t> Type</a:t>
            </a:r>
            <a:endParaRPr lang="en-US" sz="2800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'jvb_pivot.csv (2)'!$B$1</c:f>
              <c:strCache>
                <c:ptCount val="1"/>
                <c:pt idx="0">
                  <c:v>1yr_mem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(2)'!$B$2:$B$8</c:f>
              <c:numCache>
                <c:formatCode>General</c:formatCode>
                <c:ptCount val="7"/>
                <c:pt idx="0">
                  <c:v>3866.0</c:v>
                </c:pt>
                <c:pt idx="1">
                  <c:v>5076.0</c:v>
                </c:pt>
                <c:pt idx="2">
                  <c:v>5540.0</c:v>
                </c:pt>
                <c:pt idx="3">
                  <c:v>5777.0</c:v>
                </c:pt>
                <c:pt idx="4">
                  <c:v>6013.0</c:v>
                </c:pt>
                <c:pt idx="5">
                  <c:v>6129.0</c:v>
                </c:pt>
                <c:pt idx="6">
                  <c:v>5201.0</c:v>
                </c:pt>
              </c:numCache>
            </c:numRef>
          </c:val>
        </c:ser>
        <c:ser>
          <c:idx val="1"/>
          <c:order val="1"/>
          <c:tx>
            <c:strRef>
              <c:f>'jvb_pivot.csv (2)'!$C$1</c:f>
              <c:strCache>
                <c:ptCount val="1"/>
                <c:pt idx="0">
                  <c:v>2yr_mem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(2)'!$C$2:$C$8</c:f>
              <c:numCache>
                <c:formatCode>General</c:formatCode>
                <c:ptCount val="7"/>
                <c:pt idx="0">
                  <c:v>318.0</c:v>
                </c:pt>
                <c:pt idx="1">
                  <c:v>446.0</c:v>
                </c:pt>
                <c:pt idx="2">
                  <c:v>596.0</c:v>
                </c:pt>
                <c:pt idx="3">
                  <c:v>786.0</c:v>
                </c:pt>
                <c:pt idx="4">
                  <c:v>947.0</c:v>
                </c:pt>
                <c:pt idx="5">
                  <c:v>1085.0</c:v>
                </c:pt>
                <c:pt idx="6">
                  <c:v>1060.0</c:v>
                </c:pt>
              </c:numCache>
            </c:numRef>
          </c:val>
        </c:ser>
        <c:ser>
          <c:idx val="2"/>
          <c:order val="2"/>
          <c:tx>
            <c:strRef>
              <c:f>'jvb_pivot.csv (2)'!$D$1</c:f>
              <c:strCache>
                <c:ptCount val="1"/>
                <c:pt idx="0">
                  <c:v>3yr_mem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(2)'!$D$2:$D$8</c:f>
              <c:numCache>
                <c:formatCode>General</c:formatCode>
                <c:ptCount val="7"/>
                <c:pt idx="0">
                  <c:v>79.0</c:v>
                </c:pt>
                <c:pt idx="1">
                  <c:v>107.0</c:v>
                </c:pt>
                <c:pt idx="2">
                  <c:v>154.0</c:v>
                </c:pt>
                <c:pt idx="3">
                  <c:v>194.0</c:v>
                </c:pt>
                <c:pt idx="4">
                  <c:v>231.0</c:v>
                </c:pt>
                <c:pt idx="5">
                  <c:v>269.0</c:v>
                </c:pt>
                <c:pt idx="6">
                  <c:v>277.0</c:v>
                </c:pt>
              </c:numCache>
            </c:numRef>
          </c:val>
        </c:ser>
        <c:ser>
          <c:idx val="3"/>
          <c:order val="3"/>
          <c:tx>
            <c:strRef>
              <c:f>'jvb_pivot.csv (2)'!$E$1</c:f>
              <c:strCache>
                <c:ptCount val="1"/>
                <c:pt idx="0">
                  <c:v>5yr_mem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(2)'!$E$2:$E$8</c:f>
              <c:numCache>
                <c:formatCode>General</c:formatCode>
                <c:ptCount val="7"/>
                <c:pt idx="0">
                  <c:v>36.0</c:v>
                </c:pt>
                <c:pt idx="1">
                  <c:v>49.0</c:v>
                </c:pt>
                <c:pt idx="2">
                  <c:v>61.0</c:v>
                </c:pt>
                <c:pt idx="3">
                  <c:v>75.0</c:v>
                </c:pt>
                <c:pt idx="4">
                  <c:v>83.0</c:v>
                </c:pt>
                <c:pt idx="5">
                  <c:v>92.0</c:v>
                </c:pt>
                <c:pt idx="6">
                  <c:v>95.0</c:v>
                </c:pt>
              </c:numCache>
            </c:numRef>
          </c:val>
        </c:ser>
        <c:ser>
          <c:idx val="4"/>
          <c:order val="4"/>
          <c:tx>
            <c:strRef>
              <c:f>'jvb_pivot.csv (2)'!$F$1</c:f>
              <c:strCache>
                <c:ptCount val="1"/>
                <c:pt idx="0">
                  <c:v>lifetime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(2)'!$F$2:$F$8</c:f>
              <c:numCache>
                <c:formatCode>General</c:formatCode>
                <c:ptCount val="7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44635800"/>
        <c:axId val="2144639208"/>
        <c:axId val="0"/>
      </c:bar3DChart>
      <c:catAx>
        <c:axId val="214463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4639208"/>
        <c:crosses val="autoZero"/>
        <c:auto val="1"/>
        <c:lblAlgn val="ctr"/>
        <c:lblOffset val="100"/>
        <c:noMultiLvlLbl val="0"/>
      </c:catAx>
      <c:valAx>
        <c:axId val="2144639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46358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114300</xdr:rowOff>
    </xdr:from>
    <xdr:to>
      <xdr:col>19</xdr:col>
      <xdr:colOff>393700</xdr:colOff>
      <xdr:row>42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H7" sqref="H7:I7"/>
    </sheetView>
  </sheetViews>
  <sheetFormatPr baseColWidth="10" defaultRowHeight="15" x14ac:dyDescent="0"/>
  <cols>
    <col min="1" max="6" width="10.83203125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>
      <c r="A2">
        <v>2010</v>
      </c>
      <c r="B2">
        <v>3866</v>
      </c>
      <c r="C2">
        <v>318</v>
      </c>
      <c r="D2">
        <v>79</v>
      </c>
      <c r="E2">
        <v>36</v>
      </c>
      <c r="F2">
        <v>23</v>
      </c>
      <c r="G2">
        <f>+SUM(B2:F2)</f>
        <v>4322</v>
      </c>
    </row>
    <row r="3" spans="1:7">
      <c r="A3">
        <v>2011</v>
      </c>
      <c r="B3">
        <v>5076</v>
      </c>
      <c r="C3">
        <v>446</v>
      </c>
      <c r="D3">
        <v>107</v>
      </c>
      <c r="E3">
        <v>49</v>
      </c>
      <c r="F3">
        <v>23</v>
      </c>
      <c r="G3">
        <f t="shared" ref="G3:G8" si="0">+SUM(B3:F3)</f>
        <v>5701</v>
      </c>
    </row>
    <row r="4" spans="1:7">
      <c r="A4">
        <v>2012</v>
      </c>
      <c r="B4">
        <v>5540</v>
      </c>
      <c r="C4">
        <v>596</v>
      </c>
      <c r="D4">
        <v>154</v>
      </c>
      <c r="E4">
        <v>61</v>
      </c>
      <c r="F4">
        <v>23</v>
      </c>
      <c r="G4">
        <f t="shared" si="0"/>
        <v>6374</v>
      </c>
    </row>
    <row r="5" spans="1:7">
      <c r="A5">
        <v>2013</v>
      </c>
      <c r="B5">
        <v>5777</v>
      </c>
      <c r="C5">
        <v>786</v>
      </c>
      <c r="D5">
        <v>194</v>
      </c>
      <c r="E5">
        <v>75</v>
      </c>
      <c r="F5">
        <v>23</v>
      </c>
      <c r="G5">
        <f t="shared" si="0"/>
        <v>6855</v>
      </c>
    </row>
    <row r="6" spans="1:7">
      <c r="A6">
        <v>2014</v>
      </c>
      <c r="B6">
        <v>6013</v>
      </c>
      <c r="C6">
        <v>947</v>
      </c>
      <c r="D6">
        <v>231</v>
      </c>
      <c r="E6">
        <v>83</v>
      </c>
      <c r="F6">
        <v>23</v>
      </c>
      <c r="G6">
        <f t="shared" si="0"/>
        <v>7297</v>
      </c>
    </row>
    <row r="7" spans="1:7">
      <c r="A7">
        <v>2015</v>
      </c>
      <c r="B7">
        <v>6129</v>
      </c>
      <c r="C7">
        <v>1085</v>
      </c>
      <c r="D7">
        <v>269</v>
      </c>
      <c r="E7">
        <v>92</v>
      </c>
      <c r="F7">
        <v>23</v>
      </c>
      <c r="G7">
        <f t="shared" si="0"/>
        <v>7598</v>
      </c>
    </row>
    <row r="8" spans="1:7">
      <c r="A8">
        <v>2016</v>
      </c>
      <c r="B8">
        <v>5201</v>
      </c>
      <c r="C8">
        <v>1060</v>
      </c>
      <c r="D8">
        <v>277</v>
      </c>
      <c r="E8">
        <v>95</v>
      </c>
      <c r="F8">
        <v>23</v>
      </c>
      <c r="G8">
        <f t="shared" si="0"/>
        <v>6656</v>
      </c>
    </row>
    <row r="12" spans="1:7">
      <c r="A12">
        <v>2010</v>
      </c>
      <c r="B12" s="1">
        <f>+B2/$G2</f>
        <v>0.89449329014345214</v>
      </c>
      <c r="C12" s="1">
        <f t="shared" ref="C12:F12" si="1">+C2/$G2</f>
        <v>7.3577047663118927E-2</v>
      </c>
      <c r="D12" s="1">
        <f t="shared" si="1"/>
        <v>1.8278574733919483E-2</v>
      </c>
      <c r="E12" s="1">
        <f t="shared" si="1"/>
        <v>8.3294770939379911E-3</v>
      </c>
      <c r="F12" s="1">
        <f t="shared" si="1"/>
        <v>5.321610365571495E-3</v>
      </c>
    </row>
    <row r="13" spans="1:7">
      <c r="A13">
        <v>2011</v>
      </c>
      <c r="B13" s="1">
        <f t="shared" ref="B13:F18" si="2">+B3/$G3</f>
        <v>0.8903701105069286</v>
      </c>
      <c r="C13" s="1">
        <f t="shared" si="2"/>
        <v>7.8231889142255748E-2</v>
      </c>
      <c r="D13" s="1">
        <f t="shared" si="2"/>
        <v>1.8768637081213822E-2</v>
      </c>
      <c r="E13" s="1">
        <f t="shared" si="2"/>
        <v>8.5949833362567972E-3</v>
      </c>
      <c r="F13" s="1">
        <f t="shared" si="2"/>
        <v>4.0343799333450274E-3</v>
      </c>
    </row>
    <row r="14" spans="1:7">
      <c r="A14">
        <v>2012</v>
      </c>
      <c r="B14" s="1">
        <f t="shared" si="2"/>
        <v>0.86915594603074997</v>
      </c>
      <c r="C14" s="1">
        <f t="shared" si="2"/>
        <v>9.350486350800126E-2</v>
      </c>
      <c r="D14" s="1">
        <f t="shared" si="2"/>
        <v>2.4160652651396296E-2</v>
      </c>
      <c r="E14" s="1">
        <f t="shared" si="2"/>
        <v>9.5701286476310016E-3</v>
      </c>
      <c r="F14" s="1">
        <f t="shared" si="2"/>
        <v>3.6084091622215248E-3</v>
      </c>
    </row>
    <row r="15" spans="1:7">
      <c r="A15">
        <v>2013</v>
      </c>
      <c r="B15" s="1">
        <f t="shared" si="2"/>
        <v>0.84274252370532454</v>
      </c>
      <c r="C15" s="1">
        <f t="shared" si="2"/>
        <v>0.11466083150984682</v>
      </c>
      <c r="D15" s="1">
        <f t="shared" si="2"/>
        <v>2.8300510576221734E-2</v>
      </c>
      <c r="E15" s="1">
        <f t="shared" si="2"/>
        <v>1.0940919037199124E-2</v>
      </c>
      <c r="F15" s="1">
        <f t="shared" si="2"/>
        <v>3.3552151714077317E-3</v>
      </c>
    </row>
    <row r="16" spans="1:7">
      <c r="A16">
        <v>2014</v>
      </c>
      <c r="B16" s="1">
        <f t="shared" si="2"/>
        <v>0.82403727559270934</v>
      </c>
      <c r="C16" s="1">
        <f t="shared" si="2"/>
        <v>0.12977936138138962</v>
      </c>
      <c r="D16" s="1">
        <f t="shared" si="2"/>
        <v>3.1656845278881733E-2</v>
      </c>
      <c r="E16" s="1">
        <f t="shared" si="2"/>
        <v>1.1374537481156639E-2</v>
      </c>
      <c r="F16" s="1">
        <f t="shared" si="2"/>
        <v>3.1519802658626834E-3</v>
      </c>
    </row>
    <row r="17" spans="1:6">
      <c r="A17">
        <v>2015</v>
      </c>
      <c r="B17" s="1">
        <f t="shared" si="2"/>
        <v>0.8066596472755988</v>
      </c>
      <c r="C17" s="1">
        <f t="shared" si="2"/>
        <v>0.14280073703606211</v>
      </c>
      <c r="D17" s="1">
        <f t="shared" si="2"/>
        <v>3.5404053698341667E-2</v>
      </c>
      <c r="E17" s="1">
        <f t="shared" si="2"/>
        <v>1.2108449591997894E-2</v>
      </c>
      <c r="F17" s="1">
        <f t="shared" si="2"/>
        <v>3.0271123979994734E-3</v>
      </c>
    </row>
    <row r="18" spans="1:6">
      <c r="A18">
        <v>2016</v>
      </c>
      <c r="B18" s="1">
        <f t="shared" si="2"/>
        <v>0.78140024038461542</v>
      </c>
      <c r="C18" s="1">
        <f t="shared" si="2"/>
        <v>0.15925480769230768</v>
      </c>
      <c r="D18" s="1">
        <f t="shared" si="2"/>
        <v>4.1616586538461536E-2</v>
      </c>
      <c r="E18" s="1">
        <f t="shared" si="2"/>
        <v>1.4272836538461538E-2</v>
      </c>
      <c r="F18" s="1">
        <f t="shared" si="2"/>
        <v>3.455528846153846E-3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3866</v>
      </c>
      <c r="C2">
        <v>318</v>
      </c>
      <c r="D2">
        <v>79</v>
      </c>
      <c r="E2">
        <v>36</v>
      </c>
      <c r="F2">
        <v>23</v>
      </c>
    </row>
    <row r="3" spans="1:6">
      <c r="A3" t="s">
        <v>6</v>
      </c>
      <c r="B3">
        <v>5076</v>
      </c>
      <c r="C3">
        <v>446</v>
      </c>
      <c r="D3">
        <v>107</v>
      </c>
      <c r="E3">
        <v>49</v>
      </c>
      <c r="F3">
        <v>23</v>
      </c>
    </row>
    <row r="4" spans="1:6">
      <c r="A4" t="s">
        <v>7</v>
      </c>
      <c r="B4">
        <v>5540</v>
      </c>
      <c r="C4">
        <v>596</v>
      </c>
      <c r="D4">
        <v>154</v>
      </c>
      <c r="E4">
        <v>61</v>
      </c>
      <c r="F4">
        <v>23</v>
      </c>
    </row>
    <row r="5" spans="1:6">
      <c r="A5" t="s">
        <v>8</v>
      </c>
      <c r="B5">
        <v>5777</v>
      </c>
      <c r="C5">
        <v>786</v>
      </c>
      <c r="D5">
        <v>194</v>
      </c>
      <c r="E5">
        <v>75</v>
      </c>
      <c r="F5">
        <v>23</v>
      </c>
    </row>
    <row r="6" spans="1:6">
      <c r="A6" t="s">
        <v>9</v>
      </c>
      <c r="B6">
        <v>6013</v>
      </c>
      <c r="C6">
        <v>947</v>
      </c>
      <c r="D6">
        <v>231</v>
      </c>
      <c r="E6">
        <v>83</v>
      </c>
      <c r="F6">
        <v>23</v>
      </c>
    </row>
    <row r="7" spans="1:6">
      <c r="A7" t="s">
        <v>10</v>
      </c>
      <c r="B7">
        <v>6129</v>
      </c>
      <c r="C7">
        <v>1085</v>
      </c>
      <c r="D7">
        <v>269</v>
      </c>
      <c r="E7">
        <v>92</v>
      </c>
      <c r="F7">
        <v>23</v>
      </c>
    </row>
    <row r="8" spans="1:6">
      <c r="A8" t="s">
        <v>11</v>
      </c>
      <c r="B8">
        <v>7744</v>
      </c>
      <c r="C8">
        <v>169</v>
      </c>
      <c r="D8">
        <v>9</v>
      </c>
      <c r="E8">
        <v>0</v>
      </c>
      <c r="F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jvb_pivot.csv (2)</vt:lpstr>
      <vt:lpstr>mem_type_pivot.csv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Bentley</dc:creator>
  <cp:lastModifiedBy>Joshua Bentley</cp:lastModifiedBy>
  <dcterms:created xsi:type="dcterms:W3CDTF">2016-12-04T21:34:35Z</dcterms:created>
  <dcterms:modified xsi:type="dcterms:W3CDTF">2016-12-06T04:01:26Z</dcterms:modified>
</cp:coreProperties>
</file>