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yj\OneDrive\Documents\Bootcamp\Week 1\Homework\"/>
    </mc:Choice>
  </mc:AlternateContent>
  <xr:revisionPtr revIDLastSave="30" documentId="8_{103E1862-E254-4124-9E6A-544CABA2231A}" xr6:coauthVersionLast="34" xr6:coauthVersionMax="34" xr10:uidLastSave="{61CAB421-8219-4074-9A32-9A7756F2A6B3}"/>
  <bookViews>
    <workbookView xWindow="0" yWindow="0" windowWidth="23040" windowHeight="9072" tabRatio="549" xr2:uid="{00000000-000D-0000-FFFF-FFFF00000000}"/>
  </bookViews>
  <sheets>
    <sheet name="part 1" sheetId="1" r:id="rId1"/>
    <sheet name="part 2" sheetId="2" r:id="rId2"/>
    <sheet name="part 3" sheetId="4" r:id="rId3"/>
    <sheet name="part 4" sheetId="5" r:id="rId4"/>
    <sheet name="Bonus" sheetId="6" r:id="rId5"/>
  </sheets>
  <definedNames>
    <definedName name="goal">'part 1'!$D:$D</definedName>
    <definedName name="state">'part 1'!$F:$F</definedName>
  </definedNames>
  <calcPr calcId="179021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6" l="1"/>
  <c r="E2" i="6" s="1"/>
  <c r="B3" i="6"/>
  <c r="E3" i="6" s="1"/>
  <c r="B4" i="6"/>
  <c r="B5" i="6"/>
  <c r="B6" i="6"/>
  <c r="B7" i="6"/>
  <c r="E7" i="6" s="1"/>
  <c r="B8" i="6"/>
  <c r="B9" i="6"/>
  <c r="B10" i="6"/>
  <c r="B11" i="6"/>
  <c r="B12" i="6"/>
  <c r="B13" i="6"/>
  <c r="E8" i="6"/>
  <c r="E6" i="6"/>
  <c r="H6" i="6" s="1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D2" i="6"/>
  <c r="C2" i="6"/>
  <c r="G6" i="6" l="1"/>
  <c r="F3" i="6"/>
  <c r="G3" i="6"/>
  <c r="H3" i="6"/>
  <c r="G7" i="6"/>
  <c r="H7" i="6"/>
  <c r="G8" i="6"/>
  <c r="H8" i="6"/>
  <c r="F12" i="6"/>
  <c r="E13" i="6"/>
  <c r="F13" i="6" s="1"/>
  <c r="E5" i="6"/>
  <c r="F8" i="6"/>
  <c r="E12" i="6"/>
  <c r="E4" i="6"/>
  <c r="F4" i="6" s="1"/>
  <c r="F7" i="6"/>
  <c r="E11" i="6"/>
  <c r="F11" i="6" s="1"/>
  <c r="F6" i="6"/>
  <c r="E10" i="6"/>
  <c r="E9" i="6"/>
  <c r="F9" i="6" s="1"/>
  <c r="H2" i="6"/>
  <c r="G2" i="6"/>
  <c r="F2" i="6"/>
  <c r="G9" i="6" l="1"/>
  <c r="H9" i="6"/>
  <c r="G5" i="6"/>
  <c r="H5" i="6"/>
  <c r="G10" i="6"/>
  <c r="H10" i="6"/>
  <c r="G13" i="6"/>
  <c r="H13" i="6"/>
  <c r="F10" i="6"/>
  <c r="G11" i="6"/>
  <c r="H11" i="6"/>
  <c r="G4" i="6"/>
  <c r="H4" i="6"/>
  <c r="G12" i="6"/>
  <c r="H12" i="6"/>
  <c r="F5" i="6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195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<sst xmlns="http://schemas.openxmlformats.org/spreadsheetml/2006/main" count="24820" uniqueCount="8400">
  <si>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</si>
  <si>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</si>
  <si>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</si>
  <si>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</si>
  <si>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</si>
  <si>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</si>
  <si>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</si>
  <si>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</si>
  <si>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</si>
  <si>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</si>
  <si>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</si>
  <si>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</si>
  <si>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</si>
  <si>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</si>
  <si>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</si>
  <si>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</si>
  <si>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</si>
  <si>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</si>
  <si>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</si>
  <si>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</si>
  <si>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</si>
  <si>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</si>
  <si>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</si>
  <si>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</si>
  <si>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</si>
  <si>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</si>
  <si>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</si>
  <si>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</si>
  <si>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</si>
  <si>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</si>
  <si>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</si>
  <si>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</si>
  <si>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</si>
  <si>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</si>
  <si>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</si>
  <si>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</si>
  <si>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</si>
  <si>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</si>
  <si>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</si>
  <si>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</si>
  <si>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</si>
  <si>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</si>
  <si>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</si>
  <si>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</si>
  <si>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</si>
  <si>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</si>
  <si>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</si>
  <si>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</si>
  <si>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</si>
  <si>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</si>
  <si>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</si>
  <si>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</si>
  <si>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</si>
  <si>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</si>
  <si>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</si>
  <si>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</si>
  <si>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</si>
  <si>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</si>
  <si>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</si>
  <si>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</si>
  <si>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</si>
  <si>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</si>
  <si>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</si>
  <si>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</si>
  <si>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</si>
  <si>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</si>
  <si>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</si>
  <si>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</si>
  <si>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</si>
  <si>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</si>
  <si>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</si>
  <si>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</si>
  <si>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</si>
  <si>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</si>
  <si>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</si>
  <si>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</si>
  <si>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</si>
  <si>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</si>
  <si>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</si>
  <si>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</si>
  <si>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</si>
  <si>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</si>
  <si>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</si>
  <si>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</si>
  <si>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</si>
  <si>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</si>
  <si>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</si>
  <si>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</si>
  <si>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</si>
  <si>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</si>
  <si>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</si>
  <si>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</si>
  <si>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</si>
  <si>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</si>
  <si>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</si>
  <si>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</si>
  <si>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</si>
  <si>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</si>
  <si>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</si>
  <si>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</si>
  <si>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</si>
  <si>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</si>
  <si>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</si>
  <si>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</si>
  <si>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</si>
  <si>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</si>
  <si>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</si>
  <si>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</si>
  <si>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</si>
  <si>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</si>
  <si>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</si>
  <si>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</si>
  <si>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</si>
  <si>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</si>
  <si>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</si>
  <si>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</si>
  <si>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</si>
  <si>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</si>
  <si>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</si>
  <si>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</si>
  <si>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</si>
  <si>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</si>
  <si>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</si>
  <si>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</si>
  <si>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</si>
  <si>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</si>
  <si>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</si>
  <si>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</si>
  <si>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</si>
  <si>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</si>
  <si>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</si>
  <si>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</si>
  <si>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</si>
  <si>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</si>
  <si>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</si>
  <si>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</si>
  <si>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</si>
  <si>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</si>
  <si>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</si>
  <si>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</si>
  <si>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</si>
  <si>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</si>
  <si>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</si>
  <si>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</si>
  <si>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</si>
  <si>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</si>
  <si>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</si>
  <si>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</si>
  <si>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</si>
  <si>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</si>
  <si>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</si>
  <si>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</si>
  <si>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</si>
  <si>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</si>
  <si>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</si>
  <si>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</si>
  <si>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</si>
  <si>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</si>
  <si>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</si>
  <si>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</si>
  <si>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</si>
  <si>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</si>
  <si>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</si>
  <si>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</si>
  <si>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</si>
  <si>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</si>
  <si>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</si>
  <si>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</si>
  <si>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</si>
  <si>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</si>
  <si>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</si>
  <si>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</si>
  <si>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</si>
  <si>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</si>
  <si>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</si>
  <si>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</si>
  <si>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</si>
  <si>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</si>
  <si>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</si>
  <si>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</si>
  <si>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</si>
  <si>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</si>
  <si>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</si>
  <si>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</si>
  <si>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</si>
  <si>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</si>
  <si>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</si>
  <si>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</si>
  <si>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</si>
  <si>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</si>
  <si>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</si>
  <si>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</si>
  <si>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</si>
  <si>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</si>
  <si>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</si>
  <si>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</si>
  <si>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</si>
  <si>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</si>
  <si>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</si>
  <si>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</si>
  <si>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</si>
  <si>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</si>
  <si>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</si>
  <si>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</si>
  <si>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</si>
  <si>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</si>
  <si>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</si>
  <si>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</si>
  <si>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</si>
  <si>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</si>
  <si>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</si>
  <si>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</si>
  <si>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</si>
  <si>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</si>
  <si>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</si>
  <si>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</si>
  <si>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</si>
  <si>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</si>
  <si>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</si>
  <si>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</si>
  <si>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</si>
  <si>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</si>
  <si>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</si>
  <si>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</si>
  <si>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</si>
  <si>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</si>
  <si>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</si>
  <si>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</si>
  <si>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</si>
  <si>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</si>
  <si>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</si>
  <si>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</si>
  <si>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</si>
  <si>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</si>
  <si>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</si>
  <si>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</si>
  <si>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</si>
  <si>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</si>
  <si>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</si>
  <si>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</si>
  <si>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</si>
  <si>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</si>
  <si>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</si>
  <si>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</si>
  <si>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</si>
  <si>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</si>
  <si>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</si>
  <si>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</si>
  <si>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</si>
  <si>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</si>
  <si>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</si>
  <si>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</si>
  <si>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</si>
  <si>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</si>
  <si>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</si>
  <si>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</si>
  <si>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</si>
  <si>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</si>
  <si>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</si>
  <si>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</si>
  <si>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</si>
  <si>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</si>
  <si>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</si>
  <si>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</si>
  <si>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</si>
  <si>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</si>
  <si>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</si>
  <si>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</si>
  <si>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</si>
  <si>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</si>
  <si>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</si>
  <si>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</si>
  <si>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</si>
  <si>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</si>
  <si>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</si>
  <si>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</si>
  <si>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</si>
  <si>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</si>
  <si>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</si>
  <si>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</si>
  <si>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</si>
  <si>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</si>
  <si>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</si>
  <si>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</si>
  <si>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</si>
  <si>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</si>
  <si>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</si>
  <si>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</si>
  <si>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</si>
  <si>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</si>
  <si>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</si>
  <si>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</si>
  <si>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</si>
  <si>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</si>
  <si>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</si>
  <si>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</si>
  <si>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</si>
  <si>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</si>
  <si>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</si>
  <si>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</si>
  <si>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</si>
  <si>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</si>
  <si>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</si>
  <si>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</si>
  <si>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</si>
  <si>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</si>
  <si>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</si>
  <si>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</si>
  <si>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</si>
  <si>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</si>
  <si>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</si>
  <si>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</si>
  <si>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</si>
  <si>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</si>
  <si>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</si>
  <si>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</si>
  <si>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</si>
  <si>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</si>
  <si>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</si>
  <si>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</si>
  <si>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</si>
  <si>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</si>
  <si>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</si>
  <si>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</si>
  <si>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</si>
  <si>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</si>
  <si>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</si>
  <si>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</si>
  <si>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</si>
  <si>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</si>
  <si>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</si>
  <si>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</si>
  <si>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</si>
  <si>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</si>
  <si>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</si>
  <si>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</si>
  <si>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</si>
  <si>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</si>
  <si>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</si>
  <si>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</si>
  <si>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</si>
  <si>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</si>
  <si>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</si>
  <si>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</si>
  <si>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</si>
  <si>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</si>
  <si>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</si>
  <si>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</si>
  <si>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</si>
  <si>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</si>
  <si>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</si>
  <si>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</si>
  <si>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</si>
  <si>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</si>
  <si>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</si>
  <si>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</si>
  <si>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</si>
  <si>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</si>
  <si>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</si>
  <si>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</si>
  <si>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</si>
  <si>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</si>
  <si>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</si>
  <si>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</si>
  <si>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</si>
  <si>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</si>
  <si>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</si>
  <si>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</si>
  <si>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</si>
  <si>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</si>
  <si>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</si>
  <si>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</si>
  <si>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</si>
  <si>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</si>
  <si>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</si>
  <si>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</si>
  <si>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</si>
  <si>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</si>
  <si>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</si>
  <si>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</si>
  <si>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</si>
  <si>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</si>
  <si>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</si>
  <si>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</si>
  <si>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</si>
  <si>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</si>
  <si>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</si>
  <si>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</si>
  <si>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</si>
  <si>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</si>
  <si>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</si>
  <si>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</si>
  <si>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</si>
  <si>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</si>
  <si>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</si>
  <si>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</si>
  <si>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</si>
  <si>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</si>
  <si>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</si>
  <si>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</si>
  <si>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</si>
  <si>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</si>
  <si>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</si>
  <si>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</si>
  <si>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</si>
  <si>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</si>
  <si>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</si>
  <si>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</si>
  <si>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</si>
  <si>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</si>
  <si>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</si>
  <si>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</si>
  <si>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</si>
  <si>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</si>
  <si>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</si>
  <si>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</si>
  <si>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</si>
  <si>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</si>
  <si>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</si>
  <si>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</si>
  <si>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</si>
  <si>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</si>
  <si>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</si>
  <si>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</si>
  <si>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</si>
  <si>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</si>
  <si>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</si>
  <si>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</si>
  <si>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</si>
  <si>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</si>
  <si>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</si>
  <si>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</si>
  <si>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</si>
  <si>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</si>
  <si>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</si>
  <si>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</si>
  <si>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</si>
  <si>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</si>
  <si>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</si>
  <si>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</si>
  <si>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</si>
  <si>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</si>
  <si>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</si>
  <si>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</si>
  <si>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</si>
  <si>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</si>
  <si>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</si>
  <si>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</si>
  <si>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</si>
  <si>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</si>
  <si>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</si>
  <si>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</si>
  <si>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</si>
  <si>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</si>
  <si>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</si>
  <si>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</si>
  <si>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</si>
  <si>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</si>
  <si>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</si>
  <si>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</si>
  <si>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</si>
  <si>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</si>
  <si>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</si>
  <si>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</si>
  <si>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</si>
  <si>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</si>
  <si>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</si>
  <si>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</si>
  <si>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</si>
  <si>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</si>
  <si>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</si>
  <si>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</si>
  <si>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</si>
  <si>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</si>
  <si>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</si>
  <si>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</si>
  <si>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</si>
  <si>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</si>
  <si>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</si>
  <si>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</si>
  <si>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</si>
  <si>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</si>
  <si>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</si>
  <si>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</si>
  <si>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</si>
  <si>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</si>
  <si>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</si>
  <si>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</si>
  <si>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</si>
  <si>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</si>
  <si>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</si>
  <si>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</si>
  <si>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</si>
  <si>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</si>
  <si>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</si>
  <si>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</si>
  <si>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</si>
  <si>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</si>
  <si>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</si>
  <si>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</si>
  <si>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</si>
  <si>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</si>
  <si>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</si>
  <si>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</si>
  <si>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</si>
  <si>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</si>
  <si>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</si>
  <si>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</si>
  <si>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</si>
  <si>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</si>
  <si>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</si>
  <si>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</si>
  <si>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</si>
  <si>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</si>
  <si>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</si>
  <si>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</si>
  <si>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</si>
  <si>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</si>
  <si>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</si>
  <si>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</si>
  <si>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</si>
  <si>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</si>
  <si>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</si>
  <si>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</si>
  <si>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</si>
  <si>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</si>
  <si>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</si>
  <si>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</si>
  <si>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</si>
  <si>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</si>
  <si>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</si>
  <si>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</si>
  <si>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</si>
  <si>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</si>
  <si>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</si>
  <si>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</si>
  <si>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</si>
  <si>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</si>
  <si>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</si>
  <si>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</si>
  <si>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</si>
  <si>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</si>
  <si>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</si>
  <si>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</si>
  <si>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</si>
  <si>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</si>
  <si>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</si>
  <si>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</si>
  <si>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</si>
  <si>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</si>
  <si>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</si>
  <si>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</si>
  <si>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</si>
  <si>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</si>
  <si>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</si>
  <si>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</si>
  <si>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</si>
  <si>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</si>
  <si>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</si>
  <si>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</si>
  <si>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</si>
  <si>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</si>
  <si>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</si>
  <si>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</si>
  <si>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</si>
  <si>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</si>
  <si>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</si>
  <si>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</si>
  <si>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</si>
  <si>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</si>
  <si>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</si>
  <si>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</si>
  <si>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</si>
  <si>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</si>
  <si>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</si>
  <si>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</si>
  <si>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</si>
  <si>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</si>
  <si>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</si>
  <si>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</si>
  <si>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</si>
  <si>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</si>
  <si>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</si>
  <si>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</si>
  <si>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</si>
  <si>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</si>
  <si>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</si>
  <si>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</si>
  <si>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</si>
  <si>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</si>
  <si>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</si>
  <si>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</si>
  <si>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</si>
  <si>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</si>
  <si>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</si>
  <si>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</si>
  <si>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</si>
  <si>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</si>
  <si>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</si>
  <si>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</si>
  <si>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</si>
  <si>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</si>
  <si>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</si>
  <si>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</si>
  <si>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</si>
  <si>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</si>
  <si>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</si>
  <si>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</si>
  <si>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</si>
  <si>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</si>
  <si>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</si>
  <si>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</si>
  <si>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</si>
  <si>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</si>
  <si>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</si>
  <si>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</si>
  <si>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</si>
  <si>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</si>
  <si>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</si>
  <si>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</si>
  <si>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</si>
  <si>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</si>
  <si>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</si>
  <si>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</si>
  <si>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</si>
  <si>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</si>
  <si>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</si>
  <si>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</si>
  <si>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</si>
  <si>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</si>
  <si>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</si>
  <si>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</si>
  <si>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</si>
  <si>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</si>
  <si>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</si>
  <si>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</si>
  <si>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</si>
  <si>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</si>
  <si>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</si>
  <si>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</si>
  <si>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</si>
  <si>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</si>
  <si>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</si>
  <si>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</si>
  <si>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</si>
  <si>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</si>
  <si>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</si>
  <si>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</si>
  <si>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</si>
  <si>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</si>
  <si>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</si>
  <si>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</si>
  <si>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</si>
  <si>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</si>
  <si>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</si>
  <si>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</si>
  <si>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</si>
  <si>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</si>
  <si>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</si>
  <si>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</si>
  <si>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</si>
  <si>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</si>
  <si>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</si>
  <si>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</si>
  <si>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</si>
  <si>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</si>
  <si>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</si>
  <si>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</si>
  <si>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</si>
  <si>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</si>
  <si>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</si>
  <si>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</si>
  <si>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</si>
  <si>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</si>
  <si>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</si>
  <si>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</si>
  <si>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</si>
  <si>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</si>
  <si>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</si>
  <si>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</si>
  <si>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</si>
  <si>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</si>
  <si>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</si>
  <si>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</si>
  <si>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</si>
  <si>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</si>
  <si>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</si>
  <si>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</si>
  <si>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</si>
  <si>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</si>
  <si>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</si>
  <si>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</si>
  <si>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</si>
  <si>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</si>
  <si>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</si>
  <si>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</si>
  <si>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</si>
  <si>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</si>
  <si>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</si>
  <si>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</si>
  <si>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</si>
  <si>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</si>
  <si>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</si>
  <si>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</si>
  <si>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</si>
  <si>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</si>
  <si>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</si>
  <si>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</si>
  <si>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</si>
  <si>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</si>
  <si>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</si>
  <si>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</si>
  <si>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</si>
  <si>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</si>
  <si>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</si>
  <si>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</si>
  <si>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</si>
  <si>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</si>
  <si>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</si>
  <si>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</si>
  <si>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</si>
  <si>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</si>
  <si>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</si>
  <si>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</si>
  <si>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</si>
  <si>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</si>
  <si>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</si>
  <si>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</si>
  <si>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</si>
  <si>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</si>
  <si>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</si>
  <si>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</si>
  <si>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</si>
  <si>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</si>
  <si>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</si>
  <si>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</si>
  <si>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</si>
  <si>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</si>
  <si>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</si>
  <si>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</si>
  <si>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</si>
  <si>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</si>
  <si>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</si>
  <si>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</si>
  <si>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</si>
  <si>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</si>
  <si>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</si>
  <si>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</si>
  <si>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</si>
  <si>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</si>
  <si>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</si>
  <si>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</si>
  <si>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</si>
  <si>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</si>
  <si>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</si>
  <si>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</si>
  <si>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</si>
  <si>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</si>
  <si>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</si>
  <si>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</si>
  <si>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</si>
  <si>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</si>
  <si>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</si>
  <si>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</si>
  <si>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</si>
  <si>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</si>
  <si>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</si>
  <si>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</si>
  <si>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</si>
  <si>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</si>
  <si>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</si>
  <si>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</si>
  <si>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</si>
  <si>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</si>
  <si>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</si>
  <si>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</si>
  <si>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</si>
  <si>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</si>
  <si>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</si>
  <si>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</si>
  <si>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</si>
  <si>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</si>
  <si>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</si>
  <si>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</si>
  <si>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</si>
  <si>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</si>
  <si>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</si>
  <si>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</si>
  <si>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</si>
  <si>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</si>
  <si>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</si>
  <si>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</si>
  <si>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</si>
  <si>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</si>
  <si>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</si>
  <si>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</si>
  <si>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</si>
  <si>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</si>
  <si>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</si>
  <si>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</si>
  <si>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</si>
  <si>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</si>
  <si>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</si>
  <si>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</si>
  <si>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</si>
  <si>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</si>
  <si>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</si>
  <si>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</si>
  <si>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</si>
  <si>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</si>
  <si>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</si>
  <si>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</si>
  <si>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</si>
  <si>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</si>
  <si>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</si>
  <si>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</si>
  <si>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</si>
  <si>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</si>
  <si>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</si>
  <si>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</si>
  <si>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</si>
  <si>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</si>
  <si>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</si>
  <si>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</si>
  <si>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</si>
  <si>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</si>
  <si>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</si>
  <si>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</si>
  <si>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</si>
  <si>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</si>
  <si>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</si>
  <si>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</si>
  <si>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</si>
  <si>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</si>
  <si>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</si>
  <si>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</si>
  <si>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</si>
  <si>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</si>
  <si>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</si>
  <si>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</si>
  <si>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</si>
  <si>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</si>
  <si>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</si>
  <si>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</si>
  <si>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</si>
  <si>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</si>
  <si>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</si>
  <si>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</si>
  <si>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</si>
  <si>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</si>
  <si>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</si>
  <si>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</si>
  <si>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</si>
  <si>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</si>
  <si>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</si>
  <si>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</si>
  <si>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</si>
  <si>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</si>
  <si>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</si>
  <si>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</si>
  <si>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</si>
  <si>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</si>
  <si>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</si>
  <si>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</si>
  <si>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</si>
  <si>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</si>
  <si>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</si>
  <si>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</si>
  <si>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</si>
  <si>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</si>
  <si>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</si>
  <si>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</si>
  <si>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</si>
  <si>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</si>
  <si>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</si>
  <si>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</si>
  <si>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</si>
  <si>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</si>
  <si>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</si>
  <si>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</si>
  <si>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</si>
  <si>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</si>
  <si>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</si>
  <si>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</si>
  <si>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</si>
  <si>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</si>
  <si>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</si>
  <si>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</si>
  <si>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</si>
  <si>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</si>
  <si>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</si>
  <si>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</si>
  <si>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</si>
  <si>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</si>
  <si>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</si>
  <si>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</si>
  <si>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</si>
  <si>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</si>
  <si>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</si>
  <si>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</si>
  <si>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</si>
  <si>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</si>
  <si>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</si>
  <si>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</si>
  <si>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</si>
  <si>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</si>
  <si>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</si>
  <si>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</si>
  <si>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</si>
  <si>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</si>
  <si>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</si>
  <si>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</si>
  <si>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</si>
  <si>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</si>
  <si>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</si>
  <si>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</si>
  <si>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</si>
  <si>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</si>
  <si>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</si>
  <si>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</si>
  <si>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</si>
  <si>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</si>
  <si>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</si>
  <si>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</si>
  <si>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</si>
  <si>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</si>
  <si>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</si>
  <si>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</si>
  <si>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</si>
  <si>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</si>
  <si>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</si>
  <si>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</si>
  <si>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</si>
  <si>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</si>
  <si>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</si>
  <si>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</si>
  <si>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</si>
  <si>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</si>
  <si>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</si>
  <si>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</si>
  <si>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</si>
  <si>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</si>
  <si>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</si>
  <si>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</si>
  <si>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</si>
  <si>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</si>
  <si>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</si>
  <si>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</si>
  <si>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</si>
  <si>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</si>
  <si>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</si>
  <si>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</si>
  <si>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</si>
  <si>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</si>
  <si>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</si>
  <si>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</si>
  <si>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</si>
  <si>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</si>
  <si>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</si>
  <si>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</si>
  <si>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</si>
  <si>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</si>
  <si>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</si>
  <si>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</si>
  <si>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</si>
  <si>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</si>
  <si>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</si>
  <si>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</si>
  <si>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</si>
  <si>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</si>
  <si>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</si>
  <si>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</si>
  <si>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</si>
  <si>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</si>
  <si>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</si>
  <si>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</si>
  <si>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</si>
  <si>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</si>
  <si>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</si>
  <si>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</si>
  <si>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</si>
  <si>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</si>
  <si>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</si>
  <si>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</si>
  <si>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</si>
  <si>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</si>
  <si>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</si>
  <si>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</si>
  <si>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</si>
  <si>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</si>
  <si>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</si>
  <si>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</si>
  <si>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</si>
  <si>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</si>
  <si>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</si>
  <si>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</si>
  <si>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</si>
  <si>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</si>
  <si>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</si>
  <si>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</si>
  <si>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</si>
  <si>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</si>
  <si>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</si>
  <si>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</si>
  <si>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</si>
  <si>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</si>
  <si>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</si>
  <si>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</si>
  <si>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</si>
  <si>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</si>
  <si>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</si>
  <si>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</si>
  <si>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</si>
  <si>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</si>
  <si>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</si>
  <si>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</si>
  <si>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</si>
  <si>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</si>
  <si>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</si>
  <si>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</si>
  <si>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</si>
  <si>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</si>
  <si>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</si>
  <si>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</si>
  <si>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</si>
  <si>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</si>
  <si>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</si>
  <si>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</si>
  <si>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</si>
  <si>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</si>
  <si>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</si>
  <si>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</si>
  <si>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</si>
  <si>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</si>
  <si>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</si>
  <si>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</si>
  <si>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</si>
  <si>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</si>
  <si>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</si>
  <si>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</si>
  <si>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</si>
  <si>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</si>
  <si>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</si>
  <si>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</si>
  <si>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</si>
  <si>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</si>
  <si>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</si>
  <si>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</si>
  <si>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</si>
  <si>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</si>
  <si>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</si>
  <si>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</si>
  <si>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</si>
  <si>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</si>
  <si>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</si>
  <si>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</si>
  <si>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</si>
  <si>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</si>
  <si>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</si>
  <si>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</si>
  <si>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</si>
  <si>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</si>
  <si>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</si>
  <si>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</si>
  <si>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</si>
  <si>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</si>
  <si>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</si>
  <si>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</si>
  <si>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</si>
  <si>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</si>
  <si>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</si>
  <si>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</si>
  <si>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</si>
  <si>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</si>
  <si>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</si>
  <si>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</si>
  <si>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</si>
  <si>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</si>
  <si>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</si>
  <si>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</si>
  <si>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</si>
  <si>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</si>
  <si>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</si>
  <si>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</si>
  <si>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</si>
  <si>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</si>
  <si>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</si>
  <si>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</si>
  <si>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</si>
  <si>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</si>
  <si>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</si>
  <si>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</si>
  <si>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</si>
  <si>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</si>
  <si>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</si>
  <si>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</si>
  <si>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</si>
  <si>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</si>
  <si>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</si>
  <si>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</si>
  <si>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</si>
  <si>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</si>
  <si>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</si>
  <si>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</si>
  <si>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</si>
  <si>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</si>
  <si>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</si>
  <si>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</si>
  <si>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</si>
  <si>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</si>
  <si>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</si>
  <si>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</si>
  <si>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</si>
  <si>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</si>
  <si>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</si>
  <si>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</si>
  <si>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</si>
  <si>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</si>
  <si>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</si>
  <si>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</si>
  <si>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</si>
  <si>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</si>
  <si>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</si>
  <si>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</si>
  <si>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</si>
  <si>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</si>
  <si>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</si>
  <si>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</si>
  <si>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</si>
  <si>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</si>
  <si>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</si>
  <si>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</si>
  <si>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</si>
  <si>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</si>
  <si>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</si>
  <si>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</si>
  <si>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</si>
  <si>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</si>
  <si>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</si>
  <si>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</si>
  <si>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</si>
  <si>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</si>
  <si>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</si>
  <si>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</si>
  <si>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</si>
  <si>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</si>
  <si>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</si>
  <si>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</si>
  <si>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</si>
  <si>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</si>
  <si>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</si>
  <si>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</si>
  <si>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</si>
  <si>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</si>
  <si>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</si>
  <si>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</si>
  <si>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</si>
  <si>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</si>
  <si>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</si>
  <si>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</si>
  <si>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</si>
  <si>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</si>
  <si>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</si>
  <si>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</si>
  <si>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</si>
  <si>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</si>
  <si>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</si>
  <si>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</si>
  <si>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</si>
  <si>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</si>
  <si>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</si>
  <si>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</si>
  <si>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</si>
  <si>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</si>
  <si>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</si>
  <si>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</si>
  <si>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</si>
  <si>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</si>
  <si>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</si>
  <si>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</si>
  <si>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</si>
  <si>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</si>
  <si>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</si>
  <si>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</si>
  <si>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</si>
  <si>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</si>
  <si>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</si>
  <si>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</si>
  <si>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</si>
  <si>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</si>
  <si>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</si>
  <si>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</si>
  <si>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</si>
  <si>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</si>
  <si>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</si>
  <si>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</si>
  <si>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</si>
  <si>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</si>
  <si>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</si>
  <si>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</si>
  <si>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</si>
  <si>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</si>
  <si>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</si>
  <si>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</si>
  <si>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</si>
  <si>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</si>
  <si>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</si>
  <si>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</si>
  <si>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</si>
  <si>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</si>
  <si>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</si>
  <si>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</si>
  <si>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</si>
  <si>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</si>
  <si>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</si>
  <si>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</si>
  <si>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</si>
  <si>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</si>
  <si>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</si>
  <si>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</si>
  <si>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</si>
  <si>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</si>
  <si>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</si>
  <si>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</si>
  <si>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</si>
  <si>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</si>
  <si>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</si>
  <si>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</si>
  <si>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</si>
  <si>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</si>
  <si>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</si>
  <si>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</si>
  <si>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</si>
  <si>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</si>
  <si>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</si>
  <si>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</si>
  <si>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</si>
  <si>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</si>
  <si>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</si>
  <si>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</si>
  <si>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</si>
  <si>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</si>
  <si>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</si>
  <si>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</si>
  <si>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</si>
  <si>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</si>
  <si>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</si>
  <si>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</si>
  <si>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</si>
  <si>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</si>
  <si>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</si>
  <si>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</si>
  <si>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</si>
  <si>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</si>
  <si>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</si>
  <si>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</si>
  <si>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</si>
  <si>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</si>
  <si>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</si>
  <si>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</si>
  <si>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</si>
  <si>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</si>
  <si>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</si>
  <si>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</si>
  <si>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</si>
  <si>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</si>
  <si>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</si>
  <si>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</si>
  <si>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</si>
  <si>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</si>
  <si>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</si>
  <si>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</si>
  <si>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</si>
  <si>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</si>
  <si>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</si>
  <si>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</si>
  <si>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</si>
  <si>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</si>
  <si>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</si>
  <si>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</si>
  <si>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</si>
  <si>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</si>
  <si>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</si>
  <si>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</si>
  <si>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</si>
  <si>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</si>
  <si>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</si>
  <si>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</si>
  <si>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</si>
  <si>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</si>
  <si>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</si>
  <si>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</si>
  <si>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</si>
  <si>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</si>
  <si>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</si>
  <si>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</si>
  <si>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</si>
  <si>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</si>
  <si>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</si>
  <si>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</si>
  <si>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</si>
  <si>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</si>
  <si>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</si>
  <si>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</si>
  <si>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</si>
  <si>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</si>
  <si>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</si>
  <si>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</si>
  <si>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</si>
  <si>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</si>
  <si>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</si>
  <si>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</si>
  <si>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</si>
  <si>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</si>
  <si>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</si>
  <si>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</si>
  <si>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</si>
  <si>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</si>
  <si>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</si>
  <si>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</si>
  <si>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</si>
  <si>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</si>
  <si>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</si>
  <si>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</si>
  <si>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</si>
  <si>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</si>
  <si>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</si>
  <si>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</si>
  <si>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</si>
  <si>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</si>
  <si>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</si>
  <si>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</si>
  <si>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</si>
  <si>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</si>
  <si>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</si>
  <si>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</si>
  <si>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</si>
  <si>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</si>
  <si>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</si>
  <si>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</si>
  <si>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</si>
  <si>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</si>
  <si>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</si>
  <si>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</si>
  <si>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</si>
  <si>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</si>
  <si>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</si>
  <si>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</si>
  <si>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</si>
  <si>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</si>
  <si>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</si>
  <si>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</si>
  <si>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</si>
  <si>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</si>
  <si>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</si>
  <si>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</si>
  <si>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</si>
  <si>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</si>
  <si>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</si>
  <si>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</si>
  <si>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</si>
  <si>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</si>
  <si>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</si>
  <si>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</si>
  <si>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</si>
  <si>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</si>
  <si>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</si>
  <si>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</si>
  <si>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</si>
  <si>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</si>
  <si>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</si>
  <si>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</si>
  <si>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</si>
  <si>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</si>
  <si>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</si>
  <si>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</si>
  <si>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</si>
  <si>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</si>
  <si>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</si>
  <si>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</si>
  <si>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</si>
  <si>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</si>
  <si>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</si>
  <si>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</si>
  <si>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</si>
  <si>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</si>
  <si>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</si>
  <si>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</si>
  <si>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</si>
  <si>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</si>
  <si>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</si>
  <si>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</si>
  <si>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</si>
  <si>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</si>
  <si>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</si>
  <si>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</si>
  <si>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</si>
  <si>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</si>
  <si>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</si>
  <si>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</si>
  <si>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</si>
  <si>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</si>
  <si>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</si>
  <si>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</si>
  <si>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</si>
  <si>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</si>
  <si>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</si>
  <si>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</si>
  <si>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</si>
  <si>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</si>
  <si>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</si>
  <si>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</si>
  <si>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</si>
  <si>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</si>
  <si>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</si>
  <si>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</si>
  <si>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</si>
  <si>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</si>
  <si>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</si>
  <si>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</si>
  <si>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</si>
  <si>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</si>
  <si>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</si>
  <si>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</si>
  <si>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</si>
  <si>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</si>
  <si>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</si>
  <si>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</si>
  <si>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</si>
  <si>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</si>
  <si>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</si>
  <si>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</si>
  <si>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</si>
  <si>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</si>
  <si>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</si>
  <si>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</si>
  <si>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</si>
  <si>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</si>
  <si>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</si>
  <si>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</si>
  <si>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</si>
  <si>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</si>
  <si>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</si>
  <si>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</si>
  <si>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</si>
  <si>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</si>
  <si>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</si>
  <si>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</si>
  <si>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</si>
  <si>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</si>
  <si>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</si>
  <si>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</si>
  <si>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</si>
  <si>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</si>
  <si>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</si>
  <si>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</si>
  <si>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</si>
  <si>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</si>
  <si>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</si>
  <si>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</si>
  <si>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</si>
  <si>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</si>
  <si>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</si>
  <si>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</si>
  <si>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</si>
  <si>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</si>
  <si>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</si>
  <si>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</si>
  <si>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</si>
  <si>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</si>
  <si>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</si>
  <si>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</si>
  <si>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</si>
  <si>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</si>
  <si>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</si>
  <si>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</si>
  <si>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</si>
  <si>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</si>
  <si>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</si>
  <si>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</si>
  <si>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</si>
  <si>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</si>
  <si>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</si>
  <si>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</si>
  <si>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</si>
  <si>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</si>
  <si>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</si>
  <si>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</si>
  <si>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</si>
  <si>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</si>
  <si>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</si>
  <si>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</si>
  <si>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</si>
  <si>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</si>
  <si>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</si>
  <si>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</si>
  <si>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</si>
  <si>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</si>
  <si>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</si>
  <si>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</si>
  <si>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</si>
  <si>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</si>
  <si>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</si>
  <si>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</si>
  <si>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</si>
  <si>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</si>
  <si>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</si>
  <si>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</si>
  <si>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</si>
  <si>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</si>
  <si>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</si>
  <si>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</si>
  <si>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</si>
  <si>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</si>
  <si>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</si>
  <si>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</si>
  <si>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</si>
  <si>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</si>
  <si>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</si>
  <si>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</si>
  <si>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</si>
  <si>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</si>
  <si>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</si>
  <si>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</si>
  <si>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</si>
  <si>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</si>
  <si>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</si>
  <si>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</si>
  <si>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</si>
  <si>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</si>
  <si>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</si>
  <si>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</si>
  <si>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</si>
  <si>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</si>
  <si>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</si>
  <si>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</si>
  <si>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</si>
  <si>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</si>
  <si>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</si>
  <si>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</si>
  <si>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</si>
  <si>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</si>
  <si>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</si>
  <si>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</si>
  <si>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</si>
  <si>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</si>
  <si>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</si>
  <si>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</si>
  <si>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</si>
  <si>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</si>
  <si>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</si>
  <si>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</si>
  <si>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</si>
  <si>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</si>
  <si>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</si>
  <si>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</si>
  <si>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</si>
  <si>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</si>
  <si>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</si>
  <si>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</si>
  <si>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</si>
  <si>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</si>
  <si>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</si>
  <si>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</si>
  <si>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</si>
  <si>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</si>
  <si>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</si>
  <si>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</si>
  <si>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</si>
  <si>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</si>
  <si>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</si>
  <si>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</si>
  <si>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</si>
  <si>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</si>
  <si>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</si>
  <si>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</si>
  <si>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</si>
  <si>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</si>
  <si>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</si>
  <si>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</si>
  <si>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</si>
  <si>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</si>
  <si>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</si>
  <si>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</si>
  <si>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</si>
  <si>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</si>
  <si>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</si>
  <si>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</si>
  <si>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</si>
  <si>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</si>
  <si>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</si>
  <si>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</si>
  <si>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</si>
  <si>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</si>
  <si>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</si>
  <si>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</si>
  <si>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</si>
  <si>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</si>
  <si>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</si>
  <si>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</si>
  <si>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</si>
  <si>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</si>
  <si>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</si>
  <si>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</si>
  <si>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</si>
  <si>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</si>
  <si>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</si>
  <si>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</si>
  <si>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</si>
  <si>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</si>
  <si>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</si>
  <si>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</si>
  <si>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</si>
  <si>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</si>
  <si>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</si>
  <si>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</si>
  <si>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</si>
  <si>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</si>
  <si>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</si>
  <si>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</si>
  <si>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</si>
  <si>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</si>
  <si>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</si>
  <si>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</si>
  <si>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</si>
  <si>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</si>
  <si>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</si>
  <si>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</si>
  <si>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</si>
  <si>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</si>
  <si>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</si>
  <si>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</si>
  <si>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</si>
  <si>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</si>
  <si>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</si>
  <si>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</si>
  <si>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</si>
  <si>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</si>
  <si>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</si>
  <si>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</si>
  <si>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</si>
  <si>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</si>
  <si>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</si>
  <si>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</si>
  <si>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</si>
  <si>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</si>
  <si>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</si>
  <si>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</si>
  <si>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</si>
  <si>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</si>
  <si>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</si>
  <si>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</si>
  <si>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</si>
  <si>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</si>
  <si>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</si>
  <si>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</si>
  <si>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</si>
  <si>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</si>
  <si>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</si>
  <si>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</si>
  <si>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</si>
  <si>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</si>
  <si>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</si>
  <si>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</si>
  <si>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</si>
  <si>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</si>
  <si>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</si>
  <si>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</si>
  <si>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</si>
  <si>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</si>
  <si>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</si>
  <si>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</si>
  <si>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</si>
  <si>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</si>
  <si>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</si>
  <si>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</si>
  <si>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</si>
  <si>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</si>
  <si>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</si>
  <si>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</si>
  <si>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</si>
  <si>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</si>
  <si>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</si>
  <si>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</si>
  <si>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</si>
  <si>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</si>
  <si>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</si>
  <si>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</si>
  <si>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</si>
  <si>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</si>
  <si>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</si>
  <si>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</si>
  <si>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</si>
  <si>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</si>
  <si>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</si>
  <si>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</si>
  <si>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</si>
  <si>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</si>
  <si>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</si>
  <si>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</si>
  <si>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</si>
  <si>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</si>
  <si>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</si>
  <si>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</si>
  <si>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</si>
  <si>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</si>
  <si>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</si>
  <si>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</si>
  <si>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</si>
  <si>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</si>
  <si>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</si>
  <si>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</si>
  <si>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</si>
  <si>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</si>
  <si>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</si>
  <si>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</si>
  <si>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</si>
  <si>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</si>
  <si>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</si>
  <si>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</si>
  <si>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</si>
  <si>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</si>
  <si>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</si>
  <si>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</si>
  <si>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</si>
  <si>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</si>
  <si>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</si>
  <si>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</si>
  <si>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</si>
  <si>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</si>
  <si>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</si>
  <si>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</si>
  <si>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</si>
  <si>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</si>
  <si>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</si>
  <si>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</si>
  <si>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</si>
  <si>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</si>
  <si>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</si>
  <si>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</si>
  <si>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</si>
  <si>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</si>
  <si>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</si>
  <si>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</si>
  <si>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</si>
  <si>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</si>
  <si>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</si>
  <si>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</si>
  <si>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</si>
  <si>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</si>
  <si>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</si>
  <si>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</si>
  <si>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</si>
  <si>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</si>
  <si>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</si>
  <si>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</si>
  <si>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</si>
  <si>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</si>
  <si>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</si>
  <si>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</si>
  <si>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</si>
  <si>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</si>
  <si>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</si>
  <si>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</si>
  <si>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</si>
  <si>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</si>
  <si>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</si>
  <si>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</si>
  <si>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</si>
  <si>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</si>
  <si>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</si>
  <si>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</si>
  <si>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</si>
  <si>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</si>
  <si>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</si>
  <si>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</si>
  <si>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</si>
  <si>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</si>
  <si>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</si>
  <si>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</si>
  <si>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</si>
  <si>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</si>
  <si>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</si>
  <si>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</si>
  <si>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</si>
  <si>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</si>
  <si>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</si>
  <si>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</si>
  <si>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</si>
  <si>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</si>
  <si>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</si>
  <si>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</si>
  <si>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</si>
  <si>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</si>
  <si>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</si>
  <si>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</si>
  <si>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</si>
  <si>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</si>
  <si>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</si>
  <si>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</si>
  <si>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</si>
  <si>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</si>
  <si>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</si>
  <si>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</si>
  <si>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</si>
  <si>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</si>
  <si>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</si>
  <si>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</si>
  <si>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</si>
  <si>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</si>
  <si>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</si>
  <si>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</si>
  <si>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</si>
  <si>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</si>
  <si>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</si>
  <si>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</si>
  <si>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</si>
  <si>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</si>
  <si>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</si>
  <si>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</si>
  <si>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</si>
  <si>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</si>
  <si>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</si>
  <si>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</si>
  <si>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</si>
  <si>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</si>
  <si>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</si>
  <si>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</si>
  <si>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</si>
  <si>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</si>
  <si>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</si>
  <si>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</si>
  <si>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</si>
  <si>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</si>
  <si>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</si>
  <si>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</si>
  <si>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</si>
  <si>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</si>
  <si>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</si>
  <si>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</si>
  <si>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</si>
  <si>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</si>
  <si>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</si>
  <si>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</si>
  <si>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</si>
  <si>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</si>
  <si>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</si>
  <si>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</si>
  <si>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</si>
  <si>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</si>
  <si>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</si>
  <si>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</si>
  <si>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</si>
  <si>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</si>
  <si>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</si>
  <si>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</si>
  <si>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</si>
  <si>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</si>
  <si>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</si>
  <si>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</si>
  <si>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</si>
  <si>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</si>
  <si>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</si>
  <si>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</si>
  <si>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</si>
  <si>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</si>
  <si>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</si>
  <si>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</si>
  <si>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</si>
  <si>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</si>
  <si>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</si>
  <si>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</si>
  <si>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</si>
  <si>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</si>
  <si>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</si>
  <si>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</si>
  <si>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</si>
  <si>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</si>
  <si>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</si>
  <si>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</si>
  <si>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</si>
  <si>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</si>
  <si>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</si>
  <si>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</si>
  <si>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</si>
  <si>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</si>
  <si>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</si>
  <si>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</si>
  <si>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</si>
  <si>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</si>
  <si>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</si>
  <si>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</si>
  <si>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</si>
  <si>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</si>
  <si>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</si>
  <si>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</si>
  <si>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</si>
  <si>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</si>
  <si>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</si>
  <si>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</si>
  <si>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</si>
  <si>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</si>
  <si>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</si>
  <si>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</si>
  <si>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</si>
  <si>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</si>
  <si>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</si>
  <si>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</si>
  <si>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</si>
  <si>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</si>
  <si>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</si>
  <si>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</si>
  <si>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</si>
  <si>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</si>
  <si>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</si>
  <si>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</si>
  <si>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</si>
  <si>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</si>
  <si>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</si>
  <si>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</si>
  <si>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</si>
  <si>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</si>
  <si>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</si>
  <si>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</si>
  <si>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</si>
  <si>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</si>
  <si>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</si>
  <si>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</si>
  <si>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</si>
  <si>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</si>
  <si>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</si>
  <si>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</si>
  <si>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</si>
  <si>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</si>
  <si>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</si>
  <si>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</si>
  <si>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</si>
  <si>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</si>
  <si>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</si>
  <si>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</si>
  <si>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</si>
  <si>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</si>
  <si>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</si>
  <si>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</si>
  <si>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</si>
  <si>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</si>
  <si>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</si>
  <si>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</si>
  <si>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</si>
  <si>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</si>
  <si>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</si>
  <si>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</si>
  <si>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</si>
  <si>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</si>
  <si>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</si>
  <si>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</si>
  <si>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</si>
  <si>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</si>
  <si>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</si>
  <si>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</si>
  <si>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</si>
  <si>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</si>
  <si>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</si>
  <si>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</si>
  <si>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</si>
  <si>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</si>
  <si>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</si>
  <si>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</si>
  <si>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</si>
  <si>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</si>
  <si>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</si>
  <si>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</si>
  <si>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</si>
  <si>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</si>
  <si>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</si>
  <si>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</si>
  <si>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</si>
  <si>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</si>
  <si>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</si>
  <si>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</si>
  <si>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</si>
  <si>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</si>
  <si>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</si>
  <si>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</si>
  <si>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</si>
  <si>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</si>
  <si>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</si>
  <si>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</si>
  <si>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</si>
  <si>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</si>
  <si>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</si>
  <si>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</si>
  <si>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</si>
  <si>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</si>
  <si>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</si>
  <si>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</si>
  <si>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</si>
  <si>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</si>
  <si>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</si>
  <si>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</si>
  <si>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</si>
  <si>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</si>
  <si>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</si>
  <si>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</si>
  <si>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</si>
  <si>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</si>
  <si>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</si>
  <si>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</si>
  <si>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</si>
  <si>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</si>
  <si>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</si>
  <si>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</si>
  <si>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</si>
  <si>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</si>
  <si>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</si>
  <si>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</si>
  <si>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</si>
  <si>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</si>
  <si>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</si>
  <si>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</si>
  <si>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</si>
  <si>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</si>
  <si>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</si>
  <si>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</si>
  <si>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</si>
  <si>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</si>
  <si>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</si>
  <si>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</si>
  <si>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</si>
  <si>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</si>
  <si>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</si>
  <si>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</si>
  <si>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</si>
  <si>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</si>
  <si>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</si>
  <si>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</si>
  <si>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</si>
  <si>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</si>
  <si>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</si>
  <si>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</si>
  <si>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</si>
  <si>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</si>
  <si>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</si>
  <si>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</si>
  <si>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</si>
  <si>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</si>
  <si>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</si>
  <si>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</si>
  <si>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</si>
  <si>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</si>
  <si>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</si>
  <si>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</si>
  <si>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</si>
  <si>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</si>
  <si>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</si>
  <si>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</si>
  <si>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</si>
  <si>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</si>
  <si>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</si>
  <si>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</si>
  <si>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</si>
  <si>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</si>
  <si>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</si>
  <si>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</si>
  <si>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</si>
  <si>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</si>
  <si>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</si>
  <si>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</si>
  <si>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</si>
  <si>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</si>
  <si>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</si>
  <si>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</si>
  <si>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</si>
  <si>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</si>
  <si>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</si>
  <si>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</si>
  <si>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</si>
  <si>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</si>
  <si>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</si>
  <si>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</si>
  <si>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</si>
  <si>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</si>
  <si>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</si>
  <si>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</si>
  <si>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</si>
  <si>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</si>
  <si>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</si>
  <si>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</si>
  <si>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</si>
  <si>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</si>
  <si>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</si>
  <si>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</si>
  <si>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</si>
  <si>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</si>
  <si>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</si>
  <si>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</si>
  <si>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</si>
  <si>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</si>
  <si>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</si>
  <si>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</si>
  <si>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</si>
  <si>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</si>
  <si>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</si>
  <si>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</si>
  <si>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</si>
  <si>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</si>
  <si>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</si>
  <si>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</si>
  <si>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</si>
  <si>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</si>
  <si>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</si>
  <si>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</si>
  <si>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</si>
  <si>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</si>
  <si>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</si>
  <si>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</si>
  <si>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</si>
  <si>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</si>
  <si>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</si>
  <si>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</si>
  <si>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</si>
  <si>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</si>
  <si>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</si>
  <si>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</si>
  <si>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</si>
  <si>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</si>
  <si>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</si>
  <si>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</si>
  <si>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</si>
  <si>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</si>
  <si>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</si>
  <si>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</si>
  <si>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</si>
  <si>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</si>
  <si>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</si>
  <si>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</si>
  <si>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</si>
  <si>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</si>
  <si>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</si>
  <si>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</si>
  <si>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</si>
  <si>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</si>
  <si>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</si>
  <si>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</si>
  <si>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</si>
  <si>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</si>
  <si>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</si>
  <si>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</si>
  <si>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</si>
  <si>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</si>
  <si>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</si>
  <si>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</si>
  <si>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</si>
  <si>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</si>
  <si>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</si>
  <si>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</si>
  <si>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</si>
  <si>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</si>
  <si>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</si>
  <si>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</si>
  <si>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</si>
  <si>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</si>
  <si>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</si>
  <si>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</si>
  <si>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</si>
  <si>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</si>
  <si>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</si>
  <si>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</si>
  <si>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</si>
  <si>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</si>
  <si>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</si>
  <si>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</si>
  <si>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</si>
  <si>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</si>
  <si>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</si>
  <si>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</si>
  <si>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</si>
  <si>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</si>
  <si>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</si>
  <si>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</si>
  <si>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</si>
  <si>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</si>
  <si>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</si>
  <si>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</si>
  <si>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</si>
  <si>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</si>
  <si>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</si>
  <si>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</si>
  <si>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</si>
  <si>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</si>
  <si>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</si>
  <si>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</si>
  <si>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</si>
  <si>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</si>
  <si>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</si>
  <si>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</si>
  <si>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</si>
  <si>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</si>
  <si>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</si>
  <si>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</si>
  <si>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</si>
  <si>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</si>
  <si>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</si>
  <si>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</si>
  <si>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</si>
  <si>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</si>
  <si>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</si>
  <si>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</si>
  <si>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</si>
  <si>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</si>
  <si>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</si>
  <si>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</si>
  <si>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</si>
  <si>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</si>
  <si>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</si>
  <si>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</si>
  <si>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</si>
  <si>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</si>
  <si>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</si>
  <si>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</si>
  <si>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</si>
  <si>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</si>
  <si>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</si>
  <si>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</si>
  <si>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</si>
  <si>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</si>
  <si>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</si>
  <si>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</si>
  <si>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</si>
  <si>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</si>
  <si>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</si>
  <si>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</si>
  <si>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</si>
  <si>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</si>
  <si>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</si>
  <si>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</si>
  <si>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</si>
  <si>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</si>
  <si>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</si>
  <si>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</si>
  <si>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</si>
  <si>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</si>
  <si>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</si>
  <si>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</si>
  <si>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</si>
  <si>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</si>
  <si>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</si>
  <si>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</si>
  <si>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</si>
  <si>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</si>
  <si>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</si>
  <si>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</si>
  <si>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</si>
  <si>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</si>
  <si>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</si>
  <si>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</si>
  <si>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</si>
  <si>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</si>
  <si>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</si>
  <si>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</si>
  <si>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</si>
  <si>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</si>
  <si>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</si>
  <si>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</si>
  <si>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</si>
  <si>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</si>
  <si>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</si>
  <si>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</si>
  <si>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</si>
  <si>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</si>
  <si>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</si>
  <si>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</si>
  <si>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</si>
  <si>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</si>
  <si>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</si>
  <si>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</si>
  <si>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</si>
  <si>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</si>
  <si>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</si>
  <si>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</si>
  <si>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</si>
  <si>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</si>
  <si>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</si>
  <si>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</si>
  <si>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</si>
  <si>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</si>
  <si>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</si>
  <si>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</si>
  <si>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</si>
  <si>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</si>
  <si>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</si>
  <si>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</si>
  <si>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</si>
  <si>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</si>
  <si>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</si>
  <si>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</si>
  <si>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</si>
  <si>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</si>
  <si>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</si>
  <si>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</si>
  <si>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</si>
  <si>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</si>
  <si>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</si>
  <si>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</si>
  <si>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</si>
  <si>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</si>
  <si>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</si>
  <si>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</si>
  <si>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</si>
  <si>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</si>
  <si>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</si>
  <si>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</si>
  <si>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</si>
  <si>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</si>
  <si>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</si>
  <si>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</si>
  <si>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</si>
  <si>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</si>
  <si>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</si>
  <si>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</si>
  <si>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</si>
  <si>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</si>
  <si>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</si>
  <si>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</si>
  <si>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</si>
  <si>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</si>
  <si>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</si>
  <si>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</si>
  <si>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</si>
  <si>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</si>
  <si>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</si>
  <si>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</si>
  <si>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</si>
  <si>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</si>
  <si>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</si>
  <si>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</si>
  <si>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</si>
  <si>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</si>
  <si>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</si>
  <si>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</si>
  <si>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</si>
  <si>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</si>
  <si>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</si>
  <si>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</si>
  <si>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</si>
  <si>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</si>
  <si>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</si>
  <si>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</si>
  <si>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</si>
  <si>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</si>
  <si>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</si>
  <si>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</si>
  <si>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</si>
  <si>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</si>
  <si>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</si>
  <si>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</si>
  <si>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</si>
  <si>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</si>
  <si>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</si>
  <si>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</si>
  <si>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</si>
  <si>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</si>
  <si>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</si>
  <si>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</si>
  <si>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</si>
  <si>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</si>
  <si>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</si>
  <si>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</si>
  <si>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</si>
  <si>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</si>
  <si>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</si>
  <si>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</si>
  <si>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</si>
  <si>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</si>
  <si>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</si>
  <si>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</si>
  <si>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</si>
  <si>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</si>
  <si>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</si>
  <si>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</si>
  <si>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</si>
  <si>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</si>
  <si>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</si>
  <si>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</si>
  <si>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</si>
  <si>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</si>
  <si>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</si>
  <si>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</si>
  <si>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</si>
  <si>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</si>
  <si>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</si>
  <si>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</si>
  <si>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</si>
  <si>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</si>
  <si>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</si>
  <si>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</si>
  <si>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</si>
  <si>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</si>
  <si>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</si>
  <si>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</si>
  <si>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</si>
  <si>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</si>
  <si>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</si>
  <si>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</si>
  <si>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</si>
  <si>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</si>
  <si>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</si>
  <si>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</si>
  <si>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</si>
  <si>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</si>
  <si>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</si>
  <si>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</si>
  <si>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</si>
  <si>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</si>
  <si>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</si>
  <si>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</si>
  <si>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</si>
  <si>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</si>
  <si>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</si>
  <si>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</si>
  <si>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</si>
  <si>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</si>
  <si>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</si>
  <si>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</si>
  <si>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</si>
  <si>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</si>
  <si>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</si>
  <si>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</si>
  <si>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</si>
  <si>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</si>
  <si>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</si>
  <si>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</si>
  <si>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</si>
  <si>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</si>
  <si>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</si>
  <si>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</si>
  <si>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</si>
  <si>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</si>
  <si>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</si>
  <si>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</si>
  <si>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</si>
  <si>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</si>
  <si>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</si>
  <si>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</si>
  <si>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</si>
  <si>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</si>
  <si>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</si>
  <si>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</si>
  <si>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</si>
  <si>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</si>
  <si>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</si>
  <si>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</si>
  <si>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</si>
  <si>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</si>
  <si>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</si>
  <si>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</si>
  <si>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</si>
  <si>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</si>
  <si>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</si>
  <si>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</si>
  <si>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</si>
  <si>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</si>
  <si>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</si>
  <si>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</si>
  <si>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</si>
  <si>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</si>
  <si>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</si>
  <si>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</si>
  <si>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</si>
  <si>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</si>
  <si>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</si>
  <si>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</si>
  <si>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</si>
  <si>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</si>
  <si>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</si>
  <si>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</si>
  <si>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</si>
  <si>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</si>
  <si>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</si>
  <si>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</si>
  <si>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</si>
  <si>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</si>
  <si>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</si>
  <si>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</si>
  <si>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</si>
  <si>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</si>
  <si>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</si>
  <si>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</si>
  <si>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</si>
  <si>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</si>
  <si>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</si>
  <si>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</si>
  <si>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</si>
  <si>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</si>
  <si>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</si>
  <si>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</si>
  <si>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</si>
  <si>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</si>
  <si>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</si>
  <si>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</si>
  <si>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</si>
  <si>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</si>
  <si>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</si>
  <si>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</si>
  <si>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</si>
  <si>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</si>
  <si>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</si>
  <si>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</si>
  <si>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</si>
  <si>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</si>
  <si>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</si>
  <si>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</si>
  <si>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</si>
  <si>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</si>
  <si>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</si>
  <si>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</si>
  <si>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</si>
  <si>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</si>
  <si>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</si>
  <si>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</si>
  <si>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</si>
  <si>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</si>
  <si>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</si>
  <si>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</si>
  <si>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</si>
  <si>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</si>
  <si>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</si>
  <si>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</si>
  <si>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</si>
  <si>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</si>
  <si>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</si>
  <si>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</si>
  <si>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</si>
  <si>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</si>
  <si>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</si>
  <si>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</si>
  <si>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</si>
  <si>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</si>
  <si>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</si>
  <si>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</si>
  <si>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</si>
  <si>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</si>
  <si>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</si>
  <si>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</si>
  <si>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</si>
  <si>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</si>
  <si>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</si>
  <si>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</si>
  <si>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</si>
  <si>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</si>
  <si>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</si>
  <si>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</si>
  <si>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</si>
  <si>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</si>
  <si>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</si>
  <si>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</si>
  <si>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</si>
  <si>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</si>
  <si>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</si>
  <si>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</si>
  <si>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</si>
  <si>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</si>
  <si>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</si>
  <si>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</si>
  <si>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</si>
  <si>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</si>
  <si>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</si>
  <si>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</si>
  <si>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</si>
  <si>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</si>
  <si>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</si>
  <si>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</si>
  <si>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</si>
  <si>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</si>
  <si>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</si>
  <si>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</si>
  <si>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</si>
  <si>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</si>
  <si>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</si>
  <si>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</si>
  <si>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</si>
  <si>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</si>
  <si>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</si>
  <si>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</si>
  <si>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</si>
  <si>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</si>
  <si>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</si>
  <si>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</si>
  <si>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</si>
  <si>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</si>
  <si>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</si>
  <si>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</si>
  <si>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</si>
  <si>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</si>
  <si>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</si>
  <si>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</si>
  <si>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</si>
  <si>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</si>
  <si>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</si>
  <si>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</si>
  <si>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</si>
  <si>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</si>
  <si>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</si>
  <si>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</si>
  <si>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</si>
  <si>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</si>
  <si>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</si>
  <si>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</si>
  <si>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</si>
  <si>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</si>
  <si>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</si>
  <si>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</si>
  <si>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</si>
  <si>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</si>
  <si>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</si>
  <si>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</si>
  <si>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</si>
  <si>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</si>
  <si>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</si>
  <si>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</si>
  <si>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</si>
  <si>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</si>
  <si>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</si>
  <si>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</si>
  <si>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</si>
  <si>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</si>
  <si>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</si>
  <si>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</si>
  <si>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</si>
  <si>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</si>
  <si>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</si>
  <si>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</si>
  <si>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</si>
  <si>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</si>
  <si>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</si>
  <si>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</si>
  <si>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</si>
  <si>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</si>
  <si>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</si>
  <si>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</si>
  <si>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</si>
  <si>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</si>
  <si>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</si>
  <si>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</si>
  <si>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</si>
  <si>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</si>
  <si>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</si>
  <si>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</si>
  <si>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</si>
  <si>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</si>
  <si>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</si>
  <si>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</si>
  <si>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</si>
  <si>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</si>
  <si>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</si>
  <si>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</si>
  <si>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</si>
  <si>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</si>
  <si>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</si>
  <si>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</si>
  <si>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</si>
  <si>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</si>
  <si>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</si>
  <si>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</si>
  <si>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</si>
  <si>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</si>
  <si>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</si>
  <si>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</si>
  <si>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</si>
  <si>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</si>
  <si>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</si>
  <si>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</si>
  <si>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</si>
  <si>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</si>
  <si>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</si>
  <si>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</si>
  <si>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</si>
  <si>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</si>
  <si>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</si>
  <si>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</si>
  <si>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</si>
  <si>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</si>
  <si>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</si>
  <si>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</si>
  <si>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</si>
  <si>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</si>
  <si>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</si>
  <si>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</si>
  <si>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</si>
  <si>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</si>
  <si>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</si>
  <si>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</si>
  <si>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</si>
  <si>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</si>
  <si>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</si>
  <si>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</si>
  <si>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</si>
  <si>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</si>
  <si>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</si>
  <si>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</si>
  <si>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</si>
  <si>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</si>
  <si>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</si>
  <si>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</si>
  <si>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</si>
  <si>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</si>
  <si>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</si>
  <si>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</si>
  <si>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</si>
  <si>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</si>
  <si>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</si>
  <si>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</si>
  <si>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</si>
  <si>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</si>
  <si>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</si>
  <si>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</si>
  <si>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</si>
  <si>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</si>
  <si>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</si>
  <si>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</si>
  <si>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</si>
  <si>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</si>
  <si>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</si>
  <si>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</si>
  <si>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</si>
  <si>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</si>
  <si>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</si>
  <si>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</si>
  <si>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</si>
  <si>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</si>
  <si>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</si>
  <si>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</si>
  <si>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</si>
  <si>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</si>
  <si>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</si>
  <si>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</si>
  <si>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</si>
  <si>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</si>
  <si>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</si>
  <si>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</si>
  <si>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</si>
  <si>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</si>
  <si>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</si>
  <si>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</si>
  <si>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</si>
  <si>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</si>
  <si>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</si>
  <si>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</si>
  <si>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</si>
  <si>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</si>
  <si>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</si>
  <si>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</si>
  <si>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</si>
  <si>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</si>
  <si>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</si>
  <si>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</si>
  <si>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</si>
  <si>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</si>
  <si>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</si>
  <si>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</si>
  <si>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</si>
  <si>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</si>
  <si>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</si>
  <si>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</si>
  <si>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</si>
  <si>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</si>
  <si>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</si>
  <si>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</si>
  <si>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</si>
  <si>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</si>
  <si>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</si>
  <si>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</si>
  <si>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</si>
  <si>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</si>
  <si>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</si>
  <si>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</si>
  <si>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</si>
  <si>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</si>
  <si>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</si>
  <si>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</si>
  <si>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</si>
  <si>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</si>
  <si>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</si>
  <si>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</si>
  <si>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</si>
  <si>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</si>
  <si>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</si>
  <si>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</si>
  <si>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</si>
  <si>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</si>
  <si>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</si>
  <si>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</si>
  <si>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</si>
  <si>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</si>
  <si>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</si>
  <si>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</si>
  <si>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</si>
  <si>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</si>
  <si>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</si>
  <si>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</si>
  <si>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</si>
  <si>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</si>
  <si>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</si>
  <si>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</si>
  <si>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</si>
  <si>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</si>
  <si>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</si>
  <si>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</si>
  <si>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</si>
  <si>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</si>
  <si>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</si>
  <si>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</si>
  <si>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</si>
  <si>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</si>
  <si>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</si>
  <si>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</si>
  <si>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</si>
  <si>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</si>
  <si>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</si>
  <si>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</si>
  <si>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</si>
  <si>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</si>
  <si>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</si>
  <si>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</si>
  <si>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</si>
  <si>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</si>
  <si>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</si>
  <si>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</si>
  <si>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</si>
  <si>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</si>
  <si>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</si>
  <si>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</si>
  <si>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</si>
  <si>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</si>
  <si>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</si>
  <si>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</si>
  <si>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</si>
  <si>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</si>
  <si>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</si>
  <si>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</si>
  <si>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</si>
  <si>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</si>
  <si>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</si>
  <si>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</si>
  <si>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</si>
  <si>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</si>
  <si>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</si>
  <si>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</si>
  <si>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</si>
  <si>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</si>
  <si>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</si>
  <si>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</si>
  <si>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</si>
  <si>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</si>
  <si>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</si>
  <si>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</si>
  <si>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</si>
  <si>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</si>
  <si>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</si>
  <si>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</si>
  <si>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</si>
  <si>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</si>
  <si>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</si>
  <si>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</si>
  <si>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</si>
  <si>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</si>
  <si>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</si>
  <si>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</si>
  <si>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</si>
  <si>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</si>
  <si>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</si>
  <si>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</si>
  <si>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</si>
  <si>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</si>
  <si>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</si>
  <si>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</si>
  <si>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</si>
  <si>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</si>
  <si>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</si>
  <si>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</si>
  <si>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</si>
  <si>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</si>
  <si>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</si>
  <si>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</si>
  <si>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</si>
  <si>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</si>
  <si>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</si>
  <si>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</si>
  <si>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</si>
  <si>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</si>
  <si>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</si>
  <si>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</si>
  <si>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</si>
  <si>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</si>
  <si>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</si>
  <si>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</si>
  <si>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</si>
  <si>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</si>
  <si>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</si>
  <si>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</si>
  <si>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</si>
  <si>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</si>
  <si>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</si>
  <si>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</si>
  <si>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</si>
  <si>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</si>
  <si>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</si>
  <si>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</si>
  <si>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</si>
  <si>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</si>
  <si>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</si>
  <si>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</si>
  <si>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</si>
  <si>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</si>
  <si>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</si>
  <si>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</si>
  <si>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</si>
  <si>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</si>
  <si>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</si>
  <si>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</si>
  <si>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</si>
  <si>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</si>
  <si>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</si>
  <si>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</si>
  <si>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</si>
  <si>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</si>
  <si>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</si>
  <si>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</si>
  <si>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</si>
  <si>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</si>
  <si>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</si>
  <si>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</si>
  <si>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</si>
  <si>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</si>
  <si>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</si>
  <si>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</si>
  <si>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</si>
  <si>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</si>
  <si>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</si>
  <si>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</si>
  <si>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</si>
  <si>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</si>
  <si>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</si>
  <si>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</si>
  <si>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</si>
  <si>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</si>
  <si>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</si>
  <si>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</si>
  <si>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</si>
  <si>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</si>
  <si>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</si>
  <si>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</si>
  <si>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</si>
  <si>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</si>
  <si>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</si>
  <si>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</si>
  <si>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</si>
  <si>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</si>
  <si>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</si>
  <si>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</si>
  <si>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</si>
  <si>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</si>
  <si>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</si>
  <si>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</si>
  <si>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</si>
  <si>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</si>
  <si>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</si>
  <si>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</si>
  <si>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</si>
  <si>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</si>
  <si>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</si>
  <si>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</si>
  <si>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</si>
  <si>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</si>
  <si>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</si>
  <si>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</si>
  <si>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</si>
  <si>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</si>
  <si>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</si>
  <si>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</si>
  <si>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</si>
  <si>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</si>
  <si>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</si>
  <si>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</si>
  <si>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</si>
  <si>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</si>
  <si>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</si>
  <si>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</si>
  <si>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</si>
  <si>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</si>
  <si>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</si>
  <si>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</si>
  <si>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</si>
  <si>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</si>
  <si>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</si>
  <si>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</si>
  <si>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</si>
  <si>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</si>
  <si>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</si>
  <si>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</si>
  <si>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</si>
  <si>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</si>
  <si>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</si>
  <si>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</si>
  <si>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</si>
  <si>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</si>
  <si>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</si>
  <si>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</si>
  <si>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</si>
  <si>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</si>
  <si>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</si>
  <si>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</si>
  <si>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</si>
  <si>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</si>
  <si>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</si>
  <si>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</si>
  <si>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</si>
  <si>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</si>
  <si>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</si>
  <si>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</si>
  <si>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</si>
  <si>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</si>
  <si>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</si>
  <si>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</si>
  <si>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</si>
  <si>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</si>
  <si>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</si>
  <si>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</si>
  <si>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</si>
  <si>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</si>
  <si>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</si>
  <si>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</si>
  <si>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</si>
  <si>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</si>
  <si>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</si>
  <si>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</si>
  <si>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</si>
  <si>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</si>
  <si>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</si>
  <si>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</si>
  <si>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</si>
  <si>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</si>
  <si>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</si>
  <si>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</si>
  <si>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</si>
  <si>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</si>
  <si>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</si>
  <si>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</si>
  <si>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</si>
  <si>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</si>
  <si>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</si>
  <si>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</si>
  <si>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</si>
  <si>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</si>
  <si>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</si>
  <si>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</si>
  <si>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</si>
  <si>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</si>
  <si>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</si>
  <si>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</si>
  <si>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</si>
  <si>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</si>
  <si>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</si>
  <si>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</si>
  <si>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</si>
  <si>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</si>
  <si>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</si>
  <si>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</si>
  <si>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</si>
  <si>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</si>
  <si>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</si>
  <si>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</si>
  <si>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</si>
  <si>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</si>
  <si>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</si>
  <si>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</si>
  <si>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</si>
  <si>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</si>
  <si>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</si>
  <si>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</si>
  <si>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</si>
  <si>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</si>
  <si>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</si>
  <si>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</si>
  <si>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</si>
  <si>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</si>
  <si>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</si>
  <si>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</si>
  <si>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</si>
  <si>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</si>
  <si>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</si>
  <si>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</si>
  <si>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</si>
  <si>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</si>
  <si>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</si>
  <si>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</si>
  <si>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</si>
  <si>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</si>
  <si>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</si>
  <si>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</si>
  <si>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</si>
  <si>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</si>
  <si>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</si>
  <si>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</si>
  <si>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</si>
  <si>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</si>
  <si>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</si>
  <si>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</si>
  <si>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</si>
  <si>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</si>
  <si>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</si>
  <si>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</si>
  <si>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</si>
  <si>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</si>
  <si>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</si>
  <si>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</si>
  <si>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</si>
  <si>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</si>
  <si>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</si>
  <si>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</si>
  <si>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</si>
  <si>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</si>
  <si>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</si>
  <si>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</si>
  <si>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</si>
  <si>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</si>
  <si>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</si>
  <si>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</si>
  <si>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</si>
  <si>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</si>
  <si>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</si>
  <si>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</si>
  <si>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</si>
  <si>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</si>
  <si>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</si>
  <si>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</si>
  <si>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</si>
  <si>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</si>
  <si>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</si>
  <si>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</si>
  <si>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</si>
  <si>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</si>
  <si>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</si>
  <si>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</si>
  <si>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</si>
  <si>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</si>
  <si>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</si>
  <si>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</si>
  <si>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</si>
  <si>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</si>
  <si>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</si>
  <si>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</si>
  <si>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</si>
  <si>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</si>
  <si>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</si>
  <si>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</si>
  <si>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</si>
  <si>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</si>
  <si>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</si>
  <si>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</si>
  <si>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</si>
  <si>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</si>
  <si>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</si>
  <si>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</si>
  <si>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</si>
  <si>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</si>
  <si>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</si>
  <si>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</si>
  <si>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</si>
  <si>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</si>
  <si>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</si>
  <si>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</si>
  <si>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</si>
  <si>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</si>
  <si>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</si>
  <si>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</si>
  <si>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</si>
  <si>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</si>
  <si>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</si>
  <si>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</si>
  <si>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</si>
  <si>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</si>
  <si>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</si>
  <si>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</si>
  <si>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</si>
  <si>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</si>
  <si>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</si>
  <si>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</si>
  <si>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</si>
  <si>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</si>
  <si>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</si>
  <si>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</si>
  <si>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</si>
  <si>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</si>
  <si>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</si>
  <si>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</si>
  <si>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</si>
  <si>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</si>
  <si>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</si>
  <si>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</si>
  <si>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</si>
  <si>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</si>
  <si>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</si>
  <si>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</si>
  <si>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</si>
  <si>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</si>
  <si>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</si>
  <si>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</si>
  <si>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</si>
  <si>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</si>
  <si>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</si>
  <si>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</si>
  <si>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</si>
  <si>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</si>
  <si>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</si>
  <si>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</si>
  <si>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</si>
  <si>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</si>
  <si>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</si>
  <si>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</si>
  <si>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</si>
  <si>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</si>
  <si>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</si>
  <si>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</si>
  <si>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</si>
  <si>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</si>
  <si>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</si>
  <si>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</si>
  <si>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</si>
  <si>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</si>
  <si>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</si>
  <si>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</si>
  <si>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</si>
  <si>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</si>
  <si>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</si>
  <si>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</si>
  <si>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</si>
  <si>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</si>
  <si>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</si>
  <si>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</si>
  <si>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</si>
  <si>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</si>
  <si>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</si>
  <si>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</si>
  <si>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</si>
  <si>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</si>
  <si>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</si>
  <si>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</si>
  <si>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</si>
  <si>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</si>
  <si>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</si>
  <si>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</si>
  <si>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</si>
  <si>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</si>
  <si>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</si>
  <si>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</si>
  <si>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</si>
  <si>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</si>
  <si>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</si>
  <si>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</si>
  <si>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</si>
  <si>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</si>
  <si>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</si>
  <si>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</si>
  <si>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</si>
  <si>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</si>
  <si>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</si>
  <si>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</si>
  <si>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</si>
  <si>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</si>
  <si>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</si>
  <si>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</si>
  <si>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</si>
  <si>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</si>
  <si>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</si>
  <si>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</si>
  <si>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</si>
  <si>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</si>
  <si>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</si>
  <si>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</si>
  <si>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</si>
  <si>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</si>
  <si>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</si>
  <si>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</si>
  <si>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</si>
  <si>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</si>
  <si>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</si>
  <si>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</si>
  <si>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</si>
  <si>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</si>
  <si>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</si>
  <si>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</si>
  <si>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</si>
  <si>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</si>
  <si>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</si>
  <si>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</si>
  <si>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</si>
  <si>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</si>
  <si>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</si>
  <si>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</si>
  <si>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</si>
  <si>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</si>
  <si>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</si>
  <si>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</si>
  <si>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</si>
  <si>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</si>
  <si>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</si>
  <si>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</si>
  <si>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</si>
  <si>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</si>
  <si>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</si>
  <si>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</si>
  <si>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</si>
  <si>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</si>
  <si>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</si>
  <si>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</si>
  <si>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</si>
  <si>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</si>
  <si>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</si>
  <si>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</si>
  <si>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</si>
  <si>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</si>
  <si>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</si>
  <si>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</si>
  <si>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</si>
  <si>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</si>
  <si>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</si>
  <si>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</si>
  <si>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</si>
  <si>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</si>
  <si>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</si>
  <si>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</si>
  <si>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</si>
  <si>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</si>
  <si>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</si>
  <si>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</si>
  <si>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</si>
  <si>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</si>
  <si>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</si>
  <si>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</si>
  <si>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</si>
  <si>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</si>
  <si>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</si>
  <si>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</si>
  <si>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</si>
  <si>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</si>
  <si>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</si>
  <si>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</si>
  <si>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</si>
  <si>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</si>
  <si>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</si>
  <si>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</si>
  <si>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</si>
  <si>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</si>
  <si>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</si>
  <si>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</si>
  <si>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</si>
  <si>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</si>
  <si>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</si>
  <si>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</si>
  <si>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</si>
  <si>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</si>
  <si>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</si>
  <si>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</si>
  <si>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</si>
  <si>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</si>
  <si>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</si>
  <si>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</si>
  <si>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</si>
  <si>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</si>
  <si>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</si>
  <si>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</si>
  <si>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</si>
  <si>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</si>
  <si>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</si>
  <si>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</si>
  <si>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</si>
  <si>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</si>
  <si>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</si>
  <si>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</si>
  <si>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</si>
  <si>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</si>
  <si>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</si>
  <si>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</si>
  <si>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</si>
  <si>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</si>
  <si>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</si>
  <si>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</si>
  <si>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</si>
  <si>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</si>
  <si>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</si>
  <si>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</si>
  <si>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</si>
  <si>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</si>
  <si>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</si>
  <si>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</si>
  <si>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</si>
  <si>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</si>
  <si>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</si>
  <si>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</si>
  <si>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</si>
  <si>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</si>
  <si>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</si>
  <si>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</si>
  <si>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</si>
  <si>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</si>
  <si>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</si>
  <si>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</si>
  <si>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</si>
  <si>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</si>
  <si>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</si>
  <si>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</si>
  <si>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</si>
  <si>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</si>
  <si>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</si>
  <si>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</si>
  <si>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</si>
  <si>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</si>
  <si>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</si>
  <si>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</si>
  <si>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</si>
  <si>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</si>
  <si>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</si>
  <si>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</si>
  <si>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</si>
  <si>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</si>
  <si>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</si>
  <si>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</si>
  <si>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</si>
  <si>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</si>
  <si>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</si>
  <si>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</si>
  <si>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</si>
  <si>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</si>
  <si>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</si>
  <si>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</si>
  <si>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</si>
  <si>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</si>
  <si>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</si>
  <si>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</si>
  <si>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</si>
  <si>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</si>
  <si>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</si>
  <si>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</si>
  <si>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</si>
  <si>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</si>
  <si>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</si>
  <si>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</si>
  <si>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</si>
  <si>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</si>
  <si>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</si>
  <si>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</si>
  <si>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</si>
  <si>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</si>
  <si>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</si>
  <si>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</si>
  <si>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</si>
  <si>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</si>
  <si>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</si>
  <si>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</si>
  <si>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</si>
  <si>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</si>
  <si>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</si>
  <si>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</si>
  <si>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</si>
  <si>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</si>
  <si>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</si>
  <si>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</si>
  <si>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</si>
  <si>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</si>
  <si>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</si>
  <si>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</si>
  <si>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</si>
  <si>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</si>
  <si>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</si>
  <si>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</si>
  <si>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</si>
  <si>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</si>
  <si>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</si>
  <si>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</si>
  <si>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</si>
  <si>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</si>
  <si>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</si>
  <si>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</si>
  <si>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</si>
  <si>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</si>
  <si>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</si>
  <si>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</si>
  <si>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</si>
  <si>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</si>
  <si>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</si>
  <si>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</si>
  <si>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</si>
  <si>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</si>
  <si>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</si>
  <si>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</si>
  <si>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</si>
  <si>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</si>
  <si>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</si>
  <si>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</si>
  <si>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</si>
  <si>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</si>
  <si>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</si>
  <si>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</si>
  <si>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</si>
  <si>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</si>
  <si>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</si>
  <si>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</si>
  <si>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</si>
  <si>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</si>
  <si>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</si>
  <si>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</si>
  <si>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</si>
  <si>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</si>
  <si>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</si>
  <si>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</si>
  <si>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</si>
  <si>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</si>
  <si>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</si>
  <si>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</si>
  <si>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</si>
  <si>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</si>
  <si>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</si>
  <si>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</si>
  <si>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</si>
  <si>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</si>
  <si>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</si>
  <si>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</si>
  <si>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</si>
  <si>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</si>
  <si>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</si>
  <si>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</si>
  <si>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</si>
  <si>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</si>
  <si>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</si>
  <si>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</si>
  <si>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</si>
  <si>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</si>
  <si>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</si>
  <si>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</si>
  <si>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</si>
  <si>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</si>
  <si>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</si>
  <si>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</si>
  <si>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</si>
  <si>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</si>
  <si>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</si>
  <si>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</si>
  <si>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</si>
  <si>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</si>
  <si>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</si>
  <si>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</si>
  <si>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</si>
  <si>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</si>
  <si>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</si>
  <si>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</si>
  <si>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</si>
  <si>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</si>
  <si>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</si>
  <si>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</si>
  <si>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</si>
  <si>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</si>
  <si>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</si>
  <si>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</si>
  <si>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</si>
  <si>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</si>
  <si>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</si>
  <si>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</si>
  <si>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</si>
  <si>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</si>
  <si>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</si>
  <si>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</si>
  <si>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</si>
  <si>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</si>
  <si>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</si>
  <si>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</si>
  <si>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</si>
  <si>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</si>
  <si>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</si>
  <si>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</si>
  <si>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</si>
  <si>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</si>
  <si>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</si>
  <si>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</si>
  <si>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</si>
  <si>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</si>
  <si>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</si>
  <si>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</si>
  <si>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</si>
  <si>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</si>
  <si>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</si>
  <si>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</si>
  <si>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</si>
  <si>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</si>
  <si>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</si>
  <si>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</si>
  <si>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</si>
  <si>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</si>
  <si>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</si>
  <si>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</si>
  <si>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</si>
  <si>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</si>
  <si>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</si>
  <si>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</si>
  <si>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</si>
  <si>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</si>
  <si>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</si>
  <si>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</si>
  <si>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</si>
  <si>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</si>
  <si>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</si>
  <si>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</si>
  <si>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</si>
  <si>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</si>
  <si>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</si>
  <si>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</si>
  <si>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</si>
  <si>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</si>
  <si>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</si>
  <si>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</si>
  <si>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</si>
  <si>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</si>
  <si>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</si>
  <si>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</si>
  <si>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</si>
  <si>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</si>
  <si>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</si>
  <si>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</si>
  <si>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</si>
  <si>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</si>
  <si>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</si>
  <si>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</si>
  <si>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</si>
  <si>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</si>
  <si>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</si>
  <si>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</si>
  <si>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</si>
  <si>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</si>
  <si>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</si>
  <si>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</si>
  <si>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</si>
  <si>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</si>
  <si>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</si>
  <si>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</si>
  <si>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</si>
  <si>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</si>
  <si>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</si>
  <si>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</si>
  <si>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</si>
  <si>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</si>
  <si>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</si>
  <si>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</si>
  <si>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</si>
  <si>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</si>
  <si>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</si>
  <si>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</si>
  <si>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</si>
  <si>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</si>
  <si>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</si>
  <si>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</si>
  <si>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</si>
  <si>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</si>
  <si>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</si>
  <si>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</si>
  <si>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</si>
  <si>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</si>
  <si>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</si>
  <si>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</si>
  <si>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</si>
  <si>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</si>
  <si>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</si>
  <si>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</si>
  <si>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</si>
  <si>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</si>
  <si>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</si>
  <si>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</si>
  <si>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</si>
  <si>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</si>
  <si>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</si>
  <si>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</si>
  <si>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</si>
  <si>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</si>
  <si>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</si>
  <si>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</si>
  <si>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</si>
  <si>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</si>
  <si>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</si>
  <si>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</si>
  <si>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</si>
  <si>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</si>
  <si>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</si>
  <si>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</si>
  <si>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</si>
  <si>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</si>
  <si>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</si>
  <si>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</si>
  <si>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</si>
  <si>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</si>
  <si>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</si>
  <si>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</si>
  <si>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</si>
  <si>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</si>
  <si>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</si>
  <si>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</si>
  <si>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</si>
  <si>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</si>
  <si>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</si>
  <si>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</si>
  <si>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</si>
  <si>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</si>
  <si>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</si>
  <si>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</si>
  <si>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</si>
  <si>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</si>
  <si>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</si>
  <si>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</si>
  <si>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</si>
  <si>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</si>
  <si>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</si>
  <si>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</si>
  <si>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</si>
  <si>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</si>
  <si>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</si>
  <si>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</si>
  <si>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</si>
  <si>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</si>
  <si>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</si>
  <si>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</si>
  <si>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</si>
  <si>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</si>
  <si>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</si>
  <si>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</si>
  <si>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</si>
  <si>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</si>
  <si>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</si>
  <si>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</si>
  <si>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</si>
  <si>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</si>
  <si>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</si>
  <si>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</si>
  <si>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</si>
  <si>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</si>
  <si>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</si>
  <si>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</si>
  <si>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</si>
  <si>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</si>
  <si>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</si>
  <si>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</si>
  <si>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</si>
  <si>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</si>
  <si>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</si>
  <si>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</si>
  <si>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</si>
  <si>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</si>
  <si>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</si>
  <si>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</si>
  <si>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</si>
  <si>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</si>
  <si>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</si>
  <si>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</si>
  <si>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</si>
  <si>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</si>
  <si>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</si>
  <si>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</si>
  <si>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</si>
  <si>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</si>
  <si>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</si>
  <si>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</si>
  <si>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</si>
  <si>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</si>
  <si>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</si>
  <si>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</si>
  <si>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</si>
  <si>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</si>
  <si>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</si>
  <si>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</si>
  <si>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</si>
  <si>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</si>
  <si>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</si>
  <si>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</si>
  <si>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</si>
  <si>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</si>
  <si>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</si>
  <si>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</si>
  <si>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</si>
  <si>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</si>
  <si>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</si>
  <si>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</si>
  <si>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</si>
  <si>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</si>
  <si>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</si>
  <si>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</si>
  <si>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</si>
  <si>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</si>
  <si>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</si>
  <si>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</si>
  <si>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</si>
  <si>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</si>
  <si>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</si>
  <si>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</si>
  <si>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</si>
  <si>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</si>
  <si>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</si>
  <si>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</si>
  <si>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</si>
  <si>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</si>
  <si>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</si>
  <si>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</si>
  <si>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</si>
  <si>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</si>
  <si>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</si>
  <si>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</si>
  <si>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</si>
  <si>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</si>
  <si>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</si>
  <si>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</si>
  <si>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</si>
  <si>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</si>
  <si>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</si>
  <si>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</si>
  <si>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</si>
  <si>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</si>
  <si>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</si>
  <si>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</si>
  <si>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</si>
  <si>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</si>
  <si>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</si>
  <si>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</si>
  <si>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</si>
  <si>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</si>
  <si>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</si>
  <si>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</si>
  <si>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</si>
  <si>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</si>
  <si>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</si>
  <si>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</si>
  <si>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</si>
  <si>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</si>
  <si>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</si>
  <si>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</si>
  <si>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</si>
  <si>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</si>
  <si>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</si>
  <si>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</si>
  <si>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</si>
  <si>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</si>
  <si>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</si>
  <si>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</si>
  <si>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</si>
  <si>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</si>
  <si>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</si>
  <si>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</si>
  <si>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</si>
  <si>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</si>
  <si>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</si>
  <si>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</si>
  <si>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</si>
  <si>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</si>
  <si>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</si>
  <si>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</si>
  <si>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</si>
  <si>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</si>
  <si>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</si>
  <si>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</si>
  <si>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</si>
  <si>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</si>
  <si>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</si>
  <si>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</si>
  <si>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</si>
  <si>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</si>
  <si>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</si>
  <si>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</si>
  <si>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</si>
  <si>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</si>
  <si>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</si>
  <si>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</si>
  <si>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</si>
  <si>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</si>
  <si>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</si>
  <si>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</si>
  <si>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</si>
  <si>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</si>
  <si>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</si>
  <si>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</si>
  <si>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</si>
  <si>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</si>
  <si>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</si>
  <si>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</si>
  <si>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</si>
  <si>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</si>
  <si>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</si>
  <si>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</si>
  <si>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</si>
  <si>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</si>
  <si>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</si>
  <si>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</si>
  <si>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</si>
  <si>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</si>
  <si>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</si>
  <si>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</si>
  <si>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</si>
  <si>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</si>
  <si>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</si>
  <si>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</si>
  <si>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</si>
  <si>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</si>
  <si>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</si>
  <si>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</si>
  <si>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</si>
  <si>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</si>
  <si>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</si>
  <si>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</si>
  <si>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</si>
  <si>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</si>
  <si>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</si>
  <si>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</si>
  <si>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</si>
  <si>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</si>
  <si>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</si>
  <si>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</si>
  <si>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</si>
  <si>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</si>
  <si>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</si>
  <si>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</si>
  <si>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</si>
  <si>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</si>
  <si>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</si>
  <si>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</si>
  <si>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</si>
  <si>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</si>
  <si>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</si>
  <si>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</si>
  <si>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</si>
  <si>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</si>
  <si>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</si>
  <si>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</si>
  <si>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</si>
  <si>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</si>
  <si>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</si>
  <si>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</si>
  <si>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</si>
  <si>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</si>
  <si>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</si>
  <si>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</si>
  <si>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</si>
  <si>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</si>
  <si>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</si>
  <si>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</si>
  <si>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</si>
  <si>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</si>
  <si>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</si>
  <si>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</si>
  <si>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</si>
  <si>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</si>
  <si>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</si>
  <si>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</si>
  <si>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</si>
  <si>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</si>
  <si>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</si>
  <si>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</si>
  <si>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</si>
  <si>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</si>
  <si>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</si>
  <si>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</si>
  <si>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</si>
  <si>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</si>
  <si>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</si>
  <si>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</si>
  <si>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</si>
  <si>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</si>
  <si>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</si>
  <si>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</si>
  <si>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</si>
  <si>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</si>
  <si>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</si>
  <si>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</si>
  <si>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</si>
  <si>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</si>
  <si>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</si>
  <si>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</si>
  <si>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</si>
  <si>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</si>
  <si>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</si>
  <si>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</si>
  <si>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</si>
  <si>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</si>
  <si>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</si>
  <si>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</si>
  <si>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</si>
  <si>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</si>
  <si>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</si>
  <si>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</si>
  <si>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</si>
  <si>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</si>
  <si>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</si>
  <si>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</si>
  <si>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</si>
  <si>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</si>
  <si>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</si>
  <si>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</si>
  <si>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</si>
  <si>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</si>
  <si>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</si>
  <si>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</si>
  <si>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</si>
  <si>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</si>
  <si>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</si>
  <si>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</si>
  <si>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</si>
  <si>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</si>
  <si>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</si>
  <si>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</si>
  <si>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</si>
  <si>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</si>
  <si>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</si>
  <si>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</si>
  <si>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</si>
  <si>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</si>
  <si>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</si>
  <si>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</si>
  <si>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</si>
  <si>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</si>
  <si>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</si>
  <si>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</si>
  <si>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</si>
  <si>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</si>
  <si>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</si>
  <si>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</si>
  <si>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</si>
  <si>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</si>
  <si>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</si>
  <si>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</si>
  <si>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</si>
  <si>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</si>
  <si>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</si>
  <si>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</si>
  <si>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</si>
  <si>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</si>
  <si>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</si>
  <si>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</si>
  <si>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</si>
  <si>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</si>
  <si>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</si>
  <si>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</si>
  <si>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</si>
  <si>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</si>
  <si>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</si>
  <si>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</si>
  <si>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</si>
  <si>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</si>
  <si>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</si>
  <si>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</si>
  <si>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</si>
  <si>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</si>
  <si>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</si>
  <si>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</si>
  <si>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</si>
  <si>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</si>
  <si>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</si>
  <si>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</si>
  <si>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</si>
  <si>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</si>
  <si>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</si>
  <si>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</si>
  <si>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</si>
  <si>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</si>
  <si>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</si>
  <si>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</si>
  <si>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</si>
  <si>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</si>
  <si>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</si>
  <si>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</si>
  <si>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</si>
  <si>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</si>
  <si>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</si>
  <si>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</si>
  <si>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</si>
  <si>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</si>
  <si>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</si>
  <si>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</si>
  <si>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</si>
  <si>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</si>
  <si>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</si>
  <si>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</si>
  <si>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</si>
  <si>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</si>
  <si>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</si>
  <si>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</si>
  <si>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</si>
  <si>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</si>
  <si>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</si>
  <si>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</si>
  <si>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</si>
  <si>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</si>
  <si>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</si>
  <si>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</si>
  <si>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</si>
  <si>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</si>
  <si>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</si>
  <si>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</si>
  <si>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</si>
  <si>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</si>
  <si>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</si>
  <si>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</si>
  <si>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</si>
  <si>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</si>
  <si>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</si>
  <si>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</si>
  <si>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</si>
  <si>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</si>
  <si>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</si>
  <si>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</si>
  <si>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</si>
  <si>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</si>
  <si>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</si>
  <si>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</si>
  <si>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</si>
  <si>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</si>
  <si>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</si>
  <si>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</si>
  <si>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</si>
  <si>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</si>
  <si>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</si>
  <si>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</si>
  <si>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</si>
  <si>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</si>
  <si>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</si>
  <si>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</si>
  <si>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</si>
  <si>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</si>
  <si>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</si>
  <si>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</si>
  <si>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</si>
  <si>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</si>
  <si>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</si>
  <si>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</si>
  <si>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</si>
  <si>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</si>
  <si>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</si>
  <si>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</si>
  <si>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</si>
  <si>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</si>
  <si>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</si>
  <si>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</si>
  <si>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</si>
  <si>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</si>
  <si>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</si>
  <si>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</si>
  <si>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</si>
  <si>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</si>
  <si>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</si>
  <si>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</si>
  <si>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</si>
  <si>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</si>
  <si>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</si>
  <si>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</si>
  <si>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</si>
  <si>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</si>
  <si>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</si>
  <si>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</si>
  <si>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</si>
  <si>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</si>
  <si>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</si>
  <si>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</si>
  <si>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</si>
  <si>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</si>
  <si>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</si>
  <si>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</si>
  <si>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</si>
  <si>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</si>
  <si>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</si>
  <si>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</si>
  <si>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</si>
  <si>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</si>
  <si>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</si>
  <si>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</si>
  <si>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</si>
  <si>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</si>
  <si>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</si>
  <si>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</si>
  <si>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</si>
  <si>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</si>
  <si>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</si>
  <si>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</si>
  <si>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</si>
  <si>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</si>
  <si>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</si>
  <si>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</si>
  <si>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</si>
  <si>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</si>
  <si>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</si>
  <si>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</si>
  <si>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</si>
  <si>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</si>
  <si>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</si>
  <si>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</si>
  <si>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</si>
  <si>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</si>
  <si>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</si>
  <si>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</si>
  <si>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</si>
  <si>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</si>
  <si>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</si>
  <si>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</si>
  <si>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</si>
  <si>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</si>
  <si>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</si>
  <si>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</si>
  <si>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</si>
  <si>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</si>
  <si>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</si>
  <si>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</si>
  <si>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</si>
  <si>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</si>
  <si>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</si>
  <si>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</si>
  <si>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</si>
  <si>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</si>
  <si>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</si>
  <si>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</si>
  <si>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</si>
  <si>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</si>
  <si>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</si>
  <si>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</si>
  <si>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</si>
  <si>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</si>
  <si>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</si>
  <si>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</si>
  <si>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</si>
  <si>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</si>
  <si>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</si>
  <si>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</si>
  <si>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</si>
  <si>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</si>
  <si>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</si>
  <si>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</si>
  <si>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</si>
  <si>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</si>
  <si>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</si>
  <si>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</si>
  <si>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</si>
  <si>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</si>
  <si>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</si>
  <si>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</si>
  <si>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</si>
  <si>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</si>
  <si>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</si>
  <si>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</si>
  <si>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</si>
  <si>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</si>
  <si>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</si>
  <si>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</si>
  <si>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</si>
  <si>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</si>
  <si>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</si>
  <si>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</si>
  <si>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</si>
  <si>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</si>
  <si>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</si>
  <si>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</si>
  <si>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</si>
  <si>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</si>
  <si>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</si>
  <si>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</si>
  <si>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</si>
  <si>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</si>
  <si>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</si>
  <si>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</si>
  <si>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</si>
  <si>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</si>
  <si>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</si>
  <si>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</si>
  <si>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</si>
  <si>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</si>
  <si>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</si>
  <si>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</si>
  <si>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</si>
  <si>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</si>
  <si>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</si>
  <si>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</si>
  <si>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</si>
  <si>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</si>
  <si>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</si>
  <si>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</si>
  <si>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</si>
  <si>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</si>
  <si>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</si>
  <si>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</si>
  <si>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</si>
  <si>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</si>
  <si>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</si>
  <si>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</si>
  <si>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</si>
  <si>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</si>
  <si>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</si>
  <si>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</si>
  <si>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</si>
  <si>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</si>
  <si>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</si>
  <si>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</si>
  <si>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</si>
  <si>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</si>
  <si>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</si>
  <si>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</si>
  <si>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</si>
  <si>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</si>
  <si>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</si>
  <si>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</si>
  <si>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</si>
  <si>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</si>
  <si>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</si>
  <si>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</si>
  <si>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</si>
  <si>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</si>
  <si>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</si>
  <si>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</si>
  <si>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</si>
  <si>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</si>
  <si>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</si>
  <si>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</si>
  <si>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</si>
  <si>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</si>
  <si>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</si>
  <si>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</si>
  <si>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</si>
  <si>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</si>
  <si>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</si>
  <si>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</si>
  <si>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</si>
  <si>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</si>
  <si>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</si>
  <si>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</si>
  <si>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</si>
  <si>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</si>
  <si>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</si>
  <si>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</si>
  <si>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</si>
  <si>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</si>
  <si>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</si>
  <si>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</si>
  <si>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</si>
  <si>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</si>
  <si>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</si>
  <si>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</si>
  <si>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</si>
  <si>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</si>
  <si>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</si>
  <si>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</si>
  <si>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</si>
  <si>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</si>
  <si>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</si>
  <si>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</si>
  <si>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</si>
  <si>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</si>
  <si>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</si>
  <si>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</si>
  <si>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</si>
  <si>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</si>
  <si>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</si>
  <si>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</si>
  <si>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</si>
  <si>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</si>
  <si>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</si>
  <si>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</si>
  <si>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</si>
  <si>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</si>
  <si>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</si>
  <si>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</si>
  <si>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</si>
  <si>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</si>
  <si>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</si>
  <si>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</si>
  <si>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</si>
  <si>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</si>
  <si>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</si>
  <si>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</si>
  <si>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</si>
  <si>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</si>
  <si>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</si>
  <si>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</si>
  <si>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</si>
  <si>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</si>
  <si>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</si>
  <si>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</si>
  <si>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</si>
  <si>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</si>
  <si>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</si>
  <si>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</si>
  <si>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</si>
  <si>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</si>
  <si>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</si>
  <si>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</si>
  <si>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</si>
  <si>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</si>
  <si>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</si>
  <si>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</si>
  <si>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</si>
  <si>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</si>
  <si>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</si>
  <si>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</si>
  <si>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</si>
  <si>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</si>
  <si>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</si>
  <si>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</si>
  <si>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</si>
  <si>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</si>
  <si>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</si>
  <si>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</si>
  <si>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</si>
  <si>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</si>
  <si>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</si>
  <si>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</si>
  <si>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</si>
  <si>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</si>
  <si>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</si>
  <si>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</si>
  <si>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</si>
  <si>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</si>
  <si>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</si>
  <si>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</si>
  <si>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</si>
  <si>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</si>
  <si>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</si>
  <si>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</si>
  <si>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</si>
  <si>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</si>
  <si>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</si>
  <si>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</si>
  <si>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</si>
  <si>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</si>
  <si>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</si>
  <si>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</si>
  <si>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</si>
  <si>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</si>
  <si>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</si>
  <si>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</si>
  <si>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</si>
  <si>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</si>
  <si>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</si>
  <si>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</si>
  <si>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</si>
  <si>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</si>
  <si>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</si>
  <si>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</si>
  <si>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</si>
  <si>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</si>
  <si>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</si>
  <si>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</si>
  <si>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</si>
  <si>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</si>
  <si>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</si>
  <si>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</si>
  <si>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</si>
  <si>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</si>
  <si>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</si>
  <si>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</si>
  <si>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</si>
  <si>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</si>
  <si>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</si>
  <si>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</si>
  <si>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</si>
  <si>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</si>
  <si>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</si>
  <si>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</si>
  <si>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</si>
  <si>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</si>
  <si>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</si>
  <si>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</si>
  <si>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</si>
  <si>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</si>
  <si>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</si>
  <si>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</si>
  <si>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</si>
  <si>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</si>
  <si>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</si>
  <si>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</si>
  <si>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</si>
  <si>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</si>
  <si>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</si>
  <si>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</si>
  <si>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</si>
  <si>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</si>
  <si>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</si>
  <si>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</si>
  <si>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</si>
  <si>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</si>
  <si>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</si>
  <si>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</si>
  <si>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</si>
  <si>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</si>
  <si>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</si>
  <si>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</si>
  <si>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</si>
  <si>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</si>
  <si>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</si>
  <si>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</si>
  <si>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</si>
  <si>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</si>
  <si>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</si>
  <si>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</si>
  <si>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</si>
  <si>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</si>
  <si>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</si>
  <si>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</si>
  <si>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</si>
  <si>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</si>
  <si>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</si>
  <si>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</si>
  <si>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</si>
  <si>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</si>
  <si>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</si>
  <si>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</si>
  <si>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</si>
  <si>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</si>
  <si>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</si>
  <si>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</si>
  <si>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</si>
  <si>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</si>
  <si>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</si>
  <si>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</si>
  <si>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</si>
  <si>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</si>
  <si>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</si>
  <si>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</si>
  <si>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</si>
  <si>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</si>
  <si>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</si>
  <si>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</si>
  <si>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</si>
  <si>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</si>
  <si>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</si>
  <si>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</si>
  <si>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</si>
  <si>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</si>
  <si>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</si>
  <si>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</si>
  <si>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</si>
  <si>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</si>
  <si>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</si>
  <si>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</si>
  <si>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</si>
  <si>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</si>
  <si>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</si>
  <si>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</si>
  <si>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</si>
  <si>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</si>
  <si>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</si>
  <si>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</si>
  <si>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</si>
  <si>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</si>
  <si>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</si>
  <si>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</si>
  <si>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</si>
  <si>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</si>
  <si>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</si>
  <si>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</si>
  <si>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</si>
  <si>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</si>
  <si>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</si>
  <si>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</si>
  <si>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</si>
  <si>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</si>
  <si>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</si>
  <si>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</si>
  <si>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</si>
  <si>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</si>
  <si>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</si>
  <si>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</si>
  <si>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</si>
  <si>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</si>
  <si>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</si>
  <si>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</si>
  <si>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</si>
  <si>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</si>
  <si>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</si>
  <si>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</si>
  <si>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</si>
  <si>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</si>
  <si>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</si>
  <si>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</si>
  <si>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</si>
  <si>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</si>
  <si>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</si>
  <si>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</si>
  <si>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</si>
  <si>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</si>
  <si>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</si>
  <si>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</si>
  <si>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</si>
  <si>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</si>
  <si>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</si>
  <si>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</si>
  <si>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</si>
  <si>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</si>
  <si>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</si>
  <si>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</si>
  <si>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</si>
  <si>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</si>
  <si>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</si>
  <si>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</si>
  <si>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</si>
  <si>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</si>
  <si>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</si>
  <si>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</si>
  <si>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</si>
  <si>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</si>
  <si>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</si>
  <si>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</si>
  <si>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</si>
  <si>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</si>
  <si>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</si>
  <si>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</si>
  <si>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</si>
  <si>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</si>
  <si>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</si>
  <si>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</si>
  <si>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</si>
  <si>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</si>
  <si>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</si>
  <si>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</si>
  <si>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</si>
  <si>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</si>
  <si>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</si>
  <si>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</si>
  <si>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</si>
  <si>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</si>
  <si>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</si>
  <si>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</si>
  <si>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</si>
  <si>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</si>
  <si>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</si>
  <si>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</si>
  <si>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</si>
  <si>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</si>
  <si>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</si>
  <si>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</si>
  <si>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</si>
  <si>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</si>
  <si>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</si>
  <si>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</si>
  <si>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</si>
  <si>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</si>
  <si>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</si>
  <si>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</si>
  <si>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</si>
  <si>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</si>
  <si>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</si>
  <si>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</si>
  <si>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</si>
  <si>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</si>
  <si>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</si>
  <si>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</si>
  <si>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</si>
  <si>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</si>
  <si>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</si>
  <si>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</si>
  <si>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</si>
  <si>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</si>
  <si>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</si>
  <si>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</si>
  <si>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</si>
  <si>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</si>
  <si>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</si>
  <si>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</si>
  <si>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</si>
  <si>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</si>
  <si>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</si>
  <si>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</si>
  <si>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</si>
  <si>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</si>
  <si>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</si>
  <si>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</si>
  <si>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</si>
  <si>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</si>
  <si>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</si>
  <si>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</si>
  <si>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</si>
  <si>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</si>
  <si>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</si>
  <si>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</si>
  <si>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</si>
  <si>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</si>
  <si>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</si>
  <si>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</si>
  <si>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</si>
  <si>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</si>
  <si>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</si>
  <si>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</si>
  <si>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</si>
  <si>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</si>
  <si>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</si>
  <si>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</si>
  <si>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</si>
  <si>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</si>
  <si>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</si>
  <si>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</si>
  <si>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</si>
  <si>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</si>
  <si>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</si>
  <si>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</si>
  <si>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</si>
  <si>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</si>
  <si>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</si>
  <si>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</si>
  <si>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</si>
  <si>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</si>
  <si>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</si>
  <si>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</si>
  <si>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</si>
  <si>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</si>
  <si>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</si>
  <si>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</si>
  <si>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</si>
  <si>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</si>
  <si>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</si>
  <si>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</si>
  <si>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</si>
  <si>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</si>
  <si>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</si>
  <si>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</si>
  <si>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</si>
  <si>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</si>
  <si>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</si>
  <si>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</si>
  <si>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</si>
  <si>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</si>
  <si>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</si>
  <si>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</si>
  <si>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</si>
  <si>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</si>
  <si>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</si>
  <si>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</si>
  <si>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</si>
  <si>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</si>
  <si>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</si>
  <si>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</si>
  <si>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</si>
  <si>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</si>
  <si>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</si>
  <si>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</si>
  <si>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</si>
  <si>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</si>
  <si>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</si>
  <si>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</si>
  <si>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</si>
  <si>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</si>
  <si>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</si>
  <si>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</si>
  <si>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</si>
  <si>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</si>
  <si>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</si>
  <si>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</si>
  <si>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</si>
  <si>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</si>
  <si>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</si>
  <si>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</si>
  <si>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</si>
  <si>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</si>
  <si>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</si>
  <si>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</si>
  <si>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</si>
  <si>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</si>
  <si>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</si>
  <si>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</si>
  <si>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</si>
  <si>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</si>
  <si>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</si>
  <si>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</si>
  <si>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</si>
  <si>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</si>
  <si>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</si>
  <si>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</si>
  <si>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</si>
  <si>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</si>
  <si>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</si>
  <si>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</si>
  <si>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</si>
  <si>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</si>
  <si>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</si>
  <si>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</si>
  <si>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</si>
  <si>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</si>
  <si>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</si>
  <si>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</si>
  <si>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</si>
  <si>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</si>
  <si>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</si>
  <si>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</si>
  <si>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</si>
  <si>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</si>
  <si>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</si>
  <si>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</si>
  <si>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</si>
  <si>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</si>
  <si>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</si>
  <si>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</si>
  <si>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</si>
  <si>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</si>
  <si>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</si>
  <si>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</si>
  <si>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</si>
  <si>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</si>
  <si>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</si>
  <si>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</si>
  <si>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</si>
  <si>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</si>
  <si>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</si>
  <si>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</si>
  <si>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</si>
  <si>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</si>
  <si>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</si>
  <si>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</si>
  <si>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</si>
  <si>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</si>
  <si>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</si>
  <si>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</si>
  <si>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</si>
  <si>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</si>
  <si>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</si>
  <si>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</si>
  <si>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</si>
  <si>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</si>
  <si>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</si>
  <si>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</si>
  <si>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</si>
  <si>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</si>
  <si>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</si>
  <si>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</si>
  <si>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</si>
  <si>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</si>
  <si>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</si>
  <si>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</si>
  <si>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</si>
  <si>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</si>
  <si>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</si>
  <si>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</si>
  <si>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</si>
  <si>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</si>
  <si>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</si>
  <si>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</si>
  <si>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</si>
  <si>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</si>
  <si>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</si>
  <si>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</si>
  <si>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</si>
  <si>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</si>
  <si>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</si>
  <si>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</si>
  <si>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</si>
  <si>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</si>
  <si>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</si>
  <si>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</si>
  <si>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</si>
  <si>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</si>
  <si>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</si>
  <si>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</si>
  <si>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</si>
  <si>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</si>
  <si>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</si>
  <si>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</si>
  <si>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</si>
  <si>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</si>
  <si>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</si>
  <si>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</si>
  <si>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</si>
  <si>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</si>
  <si>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</si>
  <si>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</si>
  <si>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</si>
  <si>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</si>
  <si>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</si>
  <si>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</si>
  <si>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</si>
  <si>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</si>
  <si>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</si>
  <si>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</si>
  <si>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</si>
  <si>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</si>
  <si>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</si>
  <si>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</si>
  <si>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</si>
  <si>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</si>
  <si>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</si>
  <si>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</si>
  <si>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</si>
  <si>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</si>
  <si>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</si>
  <si>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</si>
  <si>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</si>
  <si>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</si>
  <si>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</si>
  <si>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</si>
  <si>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</si>
  <si>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</si>
  <si>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</si>
  <si>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</si>
  <si>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</si>
  <si>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</si>
  <si>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</si>
  <si>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</si>
  <si>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</si>
  <si>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</si>
  <si>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</si>
  <si>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</si>
  <si>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</si>
  <si>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</si>
  <si>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</si>
  <si>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</si>
  <si>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</si>
  <si>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</si>
  <si>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</si>
  <si>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</si>
  <si>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</si>
  <si>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</si>
  <si>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</si>
  <si>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</si>
  <si>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</si>
  <si>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</si>
  <si>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</si>
  <si>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</si>
  <si>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</si>
  <si>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</si>
  <si>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</si>
  <si>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</si>
  <si>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</si>
  <si>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</si>
  <si>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</si>
  <si>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</si>
  <si>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</si>
  <si>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</si>
  <si>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</si>
  <si>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</si>
  <si>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</si>
  <si>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</si>
  <si>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</si>
  <si>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</si>
  <si>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</si>
  <si>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</si>
  <si>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</si>
  <si>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</si>
  <si>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</si>
  <si>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</si>
  <si>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</si>
  <si>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</si>
  <si>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</si>
  <si>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</si>
  <si>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</si>
  <si>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</si>
  <si>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</si>
  <si>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</si>
  <si>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</si>
  <si>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</si>
  <si>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</si>
  <si>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</si>
  <si>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</si>
  <si>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</si>
  <si>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</si>
  <si>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</si>
  <si>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</si>
  <si>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</si>
  <si>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</si>
  <si>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</si>
  <si>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</si>
  <si>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</si>
  <si>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</si>
  <si>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</si>
  <si>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</si>
  <si>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</si>
  <si>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</si>
  <si>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</si>
  <si>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</si>
  <si>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</si>
  <si>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</si>
  <si>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</si>
  <si>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</si>
  <si>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</si>
  <si>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</si>
  <si>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</si>
  <si>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</si>
  <si>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</si>
  <si>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</si>
  <si>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</si>
  <si>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</si>
  <si>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</si>
  <si>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</si>
  <si>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</si>
  <si>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</si>
  <si>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</si>
  <si>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</si>
  <si>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</si>
  <si>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</si>
  <si>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</si>
  <si>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</si>
  <si>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</si>
  <si>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</si>
  <si>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</si>
  <si>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</si>
  <si>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</si>
  <si>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</si>
  <si>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</si>
  <si>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</si>
  <si>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</si>
  <si>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</si>
  <si>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</si>
  <si>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</si>
  <si>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</si>
  <si>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</si>
  <si>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</si>
  <si>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</si>
  <si>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</si>
  <si>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</si>
  <si>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</si>
  <si>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</si>
  <si>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</si>
  <si>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</si>
  <si>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</si>
  <si>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</si>
  <si>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</si>
  <si>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</si>
  <si>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</si>
  <si>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</si>
  <si>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</si>
  <si>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</si>
  <si>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</si>
  <si>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</si>
  <si>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</si>
  <si>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</si>
  <si>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</si>
  <si>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</si>
  <si>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</si>
  <si>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</si>
  <si>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</si>
  <si>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</si>
  <si>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</si>
  <si>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</si>
  <si>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</si>
  <si>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</si>
  <si>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</si>
  <si>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</si>
  <si>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</si>
  <si>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</si>
  <si>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</si>
  <si>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</si>
  <si>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</si>
  <si>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</si>
  <si>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</si>
  <si>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</si>
  <si>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</si>
  <si>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</si>
  <si>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</si>
  <si>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</si>
  <si>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</si>
  <si>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</si>
  <si>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</si>
  <si>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</si>
  <si>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</si>
  <si>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</si>
  <si>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</si>
  <si>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</si>
  <si>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</si>
  <si>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</si>
  <si>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</si>
  <si>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</si>
  <si>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</si>
  <si>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</si>
  <si>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</si>
  <si>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</si>
  <si>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</si>
  <si>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</si>
  <si>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</si>
  <si>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</si>
  <si>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</si>
  <si>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</si>
  <si>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</si>
  <si>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</si>
  <si>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</si>
  <si>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</si>
  <si>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</si>
  <si>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</si>
  <si>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</si>
  <si>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</si>
  <si>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</si>
  <si>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</si>
  <si>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</si>
  <si>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</si>
  <si>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</si>
  <si>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</si>
  <si>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</si>
  <si>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</si>
  <si>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</si>
  <si>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</si>
  <si>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</si>
  <si>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</si>
  <si>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</si>
  <si>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</si>
  <si>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</si>
  <si>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</si>
  <si>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</si>
  <si>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</si>
  <si>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</si>
  <si>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</si>
  <si>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</si>
  <si>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</si>
  <si>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</si>
  <si>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</si>
  <si>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</si>
  <si>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</si>
  <si>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</si>
  <si>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</si>
  <si>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</si>
  <si>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</si>
  <si>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</si>
  <si>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</si>
  <si>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</si>
  <si>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</si>
  <si>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</si>
  <si>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</si>
  <si>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</si>
  <si>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</si>
  <si>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</si>
  <si>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</si>
  <si>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</si>
  <si>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</si>
  <si>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</si>
  <si>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</si>
  <si>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</si>
  <si>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</si>
  <si>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</si>
  <si>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</si>
  <si>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</si>
  <si>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</si>
  <si>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</si>
  <si>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</si>
  <si>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</si>
  <si>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</si>
  <si>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</si>
  <si>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</si>
  <si>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</si>
  <si>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</si>
  <si>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</si>
  <si>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</si>
  <si>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</si>
  <si>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</si>
  <si>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</si>
  <si>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</si>
  <si>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</si>
  <si>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</si>
  <si>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</si>
  <si>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</si>
  <si>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</si>
  <si>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</si>
  <si>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</si>
  <si>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</si>
  <si>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</si>
  <si>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</si>
  <si>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</si>
  <si>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</si>
  <si>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</si>
  <si>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</si>
  <si>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</si>
  <si>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</si>
  <si>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</si>
  <si>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</si>
  <si>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</si>
  <si>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</si>
  <si>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</si>
  <si>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</si>
  <si>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</si>
  <si>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</si>
  <si>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</si>
  <si>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</si>
  <si>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</si>
  <si>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</si>
  <si>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</si>
  <si>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</si>
  <si>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</si>
  <si>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</si>
  <si>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</si>
  <si>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</si>
  <si>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</si>
  <si>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</si>
  <si>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</si>
  <si>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</si>
  <si>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</si>
  <si>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</si>
  <si>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</si>
  <si>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</si>
  <si>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</si>
  <si>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</si>
  <si>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</si>
  <si>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</si>
  <si>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</si>
  <si>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</si>
  <si>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</si>
  <si>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</si>
  <si>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</si>
  <si>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</si>
  <si>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</si>
  <si>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</si>
  <si>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</si>
  <si>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</si>
  <si>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</si>
  <si>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</si>
  <si>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</si>
  <si>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</si>
  <si>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</si>
  <si>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</si>
  <si>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</si>
  <si>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</si>
  <si>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</si>
  <si>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</si>
  <si>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</si>
  <si>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</si>
  <si>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</si>
  <si>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</si>
  <si>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</si>
  <si>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</si>
  <si>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</si>
  <si>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</si>
  <si>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</si>
  <si>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</si>
  <si>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</si>
  <si>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</si>
  <si>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</si>
  <si>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</si>
  <si>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</si>
  <si>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</si>
  <si>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</si>
  <si>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</si>
  <si>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</si>
  <si>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</si>
  <si>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</si>
  <si>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</si>
  <si>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</si>
  <si>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</si>
  <si>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</si>
  <si>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</si>
  <si>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</si>
  <si>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</si>
  <si>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</si>
  <si>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</si>
  <si>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</si>
  <si>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</si>
  <si>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</si>
  <si>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</si>
  <si>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</si>
  <si>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</si>
  <si>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</si>
  <si>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</si>
  <si>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</si>
  <si>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</si>
  <si>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</si>
  <si>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</si>
  <si>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</si>
  <si>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</si>
  <si>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</si>
  <si>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</si>
  <si>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</si>
  <si>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</si>
  <si>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</si>
  <si>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</si>
  <si>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</si>
  <si>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</si>
  <si>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</si>
  <si>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</si>
  <si>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</si>
  <si>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</si>
  <si>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</si>
  <si>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</si>
  <si>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</si>
  <si>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</si>
  <si>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</si>
  <si>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</si>
  <si>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</si>
  <si>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</si>
  <si>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</si>
  <si>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</si>
  <si>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</si>
  <si>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</si>
  <si>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</si>
  <si>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</si>
  <si>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</si>
  <si>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</si>
  <si>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</si>
  <si>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</si>
  <si>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</si>
  <si>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</si>
  <si>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</si>
  <si>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</si>
  <si>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</si>
  <si>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</si>
  <si>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</si>
  <si>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</si>
  <si>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</si>
  <si>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</si>
  <si>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</si>
  <si>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</si>
  <si>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</si>
  <si>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</si>
  <si>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</si>
  <si>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</si>
  <si>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</si>
  <si>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</si>
  <si>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</si>
  <si>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</si>
  <si>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</si>
  <si>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</si>
  <si>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</si>
  <si>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</si>
  <si>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</si>
  <si>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</si>
  <si>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</si>
  <si>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</si>
  <si>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</si>
  <si>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</si>
  <si>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</si>
  <si>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</si>
  <si>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</si>
  <si>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</si>
  <si>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</si>
  <si>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</si>
  <si>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</si>
  <si>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</si>
  <si>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</si>
  <si>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</si>
  <si>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</si>
  <si>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</si>
  <si>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</si>
  <si>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</si>
  <si>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</si>
  <si>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</si>
  <si>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</si>
  <si>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</si>
  <si>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</si>
  <si>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</si>
  <si>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</si>
  <si>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</si>
  <si>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</si>
  <si>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</si>
  <si>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</si>
  <si>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</si>
  <si>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</si>
  <si>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</si>
  <si>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</si>
  <si>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</si>
  <si>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</si>
  <si>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</si>
  <si>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</si>
  <si>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</si>
  <si>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</si>
  <si>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</si>
  <si>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</si>
  <si>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</si>
  <si>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</si>
  <si>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</si>
  <si>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</si>
  <si>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</si>
  <si>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</si>
  <si>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</si>
  <si>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</si>
  <si>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</si>
  <si>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</si>
  <si>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</si>
  <si>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</si>
  <si>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</si>
  <si>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</si>
  <si>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</si>
  <si>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</si>
  <si>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</si>
  <si>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</si>
  <si>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</si>
  <si>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</si>
  <si>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</si>
  <si>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</si>
  <si>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</si>
  <si>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</si>
  <si>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</si>
  <si>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</si>
  <si>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</si>
  <si>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</si>
  <si>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</si>
  <si>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</si>
  <si>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</si>
  <si>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</si>
  <si>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</si>
  <si>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</si>
  <si>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</si>
  <si>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</si>
  <si>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</si>
  <si>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</si>
  <si>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</si>
  <si>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</si>
  <si>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</si>
  <si>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</si>
  <si>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</si>
  <si>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</si>
  <si>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</si>
  <si>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</si>
  <si>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</si>
  <si>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</si>
  <si>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</si>
  <si>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</si>
  <si>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</si>
  <si>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</si>
  <si>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</si>
  <si>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</si>
  <si>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</si>
  <si>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</si>
  <si>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</si>
  <si>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</si>
  <si>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</si>
  <si>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</si>
  <si>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</si>
  <si>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</si>
  <si>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</si>
  <si>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</si>
  <si>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</si>
  <si>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</si>
  <si>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</si>
  <si>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</si>
  <si>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</si>
  <si>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</si>
  <si>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</si>
  <si>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</si>
  <si>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</si>
  <si>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</si>
  <si>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</si>
  <si>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</si>
  <si>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</si>
  <si>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</si>
  <si>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</si>
  <si>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</si>
  <si>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</si>
  <si>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</si>
  <si>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</si>
  <si>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</si>
  <si>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</si>
  <si>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</si>
  <si>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</si>
  <si>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</si>
  <si>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</si>
  <si>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</si>
  <si>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</si>
  <si>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</si>
  <si>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</si>
  <si>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</si>
  <si>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</si>
  <si>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</si>
  <si>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</si>
  <si>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</si>
  <si>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</si>
  <si>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</si>
  <si>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</si>
  <si>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</si>
  <si>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</si>
  <si>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</si>
  <si>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</si>
  <si>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</si>
  <si>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</si>
  <si>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</si>
  <si>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</si>
  <si>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</si>
  <si>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</si>
  <si>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</si>
  <si>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</si>
  <si>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</si>
  <si>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</si>
  <si>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</si>
  <si>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</si>
  <si>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</si>
  <si>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</si>
  <si>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</si>
  <si>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</si>
  <si>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</si>
  <si>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</si>
  <si>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</si>
  <si>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</si>
  <si>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</si>
  <si>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</si>
  <si>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</si>
  <si>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</si>
  <si>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</si>
  <si>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</si>
  <si>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</si>
  <si>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</si>
  <si>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</si>
  <si>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</si>
  <si>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</si>
  <si>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</si>
  <si>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</si>
  <si>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</si>
  <si>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</si>
  <si>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</si>
  <si>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</si>
  <si>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</si>
  <si>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</si>
  <si>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</si>
  <si>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</si>
  <si>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</si>
  <si>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</si>
  <si>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</si>
  <si>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</si>
  <si>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</si>
  <si>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</si>
  <si>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</si>
  <si>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</si>
  <si>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</si>
  <si>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</si>
  <si>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</si>
  <si>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</si>
  <si>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</si>
  <si>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</si>
  <si>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</si>
  <si>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</si>
  <si>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</si>
  <si>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</si>
  <si>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</si>
  <si>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</si>
  <si>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</si>
  <si>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</si>
  <si>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</si>
  <si>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</si>
  <si>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</si>
  <si>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</si>
  <si>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</si>
  <si>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</si>
  <si>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</si>
  <si>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</si>
  <si>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</si>
  <si>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</si>
  <si>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</si>
  <si>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</si>
  <si>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</si>
  <si>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</si>
  <si>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</si>
  <si>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</si>
  <si>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</si>
  <si>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</si>
  <si>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</si>
  <si>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</si>
  <si>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</si>
  <si>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</si>
  <si>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</si>
  <si>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</si>
  <si>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</si>
  <si>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</si>
  <si>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</si>
  <si>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</si>
  <si>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</si>
  <si>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</si>
  <si>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</si>
  <si>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</si>
  <si>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</si>
  <si>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</si>
  <si>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</si>
  <si>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</si>
  <si>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</si>
  <si>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</si>
  <si>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</si>
  <si>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</si>
  <si>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</si>
  <si>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</si>
  <si>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</si>
  <si>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</si>
  <si>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</si>
  <si>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</si>
  <si>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</si>
  <si>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</si>
  <si>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</si>
  <si>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</si>
  <si>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</si>
  <si>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</si>
  <si>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</si>
  <si>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</si>
  <si>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</si>
  <si>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</si>
  <si>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</si>
  <si>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</si>
  <si>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</si>
  <si>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</si>
  <si>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</si>
  <si>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</si>
  <si>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</si>
  <si>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</si>
  <si>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</si>
  <si>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</si>
  <si>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</si>
  <si>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</si>
  <si>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</si>
  <si>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</si>
  <si>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</si>
  <si>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</si>
  <si>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</si>
  <si>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</si>
  <si>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</si>
  <si>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</si>
  <si>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</si>
  <si>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</si>
  <si>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</si>
  <si>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</si>
  <si>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</si>
  <si>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</si>
  <si>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</si>
  <si>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</si>
  <si>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</si>
  <si>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</si>
  <si>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</si>
  <si>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</si>
  <si>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</si>
  <si>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</si>
  <si>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</si>
  <si>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</si>
  <si>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</si>
  <si>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</si>
  <si>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</si>
  <si>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</si>
  <si>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</si>
  <si>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</si>
  <si>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</si>
  <si>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</si>
  <si>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</si>
  <si>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</si>
  <si>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</si>
  <si>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</si>
  <si>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</si>
  <si>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</si>
  <si>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</si>
  <si>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</si>
  <si>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</si>
  <si>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</si>
  <si>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</si>
  <si>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</si>
  <si>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</si>
  <si>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</si>
  <si>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</si>
  <si>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</si>
  <si>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</si>
  <si>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</si>
  <si>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</si>
  <si>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</si>
  <si>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</si>
  <si>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</si>
  <si>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</si>
  <si>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</si>
  <si>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</si>
  <si>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</si>
  <si>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</si>
  <si>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</si>
  <si>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</si>
  <si>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</si>
  <si>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</si>
  <si>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</si>
  <si>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</si>
  <si>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</si>
  <si>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</si>
  <si>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</si>
  <si>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</si>
  <si>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</si>
  <si>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</si>
  <si>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</si>
  <si>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</si>
  <si>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</si>
  <si>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</si>
  <si>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</si>
  <si>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</si>
  <si>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</si>
  <si>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</si>
  <si>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</si>
  <si>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</si>
  <si>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</si>
  <si>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</si>
  <si>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</si>
  <si>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</si>
  <si>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</si>
  <si>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</si>
  <si>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</si>
  <si>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</si>
  <si>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</si>
  <si>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</si>
  <si>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</si>
  <si>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</si>
  <si>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</si>
  <si>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</si>
  <si>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</si>
  <si>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</si>
  <si>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</si>
  <si>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</si>
  <si>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</si>
  <si>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</si>
  <si>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</si>
  <si>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</si>
  <si>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</si>
  <si>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</si>
  <si>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</si>
  <si>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</si>
  <si>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</si>
  <si>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</si>
  <si>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</si>
  <si>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</si>
  <si>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</si>
  <si>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</si>
  <si>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</si>
  <si>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</si>
  <si>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</si>
  <si>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</si>
  <si>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</si>
  <si>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</si>
  <si>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</si>
  <si>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</si>
  <si>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</si>
  <si>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</si>
  <si>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</si>
  <si>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</si>
  <si>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</si>
  <si>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</si>
  <si>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</si>
  <si>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</si>
  <si>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</si>
  <si>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</si>
  <si>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</si>
  <si>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</si>
  <si>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</si>
  <si>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</si>
  <si>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</si>
  <si>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</si>
  <si>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</si>
  <si>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</si>
  <si>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</si>
  <si>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</si>
  <si>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</si>
  <si>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</si>
  <si>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</si>
  <si>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</si>
  <si>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</si>
  <si>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</si>
  <si>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</si>
  <si>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</si>
  <si>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</si>
  <si>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</si>
  <si>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</si>
  <si>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</si>
  <si>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</si>
  <si>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</si>
  <si>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</si>
  <si>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</si>
  <si>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</si>
  <si>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</si>
  <si>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</si>
  <si>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</si>
  <si>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</si>
  <si>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</si>
  <si>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</si>
  <si>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</si>
  <si>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</si>
  <si>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</si>
  <si>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</si>
  <si>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</si>
  <si>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</si>
  <si>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</si>
  <si>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</si>
  <si>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</si>
  <si>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</si>
  <si>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</si>
  <si>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</si>
  <si>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</si>
  <si>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</si>
  <si>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</si>
  <si>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</si>
  <si>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</si>
  <si>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</si>
  <si>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</si>
  <si>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</si>
  <si>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</si>
  <si>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</si>
  <si>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</si>
  <si>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</si>
  <si>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</si>
  <si>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</si>
  <si>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</si>
  <si>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</si>
  <si>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</si>
  <si>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</si>
  <si>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</si>
  <si>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</si>
  <si>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</si>
  <si>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</si>
  <si>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</si>
  <si>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</si>
  <si>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</si>
  <si>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</si>
  <si>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</si>
  <si>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</si>
  <si>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</si>
  <si>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</si>
  <si>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</si>
  <si>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</si>
  <si>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</si>
  <si>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</si>
  <si>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</si>
  <si>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</si>
  <si>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</si>
  <si>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</si>
  <si>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</si>
  <si>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</si>
  <si>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</si>
  <si>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</si>
  <si>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</si>
  <si>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</si>
  <si>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</si>
  <si>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</si>
  <si>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</si>
  <si>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</si>
  <si>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</si>
  <si>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</si>
  <si>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</si>
  <si>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</si>
  <si>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</si>
  <si>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</si>
  <si>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</si>
  <si>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</si>
  <si>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</si>
  <si>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</si>
  <si>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</si>
  <si>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</si>
  <si>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</si>
  <si>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</si>
  <si>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</si>
  <si>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</si>
  <si>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</si>
  <si>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</si>
  <si>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</si>
  <si>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</si>
  <si>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</si>
  <si>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</si>
  <si>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</si>
  <si>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</si>
  <si>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</si>
  <si>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</si>
  <si>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</si>
  <si>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</si>
  <si>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</si>
  <si>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</si>
  <si>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</si>
  <si>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</si>
  <si>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</si>
  <si>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</si>
  <si>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</si>
  <si>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</si>
  <si>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</si>
  <si>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</si>
  <si>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</si>
  <si>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</si>
  <si>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</si>
  <si>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</si>
  <si>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</si>
  <si>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</si>
  <si>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</si>
  <si>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</si>
  <si>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</si>
  <si>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</si>
  <si>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</si>
  <si>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</si>
  <si>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</si>
  <si>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</si>
  <si>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</si>
  <si>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</si>
  <si>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</si>
  <si>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</si>
  <si>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</si>
  <si>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</si>
  <si>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</si>
  <si>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</si>
  <si>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</si>
  <si>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</si>
  <si>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</si>
  <si>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</si>
  <si>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</si>
  <si>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</si>
  <si>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</si>
  <si>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</si>
  <si>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</si>
  <si>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</si>
  <si>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</si>
  <si>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</si>
  <si>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</si>
  <si>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</si>
  <si>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</si>
  <si>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</si>
  <si>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</si>
  <si>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</si>
  <si>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</si>
  <si>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</si>
  <si>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</si>
  <si>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</si>
  <si>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</si>
  <si>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</si>
  <si>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</si>
  <si>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</si>
  <si>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</si>
  <si>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</si>
  <si>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</si>
  <si>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</si>
  <si>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</si>
  <si>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</si>
  <si>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</si>
  <si>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</si>
  <si>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</si>
  <si>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</si>
  <si>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</si>
  <si>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</si>
  <si>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</si>
  <si>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</si>
  <si>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</si>
  <si>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</si>
  <si>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</si>
  <si>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</si>
  <si>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</si>
  <si>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</si>
  <si>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</si>
  <si>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</si>
  <si>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</si>
  <si>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</si>
  <si>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</si>
  <si>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</si>
  <si>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</si>
  <si>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</si>
  <si>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</si>
  <si>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</si>
  <si>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</si>
  <si>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</si>
  <si>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</si>
  <si>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</si>
  <si>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</si>
  <si>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</si>
  <si>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</si>
  <si>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</si>
  <si>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</si>
  <si>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</si>
  <si>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</si>
  <si>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</si>
  <si>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</si>
  <si>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</si>
  <si>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</si>
  <si>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</si>
  <si>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</si>
  <si>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</si>
  <si>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</si>
  <si>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</si>
  <si>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</si>
  <si>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</si>
  <si>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</si>
  <si>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</si>
  <si>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</si>
  <si>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</si>
  <si>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</si>
  <si>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</si>
  <si>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</si>
  <si>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</si>
  <si>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</si>
  <si>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</si>
  <si>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</si>
  <si>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</si>
  <si>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</si>
  <si>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</si>
  <si>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</si>
  <si>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</si>
  <si>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</si>
  <si>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</si>
  <si>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</si>
  <si>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</si>
  <si>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</si>
  <si>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</si>
  <si>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</si>
  <si>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</si>
  <si>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</si>
  <si>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</si>
  <si>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</si>
  <si>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</si>
  <si>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</si>
  <si>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</si>
  <si>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</si>
  <si>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</si>
  <si>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</si>
  <si>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</si>
  <si>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</si>
  <si>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</si>
  <si>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</si>
  <si>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</si>
  <si>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</si>
  <si>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</si>
  <si>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</si>
  <si>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</si>
  <si>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</si>
  <si>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</si>
  <si>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</si>
  <si>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</si>
  <si>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</si>
  <si>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</si>
  <si>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</si>
  <si>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</si>
  <si>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</si>
  <si>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</si>
  <si>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</si>
  <si>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</si>
  <si>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</si>
  <si>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</si>
  <si>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</si>
  <si>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</si>
  <si>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</si>
  <si>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</si>
  <si>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</si>
  <si>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</si>
  <si>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</si>
  <si>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</si>
  <si>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</si>
  <si>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</si>
  <si>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</si>
  <si>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</si>
  <si>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</si>
  <si>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</si>
  <si>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</si>
  <si>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</si>
  <si>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</si>
  <si>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</si>
  <si>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</si>
  <si>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</si>
  <si>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</si>
  <si>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</si>
  <si>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</si>
  <si>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</si>
  <si>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</si>
  <si>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</si>
  <si>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</si>
  <si>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</si>
  <si>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</si>
  <si>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</si>
  <si>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</si>
  <si>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</si>
  <si>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</si>
  <si>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</si>
  <si>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</si>
  <si>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</si>
  <si>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</si>
  <si>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</si>
  <si>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</si>
  <si>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</si>
  <si>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</si>
  <si>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</si>
  <si>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</si>
  <si>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</si>
  <si>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</si>
  <si>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</si>
  <si>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</si>
  <si>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</si>
  <si>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</si>
  <si>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</si>
  <si>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</si>
  <si>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</si>
  <si>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</si>
  <si>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</si>
  <si>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</si>
  <si>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</si>
  <si>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</si>
  <si>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</si>
  <si>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</si>
  <si>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</si>
  <si>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</si>
  <si>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</si>
  <si>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</si>
  <si>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</si>
  <si>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</si>
  <si>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</si>
  <si>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</si>
  <si>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</si>
  <si>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</si>
  <si>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</si>
  <si>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</si>
  <si>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</si>
  <si>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</si>
  <si>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</si>
  <si>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</si>
  <si>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</si>
  <si>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</si>
  <si>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</si>
  <si>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</si>
  <si>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</si>
  <si>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</si>
  <si>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</si>
  <si>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</si>
  <si>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</si>
  <si>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</si>
  <si>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</si>
  <si>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</si>
  <si>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</si>
  <si>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</si>
  <si>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</si>
  <si>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</si>
  <si>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</si>
  <si>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</si>
  <si>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</si>
  <si>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</si>
  <si>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</si>
  <si>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</si>
  <si>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</si>
  <si>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</si>
  <si>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</si>
  <si>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</si>
  <si>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</si>
  <si>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</si>
  <si>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</si>
  <si>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</si>
  <si>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</si>
  <si>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</si>
  <si>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</si>
  <si>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</si>
  <si>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</si>
  <si>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</si>
  <si>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</si>
  <si>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</si>
  <si>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</si>
  <si>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</si>
  <si>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</si>
  <si>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</si>
  <si>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</si>
  <si>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</si>
  <si>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</si>
  <si>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</si>
  <si>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</si>
  <si>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</si>
  <si>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</si>
  <si>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</si>
  <si>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</si>
  <si>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</si>
  <si>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</si>
  <si>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</si>
  <si>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</si>
  <si>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</si>
  <si>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</si>
  <si>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</si>
  <si>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</si>
  <si>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</si>
  <si>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</si>
  <si>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</si>
  <si>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</si>
  <si>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</si>
  <si>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</si>
  <si>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</si>
  <si>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</si>
  <si>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</si>
  <si>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</si>
  <si>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</si>
  <si>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</si>
  <si>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</si>
  <si>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</si>
  <si>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</si>
  <si>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</si>
  <si>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</si>
  <si>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</si>
  <si>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</si>
  <si>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</si>
  <si>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</si>
  <si>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</si>
  <si>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</si>
  <si>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</si>
  <si>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</si>
  <si>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</si>
  <si>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</si>
  <si>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</si>
  <si>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</si>
  <si>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</si>
  <si>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</si>
  <si>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</si>
  <si>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</si>
  <si>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</si>
  <si>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</si>
  <si>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</si>
  <si>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</si>
  <si>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</si>
  <si>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</si>
  <si>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</si>
  <si>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</si>
  <si>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</si>
  <si>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</si>
  <si>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</si>
  <si>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</si>
  <si>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</si>
  <si>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</si>
  <si>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</si>
  <si>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</si>
  <si>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</si>
  <si>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</si>
  <si>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</si>
  <si>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</si>
  <si>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</si>
  <si>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</si>
  <si>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</si>
  <si>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</si>
  <si>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</si>
  <si>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</si>
  <si>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</si>
  <si>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</si>
  <si>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</si>
  <si>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</si>
  <si>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</si>
  <si>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</si>
  <si>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</si>
  <si>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</si>
  <si>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</si>
  <si>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</si>
  <si>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</si>
  <si>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</si>
  <si>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</si>
  <si>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</si>
  <si>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</si>
  <si>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</si>
  <si>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</si>
  <si>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</si>
  <si>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</si>
  <si>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</si>
  <si>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</si>
  <si>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</si>
  <si>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</si>
  <si>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</si>
  <si>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</si>
  <si>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</si>
  <si>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</si>
  <si>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</si>
  <si>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</si>
  <si>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</si>
  <si>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</si>
  <si>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</si>
  <si>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</si>
  <si>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</si>
  <si>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</si>
  <si>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</si>
  <si>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</si>
  <si>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</si>
  <si>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</si>
  <si>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</si>
  <si>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</si>
  <si>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</si>
  <si>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</si>
  <si>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</si>
  <si>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</si>
  <si>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</si>
  <si>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</si>
  <si>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</si>
  <si>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</si>
  <si>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</si>
  <si>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</si>
  <si>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</si>
  <si>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</si>
  <si>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</si>
  <si>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</si>
  <si>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</si>
  <si>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</si>
  <si>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</si>
  <si>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</si>
  <si>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</si>
  <si>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</si>
  <si>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</si>
  <si>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</si>
  <si>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</si>
  <si>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</si>
  <si>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</si>
  <si>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</si>
  <si>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</si>
  <si>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</si>
  <si>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</si>
  <si>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</si>
  <si>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</si>
  <si>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</si>
  <si>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</si>
  <si>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</si>
  <si>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</si>
  <si>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</si>
  <si>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</si>
  <si>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</si>
  <si>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</si>
  <si>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</si>
  <si>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</si>
  <si>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</si>
  <si>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</si>
  <si>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</si>
  <si>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</si>
  <si>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</si>
  <si>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</si>
  <si>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</si>
  <si>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</si>
  <si>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</si>
  <si>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</si>
  <si>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</si>
  <si>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</si>
  <si>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</si>
  <si>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</si>
  <si>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</si>
  <si>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</si>
  <si>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</si>
  <si>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</si>
  <si>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</si>
  <si>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</si>
  <si>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</si>
  <si>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</si>
  <si>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</si>
  <si>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</si>
  <si>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</si>
  <si>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</si>
  <si>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</si>
  <si>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</si>
  <si>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</si>
  <si>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</si>
  <si>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</si>
  <si>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</si>
  <si>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</si>
  <si>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</si>
  <si>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</si>
  <si>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</si>
  <si>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</si>
  <si>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</si>
  <si>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</si>
  <si>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</si>
  <si>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</si>
  <si>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</si>
  <si>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</si>
  <si>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</si>
  <si>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</si>
  <si>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</si>
  <si>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</si>
  <si>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</si>
  <si>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</si>
  <si>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</si>
  <si>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</si>
  <si>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</si>
  <si>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</si>
  <si>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</si>
  <si>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</si>
  <si>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</si>
  <si>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</si>
  <si>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</si>
  <si>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</si>
  <si>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</si>
  <si>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</si>
  <si>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</si>
  <si>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</si>
  <si>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</si>
  <si>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</si>
  <si>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</si>
  <si>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</si>
  <si>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</si>
  <si>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</si>
  <si>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</si>
  <si>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</si>
  <si>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</si>
  <si>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</si>
  <si>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</si>
  <si>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</si>
  <si>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</si>
  <si>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</si>
  <si>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</si>
  <si>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</si>
  <si>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</si>
  <si>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</si>
  <si>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</si>
  <si>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</si>
  <si>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</si>
  <si>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</si>
  <si>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</si>
  <si>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</si>
  <si>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</si>
  <si>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</si>
  <si>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</si>
  <si>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</si>
  <si>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</si>
  <si>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</si>
  <si>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</si>
  <si>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</si>
  <si>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</si>
  <si>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</si>
  <si>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</si>
  <si>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</si>
  <si>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</si>
  <si>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</si>
  <si>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</si>
  <si>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</si>
  <si>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</si>
  <si>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</si>
  <si>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</si>
  <si>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</si>
  <si>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</si>
  <si>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</si>
  <si>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</si>
  <si>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</si>
  <si>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</si>
  <si>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</si>
  <si>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</si>
  <si>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</si>
  <si>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</si>
  <si>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</si>
  <si>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</si>
  <si>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</si>
  <si>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</si>
  <si>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</si>
  <si>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</si>
  <si>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</si>
  <si>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</si>
  <si>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</si>
  <si>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</si>
  <si>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</si>
  <si>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</si>
  <si>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</si>
  <si>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</si>
  <si>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</si>
  <si>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</si>
  <si>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</si>
  <si>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</si>
  <si>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</si>
  <si>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</si>
  <si>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</si>
  <si>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</si>
  <si>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</si>
  <si>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</si>
  <si>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</si>
  <si>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</si>
  <si>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</si>
  <si>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</si>
  <si>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</si>
  <si>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</si>
  <si>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</si>
  <si>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</si>
  <si>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</si>
  <si>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</si>
  <si>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</si>
  <si>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</si>
  <si>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</si>
  <si>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</si>
  <si>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</si>
  <si>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</si>
  <si>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</si>
  <si>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</si>
  <si>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</si>
  <si>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</si>
  <si>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</si>
  <si>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</si>
  <si>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</si>
  <si>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</si>
  <si>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</si>
  <si>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</si>
  <si>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</si>
  <si>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</si>
  <si>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</si>
  <si>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</si>
  <si>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</si>
  <si>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</si>
  <si>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</si>
  <si>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</si>
  <si>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</si>
  <si>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</si>
  <si>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</si>
  <si>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</si>
  <si>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</si>
  <si>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</si>
  <si>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</si>
  <si>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</si>
  <si>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</si>
  <si>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</si>
  <si>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</si>
  <si>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</si>
  <si>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</si>
  <si>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</si>
  <si>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</si>
  <si>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</si>
  <si>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</si>
  <si>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</si>
  <si>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</si>
  <si>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</si>
  <si>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</si>
  <si>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</si>
  <si>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</si>
  <si>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</si>
  <si>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</si>
  <si>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</si>
  <si>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</si>
  <si>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</si>
  <si>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</si>
  <si>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</si>
  <si>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</si>
  <si>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</si>
  <si>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</si>
  <si>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</si>
  <si>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</si>
  <si>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</si>
  <si>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</si>
  <si>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</si>
  <si>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</si>
  <si>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</si>
  <si>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</si>
  <si>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</si>
  <si>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</si>
  <si>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</si>
  <si>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</si>
  <si>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</si>
  <si>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</si>
  <si>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</si>
  <si>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</si>
  <si>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</si>
  <si>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</si>
  <si>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</si>
  <si>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</si>
  <si>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</si>
  <si>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</si>
  <si>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</si>
  <si>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</si>
  <si>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</si>
  <si>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</si>
  <si>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</si>
  <si>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</si>
  <si>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</si>
  <si>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</si>
  <si>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</si>
  <si>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</si>
  <si>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</si>
  <si>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</si>
  <si>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</si>
  <si>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</si>
  <si>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</si>
  <si>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</si>
  <si>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</si>
  <si>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</si>
  <si>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</si>
  <si>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</si>
  <si>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</si>
  <si>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</si>
  <si>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</si>
  <si>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</si>
  <si>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</si>
  <si>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</si>
  <si>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</si>
  <si>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</si>
  <si>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</si>
  <si>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</si>
  <si>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</si>
  <si>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</si>
  <si>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</si>
  <si>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</si>
  <si>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</si>
  <si>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</si>
  <si>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</si>
  <si>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</si>
  <si>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</si>
  <si>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</si>
  <si>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</si>
  <si>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</si>
  <si>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</si>
  <si>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</si>
  <si>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</si>
  <si>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</si>
  <si>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</si>
  <si>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</si>
  <si>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</si>
  <si>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</si>
  <si>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</si>
  <si>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</si>
  <si>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</si>
  <si>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</si>
  <si>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</si>
  <si>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</si>
  <si>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</si>
  <si>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</si>
  <si>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</si>
  <si>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</si>
  <si>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</si>
  <si>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</si>
  <si>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</si>
  <si>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</si>
  <si>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</si>
  <si>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</si>
  <si>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</si>
  <si>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</si>
  <si>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</si>
  <si>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</si>
  <si>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</si>
  <si>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</si>
  <si>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</si>
  <si>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</si>
  <si>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</si>
  <si>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</si>
  <si>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</si>
  <si>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</si>
  <si>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</si>
  <si>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</si>
  <si>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</si>
  <si>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</si>
  <si>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</si>
  <si>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</si>
  <si>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</si>
  <si>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</si>
  <si>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</si>
  <si>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</si>
  <si>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</si>
  <si>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</si>
  <si>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</si>
  <si>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</si>
  <si>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</si>
  <si>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</si>
  <si>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</si>
  <si>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</si>
  <si>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</si>
  <si>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</si>
  <si>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</si>
  <si>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</si>
  <si>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</si>
  <si>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</si>
  <si>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</si>
  <si>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</si>
  <si>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</si>
  <si>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</si>
  <si>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</si>
  <si>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</si>
  <si>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</si>
  <si>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</si>
  <si>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</si>
  <si>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</si>
  <si>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</si>
  <si>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</si>
  <si>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</si>
  <si>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</si>
  <si>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</si>
  <si>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</si>
  <si>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</si>
  <si>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</si>
  <si>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</si>
  <si>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</si>
  <si>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</si>
  <si>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</si>
  <si>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</si>
  <si>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</si>
  <si>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</si>
  <si>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</si>
  <si>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</si>
  <si>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</si>
  <si>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</si>
  <si>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</si>
  <si>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</si>
  <si>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</si>
  <si>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</si>
  <si>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</si>
  <si>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</si>
  <si>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</si>
  <si>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</si>
  <si>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</si>
  <si>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</si>
  <si>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</si>
  <si>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</si>
  <si>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</si>
  <si>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</si>
  <si>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</si>
  <si>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</si>
  <si>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</si>
  <si>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</si>
  <si>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</si>
  <si>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</si>
  <si>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</si>
  <si>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</si>
  <si>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</si>
  <si>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</si>
  <si>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</si>
  <si>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</si>
  <si>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</si>
  <si>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</si>
  <si>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</si>
  <si>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</si>
  <si>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</si>
  <si>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</si>
  <si>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</si>
  <si>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</si>
  <si>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</si>
  <si>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</si>
  <si>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</si>
  <si>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</si>
  <si>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</si>
  <si>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</si>
  <si>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</si>
  <si>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</si>
  <si>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</si>
  <si>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</si>
  <si>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</si>
  <si>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</si>
  <si>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</si>
  <si>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</si>
  <si>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</si>
  <si>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</si>
  <si>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</si>
  <si>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</si>
  <si>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</si>
  <si>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</si>
  <si>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</si>
  <si>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</si>
  <si>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</si>
  <si>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</si>
  <si>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</si>
  <si>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</si>
  <si>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</si>
  <si>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</si>
  <si>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</si>
  <si>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</si>
  <si>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</si>
  <si>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</si>
  <si>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</si>
  <si>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</si>
  <si>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</si>
  <si>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</si>
  <si>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</si>
  <si>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</si>
  <si>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</si>
  <si>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</si>
  <si>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</si>
  <si>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</si>
  <si>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</si>
  <si>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</si>
  <si>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</si>
  <si>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</si>
  <si>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</si>
  <si>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</si>
  <si>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</si>
  <si>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</si>
  <si>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</si>
  <si>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</si>
  <si>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</si>
  <si>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</si>
  <si>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</si>
  <si>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</si>
  <si>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</si>
  <si>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</si>
  <si>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</si>
  <si>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</si>
  <si>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</si>
  <si>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</si>
  <si>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</si>
  <si>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</si>
  <si>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</si>
  <si>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</si>
  <si>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</si>
  <si>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</si>
  <si>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</si>
  <si>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</si>
  <si>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</si>
  <si>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</si>
  <si>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</si>
  <si>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</si>
  <si>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</si>
  <si>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</si>
  <si>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</si>
  <si>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</si>
  <si>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</si>
  <si>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</si>
  <si>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</si>
  <si>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</si>
  <si>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</si>
  <si>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</si>
  <si>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</si>
  <si>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</si>
  <si>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</si>
  <si>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</si>
  <si>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</si>
  <si>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</si>
  <si>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</si>
  <si>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</si>
  <si>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</si>
  <si>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</si>
  <si>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</si>
  <si>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</si>
  <si>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</si>
  <si>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</si>
  <si>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</si>
  <si>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</si>
  <si>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</si>
  <si>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</si>
  <si>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</si>
  <si>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</si>
  <si>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</si>
  <si>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</si>
  <si>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</si>
  <si>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</si>
  <si>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</si>
  <si>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</si>
  <si>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</si>
  <si>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</si>
  <si>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</si>
  <si>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</si>
  <si>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</si>
  <si>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</si>
  <si>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</si>
  <si>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</si>
  <si>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</si>
  <si>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</si>
  <si>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</si>
  <si>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</si>
  <si>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</si>
  <si>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</si>
  <si>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</si>
  <si>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</si>
  <si>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</si>
  <si>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</si>
  <si>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</si>
  <si>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</si>
  <si>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</si>
  <si>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</si>
  <si>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</si>
  <si>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</si>
  <si>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</si>
  <si>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</si>
  <si>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</si>
  <si>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</si>
  <si>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</si>
  <si>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</si>
  <si>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</si>
  <si>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</si>
  <si>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</si>
  <si>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</si>
  <si>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</si>
  <si>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</si>
  <si>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</si>
  <si>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</si>
  <si>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</si>
  <si>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</si>
  <si>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</si>
  <si>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</si>
  <si>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</si>
  <si>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</si>
  <si>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</si>
  <si>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</si>
  <si>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</si>
  <si>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</si>
  <si>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</si>
  <si>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</si>
  <si>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</si>
  <si>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</si>
  <si>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</si>
  <si>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</si>
  <si>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</si>
  <si>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</si>
  <si>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</si>
  <si>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</si>
  <si>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</si>
  <si>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</si>
  <si>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</si>
  <si>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</si>
  <si>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</si>
  <si>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</si>
  <si>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</si>
  <si>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</si>
  <si>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</si>
  <si>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</si>
  <si>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</si>
  <si>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</si>
  <si>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</si>
  <si>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</si>
  <si>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</si>
  <si>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</si>
  <si>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</si>
  <si>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</si>
  <si>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</si>
  <si>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</si>
  <si>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</si>
  <si>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</si>
  <si>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</si>
  <si>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</si>
  <si>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</si>
  <si>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</si>
  <si>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</si>
  <si>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</si>
  <si>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</si>
  <si>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</si>
  <si>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</si>
  <si>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</si>
  <si>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</si>
  <si>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</si>
  <si>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</si>
  <si>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</si>
  <si>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</si>
  <si>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</si>
  <si>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</si>
  <si>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</si>
  <si>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</si>
  <si>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</si>
  <si>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</si>
  <si>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</si>
  <si>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</si>
  <si>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</si>
  <si>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</si>
  <si>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</si>
  <si>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</si>
  <si>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</si>
  <si>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</si>
  <si>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</si>
  <si>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</si>
  <si>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</si>
  <si>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</si>
  <si>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</si>
  <si>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</si>
  <si>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</si>
  <si>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</si>
  <si>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</si>
  <si>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</si>
  <si>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</si>
  <si>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</si>
  <si>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</si>
  <si>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</si>
  <si>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</si>
  <si>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</si>
  <si>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</si>
  <si>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</si>
  <si>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</si>
  <si>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</si>
  <si>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</si>
  <si>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</si>
  <si>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</si>
  <si>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</si>
  <si>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</si>
  <si>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</si>
  <si>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</si>
  <si>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</si>
  <si>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</si>
  <si>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</si>
  <si>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</si>
  <si>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</si>
  <si>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</si>
  <si>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</si>
  <si>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</si>
  <si>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</si>
  <si>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</si>
  <si>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</si>
  <si>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</si>
  <si>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</si>
  <si>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</si>
  <si>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</si>
  <si>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</si>
  <si>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</si>
  <si>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</si>
  <si>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</si>
  <si>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</si>
  <si>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</si>
  <si>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</si>
  <si>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</si>
  <si>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</si>
  <si>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</si>
  <si>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</si>
  <si>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</si>
  <si>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</si>
  <si>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</si>
  <si>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</si>
  <si>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</si>
  <si>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</si>
  <si>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</si>
  <si>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</si>
  <si>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</si>
  <si>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</si>
  <si>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</si>
  <si>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</si>
  <si>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</si>
  <si>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</si>
  <si>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</si>
  <si>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</si>
  <si>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</si>
  <si>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</si>
  <si>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</si>
  <si>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</si>
  <si>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</si>
  <si>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</si>
  <si>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</si>
  <si>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</si>
  <si>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</si>
  <si>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</si>
  <si>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</si>
  <si>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</si>
  <si>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</si>
  <si>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</si>
  <si>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</si>
  <si>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</si>
  <si>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</si>
  <si>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</si>
  <si>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</si>
  <si>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</si>
  <si>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</si>
  <si>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</si>
  <si>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</si>
  <si>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</si>
  <si>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</si>
  <si>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</si>
  <si>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</si>
  <si>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</si>
  <si>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</si>
  <si>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</si>
  <si>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</si>
  <si>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</si>
  <si>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</si>
  <si>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</si>
  <si>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</si>
  <si>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</si>
  <si>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</si>
  <si>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</si>
  <si>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</si>
  <si>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</si>
  <si>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</si>
  <si>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</si>
  <si>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</si>
  <si>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</si>
  <si>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</si>
  <si>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</si>
  <si>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</si>
  <si>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</si>
  <si>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</si>
  <si>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</si>
  <si>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</si>
  <si>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</si>
  <si>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</si>
  <si>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</si>
  <si>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</si>
  <si>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</si>
  <si>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</si>
  <si>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</si>
  <si>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</si>
  <si>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</si>
  <si>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</si>
  <si>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</si>
  <si>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</si>
  <si>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</si>
  <si>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</si>
  <si>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</si>
  <si>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</si>
  <si>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</si>
  <si>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</si>
  <si>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</si>
  <si>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</si>
  <si>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</si>
  <si>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</si>
  <si>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</si>
  <si>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</si>
  <si>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</si>
  <si>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</si>
  <si>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</si>
  <si>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</si>
  <si>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</si>
  <si>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</si>
  <si>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</si>
  <si>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</si>
  <si>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</si>
  <si>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</si>
  <si>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</si>
  <si>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</si>
  <si>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</si>
  <si>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</si>
  <si>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</si>
  <si>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</si>
  <si>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</si>
  <si>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</si>
  <si>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</si>
  <si>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</si>
  <si>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</si>
  <si>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</si>
  <si>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</si>
  <si>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</si>
  <si>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</si>
  <si>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</si>
  <si>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</si>
  <si>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</si>
  <si>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</si>
  <si>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</si>
  <si>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</si>
  <si>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</si>
  <si>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</si>
  <si>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</si>
  <si>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</si>
  <si>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</si>
  <si>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</si>
  <si>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</si>
  <si>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</si>
  <si>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</si>
  <si>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</si>
  <si>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</si>
  <si>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</si>
  <si>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</si>
  <si>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</si>
  <si>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</si>
  <si>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</si>
  <si>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</si>
  <si>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</si>
  <si>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</si>
  <si>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</si>
  <si>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</si>
  <si>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</si>
  <si>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</si>
  <si>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</si>
  <si>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</si>
  <si>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</si>
  <si>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</si>
  <si>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</si>
  <si>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</si>
  <si>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</si>
  <si>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</si>
  <si>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</si>
  <si>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</si>
  <si>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</si>
  <si>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</si>
  <si>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</si>
  <si>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</si>
  <si>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</si>
  <si>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</si>
  <si>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</si>
  <si>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</si>
  <si>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</si>
  <si>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</si>
  <si>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</si>
  <si>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</si>
  <si>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</si>
  <si>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</si>
  <si>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</si>
  <si>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</si>
  <si>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</si>
  <si>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</si>
  <si>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</si>
  <si>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</si>
  <si>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</si>
  <si>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</si>
  <si>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</si>
  <si>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</si>
  <si>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</si>
  <si>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</si>
  <si>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</si>
  <si>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</si>
  <si>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</si>
  <si>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</si>
  <si>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</si>
  <si>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</si>
  <si>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</si>
  <si>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</si>
  <si>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</si>
  <si>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</si>
  <si>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</si>
  <si>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</si>
  <si>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</si>
  <si>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</si>
  <si>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</si>
  <si>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</si>
  <si>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</si>
  <si>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</si>
  <si>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</si>
  <si>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</si>
  <si>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</si>
  <si>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</si>
  <si>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</si>
  <si>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</si>
  <si>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</si>
  <si>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</si>
  <si>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</si>
  <si>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</si>
  <si>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</si>
  <si>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</si>
  <si>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</si>
  <si>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</si>
  <si>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</si>
  <si>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</si>
  <si>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</si>
  <si>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</si>
  <si>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</si>
  <si>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</si>
  <si>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</si>
  <si>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</si>
  <si>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</si>
  <si>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</si>
  <si>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</si>
  <si>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</si>
  <si>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</si>
  <si>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</si>
  <si>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</si>
  <si>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</si>
  <si>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</si>
  <si>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</si>
  <si>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</si>
  <si>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</si>
  <si>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</si>
  <si>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</si>
  <si>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</si>
  <si>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</si>
  <si>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</si>
  <si>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</si>
  <si>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</si>
  <si>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</si>
  <si>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</si>
  <si>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</si>
  <si>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</si>
  <si>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</si>
  <si>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</si>
  <si>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</si>
  <si>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</si>
  <si>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</si>
  <si>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</si>
  <si>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</si>
  <si>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</si>
  <si>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</si>
  <si>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</si>
  <si>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</si>
  <si>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</si>
  <si>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</si>
  <si>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</si>
  <si>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</si>
  <si>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</si>
  <si>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</si>
  <si>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</si>
  <si>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</si>
  <si>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</si>
  <si>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</si>
  <si>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</si>
  <si>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</si>
  <si>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</si>
  <si>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</si>
  <si>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</si>
  <si>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</si>
  <si>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</si>
  <si>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</si>
  <si>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</si>
  <si>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</si>
  <si>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</si>
  <si>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</si>
  <si>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</si>
  <si>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</si>
  <si>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</si>
  <si>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</si>
  <si>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</si>
  <si>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</si>
  <si>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</si>
  <si>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</si>
  <si>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</si>
  <si>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</si>
  <si>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</si>
  <si>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</si>
  <si>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</si>
  <si>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</si>
  <si>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</si>
  <si>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</si>
  <si>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</si>
  <si>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</si>
  <si>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</si>
  <si>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</si>
  <si>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</si>
  <si>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</si>
  <si>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</si>
  <si>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</si>
  <si>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</si>
  <si>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</si>
  <si>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</si>
  <si>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</si>
  <si>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</si>
  <si>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</si>
  <si>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</si>
  <si>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</si>
  <si>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</si>
  <si>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</si>
  <si>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</si>
  <si>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</si>
  <si>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</si>
  <si>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</si>
  <si>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</si>
  <si>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</si>
  <si>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</si>
  <si>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</si>
  <si>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</si>
  <si>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</si>
  <si>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</si>
  <si>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</si>
  <si>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</si>
  <si>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</si>
  <si>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</si>
  <si>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</si>
  <si>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</si>
  <si>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</si>
  <si>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</si>
  <si>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</si>
  <si>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</si>
  <si>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</si>
  <si>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</si>
  <si>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</si>
  <si>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</si>
  <si>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</si>
  <si>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</si>
  <si>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</si>
  <si>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</si>
  <si>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</si>
  <si>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</si>
  <si>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</si>
  <si>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</si>
  <si>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</si>
  <si>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</si>
  <si>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</si>
  <si>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</si>
  <si>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</si>
  <si>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</si>
  <si>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</si>
  <si>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</si>
  <si>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</si>
  <si>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</si>
  <si>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</si>
  <si>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</si>
  <si>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</si>
  <si>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</si>
  <si>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</si>
  <si>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</si>
  <si>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</si>
  <si>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</si>
  <si>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</si>
  <si>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</si>
  <si>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</si>
  <si>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</si>
  <si>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</si>
  <si>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</si>
  <si>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</si>
  <si>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</si>
  <si>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</si>
  <si>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</si>
  <si>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</si>
  <si>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</si>
  <si>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</si>
  <si>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</si>
  <si>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</si>
  <si>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</si>
  <si>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</si>
  <si>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</si>
  <si>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</si>
  <si>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</si>
  <si>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</si>
  <si>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</si>
  <si>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</si>
  <si>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</si>
  <si>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</si>
  <si>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</si>
  <si>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</si>
  <si>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</si>
  <si>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</si>
  <si>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</si>
  <si>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</si>
  <si>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</si>
  <si>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</si>
  <si>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</si>
  <si>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</si>
  <si>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</si>
  <si>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</si>
  <si>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</si>
  <si>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</si>
  <si>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</si>
  <si>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</si>
  <si>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</si>
  <si>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</si>
  <si>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</si>
  <si>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</si>
  <si>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</si>
  <si>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</si>
  <si>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</si>
  <si>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</si>
  <si>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</si>
  <si>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</si>
  <si>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</si>
  <si>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</si>
  <si>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</si>
  <si>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</si>
  <si>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</si>
  <si>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</si>
  <si>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</si>
  <si>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</si>
  <si>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</si>
  <si>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</si>
  <si>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</si>
  <si>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</si>
  <si>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</si>
  <si>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</si>
  <si>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</si>
  <si>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</si>
  <si>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</si>
  <si>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</si>
  <si>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</si>
  <si>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</si>
  <si>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</si>
  <si>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</si>
  <si>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</si>
  <si>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</si>
  <si>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</si>
  <si>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</si>
  <si>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</si>
  <si>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</si>
  <si>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</si>
  <si>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</si>
  <si>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</si>
  <si>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</si>
  <si>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</si>
  <si>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</si>
  <si>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</si>
  <si>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</si>
  <si>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</si>
  <si>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</si>
  <si>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</si>
  <si>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</si>
  <si>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</si>
  <si>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</si>
  <si>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</si>
  <si>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</si>
  <si>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</si>
  <si>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</si>
  <si>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</si>
  <si>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</si>
  <si>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</si>
  <si>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</si>
  <si>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</si>
  <si>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</si>
  <si>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</si>
  <si>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</si>
  <si>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</si>
  <si>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</si>
  <si>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</si>
  <si>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</si>
  <si>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</si>
  <si>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</si>
  <si>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</si>
  <si>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</si>
  <si>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</si>
  <si>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</si>
  <si>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</si>
  <si>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</si>
  <si>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</si>
  <si>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</si>
  <si>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</si>
  <si>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</si>
  <si>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</si>
  <si>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</si>
  <si>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</si>
  <si>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</si>
  <si>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</si>
  <si>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</si>
  <si>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</si>
  <si>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</si>
  <si>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</si>
  <si>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</si>
  <si>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</si>
  <si>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</si>
  <si>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</si>
  <si>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</si>
  <si>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</si>
  <si>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</si>
  <si>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</si>
  <si>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</si>
  <si>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</si>
  <si>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</si>
  <si>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</si>
  <si>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</si>
  <si>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</si>
  <si>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</si>
  <si>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</si>
  <si>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</si>
  <si>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</si>
  <si>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</si>
  <si>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</si>
  <si>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</si>
  <si>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</si>
  <si>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</si>
  <si>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</si>
  <si>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</si>
  <si>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</si>
  <si>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</si>
  <si>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</si>
  <si>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</si>
  <si>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</si>
  <si>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</si>
  <si>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</si>
  <si>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</si>
  <si>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</si>
  <si>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</si>
  <si>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</si>
  <si>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</si>
  <si>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</si>
  <si>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</si>
  <si>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</si>
  <si>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</si>
  <si>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</si>
  <si>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</si>
  <si>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</si>
  <si>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</si>
  <si>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</si>
  <si>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</si>
  <si>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</si>
  <si>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</si>
  <si>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</si>
  <si>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</si>
  <si>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</si>
  <si>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</si>
  <si>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</si>
  <si>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</si>
  <si>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</si>
  <si>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</si>
  <si>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</si>
  <si>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</si>
  <si>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</si>
  <si>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</si>
  <si>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</si>
  <si>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</si>
  <si>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</si>
  <si>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</si>
  <si>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</si>
  <si>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</si>
  <si>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</si>
  <si>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</si>
  <si>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</si>
  <si>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</si>
  <si>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</si>
  <si>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</si>
  <si>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</si>
  <si>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</si>
  <si>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</si>
  <si>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</si>
  <si>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</si>
  <si>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</si>
  <si>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</si>
  <si>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</si>
  <si>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</si>
  <si>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</si>
  <si>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</si>
  <si>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</si>
  <si>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</si>
  <si>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</si>
  <si>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</si>
  <si>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</si>
  <si>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</si>
  <si>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</si>
  <si>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</si>
  <si>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</si>
  <si>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</si>
  <si>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</si>
  <si>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</si>
  <si>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</si>
  <si>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</si>
  <si>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</si>
  <si>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</si>
  <si>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</si>
  <si>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</si>
  <si>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</si>
  <si>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</si>
  <si>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</si>
  <si>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</si>
  <si>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</si>
  <si>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</si>
  <si>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</si>
  <si>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</si>
  <si>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</si>
  <si>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</si>
  <si>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</si>
  <si>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</si>
  <si>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</si>
  <si>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</si>
  <si>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</si>
  <si>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</si>
  <si>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</si>
  <si>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</si>
  <si>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</si>
  <si>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</si>
  <si>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</si>
  <si>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</si>
  <si>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</si>
  <si>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</si>
  <si>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</si>
  <si>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</si>
  <si>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</si>
  <si>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</si>
  <si>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</si>
  <si>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</si>
  <si>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</si>
  <si>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</si>
  <si>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</si>
  <si>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</si>
  <si>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</si>
  <si>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</si>
  <si>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</si>
  <si>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</si>
  <si>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</si>
  <si>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</si>
  <si>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</si>
  <si>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</si>
  <si>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</si>
  <si>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</si>
  <si>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</si>
  <si>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</si>
  <si>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</si>
  <si>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</si>
  <si>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</si>
  <si>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</si>
  <si>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</si>
  <si>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</si>
  <si>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</si>
  <si>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</si>
  <si>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</si>
  <si>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</si>
  <si>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</si>
  <si>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</si>
  <si>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</si>
  <si>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</si>
  <si>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</si>
  <si>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</si>
  <si>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</si>
  <si>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</si>
  <si>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</si>
  <si>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</si>
  <si>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</si>
  <si>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</si>
  <si>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</si>
  <si>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</si>
  <si>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</si>
  <si>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</si>
  <si>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</si>
  <si>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</si>
  <si>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</si>
  <si>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</si>
  <si>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</si>
  <si>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</si>
  <si>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</si>
  <si>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</si>
  <si>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</si>
  <si>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</si>
  <si>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</si>
  <si>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</si>
  <si>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</si>
  <si>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</si>
  <si>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</si>
  <si>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</si>
  <si>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</si>
  <si>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</si>
  <si>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</si>
  <si>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</si>
  <si>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</si>
  <si>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</si>
  <si>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</si>
  <si>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</si>
  <si>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</si>
  <si>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</si>
  <si>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</si>
  <si>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</si>
  <si>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</si>
  <si>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</si>
  <si>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</si>
  <si>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</si>
  <si>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</si>
  <si>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</si>
  <si>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</si>
  <si>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</si>
  <si>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</si>
  <si>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</si>
  <si>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</si>
  <si>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</si>
  <si>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</si>
  <si>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</si>
  <si>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</si>
  <si>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</si>
  <si>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</si>
  <si>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</si>
  <si>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</si>
  <si>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</si>
  <si>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</si>
  <si>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</si>
  <si>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</si>
  <si>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</si>
  <si>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</si>
  <si>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</si>
  <si>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</si>
  <si>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</si>
  <si>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</si>
  <si>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</si>
  <si>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</si>
  <si>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</si>
  <si>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</si>
  <si>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</si>
  <si>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</si>
  <si>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</si>
  <si>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</si>
  <si>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</si>
  <si>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</si>
  <si>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</si>
  <si>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</si>
  <si>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</si>
  <si>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</si>
  <si>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</si>
  <si>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</si>
  <si>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</si>
  <si>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</si>
  <si>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</si>
  <si>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</si>
  <si>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</si>
  <si>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</si>
  <si>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</si>
  <si>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</si>
  <si>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</si>
  <si>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</si>
  <si>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</si>
  <si>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</si>
  <si>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</si>
  <si>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</si>
  <si>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</si>
  <si>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</si>
  <si>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</si>
  <si>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</si>
  <si>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</si>
  <si>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</si>
  <si>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</si>
  <si>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</si>
  <si>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</si>
  <si>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</si>
  <si>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</si>
  <si>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</si>
  <si>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</si>
  <si>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</si>
  <si>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</si>
  <si>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</si>
  <si>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</si>
  <si>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</si>
  <si>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</si>
  <si>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</si>
  <si>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</si>
  <si>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</si>
  <si>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</si>
  <si>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</si>
  <si>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</si>
  <si>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</si>
  <si>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</si>
  <si>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</si>
  <si>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</si>
  <si>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</si>
  <si>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</si>
  <si>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</si>
  <si>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</si>
  <si>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</si>
  <si>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</si>
  <si>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</si>
  <si>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</si>
  <si>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</si>
  <si>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</si>
  <si>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</si>
  <si>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</si>
  <si>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</si>
  <si>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</si>
  <si>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</si>
  <si>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</si>
  <si>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</si>
  <si>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</si>
  <si>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</si>
  <si>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</si>
  <si>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</si>
  <si>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</si>
  <si>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</si>
  <si>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</si>
  <si>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</si>
  <si>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</si>
  <si>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</si>
  <si>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</si>
  <si>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</si>
  <si>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</si>
  <si>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</si>
  <si>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</si>
  <si>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</si>
  <si>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</si>
  <si>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</si>
  <si>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</si>
  <si>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</si>
  <si>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</si>
  <si>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</si>
  <si>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</si>
  <si>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</si>
  <si>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</si>
  <si>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</si>
  <si>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</si>
  <si>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</si>
  <si>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</si>
  <si>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</si>
  <si>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</si>
  <si>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</si>
  <si>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</si>
  <si>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</si>
  <si>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</si>
  <si>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</si>
  <si>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</si>
  <si>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</si>
  <si>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</si>
  <si>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</si>
  <si>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</si>
  <si>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</si>
  <si>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</si>
  <si>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</si>
  <si>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</si>
  <si>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</si>
  <si>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</si>
  <si>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</si>
  <si>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</si>
  <si>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</si>
  <si>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</si>
  <si>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</si>
  <si>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</si>
  <si>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</si>
  <si>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</si>
  <si>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</si>
  <si>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</si>
  <si>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</si>
  <si>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</si>
  <si>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</si>
  <si>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</si>
  <si>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</si>
  <si>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</si>
  <si>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</si>
  <si>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</si>
  <si>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</si>
  <si>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</si>
  <si>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</si>
  <si>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</si>
  <si>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</si>
  <si>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</si>
  <si>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</si>
  <si>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</si>
  <si>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</si>
  <si>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</si>
  <si>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</si>
  <si>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</si>
  <si>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</si>
  <si>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</si>
  <si>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</si>
  <si>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</si>
  <si>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</si>
  <si>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</si>
  <si>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</si>
  <si>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</si>
  <si>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</si>
  <si>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</si>
  <si>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</si>
  <si>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</si>
  <si>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</si>
  <si>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</si>
  <si>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</si>
  <si>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</si>
  <si>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</si>
  <si>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</si>
  <si>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</si>
  <si>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</si>
  <si>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</si>
  <si>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</si>
  <si>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</si>
  <si>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</si>
  <si>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</si>
  <si>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</si>
  <si>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</si>
  <si>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</si>
  <si>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</si>
  <si>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</si>
  <si>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</si>
  <si>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</si>
  <si>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</si>
  <si>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</si>
  <si>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</si>
  <si>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</si>
  <si>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</si>
  <si>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</si>
  <si>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</si>
  <si>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</si>
  <si>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</si>
  <si>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</si>
  <si>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</si>
  <si>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</si>
  <si>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</si>
  <si>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</si>
  <si>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</si>
  <si>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</si>
  <si>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</si>
  <si>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</si>
  <si>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</si>
  <si>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</si>
  <si>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</si>
  <si>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</si>
  <si>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</si>
  <si>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</si>
  <si>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</si>
  <si>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</si>
  <si>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</si>
  <si>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</si>
  <si>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</si>
  <si>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</si>
  <si>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</si>
  <si>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</si>
  <si>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</si>
  <si>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</si>
  <si>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</si>
  <si>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</si>
  <si>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</si>
  <si>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</si>
  <si>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</si>
  <si>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</si>
  <si>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</si>
  <si>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</si>
  <si>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</si>
  <si>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</si>
  <si>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</si>
  <si>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</si>
  <si>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</si>
  <si>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</si>
  <si>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</si>
  <si>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</si>
  <si>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</si>
  <si>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</si>
  <si>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</si>
  <si>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</si>
  <si>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</si>
  <si>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</si>
  <si>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</si>
  <si>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</si>
  <si>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</si>
  <si>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</si>
  <si>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</si>
  <si>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</si>
  <si>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</si>
  <si>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</si>
  <si>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</si>
  <si>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</si>
  <si>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</si>
  <si>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</si>
  <si>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</si>
  <si>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</si>
  <si>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</si>
  <si>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</si>
  <si>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</si>
  <si>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</si>
  <si>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</si>
  <si>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</si>
  <si>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</si>
  <si>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</si>
  <si>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</si>
  <si>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</si>
  <si>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</si>
  <si>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</si>
  <si>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</si>
  <si>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</si>
  <si>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</si>
  <si>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</si>
  <si>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</si>
  <si>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</si>
  <si>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</si>
  <si>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</si>
  <si>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</si>
  <si>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</si>
  <si>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</si>
  <si>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</si>
  <si>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</si>
  <si>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</si>
  <si>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</si>
  <si>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</si>
  <si>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</si>
  <si>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</si>
  <si>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</si>
  <si>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</si>
  <si>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</si>
  <si>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</si>
  <si>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</si>
  <si>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</si>
  <si>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</si>
  <si>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</si>
  <si>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</si>
  <si>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</si>
  <si>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</si>
  <si>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</si>
  <si>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</si>
  <si>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</si>
  <si>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</si>
  <si>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</si>
  <si>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</si>
  <si>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</si>
  <si>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</si>
  <si>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</si>
  <si>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</si>
  <si>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</si>
  <si>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</si>
  <si>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</si>
  <si>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</si>
  <si>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</si>
  <si>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</si>
  <si>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</si>
  <si>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</si>
  <si>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</si>
  <si>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</si>
  <si>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</si>
  <si>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</si>
  <si>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</si>
  <si>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</si>
  <si>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</si>
  <si>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</si>
  <si>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</si>
  <si>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</si>
  <si>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</si>
  <si>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</si>
  <si>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</si>
  <si>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</si>
  <si>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</si>
  <si>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</si>
  <si>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</si>
  <si>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</si>
  <si>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</si>
  <si>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</si>
  <si>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</si>
  <si>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</si>
  <si>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</si>
  <si>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</si>
  <si>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</si>
  <si>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</si>
  <si>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</si>
  <si>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</si>
  <si>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</si>
  <si>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</si>
  <si>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</si>
  <si>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</si>
  <si>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</si>
  <si>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</si>
  <si>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</si>
  <si>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</si>
  <si>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</si>
  <si>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</si>
  <si>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</si>
  <si>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</si>
  <si>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</si>
  <si>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</si>
  <si>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</si>
  <si>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</si>
  <si>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</si>
  <si>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</si>
  <si>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</si>
  <si>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</si>
  <si>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</si>
  <si>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</si>
  <si>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</si>
  <si>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</si>
  <si>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</si>
  <si>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</si>
  <si>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</si>
  <si>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</si>
  <si>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</si>
  <si>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</si>
  <si>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</si>
  <si>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</si>
  <si>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</si>
  <si>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</si>
  <si>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</si>
  <si>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</si>
  <si>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</si>
  <si>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</si>
  <si>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</si>
  <si>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</si>
  <si>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</si>
  <si>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</si>
  <si>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</si>
  <si>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</si>
  <si>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</si>
  <si>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</si>
  <si>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</si>
  <si>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</si>
  <si>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</si>
  <si>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</si>
  <si>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</si>
  <si>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</si>
  <si>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</si>
  <si>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</si>
  <si>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</si>
  <si>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</si>
  <si>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</si>
  <si>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</si>
  <si>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</si>
  <si>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</si>
  <si>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</si>
  <si>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</si>
  <si>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</si>
  <si>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</si>
  <si>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</si>
  <si>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</si>
  <si>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</si>
  <si>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</si>
  <si>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</si>
  <si>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</si>
  <si>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</si>
  <si>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</si>
  <si>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</si>
  <si>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</si>
  <si>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</si>
  <si>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</si>
  <si>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</si>
  <si>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</si>
  <si>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</si>
  <si>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</si>
  <si>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</si>
  <si>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</si>
  <si>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</si>
  <si>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</si>
  <si>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</si>
  <si>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</si>
  <si>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</si>
  <si>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</si>
  <si>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</si>
  <si>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</si>
  <si>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</si>
  <si>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</si>
  <si>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</si>
  <si>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</si>
  <si>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</si>
  <si>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</si>
  <si>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</si>
  <si>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</si>
  <si>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</si>
  <si>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</si>
  <si>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</si>
  <si>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</si>
  <si>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</si>
  <si>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</si>
  <si>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</si>
  <si>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</si>
  <si>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</si>
  <si>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</si>
  <si>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</si>
  <si>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</si>
  <si>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</si>
  <si>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</si>
  <si>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</si>
  <si>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</si>
  <si>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</si>
  <si>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</si>
  <si>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</si>
  <si>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</si>
  <si>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</si>
  <si>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</si>
  <si>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</si>
  <si>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</si>
  <si>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</si>
  <si>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</si>
  <si>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</si>
  <si>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</si>
  <si>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</si>
  <si>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</si>
  <si>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</si>
  <si>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</si>
  <si>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</si>
  <si>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</si>
  <si>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</si>
  <si>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</si>
  <si>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</si>
  <si>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</si>
  <si>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</si>
  <si>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</si>
  <si>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</si>
  <si>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</si>
  <si>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</si>
  <si>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</si>
  <si>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</si>
  <si>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</si>
  <si>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</si>
  <si>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</si>
  <si>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</si>
  <si>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</si>
  <si>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</si>
  <si>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</si>
  <si>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</si>
  <si>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</si>
  <si>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</si>
  <si>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</si>
  <si>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</si>
  <si>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</si>
  <si>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</si>
  <si>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</si>
  <si>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</si>
  <si>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</si>
  <si>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</si>
  <si>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</si>
  <si>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</si>
  <si>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</si>
  <si>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</si>
  <si>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</si>
  <si>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</si>
  <si>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</si>
  <si>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</si>
  <si>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</si>
  <si>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</si>
  <si>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</si>
  <si>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</si>
  <si>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</si>
  <si>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</si>
  <si>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</si>
  <si>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</si>
  <si>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</si>
  <si>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</si>
  <si>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</si>
  <si>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</si>
  <si>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</si>
  <si>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</si>
  <si>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</si>
  <si>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</si>
  <si>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</si>
  <si>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</si>
  <si>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</si>
  <si>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</si>
  <si>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</si>
  <si>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</si>
  <si>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</si>
  <si>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</si>
  <si>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</si>
  <si>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</si>
  <si>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</si>
  <si>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</si>
  <si>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</si>
  <si>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</si>
  <si>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</si>
  <si>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</si>
  <si>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</si>
  <si>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</si>
  <si>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</si>
  <si>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</si>
  <si>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</si>
  <si>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</si>
  <si>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</si>
  <si>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</si>
  <si>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</si>
  <si>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</si>
  <si>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</si>
  <si>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</si>
  <si>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</si>
  <si>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</si>
  <si>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</si>
  <si>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</si>
  <si>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</si>
  <si>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</si>
  <si>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</si>
  <si>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</si>
  <si>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</si>
  <si>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</si>
  <si>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</si>
  <si>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</si>
  <si>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</si>
  <si>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</si>
  <si>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</si>
  <si>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</si>
  <si>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</si>
  <si>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</si>
  <si>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</si>
  <si>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</si>
  <si>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</si>
  <si>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</si>
  <si>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</si>
  <si>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</si>
  <si>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</si>
  <si>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</si>
  <si>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</si>
  <si>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</si>
  <si>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</si>
  <si>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</si>
  <si>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</si>
  <si>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</si>
  <si>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</si>
  <si>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</si>
  <si>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</si>
  <si>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</si>
  <si>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</si>
  <si>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</si>
  <si>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</si>
  <si>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</si>
  <si>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</si>
  <si>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</si>
  <si>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</si>
  <si>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</si>
  <si>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</si>
  <si>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</si>
  <si>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</si>
  <si>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</si>
  <si>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</si>
  <si>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</si>
  <si>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</si>
  <si>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</si>
  <si>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</si>
  <si>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</si>
  <si>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</si>
  <si>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</si>
  <si>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</si>
  <si>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</si>
  <si>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</si>
  <si>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</si>
  <si>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</si>
  <si>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</si>
  <si>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</si>
  <si>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</si>
  <si>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</si>
  <si>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</si>
  <si>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</si>
  <si>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</si>
  <si>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</si>
  <si>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</si>
  <si>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</si>
  <si>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</si>
  <si>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</si>
  <si>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</si>
  <si>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</si>
  <si>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</si>
  <si>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</si>
  <si>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</si>
  <si>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</si>
  <si>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</si>
  <si>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</si>
  <si>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</si>
  <si>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</si>
  <si>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</si>
  <si>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</si>
  <si>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</si>
  <si>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</si>
  <si>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</si>
  <si>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</si>
  <si>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</si>
  <si>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</si>
  <si>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</si>
  <si>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</si>
  <si>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</si>
  <si>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</si>
  <si>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</si>
  <si>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science fiction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</si>
  <si>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</si>
  <si>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</si>
  <si>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</si>
  <si>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</si>
  <si>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</si>
  <si>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</si>
  <si>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</si>
  <si>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</si>
  <si>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</si>
  <si>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</si>
  <si>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</si>
  <si>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</si>
  <si>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</si>
  <si>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</si>
  <si>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</si>
  <si>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</si>
  <si>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</si>
  <si>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</si>
  <si>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</si>
  <si>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</si>
  <si>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</si>
  <si>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</si>
  <si>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</si>
  <si>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</si>
  <si>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</si>
  <si>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</si>
  <si>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</si>
  <si>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</si>
  <si>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</si>
  <si>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</si>
  <si>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</si>
  <si>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</si>
  <si>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</si>
  <si>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</si>
  <si>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</si>
  <si>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</si>
  <si>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</si>
  <si>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</si>
  <si>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</si>
  <si>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</si>
  <si>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</si>
  <si>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</si>
  <si>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</si>
  <si>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</si>
  <si>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</si>
  <si>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</si>
  <si>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</si>
  <si>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</si>
  <si>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</si>
  <si>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</si>
  <si>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</si>
  <si>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</si>
  <si>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</si>
  <si>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</si>
  <si>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</si>
  <si>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</si>
  <si>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</si>
  <si>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</si>
  <si>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</si>
  <si>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</si>
  <si>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</si>
  <si>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</si>
  <si>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</si>
  <si>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</si>
  <si>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</si>
  <si>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</si>
  <si>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</si>
  <si>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</si>
  <si>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</si>
  <si>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</si>
  <si>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</si>
  <si>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</si>
  <si>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</si>
  <si>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</si>
  <si>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</si>
  <si>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parent category</t>
  </si>
  <si>
    <t>Count of outcome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</si>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</sst>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auto="1"/>
      </font>
      <fill>
        <patternFill>
          <bgColor theme="8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Week 1 Homework.xlsx]part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 2'!$B$5:$B$14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D2-4999-891D-3BCF28A96C57}"/>
            </c:ext>
          </c:extLst>
        </c:ser>
        <c:ser>
          <c:idx val="1"/>
          <c:order val="1"/>
          <c:tx>
            <c:strRef>
              <c:f>'part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A-45B1-A660-A57594A6416E}"/>
            </c:ext>
          </c:extLst>
        </c:ser>
        <c:ser>
          <c:idx val="2"/>
          <c:order val="2"/>
          <c:tx>
            <c:strRef>
              <c:f>'part 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 2'!$D$5:$D$14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9A-45B1-A660-A57594A6416E}"/>
            </c:ext>
          </c:extLst>
        </c:ser>
        <c:ser>
          <c:idx val="3"/>
          <c:order val="3"/>
          <c:tx>
            <c:strRef>
              <c:f>'part 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 2'!$E$5:$E$14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9A-45B1-A660-A57594A64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1578735"/>
        <c:axId val="818760815"/>
      </c:barChart>
      <c:catAx>
        <c:axId val="63157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760815"/>
        <c:crosses val="autoZero"/>
        <c:auto val="1"/>
        <c:lblAlgn val="ctr"/>
        <c:lblOffset val="100"/>
        <c:noMultiLvlLbl val="0"/>
      </c:catAx>
      <c:valAx>
        <c:axId val="81876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7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Week 1 Homework.xlsx]part 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'part 3'!$B$6:$B$47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DC-4F50-94C9-26F1D9560E37}"/>
            </c:ext>
          </c:extLst>
        </c:ser>
        <c:ser>
          <c:idx val="1"/>
          <c:order val="1"/>
          <c:tx>
            <c:strRef>
              <c:f>'part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'part 3'!$C$6:$C$47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DC-4F50-94C9-26F1D9560E37}"/>
            </c:ext>
          </c:extLst>
        </c:ser>
        <c:ser>
          <c:idx val="2"/>
          <c:order val="2"/>
          <c:tx>
            <c:strRef>
              <c:f>'part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'part 3'!$D$6:$D$47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DC-4F50-94C9-26F1D9560E37}"/>
            </c:ext>
          </c:extLst>
        </c:ser>
        <c:ser>
          <c:idx val="3"/>
          <c:order val="3"/>
          <c:tx>
            <c:strRef>
              <c:f>'part 3'!$E$4:$E$5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'part 3'!$E$6:$E$47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DC-4F50-94C9-26F1D9560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515839"/>
        <c:axId val="39803567"/>
      </c:barChart>
      <c:catAx>
        <c:axId val="7695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3567"/>
        <c:crosses val="autoZero"/>
        <c:auto val="1"/>
        <c:lblAlgn val="ctr"/>
        <c:lblOffset val="100"/>
        <c:noMultiLvlLbl val="0"/>
      </c:catAx>
      <c:valAx>
        <c:axId val="3980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Week 1 Homework.xlsx]part 4!PivotTable4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'part 4'!$B$4:$B$5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'part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'part 4'!$B$6:$B$18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29-469D-A7CE-CA145170F7E2}"/>
            </c:ext>
          </c:extLst>
        </c:ser>
        <c:ser>
          <c:idx val="1"/>
          <c:order val="1"/>
          <c:tx>
            <c:strRef>
              <c:f>'part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'part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'part 4'!$C$6:$C$18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29-469D-A7CE-CA145170F7E2}"/>
            </c:ext>
          </c:extLst>
        </c:ser>
        <c:ser>
          <c:idx val="2"/>
          <c:order val="2"/>
          <c:tx>
            <c:strRef>
              <c:f>'part 4'!$D$4:$D$5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'part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'part 4'!$D$6:$D$18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29-469D-A7CE-CA145170F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1485375"/>
        <c:axId val="774085807"/>
      </c:lineChart>
      <c:catAx>
        <c:axId val="96148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085807"/>
        <c:crosses val="autoZero"/>
        <c:auto val="1"/>
        <c:lblAlgn val="ctr"/>
        <c:lblOffset val="100"/>
        <c:noMultiLvlLbl val="0"/>
      </c:catAx>
      <c:valAx>
        <c:axId val="77408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48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9-4C89-8375-D989D7F900B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09-4C89-8375-D989D7F900B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09-4C89-8375-D989D7F90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871647"/>
        <c:axId val="991465119"/>
      </c:lineChart>
      <c:catAx>
        <c:axId val="64087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65119"/>
        <c:crosses val="autoZero"/>
        <c:auto val="1"/>
        <c:lblAlgn val="ctr"/>
        <c:lblOffset val="100"/>
        <c:noMultiLvlLbl val="0"/>
      </c:catAx>
      <c:valAx>
        <c:axId val="99146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7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</xdr:row>
      <xdr:rowOff>179070</xdr:rowOff>
    </xdr:from>
    <xdr:to>
      <xdr:col>14</xdr:col>
      <xdr:colOff>396240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E9E107-BB9C-4FD3-84D6-24F605BDF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87630</xdr:colOff>
      <xdr:row>1</xdr:row>
      <xdr:rowOff>175260</xdr:rowOff>
    </xdr:from>
    <xdr:to>
      <xdr:col>17</xdr:col>
      <xdr:colOff>297180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D4D06-F13B-4B82-82FF-66421BA49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102870</xdr:colOff>
      <xdr:row>1</xdr:row>
      <xdr:rowOff>83820</xdr:rowOff>
    </xdr:from>
    <xdr:to>
      <xdr:col>14</xdr:col>
      <xdr:colOff>259080</xdr:colOff>
      <xdr:row>19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3A18C-EDFE-4645-8E8E-E54D96D27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1386840</xdr:colOff>
      <xdr:row>13</xdr:row>
      <xdr:rowOff>140970</xdr:rowOff>
    </xdr:from>
    <xdr:to>
      <xdr:col>13</xdr:col>
      <xdr:colOff>388620</xdr:colOff>
      <xdr:row>34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687474-A1F5-429B-B1E4-A8FF5722E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j" refreshedDate="43339.816089004627" createdVersion="6" refreshedVersion="6" minRefreshableVersion="3" recordCount="4114" xr:uid="{8D9488B6-393C-4FA1-8048-E8E238526681}">
  <cacheSource type="worksheet">
    <worksheetSource ref="A1:R4115" sheet="part 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j" refreshedDate="43339.820084259256" createdVersion="6" refreshedVersion="6" minRefreshableVersion="3" recordCount="4114" xr:uid="{1E91F8CA-F461-43EA-86F7-753CF46210A8}">
  <cacheSource type="worksheet">
    <worksheetSource ref="A1:T4115" sheet="part 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36E56-CD9A-46AB-BB64-1D56F65F3264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AA988-7C3E-4D0A-879B-DB733AD50117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dataField="1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16" subtotal="count" baseField="0" baseItem="0"/>
  </dataFields>
  <chartFormats count="4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3CFD5C-B9E8-4143-92D0-AF960CBF9A70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18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4" zoomScale="60" zoomScaleNormal="60" workbookViewId="0">
      <selection activeCell="F1" sqref="F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21875" bestFit="1" customWidth="1"/>
    <col min="16" max="16" width="21.44140625" bestFit="1" customWidth="1"/>
    <col min="17" max="17" width="19.33203125" customWidth="1"/>
    <col min="18" max="18" width="16.5546875" bestFit="1" customWidth="1"/>
    <col min="19" max="19" width="30.3320312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8397</v>
      </c>
      <c r="R1" s="1" t="s">
        <v>8308</v>
      </c>
      <c r="S1" s="1" t="s">
        <v>8363</v>
      </c>
      <c r="T1" s="1" t="s">
        <v>8364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>E195/L195</f>
        <v>#DIV/0!</v>
      </c>
      <c r="Q195" t="str">
        <f t="shared" ref="Q195:Q258" si="19">LEFT(N195,FIND("/",N195)-1)</f>
        <v>film &amp; video</v>
      </c>
      <c r="R195" t="str">
        <f t="shared" ref="R195:R258" si="20">RIGHT(N195,LEN(N195)-FIND("/",N195))</f>
        <v>drama</v>
      </c>
      <c r="S195" s="10">
        <f t="shared" ref="S195:S258" si="21">(((J195/60)/60)/24)+DATE(1970,1,1)</f>
        <v>41911.934791666667</v>
      </c>
      <c r="T195" s="10">
        <f t="shared" ref="T195:T258" si="22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ref="P196:P258" si="23">E196/L196</f>
        <v>1</v>
      </c>
      <c r="Q196" t="str">
        <f t="shared" si="19"/>
        <v>film &amp; video</v>
      </c>
      <c r="R196" t="str">
        <f t="shared" si="20"/>
        <v>drama</v>
      </c>
      <c r="S196" s="10">
        <f t="shared" si="21"/>
        <v>42375.996886574074</v>
      </c>
      <c r="T196" s="10">
        <f t="shared" si="22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23"/>
        <v>#DIV/0!</v>
      </c>
      <c r="Q197" t="str">
        <f t="shared" si="19"/>
        <v>film &amp; video</v>
      </c>
      <c r="R197" t="str">
        <f t="shared" si="20"/>
        <v>drama</v>
      </c>
      <c r="S197" s="10">
        <f t="shared" si="21"/>
        <v>42135.67050925926</v>
      </c>
      <c r="T197" s="10">
        <f t="shared" si="22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10">
        <f t="shared" si="21"/>
        <v>42259.542800925927</v>
      </c>
      <c r="T198" s="10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10">
        <f t="shared" si="21"/>
        <v>42741.848379629635</v>
      </c>
      <c r="T199" s="10">
        <f t="shared" si="22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10">
        <f t="shared" si="21"/>
        <v>41887.383356481485</v>
      </c>
      <c r="T200" s="10">
        <f t="shared" si="22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23"/>
        <v>#DIV/0!</v>
      </c>
      <c r="Q201" t="str">
        <f t="shared" si="19"/>
        <v>film &amp; video</v>
      </c>
      <c r="R201" t="str">
        <f t="shared" si="20"/>
        <v>drama</v>
      </c>
      <c r="S201" s="10">
        <f t="shared" si="21"/>
        <v>42584.123865740738</v>
      </c>
      <c r="T201" s="10">
        <f t="shared" si="22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10">
        <f t="shared" si="21"/>
        <v>41867.083368055559</v>
      </c>
      <c r="T202" s="10">
        <f t="shared" si="22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10">
        <f t="shared" si="21"/>
        <v>42023.818622685183</v>
      </c>
      <c r="T203" s="10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23"/>
        <v>#DIV/0!</v>
      </c>
      <c r="Q204" t="str">
        <f t="shared" si="19"/>
        <v>film &amp; video</v>
      </c>
      <c r="R204" t="str">
        <f t="shared" si="20"/>
        <v>drama</v>
      </c>
      <c r="S204" s="10">
        <f t="shared" si="21"/>
        <v>42255.927824074075</v>
      </c>
      <c r="T204" s="10">
        <f t="shared" si="22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10">
        <f t="shared" si="21"/>
        <v>41973.847962962958</v>
      </c>
      <c r="T205" s="10">
        <f t="shared" si="22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10">
        <f t="shared" si="21"/>
        <v>42556.583368055552</v>
      </c>
      <c r="T206" s="10">
        <f t="shared" si="22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10">
        <f t="shared" si="21"/>
        <v>42248.632199074069</v>
      </c>
      <c r="T207" s="10">
        <f t="shared" si="22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23"/>
        <v>#DIV/0!</v>
      </c>
      <c r="Q208" t="str">
        <f t="shared" si="19"/>
        <v>film &amp; video</v>
      </c>
      <c r="R208" t="str">
        <f t="shared" si="20"/>
        <v>drama</v>
      </c>
      <c r="S208" s="10">
        <f t="shared" si="21"/>
        <v>42567.004432870366</v>
      </c>
      <c r="T208" s="10">
        <f t="shared" si="22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10">
        <f t="shared" si="21"/>
        <v>41978.197199074071</v>
      </c>
      <c r="T209" s="10">
        <f t="shared" si="22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23"/>
        <v>#DIV/0!</v>
      </c>
      <c r="Q210" t="str">
        <f t="shared" si="19"/>
        <v>film &amp; video</v>
      </c>
      <c r="R210" t="str">
        <f t="shared" si="20"/>
        <v>drama</v>
      </c>
      <c r="S210" s="10">
        <f t="shared" si="21"/>
        <v>41959.369988425926</v>
      </c>
      <c r="T210" s="10">
        <f t="shared" si="22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23"/>
        <v>#DIV/0!</v>
      </c>
      <c r="Q211" t="str">
        <f t="shared" si="19"/>
        <v>film &amp; video</v>
      </c>
      <c r="R211" t="str">
        <f t="shared" si="20"/>
        <v>drama</v>
      </c>
      <c r="S211" s="10">
        <f t="shared" si="21"/>
        <v>42165.922858796301</v>
      </c>
      <c r="T211" s="10">
        <f t="shared" si="22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10">
        <f t="shared" si="21"/>
        <v>42249.064722222218</v>
      </c>
      <c r="T212" s="10">
        <f t="shared" si="22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10">
        <f t="shared" si="21"/>
        <v>42236.159918981488</v>
      </c>
      <c r="T213" s="10">
        <f t="shared" si="22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23"/>
        <v>1</v>
      </c>
      <c r="Q214" t="str">
        <f t="shared" si="19"/>
        <v>film &amp; video</v>
      </c>
      <c r="R214" t="str">
        <f t="shared" si="20"/>
        <v>drama</v>
      </c>
      <c r="S214" s="10">
        <f t="shared" si="21"/>
        <v>42416.881018518514</v>
      </c>
      <c r="T214" s="10">
        <f t="shared" si="22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23"/>
        <v>20</v>
      </c>
      <c r="Q215" t="str">
        <f t="shared" si="19"/>
        <v>film &amp; video</v>
      </c>
      <c r="R215" t="str">
        <f t="shared" si="20"/>
        <v>drama</v>
      </c>
      <c r="S215" s="10">
        <f t="shared" si="21"/>
        <v>42202.594293981485</v>
      </c>
      <c r="T215" s="10">
        <f t="shared" si="22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23"/>
        <v>1</v>
      </c>
      <c r="Q216" t="str">
        <f t="shared" si="19"/>
        <v>film &amp; video</v>
      </c>
      <c r="R216" t="str">
        <f t="shared" si="20"/>
        <v>drama</v>
      </c>
      <c r="S216" s="10">
        <f t="shared" si="21"/>
        <v>42009.64061342593</v>
      </c>
      <c r="T216" s="10">
        <f t="shared" si="22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23"/>
        <v>10</v>
      </c>
      <c r="Q217" t="str">
        <f t="shared" si="19"/>
        <v>film &amp; video</v>
      </c>
      <c r="R217" t="str">
        <f t="shared" si="20"/>
        <v>drama</v>
      </c>
      <c r="S217" s="10">
        <f t="shared" si="21"/>
        <v>42375.230115740742</v>
      </c>
      <c r="T217" s="10">
        <f t="shared" si="22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10">
        <f t="shared" si="21"/>
        <v>42066.958761574075</v>
      </c>
      <c r="T218" s="10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10">
        <f t="shared" si="21"/>
        <v>41970.64061342593</v>
      </c>
      <c r="T219" s="10">
        <f t="shared" si="22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23"/>
        <v>100</v>
      </c>
      <c r="Q220" t="str">
        <f t="shared" si="19"/>
        <v>film &amp; video</v>
      </c>
      <c r="R220" t="str">
        <f t="shared" si="20"/>
        <v>drama</v>
      </c>
      <c r="S220" s="10">
        <f t="shared" si="21"/>
        <v>42079.628344907411</v>
      </c>
      <c r="T220" s="10">
        <f t="shared" si="22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10">
        <f t="shared" si="21"/>
        <v>42429.326678240745</v>
      </c>
      <c r="T221" s="10">
        <f t="shared" si="22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23"/>
        <v>120</v>
      </c>
      <c r="Q222" t="str">
        <f t="shared" si="19"/>
        <v>film &amp; video</v>
      </c>
      <c r="R222" t="str">
        <f t="shared" si="20"/>
        <v>drama</v>
      </c>
      <c r="S222" s="10">
        <f t="shared" si="21"/>
        <v>42195.643865740742</v>
      </c>
      <c r="T222" s="10">
        <f t="shared" si="22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23"/>
        <v>#DIV/0!</v>
      </c>
      <c r="Q223" t="str">
        <f t="shared" si="19"/>
        <v>film &amp; video</v>
      </c>
      <c r="R223" t="str">
        <f t="shared" si="20"/>
        <v>drama</v>
      </c>
      <c r="S223" s="10">
        <f t="shared" si="21"/>
        <v>42031.837546296301</v>
      </c>
      <c r="T223" s="10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23"/>
        <v>65</v>
      </c>
      <c r="Q224" t="str">
        <f t="shared" si="19"/>
        <v>film &amp; video</v>
      </c>
      <c r="R224" t="str">
        <f t="shared" si="20"/>
        <v>drama</v>
      </c>
      <c r="S224" s="10">
        <f t="shared" si="21"/>
        <v>42031.769884259258</v>
      </c>
      <c r="T224" s="10">
        <f t="shared" si="22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23"/>
        <v>#DIV/0!</v>
      </c>
      <c r="Q225" t="str">
        <f t="shared" si="19"/>
        <v>film &amp; video</v>
      </c>
      <c r="R225" t="str">
        <f t="shared" si="20"/>
        <v>drama</v>
      </c>
      <c r="S225" s="10">
        <f t="shared" si="21"/>
        <v>42482.048032407409</v>
      </c>
      <c r="T225" s="10">
        <f t="shared" si="22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23"/>
        <v>#DIV/0!</v>
      </c>
      <c r="Q226" t="str">
        <f t="shared" si="19"/>
        <v>film &amp; video</v>
      </c>
      <c r="R226" t="str">
        <f t="shared" si="20"/>
        <v>drama</v>
      </c>
      <c r="S226" s="10">
        <f t="shared" si="21"/>
        <v>42135.235254629632</v>
      </c>
      <c r="T226" s="10">
        <f t="shared" si="22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23"/>
        <v>#DIV/0!</v>
      </c>
      <c r="Q227" t="str">
        <f t="shared" si="19"/>
        <v>film &amp; video</v>
      </c>
      <c r="R227" t="str">
        <f t="shared" si="20"/>
        <v>drama</v>
      </c>
      <c r="S227" s="10">
        <f t="shared" si="21"/>
        <v>42438.961273148147</v>
      </c>
      <c r="T227" s="10">
        <f t="shared" si="22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23"/>
        <v>125</v>
      </c>
      <c r="Q228" t="str">
        <f t="shared" si="19"/>
        <v>film &amp; video</v>
      </c>
      <c r="R228" t="str">
        <f t="shared" si="20"/>
        <v>drama</v>
      </c>
      <c r="S228" s="10">
        <f t="shared" si="21"/>
        <v>42106.666018518517</v>
      </c>
      <c r="T228" s="10">
        <f t="shared" si="22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23"/>
        <v>#DIV/0!</v>
      </c>
      <c r="Q229" t="str">
        <f t="shared" si="19"/>
        <v>film &amp; video</v>
      </c>
      <c r="R229" t="str">
        <f t="shared" si="20"/>
        <v>drama</v>
      </c>
      <c r="S229" s="10">
        <f t="shared" si="21"/>
        <v>42164.893993055557</v>
      </c>
      <c r="T229" s="10">
        <f t="shared" si="22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23"/>
        <v>#DIV/0!</v>
      </c>
      <c r="Q230" t="str">
        <f t="shared" si="19"/>
        <v>film &amp; video</v>
      </c>
      <c r="R230" t="str">
        <f t="shared" si="20"/>
        <v>drama</v>
      </c>
      <c r="S230" s="10">
        <f t="shared" si="21"/>
        <v>42096.686400462961</v>
      </c>
      <c r="T230" s="10">
        <f t="shared" si="22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23"/>
        <v>#DIV/0!</v>
      </c>
      <c r="Q231" t="str">
        <f t="shared" si="19"/>
        <v>film &amp; video</v>
      </c>
      <c r="R231" t="str">
        <f t="shared" si="20"/>
        <v>drama</v>
      </c>
      <c r="S231" s="10">
        <f t="shared" si="21"/>
        <v>42383.933993055558</v>
      </c>
      <c r="T231" s="10">
        <f t="shared" si="22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23"/>
        <v>30</v>
      </c>
      <c r="Q232" t="str">
        <f t="shared" si="19"/>
        <v>film &amp; video</v>
      </c>
      <c r="R232" t="str">
        <f t="shared" si="20"/>
        <v>drama</v>
      </c>
      <c r="S232" s="10">
        <f t="shared" si="21"/>
        <v>42129.777210648142</v>
      </c>
      <c r="T232" s="10">
        <f t="shared" si="22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23"/>
        <v>#DIV/0!</v>
      </c>
      <c r="Q233" t="str">
        <f t="shared" si="19"/>
        <v>film &amp; video</v>
      </c>
      <c r="R233" t="str">
        <f t="shared" si="20"/>
        <v>drama</v>
      </c>
      <c r="S233" s="10">
        <f t="shared" si="21"/>
        <v>42341.958923611113</v>
      </c>
      <c r="T233" s="10">
        <f t="shared" si="22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10">
        <f t="shared" si="21"/>
        <v>42032.82576388889</v>
      </c>
      <c r="T234" s="10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23"/>
        <v>#DIV/0!</v>
      </c>
      <c r="Q235" t="str">
        <f t="shared" si="19"/>
        <v>film &amp; video</v>
      </c>
      <c r="R235" t="str">
        <f t="shared" si="20"/>
        <v>drama</v>
      </c>
      <c r="S235" s="10">
        <f t="shared" si="21"/>
        <v>42612.911712962959</v>
      </c>
      <c r="T235" s="10">
        <f t="shared" si="22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10">
        <f t="shared" si="21"/>
        <v>42136.035405092596</v>
      </c>
      <c r="T236" s="10">
        <f t="shared" si="22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23"/>
        <v>#DIV/0!</v>
      </c>
      <c r="Q237" t="str">
        <f t="shared" si="19"/>
        <v>film &amp; video</v>
      </c>
      <c r="R237" t="str">
        <f t="shared" si="20"/>
        <v>drama</v>
      </c>
      <c r="S237" s="10">
        <f t="shared" si="21"/>
        <v>42164.908530092594</v>
      </c>
      <c r="T237" s="10">
        <f t="shared" si="22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23"/>
        <v>#DIV/0!</v>
      </c>
      <c r="Q238" t="str">
        <f t="shared" si="19"/>
        <v>film &amp; video</v>
      </c>
      <c r="R238" t="str">
        <f t="shared" si="20"/>
        <v>drama</v>
      </c>
      <c r="S238" s="10">
        <f t="shared" si="21"/>
        <v>42321.08447916666</v>
      </c>
      <c r="T238" s="10">
        <f t="shared" si="22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23"/>
        <v>50</v>
      </c>
      <c r="Q239" t="str">
        <f t="shared" si="19"/>
        <v>film &amp; video</v>
      </c>
      <c r="R239" t="str">
        <f t="shared" si="20"/>
        <v>drama</v>
      </c>
      <c r="S239" s="10">
        <f t="shared" si="21"/>
        <v>42377.577187499999</v>
      </c>
      <c r="T239" s="10">
        <f t="shared" si="22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23"/>
        <v>#DIV/0!</v>
      </c>
      <c r="Q240" t="str">
        <f t="shared" si="19"/>
        <v>film &amp; video</v>
      </c>
      <c r="R240" t="str">
        <f t="shared" si="20"/>
        <v>drama</v>
      </c>
      <c r="S240" s="10">
        <f t="shared" si="21"/>
        <v>42713.962499999994</v>
      </c>
      <c r="T240" s="10">
        <f t="shared" si="22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23"/>
        <v>50</v>
      </c>
      <c r="Q241" t="str">
        <f t="shared" si="19"/>
        <v>film &amp; video</v>
      </c>
      <c r="R241" t="str">
        <f t="shared" si="20"/>
        <v>drama</v>
      </c>
      <c r="S241" s="10">
        <f t="shared" si="21"/>
        <v>42297.110300925924</v>
      </c>
      <c r="T241" s="10">
        <f t="shared" si="22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10">
        <f t="shared" si="21"/>
        <v>41354.708460648151</v>
      </c>
      <c r="T242" s="10">
        <f t="shared" si="22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10">
        <f t="shared" si="21"/>
        <v>41949.697962962964</v>
      </c>
      <c r="T243" s="10">
        <f t="shared" si="22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10">
        <f t="shared" si="21"/>
        <v>40862.492939814816</v>
      </c>
      <c r="T244" s="10">
        <f t="shared" si="22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10">
        <f t="shared" si="21"/>
        <v>41662.047500000001</v>
      </c>
      <c r="T245" s="10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10">
        <f t="shared" si="21"/>
        <v>40213.323599537034</v>
      </c>
      <c r="T246" s="10">
        <f t="shared" si="22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10">
        <f t="shared" si="21"/>
        <v>41107.053067129629</v>
      </c>
      <c r="T247" s="10">
        <f t="shared" si="22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10">
        <f t="shared" si="21"/>
        <v>40480.363483796296</v>
      </c>
      <c r="T248" s="10">
        <f t="shared" si="22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10">
        <f t="shared" si="21"/>
        <v>40430.604328703703</v>
      </c>
      <c r="T249" s="10">
        <f t="shared" si="22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10">
        <f t="shared" si="21"/>
        <v>40870.774409722224</v>
      </c>
      <c r="T250" s="10">
        <f t="shared" si="22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10">
        <f t="shared" si="21"/>
        <v>40332.923842592594</v>
      </c>
      <c r="T251" s="10">
        <f t="shared" si="22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10">
        <f t="shared" si="21"/>
        <v>41401.565868055557</v>
      </c>
      <c r="T252" s="10">
        <f t="shared" si="22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10">
        <f t="shared" si="21"/>
        <v>41013.787569444445</v>
      </c>
      <c r="T253" s="10">
        <f t="shared" si="22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10">
        <f t="shared" si="21"/>
        <v>40266.662708333337</v>
      </c>
      <c r="T254" s="10">
        <f t="shared" si="22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10">
        <f t="shared" si="21"/>
        <v>40924.650868055556</v>
      </c>
      <c r="T255" s="10">
        <f t="shared" si="22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10">
        <f t="shared" si="21"/>
        <v>42263.952662037031</v>
      </c>
      <c r="T256" s="10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10">
        <f t="shared" si="21"/>
        <v>40588.526412037041</v>
      </c>
      <c r="T257" s="10">
        <f t="shared" si="22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10">
        <f t="shared" si="21"/>
        <v>41319.769293981481</v>
      </c>
      <c r="T258" s="10">
        <f t="shared" si="22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ellIs" dxfId="3" priority="6" operator="equal">
      <formula>"failed"</formula>
    </cfRule>
    <cfRule type="cellIs" dxfId="2" priority="5" operator="equal">
      <formula>"canceled"</formula>
    </cfRule>
    <cfRule type="cellIs" dxfId="1" priority="4" operator="equal">
      <formula>"successful"</formula>
    </cfRule>
    <cfRule type="cellIs" dxfId="0" priority="3" operator="equal">
      <formula>"live"</formula>
    </cfRule>
  </conditionalFormatting>
  <conditionalFormatting sqref="O2:O41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min"/>
        <cfvo type="num" val="1"/>
        <cfvo type="num" val="2"/>
        <color rgb="FFF8696B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1ED26-B454-4CFC-96A7-372E0F1820C6}">
  <dimension ref="A1:F14"/>
  <sheetViews>
    <sheetView workbookViewId="0">
      <selection activeCell="B17" sqref="B1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6" width="12" bestFit="1" customWidth="1"/>
    <col min="17" max="17" width="10.33203125" bestFit="1" customWidth="1"/>
    <col min="18" max="20" width="7.109375" bestFit="1" customWidth="1"/>
    <col min="21" max="21" width="8.5546875" bestFit="1" customWidth="1"/>
    <col min="22" max="29" width="12" bestFit="1" customWidth="1"/>
    <col min="30" max="30" width="14.21875" bestFit="1" customWidth="1"/>
    <col min="31" max="31" width="10.77734375" bestFit="1" customWidth="1"/>
    <col min="32" max="34" width="9.44140625" bestFit="1" customWidth="1"/>
    <col min="35" max="35" width="11.77734375" bestFit="1" customWidth="1"/>
    <col min="36" max="36" width="10.77734375" bestFit="1" customWidth="1"/>
  </cols>
  <sheetData>
    <row r="1" spans="1:6" x14ac:dyDescent="0.3">
      <c r="A1" s="7" t="s">
        <v>8223</v>
      </c>
      <c r="B1" t="s">
        <v>8322</v>
      </c>
    </row>
    <row r="3" spans="1:6" x14ac:dyDescent="0.3">
      <c r="A3" s="7" t="s">
        <v>8398</v>
      </c>
      <c r="B3" s="7" t="s">
        <v>8320</v>
      </c>
    </row>
    <row r="4" spans="1:6" x14ac:dyDescent="0.3">
      <c r="A4" s="7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8313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8315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E4792-3DE1-47E3-A6B5-BCD6F0236FC2}">
  <dimension ref="A1:F47"/>
  <sheetViews>
    <sheetView zoomScaleNormal="100" workbookViewId="0">
      <selection activeCell="I2" sqref="I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8322</v>
      </c>
    </row>
    <row r="2" spans="1:6" x14ac:dyDescent="0.3">
      <c r="A2" s="7" t="s">
        <v>8397</v>
      </c>
      <c r="B2" t="s">
        <v>8322</v>
      </c>
    </row>
    <row r="4" spans="1:6" x14ac:dyDescent="0.3">
      <c r="A4" s="7" t="s">
        <v>8398</v>
      </c>
      <c r="B4" s="7" t="s">
        <v>8320</v>
      </c>
    </row>
    <row r="5" spans="1:6" x14ac:dyDescent="0.3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3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8321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8353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8356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8357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8358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8359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8361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8362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8319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37D74-DF27-4BBF-B9AC-0B0638141783}">
  <dimension ref="A1:E18"/>
  <sheetViews>
    <sheetView workbookViewId="0">
      <selection activeCell="D27" sqref="D2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8397</v>
      </c>
      <c r="B1" t="s">
        <v>8322</v>
      </c>
    </row>
    <row r="2" spans="1:5" x14ac:dyDescent="0.3">
      <c r="A2" s="7" t="s">
        <v>8399</v>
      </c>
      <c r="B2" t="s">
        <v>8322</v>
      </c>
    </row>
    <row r="4" spans="1:5" x14ac:dyDescent="0.3">
      <c r="A4" s="7" t="s">
        <v>8398</v>
      </c>
      <c r="B4" s="7" t="s">
        <v>8320</v>
      </c>
    </row>
    <row r="5" spans="1:5" x14ac:dyDescent="0.3">
      <c r="A5" s="7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3">
      <c r="A6" s="11" t="s">
        <v>8371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8372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8373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8374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8365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8375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8366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8367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8368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8369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8370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8376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8319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3E750-ADDB-42AB-A0A7-95C91640F405}">
  <dimension ref="A1:H13"/>
  <sheetViews>
    <sheetView zoomScale="90" zoomScaleNormal="90" workbookViewId="0">
      <selection activeCell="Q6" sqref="Q6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18.6640625" bestFit="1" customWidth="1"/>
  </cols>
  <sheetData>
    <row r="1" spans="1:8" x14ac:dyDescent="0.3">
      <c r="A1" t="s">
        <v>8377</v>
      </c>
      <c r="B1" t="s">
        <v>8378</v>
      </c>
      <c r="C1" t="s">
        <v>8379</v>
      </c>
      <c r="D1" t="s">
        <v>8380</v>
      </c>
      <c r="E1" t="s">
        <v>8381</v>
      </c>
      <c r="F1" t="s">
        <v>8382</v>
      </c>
      <c r="G1" t="s">
        <v>8383</v>
      </c>
      <c r="H1" t="s">
        <v>8384</v>
      </c>
    </row>
    <row r="2" spans="1:8" x14ac:dyDescent="0.3">
      <c r="A2" t="s">
        <v>8385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 t="shared" ref="H2" si="0">D2/$E2</f>
        <v>3.9735099337748346E-2</v>
      </c>
    </row>
    <row r="3" spans="1:8" x14ac:dyDescent="0.3">
      <c r="A3" t="s">
        <v>8386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3">
      <c r="A4" t="s">
        <v>8387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3">
      <c r="A5" t="s">
        <v>8388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">
      <c r="A6" t="s">
        <v>8389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">
      <c r="A7" t="s">
        <v>8390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3">
      <c r="A8" t="s">
        <v>8391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">
      <c r="A9" t="s">
        <v>8392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3">
      <c r="A10" t="s">
        <v>8393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">
      <c r="A11" t="s">
        <v>8394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">
      <c r="A12" t="s">
        <v>8395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">
      <c r="A13" t="s">
        <v>8396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part 1</vt:lpstr>
      <vt:lpstr>part 2</vt:lpstr>
      <vt:lpstr>part 3</vt:lpstr>
      <vt:lpstr>part 4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andyj</cp:lastModifiedBy>
  <dcterms:created xsi:type="dcterms:W3CDTF">2017-04-20T15:17:24Z</dcterms:created>
  <dcterms:modified xsi:type="dcterms:W3CDTF">2018-08-28T00:15:16Z</dcterms:modified>
</cp:coreProperties>
</file>