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ugentbe.sharepoint.com/teams/BW24_TMP00528/Gedeelde documenten/General/DATA/EA/Andrea Chavez/repro/"/>
    </mc:Choice>
  </mc:AlternateContent>
  <xr:revisionPtr revIDLastSave="371" documentId="8_{3BF0B0A7-F9A9-463F-9F94-67ACBAD36A3D}" xr6:coauthVersionLast="47" xr6:coauthVersionMax="47" xr10:uidLastSave="{C0AA35A9-C042-4D6E-8DAC-F9A84A88FCB9}"/>
  <bookViews>
    <workbookView xWindow="-28920" yWindow="-1350" windowWidth="29040" windowHeight="15720" xr2:uid="{1BE46B93-465C-4D4A-BEDE-8DA1C2A632AF}"/>
  </bookViews>
  <sheets>
    <sheet name="data" sheetId="1" r:id="rId1"/>
    <sheet name="spec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2" l="1"/>
  <c r="J25" i="2"/>
  <c r="J24" i="2"/>
  <c r="J22" i="2"/>
  <c r="J21" i="2"/>
  <c r="J15" i="2"/>
  <c r="J14" i="2"/>
  <c r="J9" i="2"/>
  <c r="J6" i="2"/>
  <c r="J5" i="2"/>
  <c r="J12" i="2"/>
</calcChain>
</file>

<file path=xl/sharedStrings.xml><?xml version="1.0" encoding="utf-8"?>
<sst xmlns="http://schemas.openxmlformats.org/spreadsheetml/2006/main" count="789" uniqueCount="335">
  <si>
    <t>Sample</t>
  </si>
  <si>
    <t>[N] m/m</t>
  </si>
  <si>
    <t>δ15N (‰ v.s. V-PDB)</t>
  </si>
  <si>
    <t>[C] m/m</t>
  </si>
  <si>
    <t>δ13C (‰ v.s. V-PDB)</t>
  </si>
  <si>
    <t>Meas batch</t>
  </si>
  <si>
    <t>CN_S1</t>
  </si>
  <si>
    <t>a54.20422</t>
  </si>
  <si>
    <t>CN_S2_2nd</t>
  </si>
  <si>
    <t>a55.20408</t>
  </si>
  <si>
    <t>a56.20442</t>
  </si>
  <si>
    <t>a57.20439</t>
  </si>
  <si>
    <t>a58.213861</t>
  </si>
  <si>
    <t>a59.20396</t>
  </si>
  <si>
    <t>a60.237501</t>
  </si>
  <si>
    <t>a61.249210</t>
  </si>
  <si>
    <t>a62.216305</t>
  </si>
  <si>
    <t>a63.20462</t>
  </si>
  <si>
    <t>a64.217330</t>
  </si>
  <si>
    <t>m01.140148</t>
  </si>
  <si>
    <t>m02.140113</t>
  </si>
  <si>
    <t>m03.217447</t>
  </si>
  <si>
    <t>m04.233583</t>
  </si>
  <si>
    <t>m06.246754</t>
  </si>
  <si>
    <t>m07.246585</t>
  </si>
  <si>
    <t>m08.239758</t>
  </si>
  <si>
    <t>m09.217420</t>
  </si>
  <si>
    <t>m10.218141</t>
  </si>
  <si>
    <t>m11.225934</t>
  </si>
  <si>
    <t>m12.241417</t>
  </si>
  <si>
    <t>m13.222114</t>
  </si>
  <si>
    <t>m14.221380</t>
  </si>
  <si>
    <t>m15.221352</t>
  </si>
  <si>
    <t>m16.140145</t>
  </si>
  <si>
    <t>m17.67156</t>
  </si>
  <si>
    <t>m18.140158</t>
  </si>
  <si>
    <t>m19.140129</t>
  </si>
  <si>
    <t>m20.140161</t>
  </si>
  <si>
    <t>m21.140142</t>
  </si>
  <si>
    <t>m22.140141</t>
  </si>
  <si>
    <t>m23.140128</t>
  </si>
  <si>
    <t>m24.226191</t>
  </si>
  <si>
    <t>m25.140154</t>
  </si>
  <si>
    <t>m26.140150</t>
  </si>
  <si>
    <t>m27.140137</t>
  </si>
  <si>
    <t>m28.164361</t>
  </si>
  <si>
    <t>m29.211008</t>
  </si>
  <si>
    <t>m30.140132</t>
  </si>
  <si>
    <t>m31.140126</t>
  </si>
  <si>
    <t>m32.140124</t>
  </si>
  <si>
    <t>a1.149844</t>
  </si>
  <si>
    <t>CN_S2</t>
  </si>
  <si>
    <t>a2.20441</t>
  </si>
  <si>
    <t>a3.20424</t>
  </si>
  <si>
    <t>a4.20433</t>
  </si>
  <si>
    <t>a5.20419</t>
  </si>
  <si>
    <t>a6.20398</t>
  </si>
  <si>
    <t>a7.20410</t>
  </si>
  <si>
    <t>a8.20401</t>
  </si>
  <si>
    <t>a9.20436</t>
  </si>
  <si>
    <t>a10.159144</t>
  </si>
  <si>
    <t>a11.20440</t>
  </si>
  <si>
    <t>a12.223765</t>
  </si>
  <si>
    <t>a13.210319</t>
  </si>
  <si>
    <t>a14.232003</t>
  </si>
  <si>
    <t>a15.20411</t>
  </si>
  <si>
    <t>a16.20405</t>
  </si>
  <si>
    <t>a17.20443</t>
  </si>
  <si>
    <t>a18.20385</t>
  </si>
  <si>
    <t>a19.20376</t>
  </si>
  <si>
    <t>a20.20416</t>
  </si>
  <si>
    <t>a31.20456</t>
  </si>
  <si>
    <t>a32.20463</t>
  </si>
  <si>
    <t>a33.20461</t>
  </si>
  <si>
    <t>a34.20418</t>
  </si>
  <si>
    <t>a35.20417</t>
  </si>
  <si>
    <t>a36.20420</t>
  </si>
  <si>
    <t>a37.20413</t>
  </si>
  <si>
    <t>a38.20374</t>
  </si>
  <si>
    <t>a39.20371</t>
  </si>
  <si>
    <t>a40.20412</t>
  </si>
  <si>
    <t>a41.20393</t>
  </si>
  <si>
    <t>a42.20370</t>
  </si>
  <si>
    <t>a43.20414</t>
  </si>
  <si>
    <t>a44.20434</t>
  </si>
  <si>
    <t>a45.20404</t>
  </si>
  <si>
    <t>a46.20406</t>
  </si>
  <si>
    <t>a47.20421</t>
  </si>
  <si>
    <t>a48.20391</t>
  </si>
  <si>
    <t>a49.20426</t>
  </si>
  <si>
    <t>a50.20435</t>
  </si>
  <si>
    <t>a51.20387</t>
  </si>
  <si>
    <t>a52.249371</t>
  </si>
  <si>
    <t>g01.227166</t>
  </si>
  <si>
    <t>CN_S3</t>
  </si>
  <si>
    <t>g02.236582</t>
  </si>
  <si>
    <t>g03.205233</t>
  </si>
  <si>
    <t>g04.208986</t>
  </si>
  <si>
    <t>g05.232671</t>
  </si>
  <si>
    <t>g06.221093</t>
  </si>
  <si>
    <t>g07.193087</t>
  </si>
  <si>
    <t>g08.215248</t>
  </si>
  <si>
    <t>g09.230733</t>
  </si>
  <si>
    <t>g10.234030</t>
  </si>
  <si>
    <t>g11.239291</t>
  </si>
  <si>
    <t>g12.235066</t>
  </si>
  <si>
    <t>g13.195161</t>
  </si>
  <si>
    <t>g14.216629</t>
  </si>
  <si>
    <t>g15.237017</t>
  </si>
  <si>
    <t>g16.230934</t>
  </si>
  <si>
    <t>g17.227092</t>
  </si>
  <si>
    <t>g18.230690</t>
  </si>
  <si>
    <t>g19.218635</t>
  </si>
  <si>
    <t>g20.132128</t>
  </si>
  <si>
    <t>g21.194207</t>
  </si>
  <si>
    <t>g22.246798</t>
  </si>
  <si>
    <t>g23.238473</t>
  </si>
  <si>
    <t>g24.248158</t>
  </si>
  <si>
    <t>g25.213286</t>
  </si>
  <si>
    <t>g26.245728</t>
  </si>
  <si>
    <t>g27.216391</t>
  </si>
  <si>
    <t>g28.195388</t>
  </si>
  <si>
    <t>g29.132129</t>
  </si>
  <si>
    <t>g30.194501</t>
  </si>
  <si>
    <t>g31.7008901</t>
  </si>
  <si>
    <t>g32.218379</t>
  </si>
  <si>
    <t>g33.133766</t>
  </si>
  <si>
    <t>g34.214810</t>
  </si>
  <si>
    <t>g35.197615</t>
  </si>
  <si>
    <t>g36.234289</t>
  </si>
  <si>
    <t>g37.186026</t>
  </si>
  <si>
    <t>g38.151992</t>
  </si>
  <si>
    <t>g39.132270</t>
  </si>
  <si>
    <t>g40.132216</t>
  </si>
  <si>
    <t>g41.133921</t>
  </si>
  <si>
    <t>g42.132272</t>
  </si>
  <si>
    <t>g43.132279</t>
  </si>
  <si>
    <t>g44.208863</t>
  </si>
  <si>
    <t>g45.133742</t>
  </si>
  <si>
    <t>g46.133927</t>
  </si>
  <si>
    <t>g47.133934</t>
  </si>
  <si>
    <t>g48.69797</t>
  </si>
  <si>
    <t>g49.132272</t>
  </si>
  <si>
    <t>g50.64782</t>
  </si>
  <si>
    <t>g51.133904</t>
  </si>
  <si>
    <t>g52.153740</t>
  </si>
  <si>
    <t>g53.133759</t>
  </si>
  <si>
    <t>g54.132222</t>
  </si>
  <si>
    <t>g55.132134</t>
  </si>
  <si>
    <t>g56.64800</t>
  </si>
  <si>
    <t>g57.132256</t>
  </si>
  <si>
    <t>g58.132223</t>
  </si>
  <si>
    <t>g59.132274</t>
  </si>
  <si>
    <t>g60.132221</t>
  </si>
  <si>
    <t>g61.132273</t>
  </si>
  <si>
    <t>g62.64792</t>
  </si>
  <si>
    <t>g63.132252</t>
  </si>
  <si>
    <t>g64.132264</t>
  </si>
  <si>
    <t>g65.133763</t>
  </si>
  <si>
    <t>g66.133928</t>
  </si>
  <si>
    <t>g67.229851</t>
  </si>
  <si>
    <t>g68.132254</t>
  </si>
  <si>
    <t>g69.47818</t>
  </si>
  <si>
    <t>g70.223447</t>
  </si>
  <si>
    <t>g71.7747</t>
  </si>
  <si>
    <t>g72.654</t>
  </si>
  <si>
    <t>g73.133930</t>
  </si>
  <si>
    <t>g74.133917</t>
  </si>
  <si>
    <t>g75.132234</t>
  </si>
  <si>
    <t>g76.64795</t>
  </si>
  <si>
    <t>g77.132234</t>
  </si>
  <si>
    <t>g78.133915</t>
  </si>
  <si>
    <t>g79.133935</t>
  </si>
  <si>
    <t>g80.212044</t>
  </si>
  <si>
    <t>g81.132260</t>
  </si>
  <si>
    <t>g82.133968</t>
  </si>
  <si>
    <t>g83.133938</t>
  </si>
  <si>
    <t>g84.47154</t>
  </si>
  <si>
    <t>g85.133912</t>
  </si>
  <si>
    <t>g86.10640</t>
  </si>
  <si>
    <t>g87.132197</t>
  </si>
  <si>
    <t>g88.132278</t>
  </si>
  <si>
    <t>m33.140133</t>
  </si>
  <si>
    <t>m34.67155</t>
  </si>
  <si>
    <t>m35.140122</t>
  </si>
  <si>
    <t>m36.140156</t>
  </si>
  <si>
    <t>m37.140135</t>
  </si>
  <si>
    <t>v1.39202</t>
  </si>
  <si>
    <t>CN_S4</t>
  </si>
  <si>
    <t>v2.30316</t>
  </si>
  <si>
    <t>v3.39199</t>
  </si>
  <si>
    <t>v4.39237</t>
  </si>
  <si>
    <t>v5.154807</t>
  </si>
  <si>
    <t>v6.197712</t>
  </si>
  <si>
    <t>v7.39338</t>
  </si>
  <si>
    <t>v8.196974</t>
  </si>
  <si>
    <t>v9.236476</t>
  </si>
  <si>
    <t>v10.207061</t>
  </si>
  <si>
    <t>v11.39337</t>
  </si>
  <si>
    <t>v12.211731</t>
  </si>
  <si>
    <t>v13.223198</t>
  </si>
  <si>
    <t>v14.221512</t>
  </si>
  <si>
    <t>v15.242949</t>
  </si>
  <si>
    <t>v16.215880</t>
  </si>
  <si>
    <t>v17.215048</t>
  </si>
  <si>
    <t>v18.212598</t>
  </si>
  <si>
    <t>v19.215851</t>
  </si>
  <si>
    <t>v21.39140</t>
  </si>
  <si>
    <t>v22.39173</t>
  </si>
  <si>
    <t>v23.39145</t>
  </si>
  <si>
    <t>v24.39276</t>
  </si>
  <si>
    <t>v20.235190</t>
  </si>
  <si>
    <t>v25.39270</t>
  </si>
  <si>
    <t>v26.249026</t>
  </si>
  <si>
    <t>v27.248086</t>
  </si>
  <si>
    <t>v28.39311</t>
  </si>
  <si>
    <t>v29.39322</t>
  </si>
  <si>
    <t>v30.39323</t>
  </si>
  <si>
    <t>v31.39174</t>
  </si>
  <si>
    <t>v32.39332</t>
  </si>
  <si>
    <t>v33.39186</t>
  </si>
  <si>
    <t>v34.39282</t>
  </si>
  <si>
    <t>v35.39172</t>
  </si>
  <si>
    <t>v36.39269</t>
  </si>
  <si>
    <t>v37.39286</t>
  </si>
  <si>
    <t>v38.39278</t>
  </si>
  <si>
    <t>v39.39275</t>
  </si>
  <si>
    <t>v40.39189</t>
  </si>
  <si>
    <t>v41.39246</t>
  </si>
  <si>
    <t>v42.39204</t>
  </si>
  <si>
    <t>v43.39219</t>
  </si>
  <si>
    <t>v44.39159</t>
  </si>
  <si>
    <t>v45.39305</t>
  </si>
  <si>
    <t>v46.39277</t>
  </si>
  <si>
    <t>v47.39349</t>
  </si>
  <si>
    <t>v48.39244</t>
  </si>
  <si>
    <t>v49.39242</t>
  </si>
  <si>
    <t>v51.39184</t>
  </si>
  <si>
    <t>CN_S4_2nd</t>
  </si>
  <si>
    <t>v52.39342</t>
  </si>
  <si>
    <t>v54.39291</t>
  </si>
  <si>
    <t>v55.39314</t>
  </si>
  <si>
    <t>v56.147765</t>
  </si>
  <si>
    <t>v57.39340</t>
  </si>
  <si>
    <t>v58.39300</t>
  </si>
  <si>
    <t>v59.39303</t>
  </si>
  <si>
    <t>v60.39319</t>
  </si>
  <si>
    <t>v61.39283</t>
  </si>
  <si>
    <t>v62.39106</t>
  </si>
  <si>
    <t>v63.39328</t>
  </si>
  <si>
    <t>v64.39302</t>
  </si>
  <si>
    <t>average</t>
  </si>
  <si>
    <t>stdev</t>
  </si>
  <si>
    <t>CN_opnieuw</t>
  </si>
  <si>
    <t>a21.20395</t>
  </si>
  <si>
    <t>a22.20389</t>
  </si>
  <si>
    <t>a23.20425</t>
  </si>
  <si>
    <t>a24.20375</t>
  </si>
  <si>
    <t>a25.20431</t>
  </si>
  <si>
    <t>a26.20432</t>
  </si>
  <si>
    <t>a27.20403</t>
  </si>
  <si>
    <t>a28.20438</t>
  </si>
  <si>
    <t>a29.20030</t>
  </si>
  <si>
    <t>a30.20455</t>
  </si>
  <si>
    <t>a53.20384</t>
  </si>
  <si>
    <t>m05.218275</t>
  </si>
  <si>
    <t>v50.39191</t>
  </si>
  <si>
    <t>v53.39341</t>
  </si>
  <si>
    <t>Run ID</t>
  </si>
  <si>
    <t>Ref1</t>
  </si>
  <si>
    <t>Ref2</t>
  </si>
  <si>
    <t>QA</t>
  </si>
  <si>
    <t>Name</t>
  </si>
  <si>
    <t>Acc.  ± unc.</t>
  </si>
  <si>
    <t>Meas.  ± SD</t>
  </si>
  <si>
    <t>Deviation</t>
  </si>
  <si>
    <t>Elemental content</t>
  </si>
  <si>
    <t>C:N</t>
  </si>
  <si>
    <t>‰ v.s. Rref</t>
  </si>
  <si>
    <t>‰ v.s. Acc.</t>
  </si>
  <si>
    <t xml:space="preserve">Certified </t>
  </si>
  <si>
    <t>measured</t>
  </si>
  <si>
    <t>AndreaChavez_240812_CN_S1</t>
  </si>
  <si>
    <t>N</t>
  </si>
  <si>
    <t>USGS61</t>
  </si>
  <si>
    <t>-2.87 ± 0.04</t>
  </si>
  <si>
    <t>Acetanilide #2</t>
  </si>
  <si>
    <t>19.56 ± 0.03</t>
  </si>
  <si>
    <t>IA-R001-2019</t>
  </si>
  <si>
    <t>2.55 ± 0.22</t>
  </si>
  <si>
    <t>2.56 ± 0.33</t>
  </si>
  <si>
    <t>1.92% ± 0.05%</t>
  </si>
  <si>
    <t>24.11 ± 0.51</t>
  </si>
  <si>
    <t>C</t>
  </si>
  <si>
    <t>-35.05 ± 0.04</t>
  </si>
  <si>
    <t>-29.50 ± 0.02</t>
  </si>
  <si>
    <t>-26.43 ± 0.08</t>
  </si>
  <si>
    <t>-26.29 ± 0.12</t>
  </si>
  <si>
    <t>40.01% ± 0.45%</t>
  </si>
  <si>
    <t>AndreaChavez_240812_CN_S2</t>
  </si>
  <si>
    <t>2.55 ± 0.18</t>
  </si>
  <si>
    <t>1.91% ± 0.04%</t>
  </si>
  <si>
    <t>24.69 ± 0.70</t>
  </si>
  <si>
    <t>-26.24 ± 0.11</t>
  </si>
  <si>
    <t>40.13% ± 0.43%</t>
  </si>
  <si>
    <t>AndreaChavez_240812_CN_S2-2nd</t>
  </si>
  <si>
    <t>2.55 ± 0.02</t>
  </si>
  <si>
    <t>1.92% ± 0.03%</t>
  </si>
  <si>
    <t>24.75 ± 0.07</t>
  </si>
  <si>
    <t>-26.51 ± 0.12</t>
  </si>
  <si>
    <t>40.68% ± 0.56%</t>
  </si>
  <si>
    <t>AndreaChavez_240812_CN_S3</t>
  </si>
  <si>
    <t>2.43 ± 0.13</t>
  </si>
  <si>
    <t>1.92% ± 0.06%</t>
  </si>
  <si>
    <t>24.30 ± 0.75</t>
  </si>
  <si>
    <t>-26.60 ± 0.08</t>
  </si>
  <si>
    <t>40.01% ± 0.23%</t>
  </si>
  <si>
    <t>AndreaChavez_240812_CN_S4</t>
  </si>
  <si>
    <t>2.44 ± 0.12</t>
  </si>
  <si>
    <t>1.88%</t>
  </si>
  <si>
    <t>1.85% ± 0.07%</t>
  </si>
  <si>
    <t>25.10 ± 0.75</t>
  </si>
  <si>
    <t>-26.77 ± 0.15</t>
  </si>
  <si>
    <t>40.20%</t>
  </si>
  <si>
    <t>39.71% ± 1.02%</t>
  </si>
  <si>
    <t>AndreaChavez_240812_CN_S4_2nd</t>
  </si>
  <si>
    <t>2.52 ± 0.23</t>
  </si>
  <si>
    <t>24.51 ± 0.63</t>
  </si>
  <si>
    <t>-26.43 ± 0.23</t>
  </si>
  <si>
    <t>40.16% ± 0.19%</t>
  </si>
  <si>
    <t>AndreaChavez_240812_CN_opnieuw</t>
  </si>
  <si>
    <t>2.41 ± 0.25</t>
  </si>
  <si>
    <t>1.88% ± 0.03%</t>
  </si>
  <si>
    <t>-26.48 ± 0.11</t>
  </si>
  <si>
    <t>39.61% ± 0.28%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</si>
</sst>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8EA9DB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1" applyNumberFormat="1" applyFont="1"/>
    <xf numFmtId="2" fontId="0" fillId="0" borderId="0" xfId="1" applyNumberFormat="1" applyFont="1"/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6" fillId="0" borderId="0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38A5-76AE-4DD5-AB6B-79339B8A0245}">
  <dimension ref="A1:S367"/>
  <sheetViews>
    <sheetView tabSelected="1" topLeftCell="A294" workbookViewId="0">
      <selection activeCell="M11" sqref="M11"/>
    </sheetView>
  </sheetViews>
  <sheetFormatPr defaultRowHeight="14.45"/>
  <cols>
    <col min="1" max="1" width="13.42578125" style="1" bestFit="1" customWidth="1"/>
    <col min="2" max="2" width="11.85546875" style="1" bestFit="1" customWidth="1"/>
    <col min="3" max="3" width="11.42578125" style="1" bestFit="1" customWidth="1"/>
    <col min="4" max="4" width="18.5703125" style="1" bestFit="1" customWidth="1"/>
    <col min="5" max="5" width="11.42578125" style="1" bestFit="1" customWidth="1"/>
    <col min="6" max="6" width="12.140625" style="1" bestFit="1" customWidth="1"/>
    <col min="7" max="7" width="11.42578125" style="1" bestFit="1" customWidth="1"/>
    <col min="8" max="8" width="18.42578125" style="1" bestFit="1" customWidth="1"/>
    <col min="9" max="9" width="11.42578125" style="1" bestFit="1" customWidth="1"/>
    <col min="10" max="10" width="14.28515625" style="1" customWidth="1"/>
  </cols>
  <sheetData>
    <row r="1" spans="1:10">
      <c r="A1" s="8" t="s">
        <v>0</v>
      </c>
      <c r="B1" s="8" t="s">
        <v>1</v>
      </c>
      <c r="C1" s="9"/>
      <c r="D1" s="8" t="s">
        <v>2</v>
      </c>
      <c r="E1" s="9"/>
      <c r="F1" s="8" t="s">
        <v>3</v>
      </c>
      <c r="G1" s="9"/>
      <c r="H1" s="8" t="s">
        <v>4</v>
      </c>
      <c r="I1" s="9"/>
      <c r="J1" s="8" t="s">
        <v>5</v>
      </c>
    </row>
    <row r="2" spans="1:10">
      <c r="A2" s="1">
        <v>1689</v>
      </c>
      <c r="B2" s="3">
        <v>3.3579239770995701</v>
      </c>
      <c r="C2" s="3"/>
      <c r="D2" s="3">
        <v>1.9070024861039607</v>
      </c>
      <c r="E2" s="3"/>
      <c r="F2" s="3">
        <v>41.921147061387401</v>
      </c>
      <c r="G2" s="3"/>
      <c r="H2" s="3">
        <v>-27.333327292606999</v>
      </c>
      <c r="J2" s="1" t="s">
        <v>6</v>
      </c>
    </row>
    <row r="3" spans="1:10">
      <c r="A3" s="1">
        <v>1711</v>
      </c>
      <c r="B3" s="3">
        <v>1.9960066613919001</v>
      </c>
      <c r="C3" s="3"/>
      <c r="D3" s="3">
        <v>0.75653171284728715</v>
      </c>
      <c r="E3" s="3"/>
      <c r="F3" s="3">
        <v>42.594045208931199</v>
      </c>
      <c r="G3" s="3"/>
      <c r="H3" s="3">
        <v>-31.0695419485989</v>
      </c>
      <c r="J3" s="1" t="s">
        <v>6</v>
      </c>
    </row>
    <row r="4" spans="1:10">
      <c r="A4" s="1">
        <v>1715</v>
      </c>
      <c r="B4" s="3">
        <v>2.7658978541033399</v>
      </c>
      <c r="C4" s="3"/>
      <c r="D4" s="3">
        <v>2.185417454873428</v>
      </c>
      <c r="E4" s="3"/>
      <c r="F4" s="3">
        <v>44.371694815650599</v>
      </c>
      <c r="G4" s="3"/>
      <c r="H4" s="3">
        <v>-31.4928774116967</v>
      </c>
      <c r="J4" s="1" t="s">
        <v>6</v>
      </c>
    </row>
    <row r="5" spans="1:10">
      <c r="A5" s="1">
        <v>1738</v>
      </c>
      <c r="B5" s="3">
        <v>2.0531334126460901</v>
      </c>
      <c r="C5" s="3"/>
      <c r="D5" s="3">
        <v>2.249046444807238</v>
      </c>
      <c r="E5" s="3"/>
      <c r="F5" s="3">
        <v>46.564344149169202</v>
      </c>
      <c r="G5" s="3"/>
      <c r="H5" s="3">
        <v>-31.687972810579499</v>
      </c>
      <c r="J5" s="1" t="s">
        <v>6</v>
      </c>
    </row>
    <row r="6" spans="1:10">
      <c r="A6" s="1">
        <v>3150</v>
      </c>
      <c r="B6" s="3">
        <v>3.0447084086157798</v>
      </c>
      <c r="C6" s="3"/>
      <c r="D6" s="3">
        <v>3.1914344285530047</v>
      </c>
      <c r="E6" s="3"/>
      <c r="F6" s="3">
        <v>38.714349080857801</v>
      </c>
      <c r="G6" s="3"/>
      <c r="H6" s="3">
        <v>-30.713243788400799</v>
      </c>
      <c r="J6" s="1" t="s">
        <v>6</v>
      </c>
    </row>
    <row r="7" spans="1:10">
      <c r="A7" s="1">
        <v>3151</v>
      </c>
      <c r="B7" s="3">
        <v>2.4357576571881898</v>
      </c>
      <c r="C7" s="3"/>
      <c r="D7" s="3">
        <v>1.4055742756342291</v>
      </c>
      <c r="E7" s="3"/>
      <c r="F7" s="3">
        <v>40.495502980378603</v>
      </c>
      <c r="G7" s="3"/>
      <c r="H7" s="3">
        <v>-29.2663074760755</v>
      </c>
      <c r="J7" s="1" t="s">
        <v>6</v>
      </c>
    </row>
    <row r="8" spans="1:10">
      <c r="A8" s="1">
        <v>4020</v>
      </c>
      <c r="B8" s="3">
        <v>2.5140524065299998</v>
      </c>
      <c r="C8" s="3"/>
      <c r="D8" s="3">
        <v>0.41867972239725249</v>
      </c>
      <c r="E8" s="3"/>
      <c r="F8" s="3">
        <v>44.788336811658802</v>
      </c>
      <c r="G8" s="3"/>
      <c r="H8" s="3">
        <v>-31.315795573730199</v>
      </c>
      <c r="J8" s="1" t="s">
        <v>6</v>
      </c>
    </row>
    <row r="9" spans="1:10">
      <c r="A9" s="1">
        <v>4021</v>
      </c>
      <c r="B9" s="3">
        <v>2.0215985249758401</v>
      </c>
      <c r="C9" s="3"/>
      <c r="D9" s="3">
        <v>-0.1476469751900702</v>
      </c>
      <c r="E9" s="3"/>
      <c r="F9" s="3">
        <v>40.9193812123684</v>
      </c>
      <c r="G9" s="3"/>
      <c r="H9" s="3">
        <v>-29.684556890810999</v>
      </c>
      <c r="J9" s="1" t="s">
        <v>6</v>
      </c>
    </row>
    <row r="10" spans="1:10">
      <c r="A10" s="1">
        <v>4022</v>
      </c>
      <c r="B10" s="3">
        <v>2.48572557718715</v>
      </c>
      <c r="C10" s="3"/>
      <c r="D10" s="3">
        <v>0.51656781326781387</v>
      </c>
      <c r="E10" s="3"/>
      <c r="F10" s="3">
        <v>44.278324678278999</v>
      </c>
      <c r="G10" s="3"/>
      <c r="H10" s="3">
        <v>-30.399360838382002</v>
      </c>
      <c r="J10" s="1" t="s">
        <v>6</v>
      </c>
    </row>
    <row r="11" spans="1:10">
      <c r="A11" s="1">
        <v>4027</v>
      </c>
      <c r="B11" s="3">
        <v>2.4424682094098902</v>
      </c>
      <c r="C11" s="3"/>
      <c r="D11" s="3">
        <v>0.75495907815007024</v>
      </c>
      <c r="E11" s="3"/>
      <c r="F11" s="3">
        <v>44.072334436341102</v>
      </c>
      <c r="G11" s="3"/>
      <c r="H11" s="3">
        <v>-30.783575266767599</v>
      </c>
      <c r="J11" s="1" t="s">
        <v>6</v>
      </c>
    </row>
    <row r="12" spans="1:10">
      <c r="A12" s="1">
        <v>4034</v>
      </c>
      <c r="B12" s="3">
        <v>1.07816234819192</v>
      </c>
      <c r="C12" s="3"/>
      <c r="D12" s="3">
        <v>-4.8093155029470882</v>
      </c>
      <c r="E12" s="3"/>
      <c r="F12" s="3">
        <v>44.422365974694102</v>
      </c>
      <c r="G12" s="3"/>
      <c r="H12" s="3">
        <v>-27.729825556791599</v>
      </c>
      <c r="J12" s="1" t="s">
        <v>6</v>
      </c>
    </row>
    <row r="13" spans="1:10">
      <c r="A13" s="1">
        <v>4036</v>
      </c>
      <c r="B13" s="3">
        <v>2.29322877216191</v>
      </c>
      <c r="C13" s="3"/>
      <c r="D13" s="3">
        <v>-0.65828495083906835</v>
      </c>
      <c r="E13" s="3"/>
      <c r="F13" s="3">
        <v>45.715731292035699</v>
      </c>
      <c r="G13" s="3"/>
      <c r="H13" s="3">
        <v>-29.962073429872198</v>
      </c>
      <c r="J13" s="1" t="s">
        <v>6</v>
      </c>
    </row>
    <row r="14" spans="1:10">
      <c r="A14" s="1">
        <v>4038</v>
      </c>
      <c r="B14" s="3">
        <v>2.8363015932211399</v>
      </c>
      <c r="C14" s="3"/>
      <c r="D14" s="3">
        <v>5.4107626621819227</v>
      </c>
      <c r="E14" s="3"/>
      <c r="F14" s="3">
        <v>43.840580954919297</v>
      </c>
      <c r="G14" s="3"/>
      <c r="H14" s="3">
        <v>-30.564249172600402</v>
      </c>
      <c r="J14" s="1" t="s">
        <v>6</v>
      </c>
    </row>
    <row r="15" spans="1:10">
      <c r="A15" s="1">
        <v>4039</v>
      </c>
      <c r="B15" s="3">
        <v>2.8622476177161502</v>
      </c>
      <c r="C15" s="3"/>
      <c r="D15" s="3">
        <v>5.5414131346922808</v>
      </c>
      <c r="E15" s="3"/>
      <c r="F15" s="3">
        <v>43.570938612364898</v>
      </c>
      <c r="G15" s="3"/>
      <c r="H15" s="3">
        <v>-31.228868464877898</v>
      </c>
      <c r="J15" s="1" t="s">
        <v>6</v>
      </c>
    </row>
    <row r="16" spans="1:10">
      <c r="A16" s="1">
        <v>4043</v>
      </c>
      <c r="B16" s="3">
        <v>2.4829002229591199</v>
      </c>
      <c r="C16" s="3"/>
      <c r="D16" s="3">
        <v>-1.2728804486410368</v>
      </c>
      <c r="E16" s="3"/>
      <c r="F16" s="3">
        <v>45.716507011674103</v>
      </c>
      <c r="G16" s="3"/>
      <c r="H16" s="3">
        <v>-29.466508941975999</v>
      </c>
      <c r="J16" s="1" t="s">
        <v>6</v>
      </c>
    </row>
    <row r="17" spans="1:10">
      <c r="A17" s="1">
        <v>4044</v>
      </c>
      <c r="B17" s="3">
        <v>1.71941149236985</v>
      </c>
      <c r="C17" s="3"/>
      <c r="D17" s="3">
        <v>-2.5402159064568157</v>
      </c>
      <c r="E17" s="3"/>
      <c r="F17" s="3">
        <v>43.008748323096803</v>
      </c>
      <c r="G17" s="3"/>
      <c r="H17" s="3">
        <v>-27.878374097363999</v>
      </c>
      <c r="J17" s="1" t="s">
        <v>6</v>
      </c>
    </row>
    <row r="18" spans="1:10">
      <c r="A18" s="1">
        <v>4045</v>
      </c>
      <c r="B18" s="3">
        <v>2.23072257177204</v>
      </c>
      <c r="C18" s="3"/>
      <c r="D18" s="3">
        <v>-1.5224382275033264</v>
      </c>
      <c r="E18" s="3"/>
      <c r="F18" s="3">
        <v>44.289556943958502</v>
      </c>
      <c r="G18" s="3"/>
      <c r="H18" s="3">
        <v>-31.520422324845502</v>
      </c>
      <c r="J18" s="1" t="s">
        <v>6</v>
      </c>
    </row>
    <row r="19" spans="1:10">
      <c r="A19" s="1">
        <v>4046</v>
      </c>
      <c r="B19" s="3">
        <v>1.7004222524416901</v>
      </c>
      <c r="C19" s="3"/>
      <c r="D19" s="3">
        <v>-3.3850491734225483</v>
      </c>
      <c r="E19" s="3"/>
      <c r="F19" s="3">
        <v>41.9528040750629</v>
      </c>
      <c r="G19" s="3"/>
      <c r="H19" s="3">
        <v>-28.922611323900099</v>
      </c>
      <c r="J19" s="1" t="s">
        <v>6</v>
      </c>
    </row>
    <row r="20" spans="1:10">
      <c r="A20" s="1">
        <v>4050</v>
      </c>
      <c r="B20" s="3">
        <v>1.93178223473168</v>
      </c>
      <c r="C20" s="3"/>
      <c r="D20" s="3">
        <v>-0.65372430684246707</v>
      </c>
      <c r="E20" s="3"/>
      <c r="F20" s="3">
        <v>45.091171729237502</v>
      </c>
      <c r="G20" s="3"/>
      <c r="H20" s="3">
        <v>-29.294954270396101</v>
      </c>
      <c r="J20" s="1" t="s">
        <v>6</v>
      </c>
    </row>
    <row r="21" spans="1:10">
      <c r="A21" s="1">
        <v>4055</v>
      </c>
      <c r="B21" s="3">
        <v>1.12713592085588</v>
      </c>
      <c r="C21" s="3"/>
      <c r="D21" s="3">
        <v>-3.7738511572586892</v>
      </c>
      <c r="E21" s="3"/>
      <c r="F21" s="3">
        <v>42.805479369896098</v>
      </c>
      <c r="G21" s="3"/>
      <c r="H21" s="3">
        <v>-28.741500250790899</v>
      </c>
      <c r="J21" s="1" t="s">
        <v>6</v>
      </c>
    </row>
    <row r="22" spans="1:10">
      <c r="A22" s="1">
        <v>4100</v>
      </c>
      <c r="B22" s="3">
        <v>2.6391480822695201</v>
      </c>
      <c r="C22" s="3"/>
      <c r="D22" s="3">
        <v>0.84833152632005326</v>
      </c>
      <c r="E22" s="3"/>
      <c r="F22" s="3">
        <v>40.660138058168997</v>
      </c>
      <c r="G22" s="3"/>
      <c r="H22" s="3">
        <v>-30.855214813793101</v>
      </c>
      <c r="J22" s="1" t="s">
        <v>6</v>
      </c>
    </row>
    <row r="23" spans="1:10">
      <c r="A23" s="1">
        <v>4101</v>
      </c>
      <c r="B23" s="3">
        <v>2.2676448984511901</v>
      </c>
      <c r="C23" s="3"/>
      <c r="D23" s="3">
        <v>0.82221872272701702</v>
      </c>
      <c r="E23" s="3"/>
      <c r="F23" s="3">
        <v>40.877399966678198</v>
      </c>
      <c r="G23" s="3"/>
      <c r="H23" s="3">
        <v>-29.6718157017729</v>
      </c>
      <c r="J23" s="1" t="s">
        <v>6</v>
      </c>
    </row>
    <row r="24" spans="1:10">
      <c r="A24" s="1">
        <v>4105</v>
      </c>
      <c r="B24" s="3">
        <v>2.1053667722299099</v>
      </c>
      <c r="C24" s="3"/>
      <c r="D24" s="3">
        <v>2.023826249697199</v>
      </c>
      <c r="E24" s="3"/>
      <c r="F24" s="3">
        <v>41.413124231297097</v>
      </c>
      <c r="G24" s="3"/>
      <c r="H24" s="3">
        <v>-26.306831606231501</v>
      </c>
      <c r="J24" s="1" t="s">
        <v>6</v>
      </c>
    </row>
    <row r="25" spans="1:10">
      <c r="A25" s="1">
        <v>4106</v>
      </c>
      <c r="B25" s="3">
        <v>2.7345084519896399</v>
      </c>
      <c r="C25" s="3"/>
      <c r="D25" s="3">
        <v>2.6831125691340443</v>
      </c>
      <c r="E25" s="3"/>
      <c r="F25" s="3">
        <v>40.7330855451006</v>
      </c>
      <c r="G25" s="3"/>
      <c r="H25" s="3">
        <v>-30.364647433912602</v>
      </c>
      <c r="J25" s="1" t="s">
        <v>6</v>
      </c>
    </row>
    <row r="26" spans="1:10">
      <c r="A26" s="1">
        <v>4110</v>
      </c>
      <c r="B26" s="3">
        <v>2.4685162574644202</v>
      </c>
      <c r="C26" s="3"/>
      <c r="D26" s="3">
        <v>3.0883328426878394</v>
      </c>
      <c r="E26" s="3"/>
      <c r="F26" s="3">
        <v>38.107712744131398</v>
      </c>
      <c r="G26" s="3"/>
      <c r="H26" s="3">
        <v>-29.127450211425501</v>
      </c>
      <c r="J26" s="1" t="s">
        <v>6</v>
      </c>
    </row>
    <row r="27" spans="1:10">
      <c r="A27" s="1">
        <v>4112</v>
      </c>
      <c r="B27" s="3">
        <v>2.3495359449878701</v>
      </c>
      <c r="C27" s="3"/>
      <c r="D27" s="3">
        <v>2.9492009026940025</v>
      </c>
      <c r="E27" s="3"/>
      <c r="F27" s="3">
        <v>41.102296514370003</v>
      </c>
      <c r="G27" s="3"/>
      <c r="H27" s="3">
        <v>-27.303654893115901</v>
      </c>
      <c r="J27" s="1" t="s">
        <v>6</v>
      </c>
    </row>
    <row r="28" spans="1:10">
      <c r="A28" s="1">
        <v>4194</v>
      </c>
      <c r="B28" s="3">
        <v>3.4600815888968901</v>
      </c>
      <c r="C28" s="3"/>
      <c r="D28" s="3">
        <v>5.333406134442499</v>
      </c>
      <c r="E28" s="3"/>
      <c r="F28" s="3">
        <v>45.945484837309998</v>
      </c>
      <c r="G28" s="3"/>
      <c r="H28" s="3">
        <v>-29.223194572563699</v>
      </c>
      <c r="J28" s="1" t="s">
        <v>6</v>
      </c>
    </row>
    <row r="29" spans="1:10">
      <c r="A29" s="1">
        <v>4240</v>
      </c>
      <c r="B29" s="3">
        <v>1.2443785206481801</v>
      </c>
      <c r="C29" s="3"/>
      <c r="D29" s="3">
        <v>-4.2189728795293089</v>
      </c>
      <c r="E29" s="3"/>
      <c r="F29" s="3">
        <v>44.1565486811065</v>
      </c>
      <c r="G29" s="3"/>
      <c r="H29" s="3">
        <v>-29.352471636857899</v>
      </c>
      <c r="J29" s="1" t="s">
        <v>6</v>
      </c>
    </row>
    <row r="30" spans="1:10">
      <c r="A30" s="1">
        <v>4241</v>
      </c>
      <c r="B30" s="3">
        <v>1.9563521045291601</v>
      </c>
      <c r="C30" s="3"/>
      <c r="D30" s="3">
        <v>-1.9913150050725197</v>
      </c>
      <c r="E30" s="3"/>
      <c r="F30" s="3">
        <v>46.800681525555298</v>
      </c>
      <c r="G30" s="3"/>
      <c r="H30" s="3">
        <v>-29.420692281077599</v>
      </c>
      <c r="J30" s="1" t="s">
        <v>6</v>
      </c>
    </row>
    <row r="31" spans="1:10">
      <c r="A31" s="1">
        <v>4242</v>
      </c>
      <c r="B31" s="3">
        <v>1.9770847831012699</v>
      </c>
      <c r="C31" s="3"/>
      <c r="D31" s="3">
        <v>-1.1884642466797675</v>
      </c>
      <c r="E31" s="3"/>
      <c r="F31" s="3">
        <v>45.416507756443799</v>
      </c>
      <c r="G31" s="3"/>
      <c r="H31" s="3">
        <v>-29.120897238365899</v>
      </c>
      <c r="J31" s="1" t="s">
        <v>6</v>
      </c>
    </row>
    <row r="32" spans="1:10">
      <c r="A32" s="1">
        <v>4244</v>
      </c>
      <c r="B32" s="3">
        <v>1.3341054075858101</v>
      </c>
      <c r="C32" s="3"/>
      <c r="D32" s="3">
        <v>-3.1875081303438204</v>
      </c>
      <c r="E32" s="3"/>
      <c r="F32" s="3">
        <v>43.975550901833998</v>
      </c>
      <c r="G32" s="3"/>
      <c r="H32" s="3">
        <v>-28.2841954284381</v>
      </c>
      <c r="J32" s="1" t="s">
        <v>6</v>
      </c>
    </row>
    <row r="33" spans="1:10">
      <c r="A33" s="1">
        <v>4248</v>
      </c>
      <c r="B33" s="3">
        <v>1.88327996060043</v>
      </c>
      <c r="C33" s="3"/>
      <c r="D33" s="3">
        <v>-0.36667004977894746</v>
      </c>
      <c r="E33" s="3"/>
      <c r="F33" s="3">
        <v>45.115645055545798</v>
      </c>
      <c r="G33" s="3"/>
      <c r="H33" s="3">
        <v>-29.840514061620301</v>
      </c>
      <c r="J33" s="1" t="s">
        <v>6</v>
      </c>
    </row>
    <row r="34" spans="1:10">
      <c r="A34" s="1">
        <v>4249</v>
      </c>
      <c r="B34" s="3">
        <v>2.1642791521712299</v>
      </c>
      <c r="C34" s="3"/>
      <c r="D34" s="3">
        <v>-1.7319877145220079</v>
      </c>
      <c r="E34" s="3"/>
      <c r="F34" s="3">
        <v>45.742845512645196</v>
      </c>
      <c r="G34" s="3"/>
      <c r="H34" s="3">
        <v>-28.915538057084401</v>
      </c>
      <c r="J34" s="1" t="s">
        <v>6</v>
      </c>
    </row>
    <row r="35" spans="1:10">
      <c r="A35" s="1">
        <v>4250</v>
      </c>
      <c r="B35" s="3">
        <v>2.18984274036813</v>
      </c>
      <c r="C35" s="3"/>
      <c r="D35" s="3">
        <v>-0.56173730085409068</v>
      </c>
      <c r="E35" s="3"/>
      <c r="F35" s="3">
        <v>45.235395623364901</v>
      </c>
      <c r="G35" s="3"/>
      <c r="H35" s="3">
        <v>-30.197800031552401</v>
      </c>
      <c r="J35" s="1" t="s">
        <v>6</v>
      </c>
    </row>
    <row r="36" spans="1:10">
      <c r="A36" s="1">
        <v>8034</v>
      </c>
      <c r="B36" s="3">
        <v>2.23030055571351</v>
      </c>
      <c r="C36" s="3"/>
      <c r="D36" s="3">
        <v>0.34078902575604897</v>
      </c>
      <c r="E36" s="3"/>
      <c r="F36" s="3">
        <v>44.445939475730498</v>
      </c>
      <c r="G36" s="3"/>
      <c r="H36" s="3">
        <v>-31.174238487642999</v>
      </c>
      <c r="J36" s="1" t="s">
        <v>6</v>
      </c>
    </row>
    <row r="37" spans="1:10">
      <c r="A37" s="1">
        <v>8035</v>
      </c>
      <c r="B37" s="3">
        <v>2.1905017955583701</v>
      </c>
      <c r="C37" s="3"/>
      <c r="D37" s="3">
        <v>-0.99463255837382025</v>
      </c>
      <c r="E37" s="3"/>
      <c r="F37" s="3">
        <v>41.711800238929001</v>
      </c>
      <c r="G37" s="3"/>
      <c r="H37" s="3">
        <v>-29.494018949525199</v>
      </c>
      <c r="J37" s="1" t="s">
        <v>6</v>
      </c>
    </row>
    <row r="38" spans="1:10">
      <c r="A38" s="1">
        <v>8056</v>
      </c>
      <c r="B38" s="3">
        <v>1.9420004318539299</v>
      </c>
      <c r="C38" s="3"/>
      <c r="D38" s="3">
        <v>-0.77406266297335868</v>
      </c>
      <c r="E38" s="3"/>
      <c r="F38" s="3">
        <v>42.959280848177102</v>
      </c>
      <c r="G38" s="3"/>
      <c r="H38" s="3">
        <v>-28.0353198724391</v>
      </c>
      <c r="J38" s="1" t="s">
        <v>6</v>
      </c>
    </row>
    <row r="39" spans="1:10">
      <c r="A39" s="1">
        <v>8072</v>
      </c>
      <c r="B39" s="3">
        <v>2.5628963504148099</v>
      </c>
      <c r="C39" s="3"/>
      <c r="D39" s="3">
        <v>3.3506616776758973</v>
      </c>
      <c r="E39" s="3"/>
      <c r="F39" s="3">
        <v>41.495066009857098</v>
      </c>
      <c r="G39" s="3"/>
      <c r="H39" s="3">
        <v>-28.045522182894899</v>
      </c>
      <c r="J39" s="1" t="s">
        <v>6</v>
      </c>
    </row>
    <row r="40" spans="1:10">
      <c r="A40" s="1">
        <v>8073</v>
      </c>
      <c r="B40" s="3">
        <v>2.1587073328077602</v>
      </c>
      <c r="C40" s="3"/>
      <c r="D40" s="3">
        <v>2.7069832264577443</v>
      </c>
      <c r="E40" s="3"/>
      <c r="F40" s="3">
        <v>41.408249420221097</v>
      </c>
      <c r="G40" s="3"/>
      <c r="H40" s="3">
        <v>-27.5608692043464</v>
      </c>
      <c r="J40" s="1" t="s">
        <v>6</v>
      </c>
    </row>
    <row r="41" spans="1:10">
      <c r="A41" s="1">
        <v>8106</v>
      </c>
      <c r="B41" s="3">
        <v>2.06748668368258</v>
      </c>
      <c r="C41" s="3"/>
      <c r="D41" s="3">
        <v>-0.23084644430573853</v>
      </c>
      <c r="E41" s="3"/>
      <c r="F41" s="3">
        <v>39.798852267204602</v>
      </c>
      <c r="G41" s="3"/>
      <c r="H41" s="3">
        <v>-29.249163247237298</v>
      </c>
      <c r="J41" s="1" t="s">
        <v>6</v>
      </c>
    </row>
    <row r="42" spans="1:10">
      <c r="A42" s="1">
        <v>8107</v>
      </c>
      <c r="B42" s="3">
        <v>3.69211450302745</v>
      </c>
      <c r="C42" s="3"/>
      <c r="D42" s="3">
        <v>0.42043955601517113</v>
      </c>
      <c r="E42" s="3"/>
      <c r="F42" s="3">
        <v>44.5747483173188</v>
      </c>
      <c r="G42" s="3"/>
      <c r="H42" s="3">
        <v>-30.154233054593799</v>
      </c>
      <c r="J42" s="1" t="s">
        <v>6</v>
      </c>
    </row>
    <row r="43" spans="1:10">
      <c r="A43" s="1">
        <v>8120</v>
      </c>
      <c r="B43" s="3">
        <v>2.0529252279316799</v>
      </c>
      <c r="C43" s="3"/>
      <c r="D43" s="3">
        <v>0.81741171478192787</v>
      </c>
      <c r="E43" s="3"/>
      <c r="F43" s="3">
        <v>38.550666527028902</v>
      </c>
      <c r="G43" s="3"/>
      <c r="H43" s="3">
        <v>-30.218989813912799</v>
      </c>
      <c r="J43" s="1" t="s">
        <v>6</v>
      </c>
    </row>
    <row r="44" spans="1:10">
      <c r="A44" s="1">
        <v>8122</v>
      </c>
      <c r="B44" s="3">
        <v>2.4514160721004701</v>
      </c>
      <c r="C44" s="3"/>
      <c r="D44" s="3">
        <v>-0.99971059048470545</v>
      </c>
      <c r="E44" s="3"/>
      <c r="F44" s="3">
        <v>43.692319599147901</v>
      </c>
      <c r="G44" s="3"/>
      <c r="H44" s="3">
        <v>-28.0085607124463</v>
      </c>
      <c r="J44" s="1" t="s">
        <v>6</v>
      </c>
    </row>
    <row r="45" spans="1:10">
      <c r="A45" s="1">
        <v>8123</v>
      </c>
      <c r="B45" s="3">
        <v>2.1976573617928001</v>
      </c>
      <c r="C45" s="3"/>
      <c r="D45" s="3">
        <v>1.4327807972002493</v>
      </c>
      <c r="E45" s="3"/>
      <c r="F45" s="3">
        <v>40.655691261462898</v>
      </c>
      <c r="G45" s="3"/>
      <c r="H45" s="3">
        <v>-28.837504201117</v>
      </c>
      <c r="J45" s="1" t="s">
        <v>6</v>
      </c>
    </row>
    <row r="46" spans="1:10">
      <c r="A46" s="1">
        <v>8124</v>
      </c>
      <c r="B46" s="3">
        <v>1.70276604141184</v>
      </c>
      <c r="C46" s="3"/>
      <c r="D46" s="3">
        <v>-2.2809384890283324</v>
      </c>
      <c r="E46" s="3"/>
      <c r="F46" s="3">
        <v>47.067798372227401</v>
      </c>
      <c r="G46" s="3"/>
      <c r="H46" s="3">
        <v>-30.543457814665501</v>
      </c>
      <c r="J46" s="1" t="s">
        <v>6</v>
      </c>
    </row>
    <row r="47" spans="1:10">
      <c r="A47" s="1">
        <v>8130</v>
      </c>
      <c r="B47" s="3">
        <v>1.81001028480679</v>
      </c>
      <c r="C47" s="3"/>
      <c r="D47" s="3">
        <v>-1.6939066824708422</v>
      </c>
      <c r="E47" s="3"/>
      <c r="F47" s="3">
        <v>40.465868309276097</v>
      </c>
      <c r="G47" s="3"/>
      <c r="H47" s="3">
        <v>-27.1661758818443</v>
      </c>
      <c r="J47" s="1" t="s">
        <v>6</v>
      </c>
    </row>
    <row r="48" spans="1:10">
      <c r="A48" s="1">
        <v>8132</v>
      </c>
      <c r="B48" s="3">
        <v>1.97523837773527</v>
      </c>
      <c r="C48" s="3"/>
      <c r="D48" s="3">
        <v>1.4493078474559797</v>
      </c>
      <c r="E48" s="3"/>
      <c r="F48" s="3">
        <v>42.941745789533897</v>
      </c>
      <c r="G48" s="3"/>
      <c r="H48" s="3">
        <v>-31.209716389884399</v>
      </c>
      <c r="J48" s="1" t="s">
        <v>6</v>
      </c>
    </row>
    <row r="49" spans="1:10">
      <c r="A49" s="1">
        <v>8133</v>
      </c>
      <c r="B49" s="3">
        <v>2.9347305031352402</v>
      </c>
      <c r="C49" s="3"/>
      <c r="D49" s="3">
        <v>-1.1227596557148456</v>
      </c>
      <c r="E49" s="3"/>
      <c r="F49" s="3">
        <v>44.261101154957203</v>
      </c>
      <c r="G49" s="3"/>
      <c r="H49" s="3">
        <v>-32.068752480095</v>
      </c>
      <c r="J49" s="1" t="s">
        <v>6</v>
      </c>
    </row>
    <row r="50" spans="1:10">
      <c r="A50" s="1">
        <v>8135</v>
      </c>
      <c r="B50" s="3">
        <v>2.8342899647558002</v>
      </c>
      <c r="C50" s="3"/>
      <c r="D50" s="3">
        <v>-0.63244172804165699</v>
      </c>
      <c r="E50" s="3"/>
      <c r="F50" s="3">
        <v>48.8759471413264</v>
      </c>
      <c r="G50" s="3"/>
      <c r="H50" s="3">
        <v>-29.767800537928601</v>
      </c>
      <c r="J50" s="1" t="s">
        <v>6</v>
      </c>
    </row>
    <row r="51" spans="1:10">
      <c r="A51" s="1">
        <v>8136</v>
      </c>
      <c r="B51" s="3">
        <v>1.3618425435520201</v>
      </c>
      <c r="C51" s="3"/>
      <c r="D51" s="3">
        <v>-0.54857694862173378</v>
      </c>
      <c r="E51" s="3"/>
      <c r="F51" s="3">
        <v>42.573777818504901</v>
      </c>
      <c r="G51" s="3"/>
      <c r="H51" s="3">
        <v>-30.2527316954992</v>
      </c>
      <c r="J51" s="1" t="s">
        <v>6</v>
      </c>
    </row>
    <row r="52" spans="1:10">
      <c r="A52" s="1">
        <v>8139</v>
      </c>
      <c r="B52" s="3">
        <v>2.0256944488893298</v>
      </c>
      <c r="C52" s="3"/>
      <c r="D52" s="3">
        <v>-1.3407650493939787</v>
      </c>
      <c r="E52" s="3"/>
      <c r="F52" s="3">
        <v>42.599876631453597</v>
      </c>
      <c r="G52" s="3"/>
      <c r="H52" s="3">
        <v>-31.277365424083499</v>
      </c>
      <c r="J52" s="1" t="s">
        <v>6</v>
      </c>
    </row>
    <row r="53" spans="1:10">
      <c r="A53" s="1">
        <v>8140</v>
      </c>
      <c r="B53" s="3">
        <v>2.5228032019302402</v>
      </c>
      <c r="C53" s="3"/>
      <c r="D53" s="3">
        <v>2.1479700273714997</v>
      </c>
      <c r="E53" s="3"/>
      <c r="F53" s="3">
        <v>44.834076408466302</v>
      </c>
      <c r="G53" s="3"/>
      <c r="H53" s="3">
        <v>-26.922702121421501</v>
      </c>
      <c r="J53" s="1" t="s">
        <v>6</v>
      </c>
    </row>
    <row r="54" spans="1:10">
      <c r="A54" s="1">
        <v>8141</v>
      </c>
      <c r="B54" s="3">
        <v>3.1155168577808499</v>
      </c>
      <c r="C54" s="3"/>
      <c r="D54" s="3">
        <v>-0.13107647464481964</v>
      </c>
      <c r="E54" s="3"/>
      <c r="F54" s="3">
        <v>43.107347057346203</v>
      </c>
      <c r="G54" s="3"/>
      <c r="H54" s="3">
        <v>-28.334520760887699</v>
      </c>
      <c r="J54" s="1" t="s">
        <v>6</v>
      </c>
    </row>
    <row r="55" spans="1:10">
      <c r="A55" s="1">
        <v>8147</v>
      </c>
      <c r="B55" s="3">
        <v>3.2737803273742299</v>
      </c>
      <c r="C55" s="3"/>
      <c r="D55" s="3">
        <v>-2.8890274074999556E-2</v>
      </c>
      <c r="E55" s="3"/>
      <c r="F55" s="3">
        <v>45.797519599711997</v>
      </c>
      <c r="G55" s="3"/>
      <c r="H55" s="3">
        <v>-30.0349939371871</v>
      </c>
      <c r="J55" s="1" t="s">
        <v>6</v>
      </c>
    </row>
    <row r="56" spans="1:10">
      <c r="A56" s="1">
        <v>8149</v>
      </c>
      <c r="B56" s="3">
        <v>2.75667756446349</v>
      </c>
      <c r="C56" s="3"/>
      <c r="D56" s="3">
        <v>1.4890083541519752</v>
      </c>
      <c r="E56" s="3"/>
      <c r="F56" s="3">
        <v>41.641706176521403</v>
      </c>
      <c r="G56" s="3"/>
      <c r="H56" s="3">
        <v>-30.355718806092298</v>
      </c>
      <c r="J56" s="1" t="s">
        <v>6</v>
      </c>
    </row>
    <row r="57" spans="1:10">
      <c r="A57" s="1">
        <v>8150</v>
      </c>
      <c r="B57" s="3">
        <v>2.6705459139998</v>
      </c>
      <c r="C57" s="3"/>
      <c r="D57" s="3">
        <v>1.3457671342154429</v>
      </c>
      <c r="E57" s="3"/>
      <c r="F57" s="3">
        <v>43.581559825266297</v>
      </c>
      <c r="G57" s="3"/>
      <c r="H57" s="3">
        <v>-32.532555125170497</v>
      </c>
      <c r="J57" s="1" t="s">
        <v>6</v>
      </c>
    </row>
    <row r="58" spans="1:10">
      <c r="A58" s="1">
        <v>8151</v>
      </c>
      <c r="B58" s="3">
        <v>1.5419363634401</v>
      </c>
      <c r="C58" s="3"/>
      <c r="D58" s="3">
        <v>0.662112190122498</v>
      </c>
      <c r="E58" s="3"/>
      <c r="F58" s="3">
        <v>44.947502269859598</v>
      </c>
      <c r="G58" s="3"/>
      <c r="H58" s="3">
        <v>-29.2765716637333</v>
      </c>
      <c r="J58" s="1" t="s">
        <v>6</v>
      </c>
    </row>
    <row r="59" spans="1:10">
      <c r="A59" s="1">
        <v>8152</v>
      </c>
      <c r="B59" s="3">
        <v>2.1968668130622002</v>
      </c>
      <c r="C59" s="3"/>
      <c r="D59" s="3">
        <v>0.2146056479315846</v>
      </c>
      <c r="E59" s="3"/>
      <c r="F59" s="3">
        <v>43.558553474120501</v>
      </c>
      <c r="G59" s="3"/>
      <c r="H59" s="3">
        <v>-32.428469890153302</v>
      </c>
      <c r="J59" s="1" t="s">
        <v>6</v>
      </c>
    </row>
    <row r="60" spans="1:10">
      <c r="A60" s="1">
        <v>8154</v>
      </c>
      <c r="B60" s="3">
        <v>2.4503446958942798</v>
      </c>
      <c r="C60" s="3"/>
      <c r="D60" s="3">
        <v>-0.1489320573871239</v>
      </c>
      <c r="E60" s="3"/>
      <c r="F60" s="3">
        <v>44.044598395980799</v>
      </c>
      <c r="G60" s="3"/>
      <c r="H60" s="3">
        <v>-31.487876095836899</v>
      </c>
      <c r="J60" s="1" t="s">
        <v>6</v>
      </c>
    </row>
    <row r="61" spans="1:10">
      <c r="A61" s="1">
        <v>8158</v>
      </c>
      <c r="B61" s="3">
        <v>2.6153195058314198</v>
      </c>
      <c r="C61" s="3"/>
      <c r="D61" s="3">
        <v>-0.22757436770799522</v>
      </c>
      <c r="E61" s="3"/>
      <c r="F61" s="3">
        <v>41.4819247885737</v>
      </c>
      <c r="G61" s="3"/>
      <c r="H61" s="3">
        <v>-32.0215221296286</v>
      </c>
      <c r="J61" s="1" t="s">
        <v>6</v>
      </c>
    </row>
    <row r="62" spans="1:10">
      <c r="A62" s="1">
        <v>8181</v>
      </c>
      <c r="B62" s="3">
        <v>2.1672786634146801</v>
      </c>
      <c r="C62" s="3"/>
      <c r="D62" s="3">
        <v>-0.13390051917978996</v>
      </c>
      <c r="E62" s="3"/>
      <c r="F62" s="3">
        <v>36.399513196562403</v>
      </c>
      <c r="G62" s="3"/>
      <c r="H62" s="3">
        <v>-29.396562289634499</v>
      </c>
      <c r="J62" s="1" t="s">
        <v>6</v>
      </c>
    </row>
    <row r="63" spans="1:10">
      <c r="A63" s="1">
        <v>8182</v>
      </c>
      <c r="B63" s="3">
        <v>1.6919906773328199</v>
      </c>
      <c r="C63" s="3"/>
      <c r="D63" s="3">
        <v>0.55978748357138253</v>
      </c>
      <c r="E63" s="3"/>
      <c r="F63" s="3">
        <v>39.008306615983898</v>
      </c>
      <c r="G63" s="3"/>
      <c r="H63" s="3">
        <v>-30.727077911663098</v>
      </c>
      <c r="J63" s="1" t="s">
        <v>6</v>
      </c>
    </row>
    <row r="64" spans="1:10">
      <c r="A64" s="1">
        <v>8186</v>
      </c>
      <c r="B64" s="3">
        <v>2.52018830219559</v>
      </c>
      <c r="C64" s="3"/>
      <c r="D64" s="3">
        <v>0.68412596667655079</v>
      </c>
      <c r="E64" s="3"/>
      <c r="F64" s="3">
        <v>42.025991254834103</v>
      </c>
      <c r="G64" s="3"/>
      <c r="H64" s="3">
        <v>-29.8784911182644</v>
      </c>
      <c r="J64" s="1" t="s">
        <v>6</v>
      </c>
    </row>
    <row r="65" spans="1:10">
      <c r="A65" s="1">
        <v>8188</v>
      </c>
      <c r="B65" s="3">
        <v>3.19546193369847</v>
      </c>
      <c r="C65" s="3"/>
      <c r="D65" s="3">
        <v>-9.9220864256928776E-2</v>
      </c>
      <c r="E65" s="3"/>
      <c r="F65" s="3">
        <v>43.6204853506852</v>
      </c>
      <c r="G65" s="3"/>
      <c r="H65" s="3">
        <v>-30.200606049966801</v>
      </c>
      <c r="J65" s="1" t="s">
        <v>6</v>
      </c>
    </row>
    <row r="66" spans="1:10">
      <c r="A66" s="1">
        <v>8194</v>
      </c>
      <c r="B66" s="3">
        <v>2.01460904366692</v>
      </c>
      <c r="C66" s="3"/>
      <c r="D66" s="3">
        <v>0.49784008487066084</v>
      </c>
      <c r="E66" s="3"/>
      <c r="F66" s="3">
        <v>44.6571706685869</v>
      </c>
      <c r="G66" s="3"/>
      <c r="H66" s="3">
        <v>-30.453959485395298</v>
      </c>
      <c r="J66" s="1" t="s">
        <v>6</v>
      </c>
    </row>
    <row r="67" spans="1:10">
      <c r="A67" s="1">
        <v>8200</v>
      </c>
      <c r="B67" s="3">
        <v>3.2798216995112899</v>
      </c>
      <c r="C67" s="3"/>
      <c r="D67" s="3">
        <v>1.6914583355984325</v>
      </c>
      <c r="E67" s="3"/>
      <c r="F67" s="3">
        <v>44.152205149833001</v>
      </c>
      <c r="G67" s="3"/>
      <c r="H67" s="3">
        <v>-29.2314348099085</v>
      </c>
      <c r="J67" s="1" t="s">
        <v>6</v>
      </c>
    </row>
    <row r="68" spans="1:10">
      <c r="A68" s="1">
        <v>8203</v>
      </c>
      <c r="B68" s="3">
        <v>1.92896098652935</v>
      </c>
      <c r="C68" s="3"/>
      <c r="D68" s="3">
        <v>-0.58311759160045717</v>
      </c>
      <c r="E68" s="3"/>
      <c r="F68" s="3">
        <v>42.857628911156098</v>
      </c>
      <c r="G68" s="3"/>
      <c r="H68" s="3">
        <v>-31.368699866238899</v>
      </c>
      <c r="J68" s="1" t="s">
        <v>6</v>
      </c>
    </row>
    <row r="69" spans="1:10">
      <c r="A69" s="1">
        <v>56069</v>
      </c>
      <c r="B69" s="3">
        <v>2.9848926818440402</v>
      </c>
      <c r="C69" s="3"/>
      <c r="D69" s="3">
        <v>0.13493573812996973</v>
      </c>
      <c r="E69" s="3"/>
      <c r="F69" s="3">
        <v>45.888801939798398</v>
      </c>
      <c r="G69" s="3"/>
      <c r="H69" s="3">
        <v>-28.960106110435401</v>
      </c>
      <c r="J69" s="1" t="s">
        <v>6</v>
      </c>
    </row>
    <row r="70" spans="1:10">
      <c r="A70" s="1">
        <v>56070</v>
      </c>
      <c r="B70" s="3">
        <v>2.30858540158555</v>
      </c>
      <c r="C70" s="3"/>
      <c r="D70" s="3">
        <v>-0.72615759289827331</v>
      </c>
      <c r="E70" s="3"/>
      <c r="F70" s="3">
        <v>42.754338653682403</v>
      </c>
      <c r="G70" s="3"/>
      <c r="H70" s="3">
        <v>-26.515364586599599</v>
      </c>
      <c r="J70" s="1" t="s">
        <v>6</v>
      </c>
    </row>
    <row r="71" spans="1:10">
      <c r="A71" s="1">
        <v>56071</v>
      </c>
      <c r="B71" s="3">
        <v>2.6986277322516701</v>
      </c>
      <c r="C71" s="3"/>
      <c r="D71" s="3">
        <v>0.35620186216639393</v>
      </c>
      <c r="E71" s="3"/>
      <c r="F71" s="3">
        <v>45.074289722173198</v>
      </c>
      <c r="G71" s="3"/>
      <c r="H71" s="3">
        <v>-28.122408559209301</v>
      </c>
      <c r="J71" s="1" t="s">
        <v>6</v>
      </c>
    </row>
    <row r="72" spans="1:10">
      <c r="A72" s="1">
        <v>56073</v>
      </c>
      <c r="B72" s="3">
        <v>2.7768812231253501</v>
      </c>
      <c r="C72" s="3"/>
      <c r="D72" s="3">
        <v>1.2645282520456202</v>
      </c>
      <c r="E72" s="3"/>
      <c r="F72" s="3">
        <v>44.981500951571199</v>
      </c>
      <c r="G72" s="3"/>
      <c r="H72" s="3">
        <v>-27.766070696667299</v>
      </c>
      <c r="J72" s="1" t="s">
        <v>6</v>
      </c>
    </row>
    <row r="73" spans="1:10">
      <c r="A73" s="1">
        <v>56074</v>
      </c>
      <c r="B73" s="3">
        <v>1.0251916991850401</v>
      </c>
      <c r="C73" s="3"/>
      <c r="D73" s="3">
        <v>-4.9426296770251446</v>
      </c>
      <c r="E73" s="3"/>
      <c r="F73" s="3">
        <v>44.226189517192999</v>
      </c>
      <c r="G73" s="3"/>
      <c r="H73" s="3">
        <v>-27.422131488976301</v>
      </c>
      <c r="J73" s="1" t="s">
        <v>6</v>
      </c>
    </row>
    <row r="74" spans="1:10">
      <c r="A74" s="1">
        <v>56075</v>
      </c>
      <c r="B74" s="3">
        <v>2.4725305721441799</v>
      </c>
      <c r="C74" s="3"/>
      <c r="D74" s="3">
        <v>-2.0155397986419388</v>
      </c>
      <c r="E74" s="3"/>
      <c r="F74" s="3">
        <v>46.425846645593303</v>
      </c>
      <c r="G74" s="3"/>
      <c r="H74" s="3">
        <v>-27.712465866381599</v>
      </c>
      <c r="J74" s="1" t="s">
        <v>6</v>
      </c>
    </row>
    <row r="75" spans="1:10">
      <c r="A75" s="1">
        <v>56076</v>
      </c>
      <c r="B75" s="3">
        <v>2.6739215969967098</v>
      </c>
      <c r="C75" s="3"/>
      <c r="D75" s="3">
        <v>6.235676061147208</v>
      </c>
      <c r="E75" s="3"/>
      <c r="F75" s="3">
        <v>45.745628122396198</v>
      </c>
      <c r="G75" s="3"/>
      <c r="H75" s="3">
        <v>-29.107157145291801</v>
      </c>
      <c r="J75" s="1" t="s">
        <v>6</v>
      </c>
    </row>
    <row r="76" spans="1:10">
      <c r="A76" s="1">
        <v>56077</v>
      </c>
      <c r="B76" s="3">
        <v>1.5188269787120501</v>
      </c>
      <c r="C76" s="3"/>
      <c r="D76" s="3">
        <v>-2.154078726634344</v>
      </c>
      <c r="E76" s="3"/>
      <c r="F76" s="3">
        <v>44.042719602816597</v>
      </c>
      <c r="G76" s="3"/>
      <c r="H76" s="3">
        <v>-27.419387747728301</v>
      </c>
      <c r="J76" s="1" t="s">
        <v>6</v>
      </c>
    </row>
    <row r="77" spans="1:10">
      <c r="A77" s="1">
        <v>56078</v>
      </c>
      <c r="B77" s="3">
        <v>2.4706300593846899</v>
      </c>
      <c r="C77" s="3"/>
      <c r="D77" s="3">
        <v>-1.0207194008350595</v>
      </c>
      <c r="E77" s="3"/>
      <c r="F77" s="3">
        <v>45.842013335054403</v>
      </c>
      <c r="G77" s="3"/>
      <c r="H77" s="3">
        <v>-27.720383527387899</v>
      </c>
      <c r="J77" s="1" t="s">
        <v>6</v>
      </c>
    </row>
    <row r="78" spans="1:10">
      <c r="A78" s="1">
        <v>56080</v>
      </c>
      <c r="B78" s="3">
        <v>2.3578482967968002</v>
      </c>
      <c r="C78" s="3"/>
      <c r="D78" s="3">
        <v>-1.5292823444457209</v>
      </c>
      <c r="E78" s="3"/>
      <c r="F78" s="3">
        <v>45.609064042782798</v>
      </c>
      <c r="G78" s="3"/>
      <c r="H78" s="3">
        <v>-27.7804838406912</v>
      </c>
      <c r="J78" s="1" t="s">
        <v>6</v>
      </c>
    </row>
    <row r="79" spans="1:10">
      <c r="A79" s="1">
        <v>56081</v>
      </c>
      <c r="B79" s="3">
        <v>1.64177197757741</v>
      </c>
      <c r="C79" s="3"/>
      <c r="D79" s="3">
        <v>-1.9990479302458337</v>
      </c>
      <c r="E79" s="3"/>
      <c r="F79" s="3">
        <v>42.3996326323849</v>
      </c>
      <c r="G79" s="3"/>
      <c r="H79" s="3">
        <v>-26.033679993591701</v>
      </c>
      <c r="J79" s="1" t="s">
        <v>6</v>
      </c>
    </row>
    <row r="80" spans="1:10">
      <c r="A80" s="1">
        <v>56082</v>
      </c>
      <c r="B80" s="3">
        <v>2.1965147618858198</v>
      </c>
      <c r="C80" s="3"/>
      <c r="D80" s="3">
        <v>-2.2995023241013204</v>
      </c>
      <c r="E80" s="3"/>
      <c r="F80" s="3">
        <v>44.708058971303302</v>
      </c>
      <c r="G80" s="3"/>
      <c r="H80" s="3">
        <v>-27.518469286889498</v>
      </c>
      <c r="J80" s="1" t="s">
        <v>6</v>
      </c>
    </row>
    <row r="81" spans="1:10">
      <c r="A81" s="1">
        <v>56094</v>
      </c>
      <c r="B81" s="3">
        <v>2.8897390356980499</v>
      </c>
      <c r="C81" s="3"/>
      <c r="D81" s="3">
        <v>0.36954170511924544</v>
      </c>
      <c r="E81" s="3"/>
      <c r="F81" s="3">
        <v>41.255322452878097</v>
      </c>
      <c r="G81" s="3"/>
      <c r="H81" s="3">
        <v>-25.802253455736</v>
      </c>
      <c r="J81" s="1" t="s">
        <v>6</v>
      </c>
    </row>
    <row r="82" spans="1:10">
      <c r="A82" s="1">
        <v>56095</v>
      </c>
      <c r="B82" s="3">
        <v>2.9468907540741101</v>
      </c>
      <c r="C82" s="3"/>
      <c r="D82" s="3">
        <v>0.63894532824577099</v>
      </c>
      <c r="E82" s="3"/>
      <c r="F82" s="3">
        <v>41.839477431199903</v>
      </c>
      <c r="G82" s="3"/>
      <c r="H82" s="3">
        <v>-26.0731025344455</v>
      </c>
      <c r="J82" s="1" t="s">
        <v>6</v>
      </c>
    </row>
    <row r="83" spans="1:10">
      <c r="A83" s="1">
        <v>56096</v>
      </c>
      <c r="B83" s="3">
        <v>2.0745187313760201</v>
      </c>
      <c r="C83" s="3"/>
      <c r="D83" s="3">
        <v>1.5335710994188116</v>
      </c>
      <c r="E83" s="3"/>
      <c r="F83" s="3">
        <v>42.564999398079401</v>
      </c>
      <c r="G83" s="3"/>
      <c r="H83" s="3">
        <v>-25.7347764827582</v>
      </c>
      <c r="J83" s="1" t="s">
        <v>6</v>
      </c>
    </row>
    <row r="84" spans="1:10">
      <c r="A84" s="1">
        <v>56097</v>
      </c>
      <c r="B84" s="3">
        <v>2.9692765784467499</v>
      </c>
      <c r="C84" s="3"/>
      <c r="D84" s="3">
        <v>2.0480393970591102</v>
      </c>
      <c r="E84" s="3"/>
      <c r="F84" s="3">
        <v>40.568000316870702</v>
      </c>
      <c r="G84" s="3"/>
      <c r="H84" s="3">
        <v>-27.856745316517301</v>
      </c>
      <c r="J84" s="1" t="s">
        <v>6</v>
      </c>
    </row>
    <row r="85" spans="1:10">
      <c r="A85" s="1">
        <v>56098</v>
      </c>
      <c r="B85" s="3">
        <v>1.7733321387991401</v>
      </c>
      <c r="C85" s="3"/>
      <c r="D85" s="3">
        <v>3.5574969180373257</v>
      </c>
      <c r="E85" s="3"/>
      <c r="F85" s="3">
        <v>39.615053495033798</v>
      </c>
      <c r="G85" s="3"/>
      <c r="H85" s="3">
        <v>-27.098174832436001</v>
      </c>
      <c r="J85" s="1" t="s">
        <v>6</v>
      </c>
    </row>
    <row r="86" spans="1:10">
      <c r="A86" s="1">
        <v>56099</v>
      </c>
      <c r="B86" s="3">
        <v>3.2434937957821699</v>
      </c>
      <c r="C86" s="3"/>
      <c r="D86" s="3">
        <v>2.0927060824360559</v>
      </c>
      <c r="E86" s="3"/>
      <c r="F86" s="3">
        <v>42.363648459346201</v>
      </c>
      <c r="G86" s="3"/>
      <c r="H86" s="3">
        <v>-26.130395640156401</v>
      </c>
      <c r="J86" s="1" t="s">
        <v>6</v>
      </c>
    </row>
    <row r="87" spans="1:10">
      <c r="A87" s="1">
        <v>56121</v>
      </c>
      <c r="B87" s="3">
        <v>1.71072628526175</v>
      </c>
      <c r="C87" s="3"/>
      <c r="D87" s="3">
        <v>-3.5127872847022332</v>
      </c>
      <c r="E87" s="3"/>
      <c r="F87" s="3">
        <v>44.452614212591897</v>
      </c>
      <c r="G87" s="3"/>
      <c r="H87" s="3">
        <v>-27.849756677092302</v>
      </c>
      <c r="J87" s="1" t="s">
        <v>6</v>
      </c>
    </row>
    <row r="88" spans="1:10">
      <c r="A88" s="1">
        <v>56122</v>
      </c>
      <c r="B88" s="3">
        <v>2.0855860786352101</v>
      </c>
      <c r="C88" s="3"/>
      <c r="D88" s="3">
        <v>-2.3352995996123025</v>
      </c>
      <c r="E88" s="3"/>
      <c r="F88" s="3">
        <v>47.590428446689401</v>
      </c>
      <c r="G88" s="3"/>
      <c r="H88" s="3">
        <v>-27.055180615433699</v>
      </c>
      <c r="J88" s="1" t="s">
        <v>6</v>
      </c>
    </row>
    <row r="89" spans="1:10">
      <c r="A89" s="1">
        <v>56123</v>
      </c>
      <c r="B89" s="3">
        <v>2.3921355127210102</v>
      </c>
      <c r="C89" s="3"/>
      <c r="D89" s="3">
        <v>-1.1401639787840803</v>
      </c>
      <c r="E89" s="3"/>
      <c r="F89" s="3">
        <v>45.413634826621902</v>
      </c>
      <c r="G89" s="3"/>
      <c r="H89" s="3">
        <v>-27.540415792973398</v>
      </c>
      <c r="J89" s="1" t="s">
        <v>6</v>
      </c>
    </row>
    <row r="90" spans="1:10">
      <c r="A90" s="1">
        <v>56124</v>
      </c>
      <c r="B90" s="3">
        <v>1.57036486546384</v>
      </c>
      <c r="C90" s="3"/>
      <c r="D90" s="3">
        <v>-3.2807675998365431</v>
      </c>
      <c r="E90" s="3"/>
      <c r="F90" s="3">
        <v>43.869441385006802</v>
      </c>
      <c r="G90" s="3"/>
      <c r="H90" s="3">
        <v>-27.768119499614901</v>
      </c>
      <c r="J90" s="1" t="s">
        <v>6</v>
      </c>
    </row>
    <row r="91" spans="1:10">
      <c r="A91" s="1">
        <v>56126</v>
      </c>
      <c r="B91" s="3">
        <v>2.6724641885208502</v>
      </c>
      <c r="C91" s="3"/>
      <c r="D91" s="3">
        <v>-1.5420827531358898</v>
      </c>
      <c r="E91" s="3"/>
      <c r="F91" s="3">
        <v>45.165609494949699</v>
      </c>
      <c r="G91" s="3"/>
      <c r="H91" s="3">
        <v>-27.7553306234662</v>
      </c>
      <c r="J91" s="1" t="s">
        <v>6</v>
      </c>
    </row>
    <row r="92" spans="1:10">
      <c r="A92" s="1">
        <v>56127</v>
      </c>
      <c r="B92" s="3">
        <v>2.49931722525938</v>
      </c>
      <c r="C92" s="3"/>
      <c r="D92" s="3">
        <v>-0.96771451962096167</v>
      </c>
      <c r="E92" s="3"/>
      <c r="F92" s="3">
        <v>45.653858346126903</v>
      </c>
      <c r="G92" s="3"/>
      <c r="H92" s="3">
        <v>-27.491160096320598</v>
      </c>
      <c r="J92" s="1" t="s">
        <v>6</v>
      </c>
    </row>
    <row r="93" spans="1:10">
      <c r="A93" s="1">
        <v>56128</v>
      </c>
      <c r="B93" s="3">
        <v>2.5576175742401501</v>
      </c>
      <c r="C93" s="3"/>
      <c r="D93" s="3">
        <v>-1.2884160993428226</v>
      </c>
      <c r="E93" s="3"/>
      <c r="F93" s="3">
        <v>45.399799580807098</v>
      </c>
      <c r="G93" s="3"/>
      <c r="H93" s="3">
        <v>-27.648437665245002</v>
      </c>
      <c r="J93" s="1" t="s">
        <v>6</v>
      </c>
    </row>
    <row r="95" spans="1:10">
      <c r="A95" s="1" t="s">
        <v>7</v>
      </c>
      <c r="B95" s="3">
        <v>2.6876784090353198</v>
      </c>
      <c r="C95" s="3"/>
      <c r="D95" s="3">
        <v>-1.7808932250986704</v>
      </c>
      <c r="F95" s="3">
        <v>48.829435781370101</v>
      </c>
      <c r="G95" s="3"/>
      <c r="H95" s="3">
        <v>-26.5919455854178</v>
      </c>
      <c r="J95" s="1" t="s">
        <v>8</v>
      </c>
    </row>
    <row r="96" spans="1:10">
      <c r="A96" s="1" t="s">
        <v>9</v>
      </c>
      <c r="B96" s="3">
        <v>2.0632725639377298</v>
      </c>
      <c r="C96" s="3"/>
      <c r="D96" s="3">
        <v>-2.7743169130119862</v>
      </c>
      <c r="F96" s="3">
        <v>47.405689488591101</v>
      </c>
      <c r="G96" s="3"/>
      <c r="H96" s="3">
        <v>-25.052401864184599</v>
      </c>
      <c r="J96" s="1" t="s">
        <v>8</v>
      </c>
    </row>
    <row r="97" spans="1:10">
      <c r="A97" s="1" t="s">
        <v>10</v>
      </c>
      <c r="B97" s="3">
        <v>3.6075150373043501</v>
      </c>
      <c r="C97" s="3"/>
      <c r="D97" s="3">
        <v>-1.5290672446962716</v>
      </c>
      <c r="F97" s="3">
        <v>47.620316930686798</v>
      </c>
      <c r="G97" s="3"/>
      <c r="H97" s="3">
        <v>-24.6705692098969</v>
      </c>
      <c r="J97" s="1" t="s">
        <v>8</v>
      </c>
    </row>
    <row r="98" spans="1:10">
      <c r="A98" s="1" t="s">
        <v>11</v>
      </c>
      <c r="B98" s="3">
        <v>3.09668504352073</v>
      </c>
      <c r="C98" s="3"/>
      <c r="D98" s="3">
        <v>-1.1808668457704474</v>
      </c>
      <c r="F98" s="3">
        <v>49.979330373440902</v>
      </c>
      <c r="G98" s="3"/>
      <c r="H98" s="3">
        <v>-24.282751380606602</v>
      </c>
      <c r="J98" s="1" t="s">
        <v>8</v>
      </c>
    </row>
    <row r="99" spans="1:10">
      <c r="A99" s="1" t="s">
        <v>12</v>
      </c>
      <c r="B99" s="3">
        <v>3.0760577875731401</v>
      </c>
      <c r="C99" s="3"/>
      <c r="D99" s="3">
        <v>-1.7127982651435727</v>
      </c>
      <c r="F99" s="3">
        <v>48.003951341646903</v>
      </c>
      <c r="G99" s="3"/>
      <c r="H99" s="3">
        <v>-26.109789826981299</v>
      </c>
      <c r="J99" s="1" t="s">
        <v>8</v>
      </c>
    </row>
    <row r="100" spans="1:10">
      <c r="A100" s="1" t="s">
        <v>13</v>
      </c>
      <c r="B100" s="3">
        <v>3.4217190562408102</v>
      </c>
      <c r="C100" s="3"/>
      <c r="D100" s="3">
        <v>-1.0222700691540483</v>
      </c>
      <c r="F100" s="3">
        <v>47.4405901951705</v>
      </c>
      <c r="G100" s="3"/>
      <c r="H100" s="3">
        <v>-25.814076210112201</v>
      </c>
      <c r="J100" s="1" t="s">
        <v>8</v>
      </c>
    </row>
    <row r="101" spans="1:10">
      <c r="A101" s="1" t="s">
        <v>14</v>
      </c>
      <c r="B101" s="3">
        <v>2.5040040902901501</v>
      </c>
      <c r="C101" s="3"/>
      <c r="D101" s="3">
        <v>-1.9273398649392042</v>
      </c>
      <c r="F101" s="3">
        <v>50.030160133678201</v>
      </c>
      <c r="G101" s="3"/>
      <c r="H101" s="3">
        <v>-28.9665873147006</v>
      </c>
      <c r="J101" s="1" t="s">
        <v>8</v>
      </c>
    </row>
    <row r="102" spans="1:10">
      <c r="A102" s="1" t="s">
        <v>15</v>
      </c>
      <c r="B102" s="3">
        <v>2.5471803251960501</v>
      </c>
      <c r="C102" s="3"/>
      <c r="D102" s="3">
        <v>-1.2681510119384107</v>
      </c>
      <c r="F102" s="3">
        <v>49.626879000939802</v>
      </c>
      <c r="G102" s="3"/>
      <c r="H102" s="3">
        <v>-23.779126669489798</v>
      </c>
      <c r="J102" s="1" t="s">
        <v>8</v>
      </c>
    </row>
    <row r="103" spans="1:10">
      <c r="A103" s="1" t="s">
        <v>16</v>
      </c>
      <c r="B103" s="3">
        <v>2.3657951877486001</v>
      </c>
      <c r="C103" s="3"/>
      <c r="D103" s="3">
        <v>-1.3086906157963463</v>
      </c>
      <c r="F103" s="3">
        <v>49.801140667023503</v>
      </c>
      <c r="G103" s="3"/>
      <c r="H103" s="3">
        <v>-28.5015139516772</v>
      </c>
      <c r="J103" s="1" t="s">
        <v>8</v>
      </c>
    </row>
    <row r="104" spans="1:10">
      <c r="A104" s="1" t="s">
        <v>17</v>
      </c>
      <c r="B104" s="3">
        <v>3.07673204542033</v>
      </c>
      <c r="C104" s="3"/>
      <c r="D104" s="3">
        <v>-1.182227799170922</v>
      </c>
      <c r="F104" s="3">
        <v>49.421805147435698</v>
      </c>
      <c r="G104" s="3"/>
      <c r="H104" s="3">
        <v>-27.1400603048764</v>
      </c>
      <c r="J104" s="1" t="s">
        <v>8</v>
      </c>
    </row>
    <row r="105" spans="1:10">
      <c r="A105" s="1" t="s">
        <v>18</v>
      </c>
      <c r="B105" s="3">
        <v>3.2939536267479101</v>
      </c>
      <c r="C105" s="3"/>
      <c r="D105" s="3">
        <v>-1.8879331975102274</v>
      </c>
      <c r="F105" s="3">
        <v>47.106322730470502</v>
      </c>
      <c r="G105" s="3"/>
      <c r="H105" s="3">
        <v>-24.913041303937302</v>
      </c>
      <c r="J105" s="1" t="s">
        <v>8</v>
      </c>
    </row>
    <row r="106" spans="1:10">
      <c r="A106" s="1" t="s">
        <v>19</v>
      </c>
      <c r="B106" s="3">
        <v>2.1074886493545701</v>
      </c>
      <c r="C106" s="3"/>
      <c r="D106" s="3">
        <v>-4.069208245052093</v>
      </c>
      <c r="F106" s="3">
        <v>48.560048870288597</v>
      </c>
      <c r="G106" s="3"/>
      <c r="H106" s="3">
        <v>-30.4922575553726</v>
      </c>
      <c r="J106" s="1" t="s">
        <v>8</v>
      </c>
    </row>
    <row r="107" spans="1:10">
      <c r="A107" s="1" t="s">
        <v>20</v>
      </c>
      <c r="B107" s="3">
        <v>2.9571382527513399</v>
      </c>
      <c r="C107" s="3"/>
      <c r="D107" s="3">
        <v>-0.7642662595304287</v>
      </c>
      <c r="F107" s="3">
        <v>50.4893481881195</v>
      </c>
      <c r="G107" s="3"/>
      <c r="H107" s="3">
        <v>-30.3233404243203</v>
      </c>
      <c r="J107" s="1" t="s">
        <v>8</v>
      </c>
    </row>
    <row r="108" spans="1:10">
      <c r="A108" s="1" t="s">
        <v>21</v>
      </c>
      <c r="B108" s="3">
        <v>1.6854239170776599</v>
      </c>
      <c r="C108" s="3"/>
      <c r="D108" s="3">
        <v>-5.3543215300519442</v>
      </c>
      <c r="F108" s="3">
        <v>48.643532324393497</v>
      </c>
      <c r="G108" s="3"/>
      <c r="H108" s="3">
        <v>-29.589379165865498</v>
      </c>
      <c r="J108" s="1" t="s">
        <v>8</v>
      </c>
    </row>
    <row r="109" spans="1:10">
      <c r="A109" s="1" t="s">
        <v>22</v>
      </c>
      <c r="B109" s="3">
        <v>2.7822123680389601</v>
      </c>
      <c r="C109" s="3"/>
      <c r="D109" s="3">
        <v>-2.3722332578518857E-2</v>
      </c>
      <c r="F109" s="3">
        <v>50.654006769396403</v>
      </c>
      <c r="G109" s="3"/>
      <c r="H109" s="3">
        <v>-30.826227004096701</v>
      </c>
      <c r="J109" s="1" t="s">
        <v>8</v>
      </c>
    </row>
    <row r="110" spans="1:10">
      <c r="A110" s="1" t="s">
        <v>23</v>
      </c>
      <c r="B110" s="3">
        <v>2.19372383154231</v>
      </c>
      <c r="C110" s="3"/>
      <c r="D110" s="3">
        <v>0.43018078078138094</v>
      </c>
      <c r="F110" s="3">
        <v>49.805146689214297</v>
      </c>
      <c r="G110" s="3"/>
      <c r="H110" s="3">
        <v>-33.710833167078299</v>
      </c>
      <c r="J110" s="1" t="s">
        <v>8</v>
      </c>
    </row>
    <row r="111" spans="1:10">
      <c r="A111" s="1" t="s">
        <v>24</v>
      </c>
      <c r="B111" s="3">
        <v>2.2315848614722</v>
      </c>
      <c r="C111" s="3"/>
      <c r="D111" s="3">
        <v>2.6451073858814733E-2</v>
      </c>
      <c r="F111" s="3">
        <v>50.699179383061598</v>
      </c>
      <c r="G111" s="3"/>
      <c r="H111" s="3">
        <v>-27.729672966666001</v>
      </c>
      <c r="J111" s="1" t="s">
        <v>8</v>
      </c>
    </row>
    <row r="112" spans="1:10">
      <c r="A112" s="1" t="s">
        <v>25</v>
      </c>
      <c r="B112" s="3">
        <v>1.5223213706640499</v>
      </c>
      <c r="C112" s="3"/>
      <c r="D112" s="3">
        <v>-1.2763608002900977</v>
      </c>
      <c r="F112" s="3">
        <v>48.8767826041055</v>
      </c>
      <c r="G112" s="3"/>
      <c r="H112" s="3">
        <v>-30.225312543414201</v>
      </c>
      <c r="J112" s="1" t="s">
        <v>8</v>
      </c>
    </row>
    <row r="113" spans="1:10">
      <c r="A113" s="1" t="s">
        <v>26</v>
      </c>
      <c r="B113" s="3">
        <v>2.6908720064754701</v>
      </c>
      <c r="C113" s="3"/>
      <c r="D113" s="3">
        <v>0.77015837508788199</v>
      </c>
      <c r="F113" s="3">
        <v>47.168489420905601</v>
      </c>
      <c r="G113" s="3"/>
      <c r="H113" s="3">
        <v>-29.388666416398198</v>
      </c>
      <c r="J113" s="1" t="s">
        <v>8</v>
      </c>
    </row>
    <row r="114" spans="1:10">
      <c r="A114" s="1" t="s">
        <v>27</v>
      </c>
      <c r="B114" s="3">
        <v>2.5845973366158299</v>
      </c>
      <c r="C114" s="3"/>
      <c r="D114" s="3">
        <v>-1.9874495810913788</v>
      </c>
      <c r="F114" s="3">
        <v>50.616626136483802</v>
      </c>
      <c r="G114" s="3"/>
      <c r="H114" s="3">
        <v>-30.877809979779499</v>
      </c>
      <c r="J114" s="1" t="s">
        <v>8</v>
      </c>
    </row>
    <row r="115" spans="1:10">
      <c r="A115" s="1" t="s">
        <v>28</v>
      </c>
      <c r="B115" s="3">
        <v>2.7575284014174701</v>
      </c>
      <c r="C115" s="3"/>
      <c r="D115" s="3">
        <v>0.27853591952480139</v>
      </c>
      <c r="F115" s="3">
        <v>51.043700734916001</v>
      </c>
      <c r="G115" s="3"/>
      <c r="H115" s="3">
        <v>-26.776540555666699</v>
      </c>
      <c r="J115" s="1" t="s">
        <v>8</v>
      </c>
    </row>
    <row r="116" spans="1:10">
      <c r="A116" s="1" t="s">
        <v>29</v>
      </c>
      <c r="B116" s="3">
        <v>1.48382194216785</v>
      </c>
      <c r="C116" s="3"/>
      <c r="D116" s="3">
        <v>-3.5978672475627804</v>
      </c>
      <c r="F116" s="3">
        <v>51.607224571115097</v>
      </c>
      <c r="G116" s="3"/>
      <c r="H116" s="3">
        <v>-27.999099596147602</v>
      </c>
      <c r="J116" s="1" t="s">
        <v>8</v>
      </c>
    </row>
    <row r="117" spans="1:10">
      <c r="A117" s="1" t="s">
        <v>30</v>
      </c>
      <c r="B117" s="3">
        <v>2.2141137860273101</v>
      </c>
      <c r="C117" s="3"/>
      <c r="D117" s="3">
        <v>-1.1464653733697956</v>
      </c>
      <c r="F117" s="3">
        <v>49.821518922072102</v>
      </c>
      <c r="G117" s="3"/>
      <c r="H117" s="3">
        <v>-27.128853353793598</v>
      </c>
      <c r="J117" s="1" t="s">
        <v>8</v>
      </c>
    </row>
    <row r="118" spans="1:10">
      <c r="A118" s="1" t="s">
        <v>31</v>
      </c>
      <c r="B118" s="3">
        <v>1.5963120704178499</v>
      </c>
      <c r="C118" s="3"/>
      <c r="D118" s="3">
        <v>-2.0667284365442216</v>
      </c>
      <c r="F118" s="3">
        <v>51.498942444875397</v>
      </c>
      <c r="G118" s="3"/>
      <c r="H118" s="3">
        <v>-30.714080846644102</v>
      </c>
      <c r="J118" s="1" t="s">
        <v>8</v>
      </c>
    </row>
    <row r="119" spans="1:10">
      <c r="A119" s="1" t="s">
        <v>32</v>
      </c>
      <c r="B119" s="3">
        <v>2.0141461087111101</v>
      </c>
      <c r="C119" s="3"/>
      <c r="D119" s="3">
        <v>-1.865885094320487</v>
      </c>
      <c r="F119" s="3">
        <v>51.355392371057299</v>
      </c>
      <c r="G119" s="3"/>
      <c r="H119" s="3">
        <v>-29.436894028419601</v>
      </c>
      <c r="J119" s="1" t="s">
        <v>8</v>
      </c>
    </row>
    <row r="120" spans="1:10">
      <c r="A120" s="1" t="s">
        <v>33</v>
      </c>
      <c r="B120" s="3">
        <v>3.2661478798463999</v>
      </c>
      <c r="C120" s="3"/>
      <c r="D120" s="3">
        <v>-0.66903271509507234</v>
      </c>
      <c r="F120" s="3">
        <v>49.057656915622303</v>
      </c>
      <c r="G120" s="3"/>
      <c r="H120" s="3">
        <v>-32.423647065425598</v>
      </c>
      <c r="J120" s="1" t="s">
        <v>8</v>
      </c>
    </row>
    <row r="121" spans="1:10">
      <c r="A121" s="1" t="s">
        <v>34</v>
      </c>
      <c r="B121" s="3">
        <v>1.6456663630128401</v>
      </c>
      <c r="C121" s="3"/>
      <c r="D121" s="3">
        <v>-4.5196068834487644</v>
      </c>
      <c r="F121" s="3">
        <v>48.045153192129099</v>
      </c>
      <c r="G121" s="3"/>
      <c r="H121" s="3">
        <v>-30.466518830732699</v>
      </c>
      <c r="J121" s="1" t="s">
        <v>8</v>
      </c>
    </row>
    <row r="122" spans="1:10">
      <c r="A122" s="1" t="s">
        <v>35</v>
      </c>
      <c r="B122" s="3">
        <v>2.3315311841458199</v>
      </c>
      <c r="C122" s="3"/>
      <c r="D122" s="3">
        <v>-2.2667173350739196</v>
      </c>
      <c r="F122" s="3">
        <v>49.6690214021882</v>
      </c>
      <c r="G122" s="3"/>
      <c r="H122" s="3">
        <v>-29.835964069168501</v>
      </c>
      <c r="J122" s="1" t="s">
        <v>8</v>
      </c>
    </row>
    <row r="123" spans="1:10">
      <c r="A123" s="1" t="s">
        <v>36</v>
      </c>
      <c r="B123" s="3">
        <v>2.0237383631433699</v>
      </c>
      <c r="C123" s="3"/>
      <c r="D123" s="3">
        <v>-3.9453727887578047</v>
      </c>
      <c r="F123" s="3">
        <v>48.957023348010601</v>
      </c>
      <c r="G123" s="3"/>
      <c r="H123" s="3">
        <v>-29.943795347645001</v>
      </c>
      <c r="J123" s="1" t="s">
        <v>8</v>
      </c>
    </row>
    <row r="124" spans="1:10">
      <c r="A124" s="1" t="s">
        <v>37</v>
      </c>
      <c r="B124" s="3">
        <v>2.4584857769216799</v>
      </c>
      <c r="C124" s="3"/>
      <c r="D124" s="3">
        <v>-1.7735141864013308</v>
      </c>
      <c r="F124" s="3">
        <v>51.212609395122598</v>
      </c>
      <c r="G124" s="3"/>
      <c r="H124" s="3">
        <v>-28.127540491007299</v>
      </c>
      <c r="J124" s="1" t="s">
        <v>8</v>
      </c>
    </row>
    <row r="125" spans="1:10">
      <c r="A125" s="1" t="s">
        <v>38</v>
      </c>
      <c r="B125" s="3">
        <v>2.50086466172269</v>
      </c>
      <c r="C125" s="3"/>
      <c r="D125" s="3">
        <v>-2.9271124635628865</v>
      </c>
      <c r="F125" s="3">
        <v>49.128799885308403</v>
      </c>
      <c r="G125" s="3"/>
      <c r="H125" s="3">
        <v>-27.798699419882801</v>
      </c>
      <c r="J125" s="1" t="s">
        <v>8</v>
      </c>
    </row>
    <row r="126" spans="1:10">
      <c r="A126" s="1" t="s">
        <v>39</v>
      </c>
      <c r="B126" s="3">
        <v>2.0547440830366499</v>
      </c>
      <c r="C126" s="3"/>
      <c r="D126" s="3">
        <v>-2.6641726978886813</v>
      </c>
      <c r="F126" s="3">
        <v>49.875167290573302</v>
      </c>
      <c r="G126" s="3"/>
      <c r="H126" s="3">
        <v>-28.5696472923972</v>
      </c>
      <c r="J126" s="1" t="s">
        <v>8</v>
      </c>
    </row>
    <row r="127" spans="1:10">
      <c r="A127" s="1" t="s">
        <v>40</v>
      </c>
      <c r="B127" s="3">
        <v>2.1252070916085501</v>
      </c>
      <c r="C127" s="3"/>
      <c r="D127" s="3">
        <v>-2.0120240423031373</v>
      </c>
      <c r="F127" s="3">
        <v>49.125956656485201</v>
      </c>
      <c r="G127" s="3"/>
      <c r="H127" s="3">
        <v>-28.923401816126301</v>
      </c>
      <c r="J127" s="1" t="s">
        <v>8</v>
      </c>
    </row>
    <row r="128" spans="1:10">
      <c r="A128" s="1" t="s">
        <v>41</v>
      </c>
      <c r="B128" s="3">
        <v>2.4378015786615301</v>
      </c>
      <c r="C128" s="3"/>
      <c r="D128" s="3">
        <v>0.18473300042279739</v>
      </c>
      <c r="F128" s="3">
        <v>51.711474630582202</v>
      </c>
      <c r="G128" s="3"/>
      <c r="H128" s="3">
        <v>-28.850276326204401</v>
      </c>
      <c r="J128" s="1" t="s">
        <v>8</v>
      </c>
    </row>
    <row r="129" spans="1:10">
      <c r="A129" s="1" t="s">
        <v>42</v>
      </c>
      <c r="B129" s="3">
        <v>2.6382125270051802</v>
      </c>
      <c r="C129" s="3"/>
      <c r="D129" s="3">
        <v>-1.1965570461533184</v>
      </c>
      <c r="F129" s="3">
        <v>48.830223495640197</v>
      </c>
      <c r="G129" s="3"/>
      <c r="H129" s="3">
        <v>-28.3541809528143</v>
      </c>
      <c r="J129" s="1" t="s">
        <v>8</v>
      </c>
    </row>
    <row r="130" spans="1:10">
      <c r="A130" s="1" t="s">
        <v>43</v>
      </c>
      <c r="B130" s="3">
        <v>2.2784070341379699</v>
      </c>
      <c r="C130" s="3"/>
      <c r="D130" s="3">
        <v>-0.9761444702131441</v>
      </c>
      <c r="F130" s="3">
        <v>50.2655632399035</v>
      </c>
      <c r="G130" s="3"/>
      <c r="H130" s="3">
        <v>-28.5269794618339</v>
      </c>
      <c r="J130" s="1" t="s">
        <v>8</v>
      </c>
    </row>
    <row r="131" spans="1:10">
      <c r="A131" s="1" t="s">
        <v>44</v>
      </c>
      <c r="B131" s="3">
        <v>1.4590916053468601</v>
      </c>
      <c r="C131" s="3"/>
      <c r="D131" s="3">
        <v>-4.8794617313982993</v>
      </c>
      <c r="F131" s="3">
        <v>50.604657778819401</v>
      </c>
      <c r="G131" s="3"/>
      <c r="H131" s="3">
        <v>-27.008880124165</v>
      </c>
      <c r="J131" s="1" t="s">
        <v>8</v>
      </c>
    </row>
    <row r="132" spans="1:10">
      <c r="A132" s="1" t="s">
        <v>45</v>
      </c>
      <c r="B132" s="3">
        <v>1.5922220994880401</v>
      </c>
      <c r="C132" s="3"/>
      <c r="D132" s="3">
        <v>-1.3654171432717153</v>
      </c>
      <c r="F132" s="3">
        <v>41.863612962050702</v>
      </c>
      <c r="G132" s="3"/>
      <c r="H132" s="3">
        <v>-31.07171110474</v>
      </c>
      <c r="J132" s="1" t="s">
        <v>8</v>
      </c>
    </row>
    <row r="133" spans="1:10">
      <c r="A133" s="1" t="s">
        <v>46</v>
      </c>
      <c r="B133" s="3">
        <v>1.89683820195839</v>
      </c>
      <c r="C133" s="3"/>
      <c r="D133" s="3">
        <v>-3.0890643659914003</v>
      </c>
      <c r="F133" s="3">
        <v>48.260966921833798</v>
      </c>
      <c r="G133" s="3"/>
      <c r="H133" s="3">
        <v>-28.980861132126702</v>
      </c>
      <c r="J133" s="1" t="s">
        <v>8</v>
      </c>
    </row>
    <row r="134" spans="1:10">
      <c r="A134" s="1" t="s">
        <v>47</v>
      </c>
      <c r="B134" s="3">
        <v>2.2946116892254098</v>
      </c>
      <c r="C134" s="3"/>
      <c r="D134" s="3">
        <v>-0.84989381457338631</v>
      </c>
      <c r="F134" s="3">
        <v>52.298388167251098</v>
      </c>
      <c r="G134" s="3"/>
      <c r="H134" s="3">
        <v>-27.6729812252931</v>
      </c>
      <c r="J134" s="1" t="s">
        <v>8</v>
      </c>
    </row>
    <row r="135" spans="1:10">
      <c r="A135" s="1" t="s">
        <v>48</v>
      </c>
      <c r="B135" s="3">
        <v>1.33990772707767</v>
      </c>
      <c r="C135" s="3"/>
      <c r="D135" s="3">
        <v>-1.675255715306422</v>
      </c>
      <c r="F135" s="3">
        <v>50.231952536547603</v>
      </c>
      <c r="G135" s="3"/>
      <c r="H135" s="3">
        <v>-26.0476948342084</v>
      </c>
      <c r="J135" s="1" t="s">
        <v>8</v>
      </c>
    </row>
    <row r="136" spans="1:10">
      <c r="A136" s="1" t="s">
        <v>49</v>
      </c>
      <c r="B136" s="3">
        <v>2.32751295228806</v>
      </c>
      <c r="C136" s="3"/>
      <c r="D136" s="3">
        <v>0.63089418204398673</v>
      </c>
      <c r="F136" s="3">
        <v>49.985405988493198</v>
      </c>
      <c r="G136" s="3"/>
      <c r="H136" s="3">
        <v>-25.5980507789535</v>
      </c>
      <c r="J136" s="1" t="s">
        <v>8</v>
      </c>
    </row>
    <row r="138" spans="1:10" ht="15">
      <c r="A138" s="10" t="s">
        <v>50</v>
      </c>
      <c r="B138" s="10">
        <v>2.4500000000000002</v>
      </c>
      <c r="C138" s="10"/>
      <c r="D138" s="10">
        <v>-0.78</v>
      </c>
      <c r="E138" s="10"/>
      <c r="F138" s="10">
        <v>46.98</v>
      </c>
      <c r="G138" s="10"/>
      <c r="H138" s="10">
        <v>-26.06</v>
      </c>
      <c r="J138" s="1" t="s">
        <v>51</v>
      </c>
    </row>
    <row r="139" spans="1:10" ht="15">
      <c r="A139" s="10" t="s">
        <v>52</v>
      </c>
      <c r="B139" s="10">
        <v>3.12</v>
      </c>
      <c r="C139" s="10"/>
      <c r="D139" s="10">
        <v>-0.96</v>
      </c>
      <c r="E139" s="10"/>
      <c r="F139" s="10">
        <v>48.91</v>
      </c>
      <c r="G139" s="10"/>
      <c r="H139" s="10">
        <v>-28.26</v>
      </c>
      <c r="J139" s="1" t="s">
        <v>51</v>
      </c>
    </row>
    <row r="140" spans="1:10" ht="15">
      <c r="A140" s="10" t="s">
        <v>53</v>
      </c>
      <c r="B140" s="10">
        <v>2.63</v>
      </c>
      <c r="C140" s="10"/>
      <c r="D140" s="10">
        <v>-0.94</v>
      </c>
      <c r="E140" s="10"/>
      <c r="F140" s="10">
        <v>47.62</v>
      </c>
      <c r="G140" s="10"/>
      <c r="H140" s="10">
        <v>-25.03</v>
      </c>
      <c r="J140" s="1" t="s">
        <v>51</v>
      </c>
    </row>
    <row r="141" spans="1:10" ht="15">
      <c r="A141" s="10" t="s">
        <v>54</v>
      </c>
      <c r="B141" s="10">
        <v>4.28</v>
      </c>
      <c r="C141" s="10"/>
      <c r="D141" s="10">
        <v>-0.34</v>
      </c>
      <c r="E141" s="10"/>
      <c r="F141" s="10">
        <v>48.55</v>
      </c>
      <c r="G141" s="10"/>
      <c r="H141" s="10">
        <v>-26.66</v>
      </c>
      <c r="J141" s="1" t="s">
        <v>51</v>
      </c>
    </row>
    <row r="142" spans="1:10" ht="15">
      <c r="A142" s="10" t="s">
        <v>55</v>
      </c>
      <c r="B142" s="10">
        <v>3.6</v>
      </c>
      <c r="C142" s="10"/>
      <c r="D142" s="10">
        <v>-0.91</v>
      </c>
      <c r="E142" s="10"/>
      <c r="F142" s="10">
        <v>46.57</v>
      </c>
      <c r="G142" s="10"/>
      <c r="H142" s="10">
        <v>-25.24</v>
      </c>
      <c r="J142" s="1" t="s">
        <v>51</v>
      </c>
    </row>
    <row r="143" spans="1:10" ht="15">
      <c r="A143" s="10" t="s">
        <v>56</v>
      </c>
      <c r="B143" s="10">
        <v>3.01</v>
      </c>
      <c r="C143" s="10"/>
      <c r="D143" s="10">
        <v>-0.6</v>
      </c>
      <c r="E143" s="10"/>
      <c r="F143" s="10">
        <v>47.77</v>
      </c>
      <c r="G143" s="10"/>
      <c r="H143" s="10">
        <v>-27.84</v>
      </c>
      <c r="J143" s="1" t="s">
        <v>51</v>
      </c>
    </row>
    <row r="144" spans="1:10" ht="15">
      <c r="A144" s="10" t="s">
        <v>57</v>
      </c>
      <c r="B144" s="10">
        <v>2.64</v>
      </c>
      <c r="C144" s="10"/>
      <c r="D144" s="10">
        <v>-1.99</v>
      </c>
      <c r="E144" s="10"/>
      <c r="F144" s="10">
        <v>49.05</v>
      </c>
      <c r="G144" s="10"/>
      <c r="H144" s="10">
        <v>-28.52</v>
      </c>
      <c r="J144" s="1" t="s">
        <v>51</v>
      </c>
    </row>
    <row r="145" spans="1:10" ht="15">
      <c r="A145" s="10" t="s">
        <v>58</v>
      </c>
      <c r="B145" s="10">
        <v>3.74</v>
      </c>
      <c r="C145" s="10"/>
      <c r="D145" s="10">
        <v>-1.44</v>
      </c>
      <c r="E145" s="10"/>
      <c r="F145" s="10">
        <v>47.61</v>
      </c>
      <c r="G145" s="10"/>
      <c r="H145" s="10">
        <v>-24.9</v>
      </c>
      <c r="J145" s="1" t="s">
        <v>51</v>
      </c>
    </row>
    <row r="146" spans="1:10" ht="15">
      <c r="A146" s="10" t="s">
        <v>59</v>
      </c>
      <c r="B146" s="10">
        <v>3.05</v>
      </c>
      <c r="C146" s="10"/>
      <c r="D146" s="10">
        <v>-1.31</v>
      </c>
      <c r="E146" s="10"/>
      <c r="F146" s="10">
        <v>46.72</v>
      </c>
      <c r="G146" s="10"/>
      <c r="H146" s="10">
        <v>-25.67</v>
      </c>
      <c r="J146" s="1" t="s">
        <v>51</v>
      </c>
    </row>
    <row r="147" spans="1:10" ht="15">
      <c r="A147" s="10" t="s">
        <v>60</v>
      </c>
      <c r="B147" s="10">
        <v>3.32</v>
      </c>
      <c r="C147" s="10"/>
      <c r="D147" s="10">
        <v>-0.89</v>
      </c>
      <c r="E147" s="10"/>
      <c r="F147" s="10">
        <v>48.25</v>
      </c>
      <c r="G147" s="10"/>
      <c r="H147" s="10">
        <v>-23.16</v>
      </c>
      <c r="J147" s="1" t="s">
        <v>51</v>
      </c>
    </row>
    <row r="148" spans="1:10" ht="15">
      <c r="A148" s="10" t="s">
        <v>61</v>
      </c>
      <c r="B148" s="10">
        <v>3.15</v>
      </c>
      <c r="C148" s="10"/>
      <c r="D148" s="10">
        <v>-1.49</v>
      </c>
      <c r="E148" s="10"/>
      <c r="F148" s="10">
        <v>48.37</v>
      </c>
      <c r="G148" s="10"/>
      <c r="H148" s="10">
        <v>-23.97</v>
      </c>
      <c r="J148" s="1" t="s">
        <v>51</v>
      </c>
    </row>
    <row r="149" spans="1:10" ht="15">
      <c r="A149" s="10" t="s">
        <v>62</v>
      </c>
      <c r="B149" s="10">
        <v>3.41</v>
      </c>
      <c r="C149" s="10"/>
      <c r="D149" s="10">
        <v>-1.01</v>
      </c>
      <c r="E149" s="10"/>
      <c r="F149" s="10">
        <v>47.83</v>
      </c>
      <c r="G149" s="10"/>
      <c r="H149" s="10">
        <v>-26.28</v>
      </c>
      <c r="J149" s="1" t="s">
        <v>51</v>
      </c>
    </row>
    <row r="150" spans="1:10" ht="15">
      <c r="A150" s="10" t="s">
        <v>63</v>
      </c>
      <c r="B150" s="10">
        <v>3.05</v>
      </c>
      <c r="C150" s="10"/>
      <c r="D150" s="10">
        <v>-0.32</v>
      </c>
      <c r="E150" s="10"/>
      <c r="F150" s="10">
        <v>46.49</v>
      </c>
      <c r="G150" s="10"/>
      <c r="H150" s="10">
        <v>-29.69</v>
      </c>
      <c r="J150" s="1" t="s">
        <v>51</v>
      </c>
    </row>
    <row r="151" spans="1:10" ht="15">
      <c r="A151" s="10" t="s">
        <v>64</v>
      </c>
      <c r="B151" s="10">
        <v>2.99</v>
      </c>
      <c r="C151" s="10"/>
      <c r="D151" s="10">
        <v>-1</v>
      </c>
      <c r="E151" s="10"/>
      <c r="F151" s="10">
        <v>49.41</v>
      </c>
      <c r="G151" s="10"/>
      <c r="H151" s="10">
        <v>-28.21</v>
      </c>
      <c r="J151" s="1" t="s">
        <v>51</v>
      </c>
    </row>
    <row r="152" spans="1:10" ht="15">
      <c r="A152" s="10" t="s">
        <v>65</v>
      </c>
      <c r="B152" s="10">
        <v>3.48</v>
      </c>
      <c r="C152" s="10"/>
      <c r="D152" s="10">
        <v>-0.67</v>
      </c>
      <c r="E152" s="10"/>
      <c r="F152" s="10">
        <v>49.73</v>
      </c>
      <c r="G152" s="10"/>
      <c r="H152" s="10">
        <v>-27.13</v>
      </c>
      <c r="J152" s="1" t="s">
        <v>51</v>
      </c>
    </row>
    <row r="153" spans="1:10" ht="15">
      <c r="A153" s="10" t="s">
        <v>66</v>
      </c>
      <c r="B153" s="10">
        <v>3.36</v>
      </c>
      <c r="C153" s="10"/>
      <c r="D153" s="10">
        <v>-1.43</v>
      </c>
      <c r="E153" s="10"/>
      <c r="F153" s="10">
        <v>49.14</v>
      </c>
      <c r="G153" s="10"/>
      <c r="H153" s="10">
        <v>-25.02</v>
      </c>
      <c r="J153" s="1" t="s">
        <v>51</v>
      </c>
    </row>
    <row r="154" spans="1:10" ht="15">
      <c r="A154" s="10" t="s">
        <v>67</v>
      </c>
      <c r="B154" s="10">
        <v>3.44</v>
      </c>
      <c r="C154" s="10"/>
      <c r="D154" s="10">
        <v>-0.62</v>
      </c>
      <c r="E154" s="10"/>
      <c r="F154" s="10">
        <v>47.85</v>
      </c>
      <c r="G154" s="10"/>
      <c r="H154" s="10">
        <v>-25.99</v>
      </c>
      <c r="J154" s="1" t="s">
        <v>51</v>
      </c>
    </row>
    <row r="155" spans="1:10" ht="15">
      <c r="A155" s="10" t="s">
        <v>68</v>
      </c>
      <c r="B155" s="10">
        <v>3.52</v>
      </c>
      <c r="C155" s="10"/>
      <c r="D155" s="10">
        <v>-0.81</v>
      </c>
      <c r="E155" s="10"/>
      <c r="F155" s="10">
        <v>47.83</v>
      </c>
      <c r="G155" s="10"/>
      <c r="H155" s="10">
        <v>-24.46</v>
      </c>
      <c r="J155" s="1" t="s">
        <v>51</v>
      </c>
    </row>
    <row r="156" spans="1:10" ht="15">
      <c r="A156" s="10" t="s">
        <v>69</v>
      </c>
      <c r="B156" s="10">
        <v>3.07</v>
      </c>
      <c r="C156" s="10"/>
      <c r="D156" s="10">
        <v>-1.04</v>
      </c>
      <c r="E156" s="10"/>
      <c r="F156" s="10">
        <v>47.12</v>
      </c>
      <c r="G156" s="10"/>
      <c r="H156" s="10">
        <v>-27.6</v>
      </c>
      <c r="J156" s="1" t="s">
        <v>51</v>
      </c>
    </row>
    <row r="157" spans="1:10" ht="15">
      <c r="A157" s="10" t="s">
        <v>70</v>
      </c>
      <c r="B157" s="10">
        <v>3.83</v>
      </c>
      <c r="C157" s="10"/>
      <c r="D157" s="10">
        <v>-1.08</v>
      </c>
      <c r="E157" s="10"/>
      <c r="F157" s="10">
        <v>48.78</v>
      </c>
      <c r="G157" s="10"/>
      <c r="H157" s="10">
        <v>-26.92</v>
      </c>
      <c r="J157" s="1" t="s">
        <v>51</v>
      </c>
    </row>
    <row r="158" spans="1:10" ht="15">
      <c r="A158" s="10" t="s">
        <v>71</v>
      </c>
      <c r="B158" s="10">
        <v>4.29</v>
      </c>
      <c r="C158" s="10"/>
      <c r="D158" s="10">
        <v>-0.44</v>
      </c>
      <c r="E158" s="10"/>
      <c r="F158" s="10">
        <v>48.37</v>
      </c>
      <c r="G158" s="10"/>
      <c r="H158" s="10">
        <v>-26.56</v>
      </c>
      <c r="J158" s="1" t="s">
        <v>51</v>
      </c>
    </row>
    <row r="159" spans="1:10" ht="15">
      <c r="A159" s="10" t="s">
        <v>72</v>
      </c>
      <c r="B159" s="10">
        <v>3.51</v>
      </c>
      <c r="C159" s="10"/>
      <c r="D159" s="10">
        <v>-0.36</v>
      </c>
      <c r="E159" s="10"/>
      <c r="F159" s="10">
        <v>48.31</v>
      </c>
      <c r="G159" s="10"/>
      <c r="H159" s="10">
        <v>-25.97</v>
      </c>
      <c r="J159" s="1" t="s">
        <v>51</v>
      </c>
    </row>
    <row r="160" spans="1:10" ht="15">
      <c r="A160" s="10" t="s">
        <v>73</v>
      </c>
      <c r="B160" s="10">
        <v>2.2400000000000002</v>
      </c>
      <c r="C160" s="10"/>
      <c r="D160" s="10">
        <v>-1.49</v>
      </c>
      <c r="E160" s="10"/>
      <c r="F160" s="10">
        <v>48.25</v>
      </c>
      <c r="G160" s="10"/>
      <c r="H160" s="10">
        <v>-26.36</v>
      </c>
      <c r="J160" s="1" t="s">
        <v>51</v>
      </c>
    </row>
    <row r="161" spans="1:10" ht="15">
      <c r="A161" s="10" t="s">
        <v>74</v>
      </c>
      <c r="B161" s="10">
        <v>2.42</v>
      </c>
      <c r="C161" s="10"/>
      <c r="D161" s="10">
        <v>-1.07</v>
      </c>
      <c r="E161" s="10"/>
      <c r="F161" s="10">
        <v>46.96</v>
      </c>
      <c r="G161" s="10"/>
      <c r="H161" s="10">
        <v>-25.35</v>
      </c>
      <c r="J161" s="1" t="s">
        <v>51</v>
      </c>
    </row>
    <row r="162" spans="1:10" ht="15">
      <c r="A162" s="10" t="s">
        <v>75</v>
      </c>
      <c r="B162" s="10">
        <v>3.61</v>
      </c>
      <c r="C162" s="10"/>
      <c r="D162" s="10">
        <v>-1.44</v>
      </c>
      <c r="E162" s="10"/>
      <c r="F162" s="10">
        <v>48.14</v>
      </c>
      <c r="G162" s="10"/>
      <c r="H162" s="10">
        <v>-23.52</v>
      </c>
      <c r="J162" s="1" t="s">
        <v>51</v>
      </c>
    </row>
    <row r="163" spans="1:10" ht="15">
      <c r="A163" s="10" t="s">
        <v>76</v>
      </c>
      <c r="B163" s="10">
        <v>2.2400000000000002</v>
      </c>
      <c r="C163" s="10"/>
      <c r="D163" s="10">
        <v>-1.43</v>
      </c>
      <c r="E163" s="10"/>
      <c r="F163" s="10">
        <v>47.17</v>
      </c>
      <c r="G163" s="10"/>
      <c r="H163" s="10">
        <v>-25.49</v>
      </c>
      <c r="J163" s="1" t="s">
        <v>51</v>
      </c>
    </row>
    <row r="164" spans="1:10" ht="15">
      <c r="A164" s="10" t="s">
        <v>77</v>
      </c>
      <c r="B164" s="10">
        <v>3.75</v>
      </c>
      <c r="C164" s="10"/>
      <c r="D164" s="10">
        <v>-0.71</v>
      </c>
      <c r="E164" s="10"/>
      <c r="F164" s="10">
        <v>49</v>
      </c>
      <c r="G164" s="10"/>
      <c r="H164" s="10">
        <v>-25.3</v>
      </c>
      <c r="J164" s="1" t="s">
        <v>51</v>
      </c>
    </row>
    <row r="165" spans="1:10" ht="15">
      <c r="A165" s="10" t="s">
        <v>78</v>
      </c>
      <c r="B165" s="10">
        <v>2.98</v>
      </c>
      <c r="C165" s="10"/>
      <c r="D165" s="10">
        <v>-1.05</v>
      </c>
      <c r="E165" s="10"/>
      <c r="F165" s="10">
        <v>48.26</v>
      </c>
      <c r="G165" s="10"/>
      <c r="H165" s="10">
        <v>-26.49</v>
      </c>
      <c r="J165" s="1" t="s">
        <v>51</v>
      </c>
    </row>
    <row r="166" spans="1:10" ht="15">
      <c r="A166" s="10" t="s">
        <v>79</v>
      </c>
      <c r="B166" s="10">
        <v>2.6</v>
      </c>
      <c r="C166" s="10"/>
      <c r="D166" s="10">
        <v>-1.31</v>
      </c>
      <c r="E166" s="10"/>
      <c r="F166" s="10">
        <v>48.49</v>
      </c>
      <c r="G166" s="10"/>
      <c r="H166" s="10">
        <v>-26.87</v>
      </c>
      <c r="J166" s="1" t="s">
        <v>51</v>
      </c>
    </row>
    <row r="167" spans="1:10" ht="15">
      <c r="A167" s="10" t="s">
        <v>80</v>
      </c>
      <c r="B167" s="10">
        <v>2.88</v>
      </c>
      <c r="C167" s="10"/>
      <c r="D167" s="10">
        <v>-1.26</v>
      </c>
      <c r="E167" s="10"/>
      <c r="F167" s="10">
        <v>48.53</v>
      </c>
      <c r="G167" s="10"/>
      <c r="H167" s="10">
        <v>-26.6</v>
      </c>
      <c r="J167" s="1" t="s">
        <v>51</v>
      </c>
    </row>
    <row r="168" spans="1:10" ht="15">
      <c r="A168" s="10" t="s">
        <v>81</v>
      </c>
      <c r="B168" s="10">
        <v>1.59</v>
      </c>
      <c r="C168" s="10"/>
      <c r="D168" s="10">
        <v>-0.56000000000000005</v>
      </c>
      <c r="E168" s="10"/>
      <c r="F168" s="10">
        <v>32.93</v>
      </c>
      <c r="G168" s="10"/>
      <c r="H168" s="10">
        <v>-25.19</v>
      </c>
      <c r="J168" s="1" t="s">
        <v>51</v>
      </c>
    </row>
    <row r="169" spans="1:10" ht="15">
      <c r="A169" s="10" t="s">
        <v>82</v>
      </c>
      <c r="B169" s="10">
        <v>3.3</v>
      </c>
      <c r="C169" s="10"/>
      <c r="D169" s="10">
        <v>1.76</v>
      </c>
      <c r="E169" s="10"/>
      <c r="F169" s="10">
        <v>46.44</v>
      </c>
      <c r="G169" s="10"/>
      <c r="H169" s="10">
        <v>-25.56</v>
      </c>
      <c r="J169" s="1" t="s">
        <v>51</v>
      </c>
    </row>
    <row r="170" spans="1:10" ht="15">
      <c r="A170" s="10" t="s">
        <v>83</v>
      </c>
      <c r="B170" s="10">
        <v>2.97</v>
      </c>
      <c r="C170" s="10"/>
      <c r="D170" s="10">
        <v>-1.22</v>
      </c>
      <c r="E170" s="10"/>
      <c r="F170" s="10">
        <v>47.8</v>
      </c>
      <c r="G170" s="10"/>
      <c r="H170" s="10">
        <v>-25.73</v>
      </c>
      <c r="J170" s="1" t="s">
        <v>51</v>
      </c>
    </row>
    <row r="171" spans="1:10" ht="15">
      <c r="A171" s="10" t="s">
        <v>84</v>
      </c>
      <c r="B171" s="10">
        <v>2.67</v>
      </c>
      <c r="C171" s="10"/>
      <c r="D171" s="10">
        <v>-1.1599999999999999</v>
      </c>
      <c r="E171" s="10"/>
      <c r="F171" s="10">
        <v>48.03</v>
      </c>
      <c r="G171" s="10"/>
      <c r="H171" s="10">
        <v>-25.42</v>
      </c>
      <c r="J171" s="1" t="s">
        <v>51</v>
      </c>
    </row>
    <row r="172" spans="1:10" ht="15">
      <c r="A172" s="10" t="s">
        <v>85</v>
      </c>
      <c r="B172" s="10">
        <v>2.72</v>
      </c>
      <c r="C172" s="10"/>
      <c r="D172" s="10">
        <v>-0.36</v>
      </c>
      <c r="E172" s="10"/>
      <c r="F172" s="10">
        <v>47.84</v>
      </c>
      <c r="G172" s="10"/>
      <c r="H172" s="10">
        <v>-24.7</v>
      </c>
      <c r="J172" s="1" t="s">
        <v>51</v>
      </c>
    </row>
    <row r="173" spans="1:10" ht="15">
      <c r="A173" s="10" t="s">
        <v>86</v>
      </c>
      <c r="B173" s="10">
        <v>2.63</v>
      </c>
      <c r="C173" s="10"/>
      <c r="D173" s="10">
        <v>-1.21</v>
      </c>
      <c r="E173" s="10"/>
      <c r="F173" s="10">
        <v>47.21</v>
      </c>
      <c r="G173" s="10"/>
      <c r="H173" s="10">
        <v>-24.76</v>
      </c>
      <c r="J173" s="1" t="s">
        <v>51</v>
      </c>
    </row>
    <row r="174" spans="1:10" ht="15">
      <c r="A174" s="10" t="s">
        <v>87</v>
      </c>
      <c r="B174" s="10">
        <v>3.37</v>
      </c>
      <c r="C174" s="10"/>
      <c r="D174" s="10">
        <v>-0.92</v>
      </c>
      <c r="E174" s="10"/>
      <c r="F174" s="10">
        <v>44.45</v>
      </c>
      <c r="G174" s="10"/>
      <c r="H174" s="10">
        <v>-25.68</v>
      </c>
      <c r="J174" s="1" t="s">
        <v>51</v>
      </c>
    </row>
    <row r="175" spans="1:10" ht="15">
      <c r="A175" s="10" t="s">
        <v>88</v>
      </c>
      <c r="B175" s="10">
        <v>3.41</v>
      </c>
      <c r="C175" s="10"/>
      <c r="D175" s="10">
        <v>-0.79</v>
      </c>
      <c r="E175" s="10"/>
      <c r="F175" s="10">
        <v>47.63</v>
      </c>
      <c r="G175" s="10"/>
      <c r="H175" s="10">
        <v>-24.43</v>
      </c>
      <c r="J175" s="1" t="s">
        <v>51</v>
      </c>
    </row>
    <row r="176" spans="1:10" ht="15">
      <c r="A176" s="10" t="s">
        <v>89</v>
      </c>
      <c r="B176" s="10">
        <v>3.82</v>
      </c>
      <c r="C176" s="10"/>
      <c r="D176" s="10">
        <v>-0.76</v>
      </c>
      <c r="E176" s="10"/>
      <c r="F176" s="10">
        <v>48.37</v>
      </c>
      <c r="G176" s="10"/>
      <c r="H176" s="10">
        <v>-24.07</v>
      </c>
      <c r="J176" s="1" t="s">
        <v>51</v>
      </c>
    </row>
    <row r="177" spans="1:10" ht="15">
      <c r="A177" s="10" t="s">
        <v>90</v>
      </c>
      <c r="B177" s="10">
        <v>3.15</v>
      </c>
      <c r="C177" s="10"/>
      <c r="D177" s="11">
        <v>-1.1000000000000001</v>
      </c>
      <c r="E177" s="10"/>
      <c r="F177" s="10">
        <v>45.33</v>
      </c>
      <c r="G177" s="10"/>
      <c r="H177" s="10">
        <v>-27.26</v>
      </c>
      <c r="J177" s="1" t="s">
        <v>51</v>
      </c>
    </row>
    <row r="178" spans="1:10" ht="15">
      <c r="A178" s="10" t="s">
        <v>91</v>
      </c>
      <c r="B178" s="10">
        <v>3.62</v>
      </c>
      <c r="C178" s="10"/>
      <c r="D178" s="10">
        <v>-0.82</v>
      </c>
      <c r="E178" s="10"/>
      <c r="F178" s="10">
        <v>47.17</v>
      </c>
      <c r="G178" s="10"/>
      <c r="H178" s="10">
        <v>-26.56</v>
      </c>
      <c r="J178" s="1" t="s">
        <v>51</v>
      </c>
    </row>
    <row r="179" spans="1:10" ht="15">
      <c r="A179" s="10" t="s">
        <v>92</v>
      </c>
      <c r="B179" s="10">
        <v>2.9</v>
      </c>
      <c r="C179" s="10"/>
      <c r="D179" s="10">
        <v>-0.7</v>
      </c>
      <c r="E179" s="10"/>
      <c r="F179" s="10">
        <v>46.62</v>
      </c>
      <c r="G179" s="10"/>
      <c r="H179" s="10">
        <v>-25.61</v>
      </c>
      <c r="J179" s="1" t="s">
        <v>51</v>
      </c>
    </row>
    <row r="181" spans="1:10" ht="15">
      <c r="A181" s="10" t="s">
        <v>93</v>
      </c>
      <c r="B181" s="11">
        <v>2.5864682640000001</v>
      </c>
      <c r="C181" s="11"/>
      <c r="D181" s="11">
        <v>-2.7110296909999998</v>
      </c>
      <c r="E181" s="11"/>
      <c r="F181" s="11">
        <v>58.518320070000001</v>
      </c>
      <c r="G181" s="11"/>
      <c r="H181" s="11">
        <v>-29.087093450000001</v>
      </c>
      <c r="I181" s="10"/>
      <c r="J181" s="1" t="s">
        <v>94</v>
      </c>
    </row>
    <row r="182" spans="1:10" ht="15">
      <c r="A182" s="10" t="s">
        <v>95</v>
      </c>
      <c r="B182" s="11">
        <v>2.6854793529999998</v>
      </c>
      <c r="C182" s="11"/>
      <c r="D182" s="11">
        <v>3.223330501</v>
      </c>
      <c r="E182" s="11"/>
      <c r="F182" s="11">
        <v>42.472337920000001</v>
      </c>
      <c r="G182" s="11"/>
      <c r="H182" s="11">
        <v>-33.117882659999999</v>
      </c>
      <c r="I182" s="10"/>
      <c r="J182" s="1" t="s">
        <v>94</v>
      </c>
    </row>
    <row r="183" spans="1:10" ht="15">
      <c r="A183" s="10" t="s">
        <v>96</v>
      </c>
      <c r="B183" s="11">
        <v>2.4091760149999999</v>
      </c>
      <c r="C183" s="11"/>
      <c r="D183" s="11">
        <v>1.5250106029999999</v>
      </c>
      <c r="E183" s="11"/>
      <c r="F183" s="11">
        <v>43.387409030000001</v>
      </c>
      <c r="G183" s="11"/>
      <c r="H183" s="11">
        <v>-31.353674730000002</v>
      </c>
      <c r="I183" s="10"/>
      <c r="J183" s="1" t="s">
        <v>94</v>
      </c>
    </row>
    <row r="184" spans="1:10" ht="15">
      <c r="A184" s="10" t="s">
        <v>97</v>
      </c>
      <c r="B184" s="11">
        <v>2.1922603989999998</v>
      </c>
      <c r="C184" s="11"/>
      <c r="D184" s="11">
        <v>-0.29034436499999999</v>
      </c>
      <c r="E184" s="11"/>
      <c r="F184" s="11">
        <v>47.987580270000002</v>
      </c>
      <c r="G184" s="11"/>
      <c r="H184" s="11">
        <v>-29.277096490000002</v>
      </c>
      <c r="I184" s="10"/>
      <c r="J184" s="1" t="s">
        <v>94</v>
      </c>
    </row>
    <row r="185" spans="1:10" ht="15">
      <c r="A185" s="10" t="s">
        <v>98</v>
      </c>
      <c r="B185" s="11">
        <v>2.6438525940000002</v>
      </c>
      <c r="C185" s="11"/>
      <c r="D185" s="11">
        <v>2.033018234</v>
      </c>
      <c r="E185" s="11"/>
      <c r="F185" s="11">
        <v>46.923727399999997</v>
      </c>
      <c r="G185" s="11"/>
      <c r="H185" s="11">
        <v>-30.570737829999999</v>
      </c>
      <c r="I185" s="10"/>
      <c r="J185" s="1" t="s">
        <v>94</v>
      </c>
    </row>
    <row r="186" spans="1:10" ht="15">
      <c r="A186" s="10" t="s">
        <v>99</v>
      </c>
      <c r="B186" s="11">
        <v>2.5375616989999998</v>
      </c>
      <c r="C186" s="11"/>
      <c r="D186" s="11">
        <v>6.1448175559999996</v>
      </c>
      <c r="E186" s="11"/>
      <c r="F186" s="11">
        <v>42.20058246</v>
      </c>
      <c r="G186" s="11"/>
      <c r="H186" s="11">
        <v>-29.585072740000001</v>
      </c>
      <c r="I186" s="10"/>
      <c r="J186" s="1" t="s">
        <v>94</v>
      </c>
    </row>
    <row r="187" spans="1:10" ht="15">
      <c r="A187" s="10" t="s">
        <v>100</v>
      </c>
      <c r="B187" s="11">
        <v>2.0946811799999998</v>
      </c>
      <c r="C187" s="11"/>
      <c r="D187" s="11">
        <v>0.84395434300000005</v>
      </c>
      <c r="E187" s="11"/>
      <c r="F187" s="11">
        <v>47.247950179999997</v>
      </c>
      <c r="G187" s="11"/>
      <c r="H187" s="11">
        <v>-30.884794230000001</v>
      </c>
      <c r="I187" s="10"/>
      <c r="J187" s="1" t="s">
        <v>94</v>
      </c>
    </row>
    <row r="188" spans="1:10" ht="15">
      <c r="A188" s="10" t="s">
        <v>101</v>
      </c>
      <c r="B188" s="11">
        <v>2.5936074439999999</v>
      </c>
      <c r="C188" s="11"/>
      <c r="D188" s="11">
        <v>2.9883861280000001</v>
      </c>
      <c r="E188" s="11"/>
      <c r="F188" s="11">
        <v>44.11963875</v>
      </c>
      <c r="G188" s="11"/>
      <c r="H188" s="11">
        <v>-32.923377070000001</v>
      </c>
      <c r="I188" s="10"/>
      <c r="J188" s="1" t="s">
        <v>94</v>
      </c>
    </row>
    <row r="189" spans="1:10" ht="15">
      <c r="A189" s="10" t="s">
        <v>102</v>
      </c>
      <c r="B189" s="11">
        <v>2.3906207529999999</v>
      </c>
      <c r="C189" s="11"/>
      <c r="D189" s="11">
        <v>0.39454471600000002</v>
      </c>
      <c r="E189" s="11"/>
      <c r="F189" s="11">
        <v>43.233394750000002</v>
      </c>
      <c r="G189" s="11"/>
      <c r="H189" s="11">
        <v>-31.04211261</v>
      </c>
      <c r="I189" s="10"/>
      <c r="J189" s="1" t="s">
        <v>94</v>
      </c>
    </row>
    <row r="190" spans="1:10" ht="15">
      <c r="A190" s="10" t="s">
        <v>103</v>
      </c>
      <c r="B190" s="11">
        <v>2.4927199139999998</v>
      </c>
      <c r="C190" s="11"/>
      <c r="D190" s="11">
        <v>1.4766639159999999</v>
      </c>
      <c r="E190" s="11"/>
      <c r="F190" s="11">
        <v>45.183194919999998</v>
      </c>
      <c r="G190" s="11"/>
      <c r="H190" s="11">
        <v>-32.651581280000002</v>
      </c>
      <c r="I190" s="10"/>
      <c r="J190" s="1" t="s">
        <v>94</v>
      </c>
    </row>
    <row r="191" spans="1:10" ht="15">
      <c r="A191" s="10" t="s">
        <v>104</v>
      </c>
      <c r="B191" s="11">
        <v>1.4287724369999999</v>
      </c>
      <c r="C191" s="11"/>
      <c r="D191" s="11">
        <v>0.679676379</v>
      </c>
      <c r="E191" s="11"/>
      <c r="F191" s="11">
        <v>46.991843830000001</v>
      </c>
      <c r="G191" s="11"/>
      <c r="H191" s="11">
        <v>-30.11004333</v>
      </c>
      <c r="I191" s="10"/>
      <c r="J191" s="1" t="s">
        <v>94</v>
      </c>
    </row>
    <row r="192" spans="1:10" ht="15">
      <c r="A192" s="10" t="s">
        <v>105</v>
      </c>
      <c r="B192" s="11">
        <v>2.6140613720000001</v>
      </c>
      <c r="C192" s="11"/>
      <c r="D192" s="11">
        <v>2.3880343900000001</v>
      </c>
      <c r="E192" s="11"/>
      <c r="F192" s="11">
        <v>45.301304379999998</v>
      </c>
      <c r="G192" s="11"/>
      <c r="H192" s="11">
        <v>-27.715858770000001</v>
      </c>
      <c r="I192" s="10"/>
      <c r="J192" s="1" t="s">
        <v>94</v>
      </c>
    </row>
    <row r="193" spans="1:10" ht="15">
      <c r="A193" s="10" t="s">
        <v>106</v>
      </c>
      <c r="B193" s="11">
        <v>2.2913533309999998</v>
      </c>
      <c r="C193" s="11"/>
      <c r="D193" s="11">
        <v>2.7470843679999999</v>
      </c>
      <c r="E193" s="11"/>
      <c r="F193" s="11">
        <v>45.51326796</v>
      </c>
      <c r="G193" s="11"/>
      <c r="H193" s="11">
        <v>-27.69541242</v>
      </c>
      <c r="I193" s="10"/>
      <c r="J193" s="1" t="s">
        <v>94</v>
      </c>
    </row>
    <row r="194" spans="1:10" ht="15">
      <c r="A194" s="10" t="s">
        <v>107</v>
      </c>
      <c r="B194" s="11">
        <v>3.429375013</v>
      </c>
      <c r="C194" s="11"/>
      <c r="D194" s="11">
        <v>1.7992606179999999</v>
      </c>
      <c r="E194" s="11"/>
      <c r="F194" s="11">
        <v>43.543124550000002</v>
      </c>
      <c r="G194" s="11"/>
      <c r="H194" s="11">
        <v>-29.277519290000001</v>
      </c>
      <c r="I194" s="10"/>
      <c r="J194" s="1" t="s">
        <v>94</v>
      </c>
    </row>
    <row r="195" spans="1:10" ht="15">
      <c r="A195" s="10" t="s">
        <v>108</v>
      </c>
      <c r="B195" s="11">
        <v>2.2162937710000001</v>
      </c>
      <c r="C195" s="11"/>
      <c r="D195" s="11">
        <v>4.2526352740000002</v>
      </c>
      <c r="E195" s="11"/>
      <c r="F195" s="11">
        <v>43.38620178</v>
      </c>
      <c r="G195" s="11"/>
      <c r="H195" s="11">
        <v>-33.509066820000001</v>
      </c>
      <c r="I195" s="10"/>
      <c r="J195" s="1" t="s">
        <v>94</v>
      </c>
    </row>
    <row r="196" spans="1:10" ht="15">
      <c r="A196" s="10" t="s">
        <v>109</v>
      </c>
      <c r="B196" s="11">
        <v>2.2268854170000001</v>
      </c>
      <c r="C196" s="11"/>
      <c r="D196" s="11">
        <v>0.56753327499999995</v>
      </c>
      <c r="E196" s="11"/>
      <c r="F196" s="11">
        <v>45.107378349999998</v>
      </c>
      <c r="G196" s="11"/>
      <c r="H196" s="11">
        <v>-29.347350639999998</v>
      </c>
      <c r="I196" s="10"/>
      <c r="J196" s="1" t="s">
        <v>94</v>
      </c>
    </row>
    <row r="197" spans="1:10" ht="15">
      <c r="A197" s="10" t="s">
        <v>110</v>
      </c>
      <c r="B197" s="11">
        <v>3.093895812</v>
      </c>
      <c r="C197" s="11"/>
      <c r="D197" s="11">
        <v>-1.2409543430000001</v>
      </c>
      <c r="E197" s="11"/>
      <c r="F197" s="11">
        <v>43.07868551</v>
      </c>
      <c r="G197" s="11"/>
      <c r="H197" s="11">
        <v>-31.661741660000001</v>
      </c>
      <c r="I197" s="10"/>
      <c r="J197" s="1" t="s">
        <v>94</v>
      </c>
    </row>
    <row r="198" spans="1:10" ht="15">
      <c r="A198" s="10" t="s">
        <v>111</v>
      </c>
      <c r="B198" s="11">
        <v>2.6598619129999999</v>
      </c>
      <c r="C198" s="11"/>
      <c r="D198" s="11">
        <v>2.0708982730000001</v>
      </c>
      <c r="E198" s="11"/>
      <c r="F198" s="11">
        <v>44.912761420000002</v>
      </c>
      <c r="G198" s="11"/>
      <c r="H198" s="11">
        <v>-33.067381949999998</v>
      </c>
      <c r="I198" s="10"/>
      <c r="J198" s="1" t="s">
        <v>94</v>
      </c>
    </row>
    <row r="199" spans="1:10" ht="15">
      <c r="A199" s="10" t="s">
        <v>112</v>
      </c>
      <c r="B199" s="11">
        <v>3.3025938450000001</v>
      </c>
      <c r="C199" s="11"/>
      <c r="D199" s="11">
        <v>-0.57810369500000003</v>
      </c>
      <c r="E199" s="11"/>
      <c r="F199" s="11">
        <v>45.627643399999997</v>
      </c>
      <c r="G199" s="11"/>
      <c r="H199" s="11">
        <v>-29.458816169999999</v>
      </c>
      <c r="I199" s="10"/>
      <c r="J199" s="1" t="s">
        <v>94</v>
      </c>
    </row>
    <row r="200" spans="1:10" ht="15">
      <c r="A200" s="10" t="s">
        <v>113</v>
      </c>
      <c r="B200" s="11">
        <v>2.1336445620000002</v>
      </c>
      <c r="C200" s="11"/>
      <c r="D200" s="11">
        <v>3.6236198700000002</v>
      </c>
      <c r="E200" s="11"/>
      <c r="F200" s="11">
        <v>41.86576324</v>
      </c>
      <c r="G200" s="11"/>
      <c r="H200" s="11">
        <v>-33.788493789999997</v>
      </c>
      <c r="I200" s="10"/>
      <c r="J200" s="1" t="s">
        <v>94</v>
      </c>
    </row>
    <row r="201" spans="1:10" ht="15">
      <c r="A201" s="10" t="s">
        <v>114</v>
      </c>
      <c r="B201" s="11">
        <v>3.8566937879999998</v>
      </c>
      <c r="C201" s="11"/>
      <c r="D201" s="11">
        <v>3.000155533</v>
      </c>
      <c r="E201" s="11"/>
      <c r="F201" s="11">
        <v>45.234458760000003</v>
      </c>
      <c r="G201" s="11"/>
      <c r="H201" s="11">
        <v>-30.325770590000001</v>
      </c>
      <c r="I201" s="10"/>
      <c r="J201" s="1" t="s">
        <v>94</v>
      </c>
    </row>
    <row r="202" spans="1:10" ht="15">
      <c r="A202" s="10" t="s">
        <v>115</v>
      </c>
      <c r="B202" s="11">
        <v>3.4695126690000002</v>
      </c>
      <c r="C202" s="11"/>
      <c r="D202" s="11">
        <v>1.9276860389999999</v>
      </c>
      <c r="E202" s="11"/>
      <c r="F202" s="11">
        <v>43.104035170000003</v>
      </c>
      <c r="G202" s="11"/>
      <c r="H202" s="11">
        <v>-28.949794440000002</v>
      </c>
      <c r="I202" s="10"/>
      <c r="J202" s="1" t="s">
        <v>94</v>
      </c>
    </row>
    <row r="203" spans="1:10" ht="15">
      <c r="A203" s="10" t="s">
        <v>116</v>
      </c>
      <c r="B203" s="11">
        <v>2.5083571010000001</v>
      </c>
      <c r="C203" s="11"/>
      <c r="D203" s="11">
        <v>1.206510803</v>
      </c>
      <c r="E203" s="11"/>
      <c r="F203" s="11">
        <v>45.566971530000004</v>
      </c>
      <c r="G203" s="11"/>
      <c r="H203" s="11">
        <v>-32.512256430000001</v>
      </c>
      <c r="I203" s="10"/>
      <c r="J203" s="1" t="s">
        <v>94</v>
      </c>
    </row>
    <row r="204" spans="1:10" ht="15">
      <c r="A204" s="10" t="s">
        <v>117</v>
      </c>
      <c r="B204" s="11">
        <v>2.7652456760000002</v>
      </c>
      <c r="C204" s="11"/>
      <c r="D204" s="11">
        <v>-0.60284465499999995</v>
      </c>
      <c r="E204" s="11"/>
      <c r="F204" s="11">
        <v>44.812392189999997</v>
      </c>
      <c r="G204" s="11"/>
      <c r="H204" s="11">
        <v>-33.984243210000002</v>
      </c>
      <c r="I204" s="10"/>
      <c r="J204" s="1" t="s">
        <v>94</v>
      </c>
    </row>
    <row r="205" spans="1:10" ht="15">
      <c r="A205" s="10" t="s">
        <v>118</v>
      </c>
      <c r="B205" s="11">
        <v>3.7401584460000001</v>
      </c>
      <c r="C205" s="11"/>
      <c r="D205" s="11">
        <v>1.747396408</v>
      </c>
      <c r="E205" s="11"/>
      <c r="F205" s="11">
        <v>43.597415130000002</v>
      </c>
      <c r="G205" s="11"/>
      <c r="H205" s="11">
        <v>-30.43280261</v>
      </c>
      <c r="I205" s="10"/>
      <c r="J205" s="1" t="s">
        <v>94</v>
      </c>
    </row>
    <row r="206" spans="1:10" ht="15">
      <c r="A206" s="10" t="s">
        <v>119</v>
      </c>
      <c r="B206" s="11">
        <v>1.762560932</v>
      </c>
      <c r="C206" s="11"/>
      <c r="D206" s="11">
        <v>1.9821797480000001</v>
      </c>
      <c r="E206" s="11"/>
      <c r="F206" s="11">
        <v>47.703894849999998</v>
      </c>
      <c r="G206" s="11"/>
      <c r="H206" s="11">
        <v>-28.547048109999999</v>
      </c>
      <c r="I206" s="10"/>
      <c r="J206" s="1" t="s">
        <v>94</v>
      </c>
    </row>
    <row r="207" spans="1:10" ht="15">
      <c r="A207" s="10" t="s">
        <v>120</v>
      </c>
      <c r="B207" s="11">
        <v>2.76927397</v>
      </c>
      <c r="C207" s="11"/>
      <c r="D207" s="11">
        <v>0.34145968399999999</v>
      </c>
      <c r="E207" s="11"/>
      <c r="F207" s="11">
        <v>42.393179199999999</v>
      </c>
      <c r="G207" s="11"/>
      <c r="H207" s="11">
        <v>-27.875516609999998</v>
      </c>
      <c r="I207" s="10"/>
      <c r="J207" s="1" t="s">
        <v>94</v>
      </c>
    </row>
    <row r="208" spans="1:10" ht="15">
      <c r="A208" s="10" t="s">
        <v>121</v>
      </c>
      <c r="B208" s="11">
        <v>2.159673723</v>
      </c>
      <c r="C208" s="11"/>
      <c r="D208" s="11">
        <v>2.29055974</v>
      </c>
      <c r="E208" s="11"/>
      <c r="F208" s="11">
        <v>44.652740880000003</v>
      </c>
      <c r="G208" s="11"/>
      <c r="H208" s="11">
        <v>-32.130074209999997</v>
      </c>
      <c r="I208" s="10"/>
      <c r="J208" s="1" t="s">
        <v>94</v>
      </c>
    </row>
    <row r="209" spans="1:10" ht="15">
      <c r="A209" s="10" t="s">
        <v>122</v>
      </c>
      <c r="B209" s="11">
        <v>2.5247942050000001</v>
      </c>
      <c r="C209" s="11"/>
      <c r="D209" s="11">
        <v>1.8253051549999999</v>
      </c>
      <c r="E209" s="11"/>
      <c r="F209" s="11">
        <v>44.887360600000001</v>
      </c>
      <c r="G209" s="11"/>
      <c r="H209" s="11">
        <v>-31.947269590000001</v>
      </c>
      <c r="I209" s="10"/>
      <c r="J209" s="1" t="s">
        <v>94</v>
      </c>
    </row>
    <row r="210" spans="1:10" ht="15">
      <c r="A210" s="10" t="s">
        <v>123</v>
      </c>
      <c r="B210" s="11">
        <v>2.2131622769999999</v>
      </c>
      <c r="C210" s="11"/>
      <c r="D210" s="11">
        <v>3.4209238740000001</v>
      </c>
      <c r="E210" s="11"/>
      <c r="F210" s="11">
        <v>45.596427830000003</v>
      </c>
      <c r="G210" s="11"/>
      <c r="H210" s="11">
        <v>-31.199711390000001</v>
      </c>
      <c r="I210" s="10"/>
      <c r="J210" s="1" t="s">
        <v>94</v>
      </c>
    </row>
    <row r="211" spans="1:10" ht="15">
      <c r="A211" s="10" t="s">
        <v>124</v>
      </c>
      <c r="B211" s="11">
        <v>2.3148155680000002</v>
      </c>
      <c r="C211" s="11"/>
      <c r="D211" s="11">
        <v>2.3636242279999999</v>
      </c>
      <c r="E211" s="11"/>
      <c r="F211" s="11">
        <v>46.237802289999998</v>
      </c>
      <c r="G211" s="11"/>
      <c r="H211" s="11">
        <v>-29.81284015</v>
      </c>
      <c r="I211" s="10"/>
      <c r="J211" s="1" t="s">
        <v>94</v>
      </c>
    </row>
    <row r="212" spans="1:10" ht="15">
      <c r="A212" s="10" t="s">
        <v>125</v>
      </c>
      <c r="B212" s="11">
        <v>2.076897427</v>
      </c>
      <c r="C212" s="11"/>
      <c r="D212" s="11">
        <v>-0.601551638</v>
      </c>
      <c r="E212" s="11"/>
      <c r="F212" s="11">
        <v>46.848808669999997</v>
      </c>
      <c r="G212" s="11"/>
      <c r="H212" s="11">
        <v>-27.349096490000001</v>
      </c>
      <c r="I212" s="10"/>
      <c r="J212" s="1" t="s">
        <v>94</v>
      </c>
    </row>
    <row r="213" spans="1:10" ht="15">
      <c r="A213" s="10" t="s">
        <v>126</v>
      </c>
      <c r="B213" s="11">
        <v>2.8808931150000001</v>
      </c>
      <c r="C213" s="11"/>
      <c r="D213" s="11">
        <v>2.2283272999999999E-2</v>
      </c>
      <c r="E213" s="11"/>
      <c r="F213" s="11">
        <v>45.269656220000002</v>
      </c>
      <c r="G213" s="11"/>
      <c r="H213" s="11">
        <v>-26.2014484</v>
      </c>
      <c r="I213" s="10"/>
      <c r="J213" s="1" t="s">
        <v>94</v>
      </c>
    </row>
    <row r="214" spans="1:10" ht="15">
      <c r="A214" s="10" t="s">
        <v>127</v>
      </c>
      <c r="B214" s="11">
        <v>2.9524194029999999</v>
      </c>
      <c r="C214" s="11"/>
      <c r="D214" s="11">
        <v>2.4926956480000002</v>
      </c>
      <c r="E214" s="11"/>
      <c r="F214" s="11">
        <v>48.303603789999997</v>
      </c>
      <c r="G214" s="11"/>
      <c r="H214" s="11">
        <v>-25.15632239</v>
      </c>
      <c r="I214" s="10"/>
      <c r="J214" s="1" t="s">
        <v>94</v>
      </c>
    </row>
    <row r="215" spans="1:10" ht="15">
      <c r="A215" s="10" t="s">
        <v>128</v>
      </c>
      <c r="B215" s="11">
        <v>2.4517861980000002</v>
      </c>
      <c r="C215" s="11"/>
      <c r="D215" s="11">
        <v>1.2934680679999999</v>
      </c>
      <c r="E215" s="11"/>
      <c r="F215" s="11">
        <v>42.396173310000002</v>
      </c>
      <c r="G215" s="11"/>
      <c r="H215" s="11">
        <v>-33.722428200000003</v>
      </c>
      <c r="I215" s="10"/>
      <c r="J215" s="1" t="s">
        <v>94</v>
      </c>
    </row>
    <row r="216" spans="1:10" ht="15">
      <c r="A216" s="10" t="s">
        <v>129</v>
      </c>
      <c r="B216" s="11">
        <v>2.3292235290000001</v>
      </c>
      <c r="C216" s="11"/>
      <c r="D216" s="11">
        <v>0.26766856999999999</v>
      </c>
      <c r="E216" s="11"/>
      <c r="F216" s="11">
        <v>47.743621640000001</v>
      </c>
      <c r="G216" s="11"/>
      <c r="H216" s="11">
        <v>-30.793732200000001</v>
      </c>
      <c r="I216" s="10"/>
      <c r="J216" s="1" t="s">
        <v>94</v>
      </c>
    </row>
    <row r="217" spans="1:10" ht="15">
      <c r="A217" s="10" t="s">
        <v>130</v>
      </c>
      <c r="B217" s="11">
        <v>3.8668712439999999</v>
      </c>
      <c r="C217" s="11"/>
      <c r="D217" s="11">
        <v>2.6438589339999998</v>
      </c>
      <c r="E217" s="11"/>
      <c r="F217" s="11">
        <v>46.459549150000001</v>
      </c>
      <c r="G217" s="11"/>
      <c r="H217" s="11">
        <v>-30.500307329999998</v>
      </c>
      <c r="I217" s="10"/>
      <c r="J217" s="1" t="s">
        <v>94</v>
      </c>
    </row>
    <row r="218" spans="1:10" ht="15">
      <c r="A218" s="10" t="s">
        <v>131</v>
      </c>
      <c r="B218" s="11">
        <v>2.2370633089999998</v>
      </c>
      <c r="C218" s="11"/>
      <c r="D218" s="11">
        <v>2.5982272329999998</v>
      </c>
      <c r="E218" s="11"/>
      <c r="F218" s="11">
        <v>46.512501999999998</v>
      </c>
      <c r="G218" s="11"/>
      <c r="H218" s="11">
        <v>-31.189401029999999</v>
      </c>
      <c r="I218" s="10"/>
      <c r="J218" s="1" t="s">
        <v>94</v>
      </c>
    </row>
    <row r="219" spans="1:10" ht="15">
      <c r="A219" s="10" t="s">
        <v>132</v>
      </c>
      <c r="B219" s="11">
        <v>1.99984479</v>
      </c>
      <c r="C219" s="11"/>
      <c r="D219" s="11">
        <v>0.85376796399999999</v>
      </c>
      <c r="E219" s="11"/>
      <c r="F219" s="11">
        <v>46.083044479999998</v>
      </c>
      <c r="G219" s="11"/>
      <c r="H219" s="11">
        <v>-26.689112569999999</v>
      </c>
      <c r="I219" s="10"/>
      <c r="J219" s="1" t="s">
        <v>94</v>
      </c>
    </row>
    <row r="220" spans="1:10" ht="15">
      <c r="A220" s="10" t="s">
        <v>133</v>
      </c>
      <c r="B220" s="11">
        <v>2.4509783669999998</v>
      </c>
      <c r="C220" s="11"/>
      <c r="D220" s="11">
        <v>-1.8213407239999999</v>
      </c>
      <c r="E220" s="11"/>
      <c r="F220" s="11">
        <v>47.109769229999998</v>
      </c>
      <c r="G220" s="11"/>
      <c r="H220" s="11">
        <v>-30.760035550000001</v>
      </c>
      <c r="I220" s="10"/>
      <c r="J220" s="1" t="s">
        <v>94</v>
      </c>
    </row>
    <row r="221" spans="1:10" ht="15">
      <c r="A221" s="10" t="s">
        <v>134</v>
      </c>
      <c r="B221" s="11">
        <v>2.420884789</v>
      </c>
      <c r="C221" s="11"/>
      <c r="D221" s="11">
        <v>2.1371573420000001</v>
      </c>
      <c r="E221" s="11"/>
      <c r="F221" s="11">
        <v>46.523186279999997</v>
      </c>
      <c r="G221" s="11"/>
      <c r="H221" s="11">
        <v>-27.156159410000001</v>
      </c>
      <c r="I221" s="10"/>
      <c r="J221" s="1" t="s">
        <v>94</v>
      </c>
    </row>
    <row r="222" spans="1:10" ht="15">
      <c r="A222" s="10" t="s">
        <v>135</v>
      </c>
      <c r="B222" s="11">
        <v>2.2921865870000002</v>
      </c>
      <c r="C222" s="11"/>
      <c r="D222" s="11">
        <v>-1.5544736640000001</v>
      </c>
      <c r="E222" s="11"/>
      <c r="F222" s="11">
        <v>42.659849450000003</v>
      </c>
      <c r="G222" s="11"/>
      <c r="H222" s="11">
        <v>-31.587261399999999</v>
      </c>
      <c r="I222" s="10"/>
      <c r="J222" s="1" t="s">
        <v>94</v>
      </c>
    </row>
    <row r="223" spans="1:10" ht="15">
      <c r="A223" s="10" t="s">
        <v>136</v>
      </c>
      <c r="B223" s="11">
        <v>2.7681027490000001</v>
      </c>
      <c r="C223" s="11"/>
      <c r="D223" s="11">
        <v>2.5140935610000001</v>
      </c>
      <c r="E223" s="11"/>
      <c r="F223" s="11">
        <v>44.364892249999997</v>
      </c>
      <c r="G223" s="11"/>
      <c r="H223" s="11">
        <v>-27.22980076</v>
      </c>
      <c r="I223" s="10"/>
      <c r="J223" s="1" t="s">
        <v>94</v>
      </c>
    </row>
    <row r="224" spans="1:10" ht="15">
      <c r="A224" s="10" t="s">
        <v>137</v>
      </c>
      <c r="B224" s="11">
        <v>2.647017585</v>
      </c>
      <c r="C224" s="11"/>
      <c r="D224" s="11">
        <v>0.24514978400000001</v>
      </c>
      <c r="E224" s="11"/>
      <c r="F224" s="11">
        <v>46.317362039999999</v>
      </c>
      <c r="G224" s="11"/>
      <c r="H224" s="11">
        <v>-30.741229610000001</v>
      </c>
      <c r="I224" s="10"/>
      <c r="J224" s="1" t="s">
        <v>94</v>
      </c>
    </row>
    <row r="225" spans="1:10" ht="15">
      <c r="A225" s="10" t="s">
        <v>138</v>
      </c>
      <c r="B225" s="11">
        <v>2.643865908</v>
      </c>
      <c r="C225" s="11"/>
      <c r="D225" s="11">
        <v>-8.0142094999999997E-2</v>
      </c>
      <c r="E225" s="11"/>
      <c r="F225" s="11">
        <v>46.095080019999997</v>
      </c>
      <c r="G225" s="11"/>
      <c r="H225" s="11">
        <v>-32.631913619999999</v>
      </c>
      <c r="I225" s="10"/>
      <c r="J225" s="1" t="s">
        <v>94</v>
      </c>
    </row>
    <row r="226" spans="1:10" ht="15">
      <c r="A226" s="10" t="s">
        <v>139</v>
      </c>
      <c r="B226" s="11">
        <v>3.439324289</v>
      </c>
      <c r="C226" s="11"/>
      <c r="D226" s="11">
        <v>1.566963627</v>
      </c>
      <c r="E226" s="11"/>
      <c r="F226" s="11">
        <v>47.886147200000003</v>
      </c>
      <c r="G226" s="11"/>
      <c r="H226" s="11">
        <v>-27.8897838</v>
      </c>
      <c r="I226" s="10"/>
      <c r="J226" s="1" t="s">
        <v>94</v>
      </c>
    </row>
    <row r="227" spans="1:10" ht="15">
      <c r="A227" s="10" t="s">
        <v>140</v>
      </c>
      <c r="B227" s="11">
        <v>2.4730037739999999</v>
      </c>
      <c r="C227" s="11"/>
      <c r="D227" s="11">
        <v>1.751949341</v>
      </c>
      <c r="E227" s="11"/>
      <c r="F227" s="11">
        <v>41.073957499999999</v>
      </c>
      <c r="G227" s="11"/>
      <c r="H227" s="11">
        <v>-32.918355570000003</v>
      </c>
      <c r="I227" s="10"/>
      <c r="J227" s="1" t="s">
        <v>94</v>
      </c>
    </row>
    <row r="228" spans="1:10" ht="15">
      <c r="A228" s="10" t="s">
        <v>141</v>
      </c>
      <c r="B228" s="11">
        <v>1.8294243690000001</v>
      </c>
      <c r="C228" s="11"/>
      <c r="D228" s="11">
        <v>4.4848252139999998</v>
      </c>
      <c r="E228" s="11"/>
      <c r="F228" s="11">
        <v>44.48558345</v>
      </c>
      <c r="G228" s="11"/>
      <c r="H228" s="11">
        <v>-28.16625428</v>
      </c>
      <c r="I228" s="10"/>
      <c r="J228" s="1" t="s">
        <v>94</v>
      </c>
    </row>
    <row r="229" spans="1:10" ht="15">
      <c r="A229" s="10" t="s">
        <v>142</v>
      </c>
      <c r="B229" s="11">
        <v>2.078265821</v>
      </c>
      <c r="C229" s="11"/>
      <c r="D229" s="11">
        <v>-0.32962847899999997</v>
      </c>
      <c r="E229" s="11"/>
      <c r="F229" s="11">
        <v>43.97969398</v>
      </c>
      <c r="G229" s="11"/>
      <c r="H229" s="11">
        <v>-32.156279140000002</v>
      </c>
      <c r="I229" s="10"/>
      <c r="J229" s="1" t="s">
        <v>94</v>
      </c>
    </row>
    <row r="230" spans="1:10" ht="15">
      <c r="A230" s="10" t="s">
        <v>143</v>
      </c>
      <c r="B230" s="11">
        <v>2.469222695</v>
      </c>
      <c r="C230" s="11"/>
      <c r="D230" s="11">
        <v>1.390903386</v>
      </c>
      <c r="E230" s="11"/>
      <c r="F230" s="11">
        <v>45.554799750000001</v>
      </c>
      <c r="G230" s="11"/>
      <c r="H230" s="11">
        <v>-30.95910525</v>
      </c>
      <c r="I230" s="10"/>
      <c r="J230" s="1" t="s">
        <v>94</v>
      </c>
    </row>
    <row r="231" spans="1:10" ht="15">
      <c r="A231" s="10" t="s">
        <v>144</v>
      </c>
      <c r="B231" s="11">
        <v>2.9429581480000002</v>
      </c>
      <c r="C231" s="11"/>
      <c r="D231" s="11">
        <v>2.5430992570000002</v>
      </c>
      <c r="E231" s="11"/>
      <c r="F231" s="11">
        <v>45.116187590000003</v>
      </c>
      <c r="G231" s="11"/>
      <c r="H231" s="11">
        <v>-31.576597110000002</v>
      </c>
      <c r="I231" s="10"/>
      <c r="J231" s="1" t="s">
        <v>94</v>
      </c>
    </row>
    <row r="232" spans="1:10" ht="15">
      <c r="A232" s="10" t="s">
        <v>145</v>
      </c>
      <c r="B232" s="11">
        <v>3.0642066469999998</v>
      </c>
      <c r="C232" s="11"/>
      <c r="D232" s="11">
        <v>4.2574408989999997</v>
      </c>
      <c r="E232" s="11"/>
      <c r="F232" s="11">
        <v>45.464740470000002</v>
      </c>
      <c r="G232" s="11"/>
      <c r="H232" s="11">
        <v>-30.397065770000001</v>
      </c>
      <c r="I232" s="10"/>
      <c r="J232" s="1" t="s">
        <v>94</v>
      </c>
    </row>
    <row r="233" spans="1:10" ht="15">
      <c r="A233" s="10" t="s">
        <v>146</v>
      </c>
      <c r="B233" s="11">
        <v>2.5690858109999999</v>
      </c>
      <c r="C233" s="11"/>
      <c r="D233" s="11">
        <v>5.1277569979999997</v>
      </c>
      <c r="E233" s="11"/>
      <c r="F233" s="11">
        <v>42.945844600000001</v>
      </c>
      <c r="G233" s="11"/>
      <c r="H233" s="11">
        <v>-32.516038209999998</v>
      </c>
      <c r="I233" s="10"/>
      <c r="J233" s="1" t="s">
        <v>94</v>
      </c>
    </row>
    <row r="234" spans="1:10" ht="15">
      <c r="A234" s="10" t="s">
        <v>147</v>
      </c>
      <c r="B234" s="11">
        <v>2.7880455610000001</v>
      </c>
      <c r="C234" s="11"/>
      <c r="D234" s="11">
        <v>-1.0567492869999999</v>
      </c>
      <c r="E234" s="11"/>
      <c r="F234" s="11">
        <v>48.37425322</v>
      </c>
      <c r="G234" s="11"/>
      <c r="H234" s="11">
        <v>-27.593825469999999</v>
      </c>
      <c r="I234" s="10"/>
      <c r="J234" s="1" t="s">
        <v>94</v>
      </c>
    </row>
    <row r="235" spans="1:10" ht="15">
      <c r="A235" s="10" t="s">
        <v>148</v>
      </c>
      <c r="B235" s="11">
        <v>2.2672095309999998</v>
      </c>
      <c r="C235" s="11"/>
      <c r="D235" s="11">
        <v>1.273459108</v>
      </c>
      <c r="E235" s="11"/>
      <c r="F235" s="11">
        <v>45.124005390000001</v>
      </c>
      <c r="G235" s="11"/>
      <c r="H235" s="11">
        <v>-29.809488930000001</v>
      </c>
      <c r="I235" s="10"/>
      <c r="J235" s="1" t="s">
        <v>94</v>
      </c>
    </row>
    <row r="236" spans="1:10" ht="15">
      <c r="A236" s="10" t="s">
        <v>149</v>
      </c>
      <c r="B236" s="11">
        <v>2.8436877869999999</v>
      </c>
      <c r="C236" s="11"/>
      <c r="D236" s="11">
        <v>3.7435143310000001</v>
      </c>
      <c r="E236" s="11"/>
      <c r="F236" s="11">
        <v>48.078301549999999</v>
      </c>
      <c r="G236" s="11"/>
      <c r="H236" s="11">
        <v>-35.182100929999997</v>
      </c>
      <c r="I236" s="10"/>
      <c r="J236" s="1" t="s">
        <v>94</v>
      </c>
    </row>
    <row r="237" spans="1:10" ht="15">
      <c r="A237" s="10" t="s">
        <v>150</v>
      </c>
      <c r="B237" s="11">
        <v>3.3783183920000002</v>
      </c>
      <c r="C237" s="11"/>
      <c r="D237" s="11">
        <v>1.941186434</v>
      </c>
      <c r="E237" s="11"/>
      <c r="F237" s="11">
        <v>43.24218286</v>
      </c>
      <c r="G237" s="11"/>
      <c r="H237" s="11">
        <v>-29.069127909999999</v>
      </c>
      <c r="I237" s="10"/>
      <c r="J237" s="1" t="s">
        <v>94</v>
      </c>
    </row>
    <row r="238" spans="1:10" ht="15">
      <c r="A238" s="10" t="s">
        <v>151</v>
      </c>
      <c r="B238" s="11">
        <v>2.3608101549999998</v>
      </c>
      <c r="C238" s="11"/>
      <c r="D238" s="11">
        <v>1.766393281</v>
      </c>
      <c r="E238" s="11"/>
      <c r="F238" s="11">
        <v>45.689662239999997</v>
      </c>
      <c r="G238" s="11"/>
      <c r="H238" s="11">
        <v>-29.638114999999999</v>
      </c>
      <c r="I238" s="10"/>
      <c r="J238" s="1" t="s">
        <v>94</v>
      </c>
    </row>
    <row r="239" spans="1:10" ht="15">
      <c r="A239" s="10" t="s">
        <v>152</v>
      </c>
      <c r="B239" s="11">
        <v>3.3024935609999999</v>
      </c>
      <c r="C239" s="11"/>
      <c r="D239" s="11">
        <v>3.336307422</v>
      </c>
      <c r="E239" s="11"/>
      <c r="F239" s="11">
        <v>43.023776490000003</v>
      </c>
      <c r="G239" s="11"/>
      <c r="H239" s="11">
        <v>-30.26028191</v>
      </c>
      <c r="I239" s="10"/>
      <c r="J239" s="1" t="s">
        <v>94</v>
      </c>
    </row>
    <row r="240" spans="1:10" ht="15">
      <c r="A240" s="10" t="s">
        <v>153</v>
      </c>
      <c r="B240" s="11">
        <v>2.39245332</v>
      </c>
      <c r="C240" s="11"/>
      <c r="D240" s="11">
        <v>9.8692441000000006E-2</v>
      </c>
      <c r="E240" s="11"/>
      <c r="F240" s="11">
        <v>44.947947139999997</v>
      </c>
      <c r="G240" s="11"/>
      <c r="H240" s="11">
        <v>-30.099196970000001</v>
      </c>
      <c r="I240" s="10"/>
      <c r="J240" s="1" t="s">
        <v>94</v>
      </c>
    </row>
    <row r="241" spans="1:10" ht="15">
      <c r="A241" s="10" t="s">
        <v>154</v>
      </c>
      <c r="B241" s="11">
        <v>2.9776736750000001</v>
      </c>
      <c r="C241" s="11"/>
      <c r="D241" s="11">
        <v>2.6120188139999998</v>
      </c>
      <c r="E241" s="11"/>
      <c r="F241" s="11">
        <v>43.224631049999999</v>
      </c>
      <c r="G241" s="11"/>
      <c r="H241" s="11">
        <v>-29.725022249999999</v>
      </c>
      <c r="I241" s="10"/>
      <c r="J241" s="1" t="s">
        <v>94</v>
      </c>
    </row>
    <row r="242" spans="1:10" ht="15">
      <c r="A242" s="10" t="s">
        <v>155</v>
      </c>
      <c r="B242" s="11">
        <v>2.7241323529999999</v>
      </c>
      <c r="C242" s="11"/>
      <c r="D242" s="11">
        <v>0.343191311</v>
      </c>
      <c r="E242" s="11"/>
      <c r="F242" s="11">
        <v>43.890934450000003</v>
      </c>
      <c r="G242" s="11"/>
      <c r="H242" s="11">
        <v>-30.369951239999999</v>
      </c>
      <c r="I242" s="10"/>
      <c r="J242" s="1" t="s">
        <v>94</v>
      </c>
    </row>
    <row r="243" spans="1:10" ht="15">
      <c r="A243" s="10" t="s">
        <v>156</v>
      </c>
      <c r="B243" s="11">
        <v>2.6526084929999998</v>
      </c>
      <c r="C243" s="11"/>
      <c r="D243" s="11">
        <v>3.739405369</v>
      </c>
      <c r="E243" s="11"/>
      <c r="F243" s="11">
        <v>45.167365220000001</v>
      </c>
      <c r="G243" s="11"/>
      <c r="H243" s="11">
        <v>-30.057841580000002</v>
      </c>
      <c r="I243" s="10"/>
      <c r="J243" s="1" t="s">
        <v>94</v>
      </c>
    </row>
    <row r="244" spans="1:10" ht="15">
      <c r="A244" s="10" t="s">
        <v>157</v>
      </c>
      <c r="B244" s="11">
        <v>2.080296299</v>
      </c>
      <c r="C244" s="11"/>
      <c r="D244" s="11">
        <v>-0.632966421</v>
      </c>
      <c r="E244" s="11"/>
      <c r="F244" s="11">
        <v>45.038194689999997</v>
      </c>
      <c r="G244" s="11"/>
      <c r="H244" s="11">
        <v>-28.351909769999999</v>
      </c>
      <c r="I244" s="10"/>
      <c r="J244" s="1" t="s">
        <v>94</v>
      </c>
    </row>
    <row r="245" spans="1:10" ht="15">
      <c r="A245" s="10" t="s">
        <v>158</v>
      </c>
      <c r="B245" s="11">
        <v>2.217977571</v>
      </c>
      <c r="C245" s="11"/>
      <c r="D245" s="11">
        <v>3.479267965</v>
      </c>
      <c r="E245" s="11"/>
      <c r="F245" s="11">
        <v>44.982816200000002</v>
      </c>
      <c r="G245" s="11"/>
      <c r="H245" s="11">
        <v>-29.483110969999998</v>
      </c>
      <c r="I245" s="10"/>
      <c r="J245" s="1" t="s">
        <v>94</v>
      </c>
    </row>
    <row r="246" spans="1:10" ht="15">
      <c r="A246" s="10" t="s">
        <v>159</v>
      </c>
      <c r="B246" s="11">
        <v>3.0091088639999999</v>
      </c>
      <c r="C246" s="11"/>
      <c r="D246" s="11">
        <v>1.513639921</v>
      </c>
      <c r="E246" s="11"/>
      <c r="F246" s="11">
        <v>43.306945669999998</v>
      </c>
      <c r="G246" s="11"/>
      <c r="H246" s="11">
        <v>-29.552835739999999</v>
      </c>
      <c r="I246" s="10"/>
      <c r="J246" s="1" t="s">
        <v>94</v>
      </c>
    </row>
    <row r="247" spans="1:10" ht="15">
      <c r="A247" s="10" t="s">
        <v>160</v>
      </c>
      <c r="B247" s="11">
        <v>2.8861768460000001</v>
      </c>
      <c r="C247" s="11"/>
      <c r="D247" s="11">
        <v>1.434887233</v>
      </c>
      <c r="E247" s="11"/>
      <c r="F247" s="11">
        <v>42.588279739999997</v>
      </c>
      <c r="G247" s="11"/>
      <c r="H247" s="11">
        <v>-31.707365329999998</v>
      </c>
      <c r="I247" s="10"/>
      <c r="J247" s="1" t="s">
        <v>94</v>
      </c>
    </row>
    <row r="248" spans="1:10" ht="15">
      <c r="A248" s="10" t="s">
        <v>161</v>
      </c>
      <c r="B248" s="11">
        <v>2.0397435530000001</v>
      </c>
      <c r="C248" s="11"/>
      <c r="D248" s="11">
        <v>0.63586578299999996</v>
      </c>
      <c r="E248" s="11"/>
      <c r="F248" s="11">
        <v>49.618838789999998</v>
      </c>
      <c r="G248" s="11"/>
      <c r="H248" s="11">
        <v>-26.775442949999999</v>
      </c>
      <c r="I248" s="10"/>
      <c r="J248" s="1" t="s">
        <v>94</v>
      </c>
    </row>
    <row r="249" spans="1:10" ht="15">
      <c r="A249" s="10" t="s">
        <v>162</v>
      </c>
      <c r="B249" s="11">
        <v>3.2179091020000001</v>
      </c>
      <c r="C249" s="11"/>
      <c r="D249" s="11">
        <v>3.941283994</v>
      </c>
      <c r="E249" s="11"/>
      <c r="F249" s="11">
        <v>44.788279889999998</v>
      </c>
      <c r="G249" s="11"/>
      <c r="H249" s="11">
        <v>-30.24512597</v>
      </c>
      <c r="I249" s="10"/>
      <c r="J249" s="1" t="s">
        <v>94</v>
      </c>
    </row>
    <row r="250" spans="1:10" ht="15">
      <c r="A250" s="10" t="s">
        <v>163</v>
      </c>
      <c r="B250" s="11">
        <v>2.4232170790000001</v>
      </c>
      <c r="C250" s="11"/>
      <c r="D250" s="11">
        <v>1.4532765030000001</v>
      </c>
      <c r="E250" s="11"/>
      <c r="F250" s="11">
        <v>42.496768680000002</v>
      </c>
      <c r="G250" s="11"/>
      <c r="H250" s="11">
        <v>-35.34515373</v>
      </c>
      <c r="I250" s="10"/>
      <c r="J250" s="1" t="s">
        <v>94</v>
      </c>
    </row>
    <row r="251" spans="1:10" ht="15">
      <c r="A251" s="10" t="s">
        <v>164</v>
      </c>
      <c r="B251" s="11">
        <v>2.8095039819999998</v>
      </c>
      <c r="C251" s="11"/>
      <c r="D251" s="11">
        <v>1.8284103629999999</v>
      </c>
      <c r="E251" s="11"/>
      <c r="F251" s="11">
        <v>46.454527280000001</v>
      </c>
      <c r="G251" s="11"/>
      <c r="H251" s="11">
        <v>-25.15301775</v>
      </c>
      <c r="I251" s="10"/>
      <c r="J251" s="1" t="s">
        <v>94</v>
      </c>
    </row>
    <row r="252" spans="1:10" ht="15">
      <c r="A252" s="10" t="s">
        <v>165</v>
      </c>
      <c r="B252" s="11">
        <v>2.3294235049999998</v>
      </c>
      <c r="C252" s="11"/>
      <c r="D252" s="11">
        <v>1.488886355</v>
      </c>
      <c r="E252" s="11"/>
      <c r="F252" s="11">
        <v>41.578273129999999</v>
      </c>
      <c r="G252" s="11"/>
      <c r="H252" s="11">
        <v>-32.628715010000001</v>
      </c>
      <c r="I252" s="10"/>
      <c r="J252" s="1" t="s">
        <v>94</v>
      </c>
    </row>
    <row r="253" spans="1:10" ht="15">
      <c r="A253" s="10" t="s">
        <v>166</v>
      </c>
      <c r="B253" s="11">
        <v>1.9736632059999999</v>
      </c>
      <c r="C253" s="11"/>
      <c r="D253" s="11">
        <v>3.2972248</v>
      </c>
      <c r="E253" s="11"/>
      <c r="F253" s="11">
        <v>48.091424570000001</v>
      </c>
      <c r="G253" s="11"/>
      <c r="H253" s="11">
        <v>-29.281549160000001</v>
      </c>
      <c r="I253" s="10"/>
      <c r="J253" s="1" t="s">
        <v>94</v>
      </c>
    </row>
    <row r="254" spans="1:10" ht="15">
      <c r="A254" s="10" t="s">
        <v>167</v>
      </c>
      <c r="B254" s="11">
        <v>2.0828407339999999</v>
      </c>
      <c r="C254" s="11"/>
      <c r="D254" s="11">
        <v>2.7181320389999999</v>
      </c>
      <c r="E254" s="11"/>
      <c r="F254" s="11">
        <v>44.056033429999999</v>
      </c>
      <c r="G254" s="11"/>
      <c r="H254" s="11">
        <v>-30.18171435</v>
      </c>
      <c r="I254" s="10"/>
      <c r="J254" s="1" t="s">
        <v>94</v>
      </c>
    </row>
    <row r="255" spans="1:10" ht="15">
      <c r="A255" s="10" t="s">
        <v>168</v>
      </c>
      <c r="B255" s="11">
        <v>1.6541425380000001</v>
      </c>
      <c r="C255" s="11"/>
      <c r="D255" s="11">
        <v>2.114580471</v>
      </c>
      <c r="E255" s="11"/>
      <c r="F255" s="11">
        <v>44.595715689999999</v>
      </c>
      <c r="G255" s="11"/>
      <c r="H255" s="11">
        <v>-30.83665027</v>
      </c>
      <c r="I255" s="10"/>
      <c r="J255" s="1" t="s">
        <v>94</v>
      </c>
    </row>
    <row r="256" spans="1:10" ht="15">
      <c r="A256" s="10" t="s">
        <v>169</v>
      </c>
      <c r="B256" s="11">
        <v>3.4074841889999998</v>
      </c>
      <c r="C256" s="11"/>
      <c r="D256" s="11">
        <v>3.3851626929999998</v>
      </c>
      <c r="E256" s="11"/>
      <c r="F256" s="11">
        <v>44.534052639999999</v>
      </c>
      <c r="G256" s="11"/>
      <c r="H256" s="11">
        <v>-31.572060189999998</v>
      </c>
      <c r="I256" s="10"/>
      <c r="J256" s="1" t="s">
        <v>94</v>
      </c>
    </row>
    <row r="257" spans="1:10" ht="15">
      <c r="A257" s="10" t="s">
        <v>170</v>
      </c>
      <c r="B257" s="11">
        <v>3.151949127</v>
      </c>
      <c r="C257" s="11"/>
      <c r="D257" s="11">
        <v>1.7233267839999999</v>
      </c>
      <c r="E257" s="11"/>
      <c r="F257" s="11">
        <v>39.5065241</v>
      </c>
      <c r="G257" s="11"/>
      <c r="H257" s="11">
        <v>-32.295037239999999</v>
      </c>
      <c r="I257" s="10"/>
      <c r="J257" s="1" t="s">
        <v>94</v>
      </c>
    </row>
    <row r="258" spans="1:10" ht="15">
      <c r="A258" s="10" t="s">
        <v>171</v>
      </c>
      <c r="B258" s="11">
        <v>2.9425814990000001</v>
      </c>
      <c r="C258" s="11"/>
      <c r="D258" s="11">
        <v>4.5619878639999998</v>
      </c>
      <c r="E258" s="11"/>
      <c r="F258" s="11">
        <v>44.058129110000003</v>
      </c>
      <c r="G258" s="11"/>
      <c r="H258" s="11">
        <v>-29.033232139999999</v>
      </c>
      <c r="I258" s="10"/>
      <c r="J258" s="1" t="s">
        <v>94</v>
      </c>
    </row>
    <row r="259" spans="1:10" ht="15">
      <c r="A259" s="10" t="s">
        <v>172</v>
      </c>
      <c r="B259" s="11">
        <v>2.1500640880000002</v>
      </c>
      <c r="C259" s="11"/>
      <c r="D259" s="11">
        <v>1.860696476</v>
      </c>
      <c r="E259" s="11"/>
      <c r="F259" s="11">
        <v>40.537928979999997</v>
      </c>
      <c r="G259" s="11"/>
      <c r="H259" s="11">
        <v>-32.105889619999999</v>
      </c>
      <c r="I259" s="10"/>
      <c r="J259" s="1" t="s">
        <v>94</v>
      </c>
    </row>
    <row r="260" spans="1:10" ht="15">
      <c r="A260" s="10" t="s">
        <v>173</v>
      </c>
      <c r="B260" s="11">
        <v>2.3655298519999999</v>
      </c>
      <c r="C260" s="11"/>
      <c r="D260" s="11">
        <v>1.898366008</v>
      </c>
      <c r="E260" s="11"/>
      <c r="F260" s="11">
        <v>43.324812430000001</v>
      </c>
      <c r="G260" s="11"/>
      <c r="H260" s="11">
        <v>-31.395354600000001</v>
      </c>
      <c r="I260" s="10"/>
      <c r="J260" s="1" t="s">
        <v>94</v>
      </c>
    </row>
    <row r="261" spans="1:10" ht="15">
      <c r="A261" s="10" t="s">
        <v>174</v>
      </c>
      <c r="B261" s="11">
        <v>1.742685729</v>
      </c>
      <c r="C261" s="11"/>
      <c r="D261" s="11">
        <v>-1.7685561649999999</v>
      </c>
      <c r="E261" s="11"/>
      <c r="F261" s="11">
        <v>44.800234279999998</v>
      </c>
      <c r="G261" s="11"/>
      <c r="H261" s="11">
        <v>-28.885009329999999</v>
      </c>
      <c r="I261" s="10"/>
      <c r="J261" s="1" t="s">
        <v>94</v>
      </c>
    </row>
    <row r="262" spans="1:10" ht="15">
      <c r="A262" s="10" t="s">
        <v>175</v>
      </c>
      <c r="B262" s="11">
        <v>2.9230701880000001</v>
      </c>
      <c r="C262" s="11"/>
      <c r="D262" s="11">
        <v>3.283256862</v>
      </c>
      <c r="E262" s="11"/>
      <c r="F262" s="11">
        <v>42.814708860000003</v>
      </c>
      <c r="G262" s="11"/>
      <c r="H262" s="11">
        <v>-32.335051049999997</v>
      </c>
      <c r="I262" s="10"/>
      <c r="J262" s="1" t="s">
        <v>94</v>
      </c>
    </row>
    <row r="263" spans="1:10" ht="15">
      <c r="A263" s="10" t="s">
        <v>176</v>
      </c>
      <c r="B263" s="11">
        <v>2.6240937849999999</v>
      </c>
      <c r="C263" s="11"/>
      <c r="D263" s="11">
        <v>1.6160082650000001</v>
      </c>
      <c r="E263" s="11"/>
      <c r="F263" s="11">
        <v>48.319213050000002</v>
      </c>
      <c r="G263" s="11"/>
      <c r="H263" s="11">
        <v>-26.783685760000001</v>
      </c>
      <c r="I263" s="10"/>
      <c r="J263" s="1" t="s">
        <v>94</v>
      </c>
    </row>
    <row r="264" spans="1:10" ht="15">
      <c r="A264" s="10" t="s">
        <v>177</v>
      </c>
      <c r="B264" s="11">
        <v>2.4621490590000001</v>
      </c>
      <c r="C264" s="11"/>
      <c r="D264" s="11">
        <v>1.942626733</v>
      </c>
      <c r="E264" s="11"/>
      <c r="F264" s="11">
        <v>41.415778420000002</v>
      </c>
      <c r="G264" s="11"/>
      <c r="H264" s="11">
        <v>-32.187292890000002</v>
      </c>
      <c r="I264" s="10"/>
      <c r="J264" s="1" t="s">
        <v>94</v>
      </c>
    </row>
    <row r="265" spans="1:10" ht="15">
      <c r="A265" s="10" t="s">
        <v>178</v>
      </c>
      <c r="B265" s="11">
        <v>2.2238258200000001</v>
      </c>
      <c r="C265" s="11"/>
      <c r="D265" s="11">
        <v>1.866535807</v>
      </c>
      <c r="E265" s="11"/>
      <c r="F265" s="11">
        <v>46.0864379</v>
      </c>
      <c r="G265" s="11"/>
      <c r="H265" s="11">
        <v>-29.414174710000001</v>
      </c>
      <c r="I265" s="10"/>
      <c r="J265" s="1" t="s">
        <v>94</v>
      </c>
    </row>
    <row r="266" spans="1:10" ht="15">
      <c r="A266" s="10" t="s">
        <v>179</v>
      </c>
      <c r="B266" s="11">
        <v>2.413217618</v>
      </c>
      <c r="C266" s="11"/>
      <c r="D266" s="11">
        <v>3.27900276</v>
      </c>
      <c r="E266" s="11"/>
      <c r="F266" s="11">
        <v>46.07174217</v>
      </c>
      <c r="G266" s="11"/>
      <c r="H266" s="11">
        <v>-30.437646919999999</v>
      </c>
      <c r="I266" s="10"/>
      <c r="J266" s="1" t="s">
        <v>94</v>
      </c>
    </row>
    <row r="267" spans="1:10" ht="15">
      <c r="A267" s="10" t="s">
        <v>180</v>
      </c>
      <c r="B267" s="11">
        <v>2.711245844</v>
      </c>
      <c r="C267" s="11"/>
      <c r="D267" s="11">
        <v>4.0681425920000001</v>
      </c>
      <c r="E267" s="11"/>
      <c r="F267" s="11">
        <v>41.131168959999997</v>
      </c>
      <c r="G267" s="11"/>
      <c r="H267" s="11">
        <v>-33.107866459999997</v>
      </c>
      <c r="I267" s="10"/>
      <c r="J267" s="1" t="s">
        <v>94</v>
      </c>
    </row>
    <row r="268" spans="1:10" ht="15">
      <c r="A268" s="10" t="s">
        <v>181</v>
      </c>
      <c r="B268" s="11">
        <v>2.4751080879999998</v>
      </c>
      <c r="C268" s="11"/>
      <c r="D268" s="11">
        <v>3.3390947340000001</v>
      </c>
      <c r="E268" s="11"/>
      <c r="F268" s="11">
        <v>43.039471300000002</v>
      </c>
      <c r="G268" s="11"/>
      <c r="H268" s="11">
        <v>-31.318808180000001</v>
      </c>
      <c r="I268" s="10"/>
      <c r="J268" s="1" t="s">
        <v>94</v>
      </c>
    </row>
    <row r="269" spans="1:10" ht="15">
      <c r="A269" s="10" t="s">
        <v>182</v>
      </c>
      <c r="B269" s="11">
        <v>2.137284476</v>
      </c>
      <c r="C269" s="11"/>
      <c r="D269" s="11">
        <v>1.0596442939999999</v>
      </c>
      <c r="E269" s="11"/>
      <c r="F269" s="11">
        <v>51.072994790000003</v>
      </c>
      <c r="G269" s="11"/>
      <c r="H269" s="11">
        <v>-27.607947289999998</v>
      </c>
      <c r="I269" s="10"/>
      <c r="J269" s="1" t="s">
        <v>94</v>
      </c>
    </row>
    <row r="270" spans="1:10" ht="15">
      <c r="A270" s="10" t="s">
        <v>183</v>
      </c>
      <c r="B270" s="11">
        <v>2.2729680370000001</v>
      </c>
      <c r="C270" s="11"/>
      <c r="D270" s="11">
        <v>0.359183272</v>
      </c>
      <c r="E270" s="11"/>
      <c r="F270" s="11">
        <v>50.201019379999998</v>
      </c>
      <c r="G270" s="11"/>
      <c r="H270" s="11">
        <v>-25.782609069999999</v>
      </c>
      <c r="I270" s="10"/>
      <c r="J270" s="1" t="s">
        <v>94</v>
      </c>
    </row>
    <row r="271" spans="1:10" ht="15">
      <c r="A271" s="10" t="s">
        <v>184</v>
      </c>
      <c r="B271" s="11">
        <v>2.5837000489999999</v>
      </c>
      <c r="C271" s="11"/>
      <c r="D271" s="11">
        <v>-1.8056552459999999</v>
      </c>
      <c r="E271" s="11"/>
      <c r="F271" s="11">
        <v>49.907565470000002</v>
      </c>
      <c r="G271" s="11"/>
      <c r="H271" s="11">
        <v>-24.58335714</v>
      </c>
      <c r="I271" s="10"/>
      <c r="J271" s="1" t="s">
        <v>94</v>
      </c>
    </row>
    <row r="272" spans="1:10" ht="15">
      <c r="A272" s="10" t="s">
        <v>185</v>
      </c>
      <c r="B272" s="11">
        <v>2.631140255</v>
      </c>
      <c r="C272" s="11"/>
      <c r="D272" s="11">
        <v>-1.673351926</v>
      </c>
      <c r="E272" s="11"/>
      <c r="F272" s="11">
        <v>48.366122320000002</v>
      </c>
      <c r="G272" s="11"/>
      <c r="H272" s="11">
        <v>-30.366424720000001</v>
      </c>
      <c r="I272" s="10"/>
      <c r="J272" s="1" t="s">
        <v>94</v>
      </c>
    </row>
    <row r="273" spans="1:19" ht="15">
      <c r="A273" s="10" t="s">
        <v>186</v>
      </c>
      <c r="B273" s="11">
        <v>2.0678368370000002</v>
      </c>
      <c r="C273" s="11"/>
      <c r="D273" s="11">
        <v>1.800551037</v>
      </c>
      <c r="E273" s="11"/>
      <c r="F273" s="11">
        <v>34.357667159999998</v>
      </c>
      <c r="G273" s="11"/>
      <c r="H273" s="11">
        <v>-33.962782470000001</v>
      </c>
      <c r="I273" s="10"/>
      <c r="J273" s="1" t="s">
        <v>94</v>
      </c>
    </row>
    <row r="274" spans="1:19" ht="15"/>
    <row r="275" spans="1:19" ht="15">
      <c r="A275" s="1" t="s">
        <v>187</v>
      </c>
      <c r="B275" s="12">
        <v>1.4202018998254999</v>
      </c>
      <c r="C275" s="3"/>
      <c r="D275" s="12">
        <v>-3.2154738524352502</v>
      </c>
      <c r="E275" s="3"/>
      <c r="F275" s="12">
        <v>42.098204773345103</v>
      </c>
      <c r="G275" s="3"/>
      <c r="H275" s="3">
        <v>-28.285530596258553</v>
      </c>
      <c r="J275" s="1" t="s">
        <v>188</v>
      </c>
      <c r="M275" s="5"/>
      <c r="N275" s="5"/>
      <c r="O275" s="2"/>
      <c r="P275" s="2"/>
      <c r="Q275" s="4"/>
      <c r="R275" s="5"/>
      <c r="S275" s="2"/>
    </row>
    <row r="276" spans="1:19" ht="15">
      <c r="A276" s="1" t="s">
        <v>189</v>
      </c>
      <c r="B276" s="12">
        <v>1.5446711067669401</v>
      </c>
      <c r="C276" s="3"/>
      <c r="D276" s="12">
        <v>2.7784961782953399</v>
      </c>
      <c r="E276" s="3"/>
      <c r="F276" s="12">
        <v>42.767488337605698</v>
      </c>
      <c r="G276" s="3"/>
      <c r="H276" s="3">
        <v>-28.374502747746391</v>
      </c>
      <c r="J276" s="1" t="s">
        <v>188</v>
      </c>
      <c r="M276" s="5"/>
      <c r="N276" s="5"/>
      <c r="O276" s="2"/>
      <c r="P276" s="2"/>
      <c r="Q276" s="4"/>
      <c r="R276" s="5"/>
      <c r="S276" s="2"/>
    </row>
    <row r="277" spans="1:19" ht="15">
      <c r="A277" s="1" t="s">
        <v>190</v>
      </c>
      <c r="B277" s="12">
        <v>1.06522486591039</v>
      </c>
      <c r="C277" s="3"/>
      <c r="D277" s="12">
        <v>-4.2884225911599003</v>
      </c>
      <c r="E277" s="3"/>
      <c r="F277" s="12">
        <v>42.738386050214501</v>
      </c>
      <c r="G277" s="3"/>
      <c r="H277" s="3">
        <v>-25.609632844340627</v>
      </c>
      <c r="J277" s="1" t="s">
        <v>188</v>
      </c>
      <c r="M277" s="5"/>
      <c r="N277" s="5"/>
      <c r="O277" s="2"/>
      <c r="P277" s="2"/>
      <c r="Q277" s="4"/>
      <c r="R277" s="5"/>
      <c r="S277" s="2"/>
    </row>
    <row r="278" spans="1:19" ht="15">
      <c r="A278" s="1" t="s">
        <v>191</v>
      </c>
      <c r="B278" s="12">
        <v>2.7542853418740898</v>
      </c>
      <c r="C278" s="3"/>
      <c r="D278" s="12">
        <v>0.48788312259540201</v>
      </c>
      <c r="E278" s="3"/>
      <c r="F278" s="12">
        <v>42.3503475965991</v>
      </c>
      <c r="G278" s="3"/>
      <c r="H278" s="3">
        <v>-26.97617665835153</v>
      </c>
      <c r="J278" s="1" t="s">
        <v>188</v>
      </c>
      <c r="M278" s="5"/>
      <c r="N278" s="5"/>
      <c r="O278" s="2"/>
      <c r="P278" s="2"/>
      <c r="Q278" s="4"/>
      <c r="R278" s="5"/>
      <c r="S278" s="2"/>
    </row>
    <row r="279" spans="1:19" ht="15">
      <c r="A279" s="1" t="s">
        <v>192</v>
      </c>
      <c r="B279" s="12">
        <v>2.30723818490622</v>
      </c>
      <c r="C279" s="3"/>
      <c r="D279" s="12">
        <v>-3.8719701891056499</v>
      </c>
      <c r="E279" s="3"/>
      <c r="F279" s="12">
        <v>43.656584215439203</v>
      </c>
      <c r="G279" s="3"/>
      <c r="H279" s="3">
        <v>-28.820588651177825</v>
      </c>
      <c r="J279" s="1" t="s">
        <v>188</v>
      </c>
      <c r="M279" s="5"/>
      <c r="N279" s="5"/>
      <c r="O279" s="2"/>
      <c r="P279" s="2"/>
      <c r="Q279" s="4"/>
      <c r="R279" s="5"/>
      <c r="S279" s="2"/>
    </row>
    <row r="280" spans="1:19" ht="15">
      <c r="A280" s="1" t="s">
        <v>193</v>
      </c>
      <c r="B280" s="12">
        <v>2.6328012398635301</v>
      </c>
      <c r="C280" s="3"/>
      <c r="D280" s="12">
        <v>-1.5960717035529599</v>
      </c>
      <c r="E280" s="3"/>
      <c r="F280" s="12">
        <v>43.124071692306103</v>
      </c>
      <c r="G280" s="3"/>
      <c r="H280" s="3">
        <v>-27.964065836002678</v>
      </c>
      <c r="J280" s="1" t="s">
        <v>188</v>
      </c>
      <c r="M280" s="5"/>
      <c r="N280" s="5"/>
      <c r="O280" s="2"/>
      <c r="P280" s="2"/>
      <c r="Q280" s="4"/>
      <c r="R280" s="5"/>
      <c r="S280" s="2"/>
    </row>
    <row r="281" spans="1:19" ht="15">
      <c r="A281" s="1" t="s">
        <v>194</v>
      </c>
      <c r="B281" s="12">
        <v>2.33925502992513</v>
      </c>
      <c r="C281" s="3"/>
      <c r="D281" s="12">
        <v>-4.0882633165795896</v>
      </c>
      <c r="E281" s="3"/>
      <c r="F281" s="12">
        <v>44.935559338860799</v>
      </c>
      <c r="G281" s="3"/>
      <c r="H281" s="3">
        <v>-27.062317175227385</v>
      </c>
      <c r="J281" s="1" t="s">
        <v>188</v>
      </c>
      <c r="M281" s="5"/>
      <c r="N281" s="5"/>
      <c r="O281" s="2"/>
      <c r="P281" s="2"/>
      <c r="Q281" s="4"/>
      <c r="R281" s="5"/>
      <c r="S281" s="2"/>
    </row>
    <row r="282" spans="1:19" ht="15">
      <c r="A282" s="1" t="s">
        <v>195</v>
      </c>
      <c r="B282" s="12">
        <v>2.2727496092216701</v>
      </c>
      <c r="C282" s="3"/>
      <c r="D282" s="12">
        <v>-3.67389974746829</v>
      </c>
      <c r="E282" s="3"/>
      <c r="F282" s="12">
        <v>42.076630621146201</v>
      </c>
      <c r="G282" s="3"/>
      <c r="H282" s="3">
        <v>-29.34145645854537</v>
      </c>
      <c r="J282" s="1" t="s">
        <v>188</v>
      </c>
      <c r="M282" s="5"/>
      <c r="N282" s="5"/>
      <c r="O282" s="2"/>
      <c r="P282" s="2"/>
      <c r="Q282" s="4"/>
      <c r="R282" s="5"/>
      <c r="S282" s="2"/>
    </row>
    <row r="283" spans="1:19" ht="15">
      <c r="A283" s="1" t="s">
        <v>196</v>
      </c>
      <c r="B283" s="12">
        <v>1.9855839954610199</v>
      </c>
      <c r="C283" s="3"/>
      <c r="D283" s="12">
        <v>2.7125283312453998</v>
      </c>
      <c r="E283" s="3"/>
      <c r="F283" s="12">
        <v>41.838454106303402</v>
      </c>
      <c r="G283" s="3"/>
      <c r="H283" s="3">
        <v>-28.350416639731062</v>
      </c>
      <c r="J283" s="1" t="s">
        <v>188</v>
      </c>
      <c r="M283" s="5"/>
      <c r="N283" s="5"/>
      <c r="O283" s="2"/>
      <c r="P283" s="2"/>
      <c r="Q283" s="4"/>
      <c r="R283" s="5"/>
      <c r="S283" s="2"/>
    </row>
    <row r="284" spans="1:19" ht="15">
      <c r="A284" s="1" t="s">
        <v>197</v>
      </c>
      <c r="B284" s="12">
        <v>1.76121413049804</v>
      </c>
      <c r="C284" s="3"/>
      <c r="D284" s="12">
        <v>-2.34336031092672</v>
      </c>
      <c r="E284" s="3"/>
      <c r="F284" s="12">
        <v>43.053162672674198</v>
      </c>
      <c r="G284" s="3"/>
      <c r="H284" s="3">
        <v>-29.903460184210722</v>
      </c>
      <c r="J284" s="1" t="s">
        <v>188</v>
      </c>
      <c r="M284" s="5"/>
      <c r="N284" s="5"/>
      <c r="O284" s="2"/>
      <c r="P284" s="2"/>
      <c r="Q284" s="4"/>
      <c r="R284" s="5"/>
      <c r="S284" s="2"/>
    </row>
    <row r="285" spans="1:19" ht="15">
      <c r="A285" s="1" t="s">
        <v>198</v>
      </c>
      <c r="B285" s="12">
        <v>3.1807792948078806</v>
      </c>
      <c r="C285" s="3"/>
      <c r="D285" s="12">
        <v>-3.0120722659753998</v>
      </c>
      <c r="E285" s="3"/>
      <c r="F285" s="12">
        <v>42.646720764854699</v>
      </c>
      <c r="G285" s="3"/>
      <c r="H285" s="3">
        <v>-26.368067539456501</v>
      </c>
      <c r="J285" s="1" t="s">
        <v>188</v>
      </c>
      <c r="M285" s="5"/>
      <c r="N285" s="5"/>
      <c r="O285" s="2"/>
      <c r="P285" s="2"/>
      <c r="Q285" s="4"/>
      <c r="R285" s="5"/>
      <c r="S285" s="2"/>
    </row>
    <row r="286" spans="1:19" ht="15">
      <c r="A286" s="1" t="s">
        <v>199</v>
      </c>
      <c r="B286" s="12">
        <v>2.0929327220585798</v>
      </c>
      <c r="C286" s="3"/>
      <c r="D286" s="12">
        <v>-5.2572379901823396</v>
      </c>
      <c r="E286" s="3"/>
      <c r="F286" s="12">
        <v>43.759628286201703</v>
      </c>
      <c r="G286" s="3"/>
      <c r="H286" s="3">
        <v>-26.587044278085386</v>
      </c>
      <c r="J286" s="1" t="s">
        <v>188</v>
      </c>
      <c r="M286" s="5"/>
      <c r="N286" s="5"/>
      <c r="O286" s="2"/>
      <c r="P286" s="2"/>
      <c r="Q286" s="4"/>
      <c r="R286" s="5"/>
      <c r="S286" s="2"/>
    </row>
    <row r="287" spans="1:19" ht="15">
      <c r="A287" s="1" t="s">
        <v>200</v>
      </c>
      <c r="B287" s="12">
        <v>2.4810251578777001</v>
      </c>
      <c r="C287" s="3"/>
      <c r="D287" s="12">
        <v>-0.11712164864867899</v>
      </c>
      <c r="E287" s="3"/>
      <c r="F287" s="12">
        <v>44.135503440058301</v>
      </c>
      <c r="G287" s="3"/>
      <c r="H287" s="3">
        <v>-28.670379333510912</v>
      </c>
      <c r="J287" s="1" t="s">
        <v>188</v>
      </c>
      <c r="M287" s="5"/>
      <c r="N287" s="5"/>
      <c r="O287" s="2"/>
      <c r="P287" s="2"/>
      <c r="Q287" s="4"/>
      <c r="R287" s="5"/>
      <c r="S287" s="2"/>
    </row>
    <row r="288" spans="1:19" ht="15">
      <c r="A288" s="1" t="s">
        <v>201</v>
      </c>
      <c r="B288" s="12">
        <v>2.37708210443177</v>
      </c>
      <c r="C288" s="3"/>
      <c r="D288" s="12">
        <v>-1.0675823294659299</v>
      </c>
      <c r="E288" s="3"/>
      <c r="F288" s="12">
        <v>41.3534792671906</v>
      </c>
      <c r="G288" s="3"/>
      <c r="H288" s="3">
        <v>-28.325910948914579</v>
      </c>
      <c r="J288" s="1" t="s">
        <v>188</v>
      </c>
      <c r="M288" s="5"/>
      <c r="N288" s="5"/>
      <c r="O288" s="2"/>
      <c r="P288" s="2"/>
      <c r="Q288" s="4"/>
      <c r="R288" s="5"/>
      <c r="S288" s="2"/>
    </row>
    <row r="289" spans="1:19" ht="15">
      <c r="A289" s="1" t="s">
        <v>202</v>
      </c>
      <c r="B289" s="12">
        <v>2.2238299189365098</v>
      </c>
      <c r="C289" s="3"/>
      <c r="D289" s="12">
        <v>-2.2870945189592602</v>
      </c>
      <c r="E289" s="3"/>
      <c r="F289" s="12">
        <v>44.043414653939003</v>
      </c>
      <c r="G289" s="3"/>
      <c r="H289" s="3">
        <v>-29.772510310849256</v>
      </c>
      <c r="J289" s="1" t="s">
        <v>188</v>
      </c>
      <c r="M289" s="5"/>
      <c r="N289" s="5"/>
      <c r="O289" s="2"/>
      <c r="P289" s="2"/>
      <c r="Q289" s="4"/>
      <c r="R289" s="5"/>
      <c r="S289" s="2"/>
    </row>
    <row r="290" spans="1:19" ht="15">
      <c r="A290" s="1" t="s">
        <v>203</v>
      </c>
      <c r="B290" s="12">
        <v>1.6233938588181298</v>
      </c>
      <c r="C290" s="3"/>
      <c r="D290" s="12">
        <v>-7.4069288308141497</v>
      </c>
      <c r="E290" s="3"/>
      <c r="F290" s="12">
        <v>41.902590910137803</v>
      </c>
      <c r="G290" s="3"/>
      <c r="H290" s="3">
        <v>-29.131470668919665</v>
      </c>
      <c r="J290" s="1" t="s">
        <v>188</v>
      </c>
      <c r="M290" s="5"/>
      <c r="N290" s="5"/>
      <c r="O290" s="2"/>
      <c r="P290" s="2"/>
      <c r="Q290" s="4"/>
      <c r="R290" s="5"/>
      <c r="S290" s="2"/>
    </row>
    <row r="291" spans="1:19" ht="15">
      <c r="A291" s="1" t="s">
        <v>204</v>
      </c>
      <c r="B291" s="12">
        <v>2.5941821368078202</v>
      </c>
      <c r="C291" s="3"/>
      <c r="D291" s="12">
        <v>-2.69113941009685</v>
      </c>
      <c r="E291" s="3"/>
      <c r="F291" s="12">
        <v>43.6845863013694</v>
      </c>
      <c r="G291" s="3"/>
      <c r="H291" s="3">
        <v>-31.077973328004028</v>
      </c>
      <c r="J291" s="1" t="s">
        <v>188</v>
      </c>
      <c r="M291" s="5"/>
      <c r="N291" s="5"/>
      <c r="O291" s="2"/>
      <c r="P291" s="2"/>
      <c r="Q291" s="4"/>
      <c r="R291" s="5"/>
      <c r="S291" s="2"/>
    </row>
    <row r="292" spans="1:19" ht="15">
      <c r="A292" s="1" t="s">
        <v>205</v>
      </c>
      <c r="B292" s="12">
        <v>1.1948208481264999</v>
      </c>
      <c r="C292" s="3"/>
      <c r="D292" s="12">
        <v>-0.65651111305078402</v>
      </c>
      <c r="E292" s="3"/>
      <c r="F292" s="12">
        <v>40.942153554300702</v>
      </c>
      <c r="G292" s="3"/>
      <c r="H292" s="3">
        <v>-29.219566870772301</v>
      </c>
      <c r="J292" s="1" t="s">
        <v>188</v>
      </c>
      <c r="M292" s="5"/>
      <c r="N292" s="5"/>
      <c r="O292" s="2"/>
      <c r="P292" s="2"/>
      <c r="Q292" s="4"/>
      <c r="R292" s="5"/>
      <c r="S292" s="2"/>
    </row>
    <row r="293" spans="1:19" ht="15">
      <c r="A293" s="1" t="s">
        <v>206</v>
      </c>
      <c r="B293" s="12">
        <v>2.24717653926177</v>
      </c>
      <c r="C293" s="3"/>
      <c r="D293" s="12">
        <v>-0.107547833210948</v>
      </c>
      <c r="E293" s="3"/>
      <c r="F293" s="12">
        <v>41.743285593891002</v>
      </c>
      <c r="G293" s="3"/>
      <c r="H293" s="3">
        <v>-28.927171056878411</v>
      </c>
      <c r="J293" s="1" t="s">
        <v>188</v>
      </c>
      <c r="M293" s="5"/>
      <c r="N293" s="5"/>
      <c r="O293" s="2"/>
      <c r="P293" s="2"/>
      <c r="Q293" s="4"/>
      <c r="R293" s="5"/>
      <c r="S293" s="2"/>
    </row>
    <row r="294" spans="1:19" ht="15">
      <c r="A294" s="1" t="s">
        <v>207</v>
      </c>
      <c r="B294" s="12">
        <v>2.3117524035115902</v>
      </c>
      <c r="C294" s="3"/>
      <c r="D294" s="12">
        <v>-1.9624891256528201</v>
      </c>
      <c r="E294" s="3"/>
      <c r="F294" s="12">
        <v>42.960602508212297</v>
      </c>
      <c r="G294" s="3"/>
      <c r="H294" s="3">
        <v>-28.918032722989281</v>
      </c>
      <c r="J294" s="1" t="s">
        <v>188</v>
      </c>
      <c r="M294" s="5"/>
      <c r="N294" s="5"/>
      <c r="O294" s="2"/>
      <c r="P294" s="2"/>
      <c r="Q294" s="4"/>
      <c r="R294" s="5"/>
      <c r="S294" s="2"/>
    </row>
    <row r="295" spans="1:19" ht="15">
      <c r="A295" s="1" t="s">
        <v>208</v>
      </c>
      <c r="B295" s="12">
        <v>2.3702030818786799</v>
      </c>
      <c r="C295" s="3"/>
      <c r="D295" s="12">
        <v>-1.41066344548999</v>
      </c>
      <c r="E295" s="3"/>
      <c r="F295" s="12">
        <v>42.025968127611101</v>
      </c>
      <c r="G295" s="3"/>
      <c r="H295" s="3">
        <v>-27.920086714608946</v>
      </c>
      <c r="J295" s="1" t="s">
        <v>188</v>
      </c>
      <c r="M295" s="5"/>
      <c r="N295" s="5"/>
      <c r="O295" s="2"/>
      <c r="P295" s="2"/>
      <c r="Q295" s="4"/>
      <c r="R295" s="5"/>
      <c r="S295" s="2"/>
    </row>
    <row r="296" spans="1:19" ht="15">
      <c r="A296" s="1" t="s">
        <v>209</v>
      </c>
      <c r="B296" s="12">
        <v>1.6944612742807199</v>
      </c>
      <c r="C296" s="3"/>
      <c r="D296" s="12">
        <v>1.2153940656381099</v>
      </c>
      <c r="E296" s="3"/>
      <c r="F296" s="12">
        <v>44.577099865844502</v>
      </c>
      <c r="G296" s="3"/>
      <c r="H296" s="3">
        <v>-25.515658839497238</v>
      </c>
      <c r="J296" s="1" t="s">
        <v>188</v>
      </c>
      <c r="M296" s="5"/>
      <c r="N296" s="5"/>
      <c r="O296" s="2"/>
      <c r="P296" s="2"/>
      <c r="Q296" s="4"/>
      <c r="R296" s="5"/>
      <c r="S296" s="2"/>
    </row>
    <row r="297" spans="1:19" ht="15">
      <c r="A297" s="1" t="s">
        <v>210</v>
      </c>
      <c r="B297" s="12">
        <v>2.3834405795815798</v>
      </c>
      <c r="C297" s="3"/>
      <c r="D297" s="12">
        <v>-4.3421207089089098</v>
      </c>
      <c r="E297" s="3"/>
      <c r="F297" s="12">
        <v>41.345396411106002</v>
      </c>
      <c r="G297" s="3"/>
      <c r="H297" s="3">
        <v>-26.756001877080216</v>
      </c>
      <c r="J297" s="1" t="s">
        <v>188</v>
      </c>
      <c r="M297" s="5"/>
      <c r="N297" s="5"/>
      <c r="O297" s="2"/>
      <c r="P297" s="2"/>
      <c r="Q297" s="4"/>
      <c r="R297" s="5"/>
      <c r="S297" s="2"/>
    </row>
    <row r="298" spans="1:19" ht="15">
      <c r="A298" s="1" t="s">
        <v>211</v>
      </c>
      <c r="B298" s="12">
        <v>2.30779178266225</v>
      </c>
      <c r="C298" s="3"/>
      <c r="D298" s="12">
        <v>-0.18045723177363601</v>
      </c>
      <c r="E298" s="3"/>
      <c r="F298" s="12">
        <v>45.342285632705497</v>
      </c>
      <c r="G298" s="3"/>
      <c r="H298" s="3">
        <v>-29.321067179817103</v>
      </c>
      <c r="J298" s="1" t="s">
        <v>188</v>
      </c>
      <c r="M298" s="5"/>
      <c r="N298" s="5"/>
      <c r="O298" s="2"/>
      <c r="P298" s="2"/>
      <c r="Q298" s="4"/>
      <c r="R298" s="5"/>
      <c r="S298" s="2"/>
    </row>
    <row r="299" spans="1:19" ht="15">
      <c r="A299" s="1" t="s">
        <v>212</v>
      </c>
      <c r="B299" s="12">
        <v>1.5890263588829203</v>
      </c>
      <c r="C299" s="3"/>
      <c r="D299" s="12">
        <v>-7.7344593698156396</v>
      </c>
      <c r="E299" s="3"/>
      <c r="F299" s="12">
        <v>43.596873571950098</v>
      </c>
      <c r="G299" s="3"/>
      <c r="H299" s="3">
        <v>-27.46086347986563</v>
      </c>
      <c r="J299" s="1" t="s">
        <v>188</v>
      </c>
      <c r="M299" s="5"/>
      <c r="N299" s="5"/>
      <c r="O299" s="2"/>
      <c r="P299" s="2"/>
      <c r="Q299" s="4"/>
      <c r="R299" s="5"/>
      <c r="S299" s="2"/>
    </row>
    <row r="300" spans="1:19" ht="15">
      <c r="A300" s="1" t="s">
        <v>213</v>
      </c>
      <c r="B300" s="12">
        <v>2.25211881797029</v>
      </c>
      <c r="C300" s="3"/>
      <c r="D300" s="12">
        <v>-3.3744709027203199</v>
      </c>
      <c r="E300" s="3"/>
      <c r="F300" s="12">
        <v>43.494657745825101</v>
      </c>
      <c r="G300" s="3"/>
      <c r="H300" s="3">
        <v>-25.289993857657251</v>
      </c>
      <c r="J300" s="1" t="s">
        <v>188</v>
      </c>
      <c r="M300" s="5"/>
      <c r="N300" s="5"/>
      <c r="O300" s="2"/>
      <c r="P300" s="2"/>
      <c r="Q300" s="4"/>
      <c r="R300" s="5"/>
      <c r="S300" s="2"/>
    </row>
    <row r="301" spans="1:19" ht="15">
      <c r="A301" s="1" t="s">
        <v>214</v>
      </c>
      <c r="B301" s="12">
        <v>2.3574100093000498</v>
      </c>
      <c r="C301" s="3"/>
      <c r="D301" s="12">
        <v>3.5934073692573301</v>
      </c>
      <c r="E301" s="3"/>
      <c r="F301" s="12">
        <v>44.027271634188203</v>
      </c>
      <c r="G301" s="3"/>
      <c r="H301" s="3">
        <v>-26.847707891725182</v>
      </c>
      <c r="J301" s="1" t="s">
        <v>188</v>
      </c>
      <c r="M301" s="5"/>
      <c r="N301" s="5"/>
      <c r="O301" s="2"/>
      <c r="P301" s="2"/>
      <c r="Q301" s="4"/>
      <c r="R301" s="5"/>
      <c r="S301" s="2"/>
    </row>
    <row r="302" spans="1:19" ht="15">
      <c r="A302" s="1" t="s">
        <v>215</v>
      </c>
      <c r="B302" s="12">
        <v>2.8143628936819902</v>
      </c>
      <c r="C302" s="3"/>
      <c r="D302" s="12">
        <v>-3.9437423183493299</v>
      </c>
      <c r="E302" s="3"/>
      <c r="F302" s="12">
        <v>41.526945556994498</v>
      </c>
      <c r="G302" s="3"/>
      <c r="H302" s="3">
        <v>-27.539135145142865</v>
      </c>
      <c r="J302" s="1" t="s">
        <v>188</v>
      </c>
      <c r="M302" s="5"/>
      <c r="N302" s="5"/>
      <c r="O302" s="2"/>
      <c r="P302" s="2"/>
      <c r="Q302" s="4"/>
      <c r="R302" s="5"/>
      <c r="S302" s="2"/>
    </row>
    <row r="303" spans="1:19" ht="15">
      <c r="A303" s="1" t="s">
        <v>216</v>
      </c>
      <c r="B303" s="12">
        <v>1.7186955195062401</v>
      </c>
      <c r="C303" s="3"/>
      <c r="D303" s="12">
        <v>-5.2093891283250002</v>
      </c>
      <c r="E303" s="3"/>
      <c r="F303" s="12">
        <v>42.223099550238999</v>
      </c>
      <c r="G303" s="3"/>
      <c r="H303" s="3">
        <v>-28.644651602568423</v>
      </c>
      <c r="J303" s="1" t="s">
        <v>188</v>
      </c>
      <c r="M303" s="5"/>
      <c r="N303" s="5"/>
      <c r="O303" s="2"/>
      <c r="P303" s="2"/>
      <c r="Q303" s="4"/>
      <c r="R303" s="5"/>
      <c r="S303" s="2"/>
    </row>
    <row r="304" spans="1:19" ht="15">
      <c r="A304" s="1" t="s">
        <v>217</v>
      </c>
      <c r="B304" s="12">
        <v>2.3028984747044801</v>
      </c>
      <c r="C304" s="3"/>
      <c r="D304" s="12">
        <v>-2.63537817297934</v>
      </c>
      <c r="E304" s="3"/>
      <c r="F304" s="12">
        <v>42.774589218109298</v>
      </c>
      <c r="G304" s="3"/>
      <c r="H304" s="3">
        <v>-27.373398912871455</v>
      </c>
      <c r="J304" s="1" t="s">
        <v>188</v>
      </c>
      <c r="M304" s="5"/>
      <c r="N304" s="5"/>
      <c r="O304" s="2"/>
      <c r="P304" s="2"/>
      <c r="Q304" s="4"/>
      <c r="R304" s="5"/>
      <c r="S304" s="2"/>
    </row>
    <row r="305" spans="1:19" ht="15">
      <c r="A305" s="1" t="s">
        <v>218</v>
      </c>
      <c r="B305" s="12">
        <v>2.5050548438070002</v>
      </c>
      <c r="C305" s="3"/>
      <c r="D305" s="12">
        <v>-4.1472987958848702</v>
      </c>
      <c r="E305" s="3"/>
      <c r="F305" s="12">
        <v>44.065196362625898</v>
      </c>
      <c r="G305" s="3"/>
      <c r="H305" s="3">
        <v>-27.015425956652159</v>
      </c>
      <c r="J305" s="1" t="s">
        <v>188</v>
      </c>
      <c r="M305" s="5"/>
      <c r="N305" s="5"/>
      <c r="O305" s="2"/>
      <c r="P305" s="2"/>
      <c r="Q305" s="4"/>
      <c r="R305" s="5"/>
      <c r="S305" s="2"/>
    </row>
    <row r="306" spans="1:19" ht="15">
      <c r="A306" s="1" t="s">
        <v>219</v>
      </c>
      <c r="B306" s="12">
        <v>2.4736166976862202</v>
      </c>
      <c r="C306" s="3"/>
      <c r="D306" s="12">
        <v>-2.2954030473490099</v>
      </c>
      <c r="E306" s="3"/>
      <c r="F306" s="12">
        <v>44.3677747971876</v>
      </c>
      <c r="G306" s="3"/>
      <c r="H306" s="3">
        <v>-27.69601865894175</v>
      </c>
      <c r="J306" s="1" t="s">
        <v>188</v>
      </c>
      <c r="M306" s="5"/>
      <c r="N306" s="5"/>
      <c r="O306" s="2"/>
      <c r="P306" s="2"/>
      <c r="Q306" s="4"/>
      <c r="R306" s="5"/>
      <c r="S306" s="2"/>
    </row>
    <row r="307" spans="1:19" ht="15">
      <c r="A307" s="1" t="s">
        <v>220</v>
      </c>
      <c r="B307" s="12">
        <v>2.5807249297349601</v>
      </c>
      <c r="C307" s="3"/>
      <c r="D307" s="12">
        <v>-1.2700861369104901</v>
      </c>
      <c r="E307" s="3"/>
      <c r="F307" s="12">
        <v>43.033595016035299</v>
      </c>
      <c r="G307" s="3"/>
      <c r="H307" s="3">
        <v>-26.180546535131079</v>
      </c>
      <c r="J307" s="1" t="s">
        <v>188</v>
      </c>
      <c r="M307" s="5"/>
      <c r="N307" s="5"/>
      <c r="O307" s="2"/>
      <c r="P307" s="2"/>
      <c r="Q307" s="4"/>
      <c r="R307" s="5"/>
      <c r="S307" s="2"/>
    </row>
    <row r="308" spans="1:19" ht="15">
      <c r="A308" s="1" t="s">
        <v>221</v>
      </c>
      <c r="B308" s="12">
        <v>2.0508944913938199</v>
      </c>
      <c r="C308" s="3"/>
      <c r="D308" s="12">
        <v>-3.8325323859783</v>
      </c>
      <c r="E308" s="3"/>
      <c r="F308" s="12">
        <v>40.225204567589003</v>
      </c>
      <c r="G308" s="3"/>
      <c r="H308" s="3">
        <v>-28.110886055121821</v>
      </c>
      <c r="J308" s="1" t="s">
        <v>188</v>
      </c>
      <c r="M308" s="5"/>
      <c r="N308" s="5"/>
      <c r="O308" s="2"/>
      <c r="P308" s="2"/>
      <c r="Q308" s="4"/>
      <c r="R308" s="5"/>
      <c r="S308" s="2"/>
    </row>
    <row r="309" spans="1:19" ht="15">
      <c r="A309" s="1" t="s">
        <v>222</v>
      </c>
      <c r="B309" s="12">
        <v>2.2494648249567799</v>
      </c>
      <c r="C309" s="3"/>
      <c r="D309" s="12">
        <v>-6.6732875589576501</v>
      </c>
      <c r="E309" s="3"/>
      <c r="F309" s="12">
        <v>43.128673481731603</v>
      </c>
      <c r="G309" s="3"/>
      <c r="H309" s="3">
        <v>-26.784521850831336</v>
      </c>
      <c r="J309" s="1" t="s">
        <v>188</v>
      </c>
      <c r="M309" s="5"/>
      <c r="N309" s="5"/>
      <c r="O309" s="2"/>
      <c r="P309" s="2"/>
      <c r="Q309" s="4"/>
      <c r="R309" s="5"/>
      <c r="S309" s="2"/>
    </row>
    <row r="310" spans="1:19" ht="15">
      <c r="A310" s="1" t="s">
        <v>223</v>
      </c>
      <c r="B310" s="12">
        <v>2.2368993856481101</v>
      </c>
      <c r="C310" s="3"/>
      <c r="D310" s="12">
        <v>4.3663516874859702</v>
      </c>
      <c r="E310" s="3"/>
      <c r="F310" s="12">
        <v>43.149916993373999</v>
      </c>
      <c r="G310" s="3"/>
      <c r="H310" s="3">
        <v>-27.709385320305568</v>
      </c>
      <c r="J310" s="1" t="s">
        <v>188</v>
      </c>
      <c r="M310" s="5"/>
      <c r="N310" s="5"/>
      <c r="O310" s="2"/>
      <c r="P310" s="2"/>
      <c r="Q310" s="4"/>
      <c r="R310" s="5"/>
      <c r="S310" s="2"/>
    </row>
    <row r="311" spans="1:19" ht="15">
      <c r="A311" s="1" t="s">
        <v>224</v>
      </c>
      <c r="B311" s="12">
        <v>2.4474798621800198</v>
      </c>
      <c r="C311" s="3"/>
      <c r="D311" s="12">
        <v>-4.4306736657514003</v>
      </c>
      <c r="E311" s="3"/>
      <c r="F311" s="12">
        <v>43.462403986868303</v>
      </c>
      <c r="G311" s="3"/>
      <c r="H311" s="3">
        <v>-28.914434762346374</v>
      </c>
      <c r="J311" s="1" t="s">
        <v>188</v>
      </c>
      <c r="M311" s="5"/>
      <c r="N311" s="5"/>
      <c r="O311" s="2"/>
      <c r="P311" s="2"/>
      <c r="Q311" s="4"/>
      <c r="R311" s="5"/>
      <c r="S311" s="2"/>
    </row>
    <row r="312" spans="1:19" ht="15">
      <c r="A312" s="1" t="s">
        <v>225</v>
      </c>
      <c r="B312" s="12">
        <v>2.7722892282696501</v>
      </c>
      <c r="C312" s="3"/>
      <c r="D312" s="12">
        <v>-4.2825541838316097</v>
      </c>
      <c r="E312" s="3"/>
      <c r="F312" s="12">
        <v>41.987863595284601</v>
      </c>
      <c r="G312" s="3"/>
      <c r="H312" s="3">
        <v>-27.00276023704669</v>
      </c>
      <c r="J312" s="1" t="s">
        <v>188</v>
      </c>
      <c r="M312" s="5"/>
      <c r="N312" s="5"/>
      <c r="O312" s="2"/>
      <c r="P312" s="2"/>
      <c r="Q312" s="4"/>
      <c r="R312" s="5"/>
      <c r="S312" s="2"/>
    </row>
    <row r="313" spans="1:19" ht="15">
      <c r="A313" s="1" t="s">
        <v>226</v>
      </c>
      <c r="B313" s="12">
        <v>2.3074401700940399</v>
      </c>
      <c r="C313" s="3"/>
      <c r="D313" s="12">
        <v>-3.1722534954285302</v>
      </c>
      <c r="E313" s="3"/>
      <c r="F313" s="12">
        <v>43.418578828172798</v>
      </c>
      <c r="G313" s="3"/>
      <c r="H313" s="3">
        <v>-26.855882270533044</v>
      </c>
      <c r="J313" s="1" t="s">
        <v>188</v>
      </c>
      <c r="M313" s="5"/>
      <c r="N313" s="5"/>
      <c r="O313" s="2"/>
      <c r="P313" s="2"/>
      <c r="Q313" s="4"/>
      <c r="R313" s="5"/>
      <c r="S313" s="2"/>
    </row>
    <row r="314" spans="1:19" ht="15">
      <c r="A314" s="1" t="s">
        <v>227</v>
      </c>
      <c r="B314" s="12">
        <v>2.9022012700833</v>
      </c>
      <c r="C314" s="3"/>
      <c r="D314" s="12">
        <v>-4.64666332605813</v>
      </c>
      <c r="E314" s="3"/>
      <c r="F314" s="12">
        <v>43.107551280057699</v>
      </c>
      <c r="G314" s="3"/>
      <c r="H314" s="3">
        <v>-28.54878836339131</v>
      </c>
      <c r="J314" s="1" t="s">
        <v>188</v>
      </c>
      <c r="M314" s="5"/>
      <c r="N314" s="5"/>
      <c r="O314" s="2"/>
      <c r="P314" s="2"/>
      <c r="Q314" s="4"/>
      <c r="R314" s="5"/>
      <c r="S314" s="2"/>
    </row>
    <row r="315" spans="1:19" ht="15">
      <c r="A315" s="1" t="s">
        <v>228</v>
      </c>
      <c r="B315" s="12">
        <v>1.6302272377374201</v>
      </c>
      <c r="C315" s="3"/>
      <c r="D315" s="12">
        <v>1.27312917409301</v>
      </c>
      <c r="E315" s="3"/>
      <c r="F315" s="12">
        <v>42.984738681675402</v>
      </c>
      <c r="G315" s="3"/>
      <c r="H315" s="3">
        <v>-27.823753709138373</v>
      </c>
      <c r="J315" s="1" t="s">
        <v>188</v>
      </c>
      <c r="M315" s="5"/>
      <c r="N315" s="5"/>
      <c r="O315" s="2"/>
      <c r="P315" s="2"/>
      <c r="Q315" s="4"/>
      <c r="R315" s="5"/>
      <c r="S315" s="2"/>
    </row>
    <row r="316" spans="1:19" ht="15">
      <c r="A316" s="1" t="s">
        <v>229</v>
      </c>
      <c r="B316" s="12">
        <v>2.3747876237757599</v>
      </c>
      <c r="C316" s="3"/>
      <c r="D316" s="12">
        <v>2.59202227838828</v>
      </c>
      <c r="E316" s="3"/>
      <c r="F316" s="12">
        <v>43.340227807423503</v>
      </c>
      <c r="G316" s="3"/>
      <c r="H316" s="3">
        <v>-28.425028880197249</v>
      </c>
      <c r="J316" s="1" t="s">
        <v>188</v>
      </c>
      <c r="M316" s="5"/>
      <c r="N316" s="5"/>
      <c r="O316" s="2"/>
      <c r="P316" s="2"/>
      <c r="Q316" s="4"/>
      <c r="R316" s="5"/>
      <c r="S316" s="2"/>
    </row>
    <row r="317" spans="1:19" ht="15">
      <c r="A317" s="1" t="s">
        <v>230</v>
      </c>
      <c r="B317" s="12">
        <v>2.1928917323884098</v>
      </c>
      <c r="C317" s="3"/>
      <c r="D317" s="12">
        <v>-0.56591214271067702</v>
      </c>
      <c r="E317" s="3"/>
      <c r="F317" s="12">
        <v>43.868928388630898</v>
      </c>
      <c r="G317" s="3"/>
      <c r="H317" s="3">
        <v>-27.048286131433485</v>
      </c>
      <c r="J317" s="1" t="s">
        <v>188</v>
      </c>
      <c r="M317" s="5"/>
      <c r="N317" s="5"/>
      <c r="O317" s="2"/>
      <c r="P317" s="2"/>
      <c r="Q317" s="4"/>
      <c r="R317" s="5"/>
      <c r="S317" s="2"/>
    </row>
    <row r="318" spans="1:19" ht="15">
      <c r="A318" s="1" t="s">
        <v>231</v>
      </c>
      <c r="B318" s="12">
        <v>2.1026884106248498</v>
      </c>
      <c r="C318" s="3"/>
      <c r="D318" s="12">
        <v>1.7213982788394699</v>
      </c>
      <c r="E318" s="3"/>
      <c r="F318" s="12">
        <v>42.976340158851002</v>
      </c>
      <c r="G318" s="3"/>
      <c r="H318" s="3">
        <v>-26.801903396842182</v>
      </c>
      <c r="J318" s="1" t="s">
        <v>188</v>
      </c>
      <c r="M318" s="5"/>
      <c r="N318" s="5"/>
      <c r="O318" s="2"/>
      <c r="P318" s="2"/>
      <c r="Q318" s="4"/>
      <c r="R318" s="5"/>
      <c r="S318" s="2"/>
    </row>
    <row r="319" spans="1:19" ht="15">
      <c r="A319" s="1" t="s">
        <v>232</v>
      </c>
      <c r="B319" s="12">
        <v>1.71416041250475</v>
      </c>
      <c r="C319" s="3"/>
      <c r="D319" s="12">
        <v>-4.6516135732325798</v>
      </c>
      <c r="E319" s="3"/>
      <c r="F319" s="12">
        <v>43.815399857256402</v>
      </c>
      <c r="G319" s="3"/>
      <c r="H319" s="3">
        <v>-27.35580198870554</v>
      </c>
      <c r="J319" s="1" t="s">
        <v>188</v>
      </c>
      <c r="M319" s="5"/>
      <c r="N319" s="5"/>
      <c r="O319" s="2"/>
      <c r="P319" s="2"/>
      <c r="Q319" s="4"/>
      <c r="R319" s="5"/>
      <c r="S319" s="2"/>
    </row>
    <row r="320" spans="1:19" ht="15">
      <c r="A320" s="1" t="s">
        <v>233</v>
      </c>
      <c r="B320" s="12">
        <v>2.55682754696265</v>
      </c>
      <c r="C320" s="3"/>
      <c r="D320" s="12">
        <v>0.86259667554115804</v>
      </c>
      <c r="E320" s="3"/>
      <c r="F320" s="12">
        <v>43.113284861086903</v>
      </c>
      <c r="G320" s="3"/>
      <c r="H320" s="3">
        <v>-26.249022188734063</v>
      </c>
      <c r="J320" s="1" t="s">
        <v>188</v>
      </c>
      <c r="M320" s="5"/>
      <c r="N320" s="5"/>
      <c r="O320" s="2"/>
      <c r="P320" s="2"/>
      <c r="Q320" s="4"/>
      <c r="R320" s="5"/>
      <c r="S320" s="2"/>
    </row>
    <row r="321" spans="1:19" ht="15">
      <c r="A321" s="1" t="s">
        <v>234</v>
      </c>
      <c r="B321" s="12">
        <v>2.1542881278105002</v>
      </c>
      <c r="C321" s="3"/>
      <c r="D321" s="12">
        <v>-3.2604388767243302</v>
      </c>
      <c r="E321" s="3"/>
      <c r="F321" s="12">
        <v>43.206055445462503</v>
      </c>
      <c r="G321" s="3"/>
      <c r="H321" s="3">
        <v>-26.524595476465617</v>
      </c>
      <c r="J321" s="1" t="s">
        <v>188</v>
      </c>
      <c r="M321" s="5"/>
      <c r="N321" s="5"/>
      <c r="O321" s="2"/>
      <c r="P321" s="2"/>
      <c r="Q321" s="4"/>
      <c r="R321" s="5"/>
      <c r="S321" s="2"/>
    </row>
    <row r="322" spans="1:19" ht="15">
      <c r="A322" s="1" t="s">
        <v>235</v>
      </c>
      <c r="B322" s="12">
        <v>2.51856430660178</v>
      </c>
      <c r="C322" s="3"/>
      <c r="D322" s="12">
        <v>-0.20367960729019299</v>
      </c>
      <c r="E322" s="3"/>
      <c r="F322" s="12">
        <v>44.083866448281597</v>
      </c>
      <c r="G322" s="3"/>
      <c r="H322" s="3">
        <v>-25.849282677546952</v>
      </c>
      <c r="J322" s="1" t="s">
        <v>188</v>
      </c>
      <c r="M322" s="5"/>
      <c r="N322" s="5"/>
      <c r="O322" s="2"/>
      <c r="P322" s="2"/>
      <c r="Q322" s="4"/>
      <c r="R322" s="5"/>
      <c r="S322" s="2"/>
    </row>
    <row r="323" spans="1:19" ht="15">
      <c r="A323" s="1" t="s">
        <v>236</v>
      </c>
      <c r="B323" s="12">
        <v>1.34408492784888</v>
      </c>
      <c r="C323" s="3"/>
      <c r="D323" s="12">
        <v>-3.3533628574837202</v>
      </c>
      <c r="E323" s="3"/>
      <c r="F323" s="12">
        <v>42.668499425191499</v>
      </c>
      <c r="G323" s="3"/>
      <c r="H323" s="3">
        <v>-29.284639813010624</v>
      </c>
      <c r="J323" s="1" t="s">
        <v>188</v>
      </c>
      <c r="M323" s="5"/>
      <c r="N323" s="5"/>
      <c r="O323" s="2"/>
      <c r="P323" s="2"/>
      <c r="Q323" s="4"/>
      <c r="R323" s="5"/>
      <c r="S323" s="2"/>
    </row>
    <row r="325" spans="1:19" ht="15">
      <c r="A325" s="6" t="s">
        <v>237</v>
      </c>
      <c r="B325" s="7">
        <v>2.0335350000000001</v>
      </c>
      <c r="C325" s="14"/>
      <c r="D325" s="7">
        <v>-1.9428099999999999</v>
      </c>
      <c r="E325" s="14"/>
      <c r="F325" s="7">
        <v>34.93197</v>
      </c>
      <c r="G325" s="14"/>
      <c r="H325" s="7">
        <v>-27.67</v>
      </c>
      <c r="J325" s="1" t="s">
        <v>238</v>
      </c>
    </row>
    <row r="326" spans="1:19" ht="15">
      <c r="A326" s="6" t="s">
        <v>239</v>
      </c>
      <c r="B326" s="7">
        <v>2.008642</v>
      </c>
      <c r="C326" s="14"/>
      <c r="D326" s="7">
        <v>-1.99488</v>
      </c>
      <c r="E326" s="14"/>
      <c r="F326" s="7">
        <v>44.465150000000001</v>
      </c>
      <c r="G326" s="14"/>
      <c r="H326" s="7">
        <v>-29.090699999999998</v>
      </c>
      <c r="J326" s="1" t="s">
        <v>238</v>
      </c>
    </row>
    <row r="327" spans="1:19" ht="15">
      <c r="A327" s="6" t="s">
        <v>240</v>
      </c>
      <c r="B327" s="7">
        <v>2.2726000000000002</v>
      </c>
      <c r="C327" s="14"/>
      <c r="D327" s="7">
        <v>-2.20933</v>
      </c>
      <c r="E327" s="14"/>
      <c r="F327" s="7">
        <v>44.656080000000003</v>
      </c>
      <c r="G327" s="14"/>
      <c r="H327" s="7">
        <v>-26.000599999999999</v>
      </c>
      <c r="J327" s="1" t="s">
        <v>238</v>
      </c>
    </row>
    <row r="328" spans="1:19" ht="15">
      <c r="A328" s="6" t="s">
        <v>241</v>
      </c>
      <c r="B328" s="7">
        <v>1.7698370000000001</v>
      </c>
      <c r="C328" s="14"/>
      <c r="D328" s="7">
        <v>-3.6218300000000001</v>
      </c>
      <c r="E328" s="14"/>
      <c r="F328" s="7">
        <v>45.244030000000002</v>
      </c>
      <c r="G328" s="14"/>
      <c r="H328" s="7">
        <v>-28.2822</v>
      </c>
      <c r="J328" s="1" t="s">
        <v>238</v>
      </c>
    </row>
    <row r="329" spans="1:19" ht="15">
      <c r="A329" s="6" t="s">
        <v>242</v>
      </c>
      <c r="B329" s="7">
        <v>2.1043970000000001</v>
      </c>
      <c r="C329" s="14"/>
      <c r="D329" s="7">
        <v>-6.0679800000000004</v>
      </c>
      <c r="E329" s="14"/>
      <c r="F329" s="7">
        <v>44.383670000000002</v>
      </c>
      <c r="G329" s="14"/>
      <c r="H329" s="7">
        <v>-26.788799999999998</v>
      </c>
      <c r="J329" s="1" t="s">
        <v>238</v>
      </c>
    </row>
    <row r="330" spans="1:19" ht="15">
      <c r="A330" s="6" t="s">
        <v>243</v>
      </c>
      <c r="B330" s="7">
        <v>1.9236249999999999</v>
      </c>
      <c r="C330" s="14"/>
      <c r="D330" s="7">
        <v>-0.77783000000000002</v>
      </c>
      <c r="E330" s="14"/>
      <c r="F330" s="7">
        <v>43.919400000000003</v>
      </c>
      <c r="G330" s="14"/>
      <c r="H330" s="7">
        <v>-25.175999999999998</v>
      </c>
      <c r="J330" s="1" t="s">
        <v>238</v>
      </c>
    </row>
    <row r="331" spans="1:19" ht="15">
      <c r="A331" s="6" t="s">
        <v>244</v>
      </c>
      <c r="B331" s="7">
        <v>2.449824</v>
      </c>
      <c r="C331" s="14"/>
      <c r="D331" s="7">
        <v>0.44018000000000002</v>
      </c>
      <c r="E331" s="14"/>
      <c r="F331" s="7">
        <v>46.070720000000001</v>
      </c>
      <c r="G331" s="14"/>
      <c r="H331" s="7">
        <v>-27.184100000000001</v>
      </c>
      <c r="J331" s="1" t="s">
        <v>238</v>
      </c>
    </row>
    <row r="332" spans="1:19" ht="15">
      <c r="A332" s="6" t="s">
        <v>245</v>
      </c>
      <c r="B332" s="7">
        <v>2.194601</v>
      </c>
      <c r="C332" s="14"/>
      <c r="D332" s="7">
        <v>-2.6911399999999999</v>
      </c>
      <c r="E332" s="14"/>
      <c r="F332" s="7">
        <v>44.856090000000002</v>
      </c>
      <c r="G332" s="14"/>
      <c r="H332" s="7">
        <v>-28.329799999999999</v>
      </c>
      <c r="J332" s="1" t="s">
        <v>238</v>
      </c>
    </row>
    <row r="333" spans="1:19" ht="15">
      <c r="A333" s="6" t="s">
        <v>246</v>
      </c>
      <c r="B333" s="7">
        <v>1.8081849999999999</v>
      </c>
      <c r="C333" s="14"/>
      <c r="D333" s="7">
        <v>-6.8854199999999999</v>
      </c>
      <c r="E333" s="14"/>
      <c r="F333" s="7">
        <v>42.591439999999999</v>
      </c>
      <c r="G333" s="14"/>
      <c r="H333" s="7">
        <v>-27.837399999999999</v>
      </c>
      <c r="J333" s="1" t="s">
        <v>238</v>
      </c>
    </row>
    <row r="334" spans="1:19" ht="15">
      <c r="A334" s="6" t="s">
        <v>247</v>
      </c>
      <c r="B334" s="7">
        <v>2.0477089999999998</v>
      </c>
      <c r="C334" s="14"/>
      <c r="D334" s="7">
        <v>-7.2818199999999997</v>
      </c>
      <c r="E334" s="14"/>
      <c r="F334" s="7">
        <v>45.484589999999997</v>
      </c>
      <c r="G334" s="14"/>
      <c r="H334" s="7">
        <v>-27.261500000000002</v>
      </c>
      <c r="J334" s="1" t="s">
        <v>238</v>
      </c>
    </row>
    <row r="335" spans="1:19" ht="15">
      <c r="A335" s="6" t="s">
        <v>248</v>
      </c>
      <c r="B335" s="7">
        <v>2.267617</v>
      </c>
      <c r="C335" s="14"/>
      <c r="D335" s="7">
        <v>-0.74739</v>
      </c>
      <c r="E335" s="14"/>
      <c r="F335" s="7">
        <v>44.472200000000001</v>
      </c>
      <c r="G335" s="14"/>
      <c r="H335" s="7">
        <v>-27.873799999999999</v>
      </c>
      <c r="J335" s="1" t="s">
        <v>238</v>
      </c>
    </row>
    <row r="336" spans="1:19" ht="15">
      <c r="A336" s="6" t="s">
        <v>249</v>
      </c>
      <c r="B336" s="7">
        <v>1.830031</v>
      </c>
      <c r="C336" s="14"/>
      <c r="D336" s="7">
        <v>-4.6713399999999998</v>
      </c>
      <c r="E336" s="14"/>
      <c r="F336" s="7">
        <v>44.104509999999998</v>
      </c>
      <c r="G336" s="14"/>
      <c r="H336" s="7">
        <v>-27.909199999999998</v>
      </c>
      <c r="J336" s="1" t="s">
        <v>238</v>
      </c>
    </row>
    <row r="337" spans="1:10" ht="15">
      <c r="A337" s="6" t="s">
        <v>250</v>
      </c>
      <c r="B337" s="7">
        <v>1.9308240000000001</v>
      </c>
      <c r="C337" s="14"/>
      <c r="D337" s="7">
        <v>-3.96271</v>
      </c>
      <c r="E337" s="14"/>
      <c r="F337" s="7">
        <v>44.801079999999999</v>
      </c>
      <c r="G337" s="14"/>
      <c r="H337" s="7">
        <v>-24.396100000000001</v>
      </c>
      <c r="J337" s="1" t="s">
        <v>238</v>
      </c>
    </row>
    <row r="339" spans="1:10" ht="15">
      <c r="A339" s="8" t="s">
        <v>0</v>
      </c>
      <c r="B339" s="8" t="s">
        <v>1</v>
      </c>
      <c r="C339" s="9"/>
      <c r="D339" s="8" t="s">
        <v>2</v>
      </c>
      <c r="E339" s="9"/>
      <c r="F339" s="8" t="s">
        <v>3</v>
      </c>
      <c r="G339" s="9"/>
      <c r="H339" s="8" t="s">
        <v>4</v>
      </c>
      <c r="I339" s="9"/>
      <c r="J339" s="8" t="s">
        <v>5</v>
      </c>
    </row>
    <row r="340" spans="1:10" ht="15">
      <c r="A340" s="13"/>
      <c r="B340" s="13" t="s">
        <v>251</v>
      </c>
      <c r="C340" s="13" t="s">
        <v>252</v>
      </c>
      <c r="D340" s="13" t="s">
        <v>251</v>
      </c>
      <c r="E340" s="13" t="s">
        <v>252</v>
      </c>
      <c r="F340" s="13" t="s">
        <v>251</v>
      </c>
      <c r="G340" s="13" t="s">
        <v>252</v>
      </c>
      <c r="H340" s="13" t="s">
        <v>251</v>
      </c>
      <c r="I340" s="13" t="s">
        <v>252</v>
      </c>
    </row>
    <row r="341" spans="1:10" ht="15">
      <c r="A341" s="6">
        <v>8023</v>
      </c>
      <c r="B341" s="7">
        <v>2.3015083330000001</v>
      </c>
      <c r="C341" s="7">
        <v>0.118854301</v>
      </c>
      <c r="D341" s="7">
        <v>43.157491610000001</v>
      </c>
      <c r="E341" s="7">
        <v>0.23511916499999999</v>
      </c>
      <c r="F341" s="7">
        <v>-1.42224741</v>
      </c>
      <c r="G341" s="7">
        <v>0.212673891</v>
      </c>
      <c r="H341" s="7">
        <v>-30.800862680000002</v>
      </c>
      <c r="I341" s="7">
        <v>0.13651774899999999</v>
      </c>
      <c r="J341" s="1" t="s">
        <v>253</v>
      </c>
    </row>
    <row r="342" spans="1:10" ht="15">
      <c r="A342" s="6">
        <v>56079</v>
      </c>
      <c r="B342" s="7">
        <v>1.628595169</v>
      </c>
      <c r="C342" s="7">
        <v>4.9268694000000002E-2</v>
      </c>
      <c r="D342" s="7">
        <v>42.057630099999997</v>
      </c>
      <c r="E342" s="7">
        <v>0.32508155399999999</v>
      </c>
      <c r="F342" s="7">
        <v>-3.4315827539999999</v>
      </c>
      <c r="G342" s="7">
        <v>6.5983387000000004E-2</v>
      </c>
      <c r="H342" s="7">
        <v>-26.311791700000001</v>
      </c>
      <c r="I342" s="7">
        <v>2.539046E-2</v>
      </c>
      <c r="J342" s="1" t="s">
        <v>253</v>
      </c>
    </row>
    <row r="343" spans="1:10" ht="15">
      <c r="A343" s="6" t="s">
        <v>254</v>
      </c>
      <c r="B343" s="7">
        <v>3.0256496230000001</v>
      </c>
      <c r="C343" s="7"/>
      <c r="D343" s="7">
        <v>46.548631669999999</v>
      </c>
      <c r="E343" s="7"/>
      <c r="F343" s="7">
        <v>-0.83684873900000001</v>
      </c>
      <c r="G343" s="7"/>
      <c r="H343" s="7">
        <v>-28.033054159999999</v>
      </c>
      <c r="I343" s="7"/>
      <c r="J343" s="1" t="s">
        <v>253</v>
      </c>
    </row>
    <row r="344" spans="1:10" ht="15">
      <c r="A344" s="6" t="s">
        <v>255</v>
      </c>
      <c r="B344" s="7">
        <v>3.5034049380000001</v>
      </c>
      <c r="C344" s="7"/>
      <c r="D344" s="7">
        <v>44.506436829999998</v>
      </c>
      <c r="E344" s="7"/>
      <c r="F344" s="7">
        <v>-1.5710047579999999</v>
      </c>
      <c r="G344" s="7"/>
      <c r="H344" s="7">
        <v>-24.572512939999999</v>
      </c>
      <c r="I344" s="7"/>
      <c r="J344" s="1" t="s">
        <v>253</v>
      </c>
    </row>
    <row r="345" spans="1:10" ht="15">
      <c r="A345" s="6" t="s">
        <v>256</v>
      </c>
      <c r="B345" s="7">
        <v>3.1969495060000002</v>
      </c>
      <c r="C345" s="7"/>
      <c r="D345" s="7">
        <v>47.806166619999999</v>
      </c>
      <c r="E345" s="7"/>
      <c r="F345" s="7">
        <v>0.99580858000000005</v>
      </c>
      <c r="G345" s="7"/>
      <c r="H345" s="7">
        <v>-24.081698599999999</v>
      </c>
      <c r="I345" s="7"/>
      <c r="J345" s="1" t="s">
        <v>253</v>
      </c>
    </row>
    <row r="346" spans="1:10" ht="15">
      <c r="A346" s="6" t="s">
        <v>257</v>
      </c>
      <c r="B346" s="7">
        <v>3.1387876659999998</v>
      </c>
      <c r="C346" s="7"/>
      <c r="D346" s="7">
        <v>45.69286125</v>
      </c>
      <c r="E346" s="7"/>
      <c r="F346" s="7">
        <v>-0.735674465</v>
      </c>
      <c r="G346" s="7"/>
      <c r="H346" s="7">
        <v>-26.504475800000002</v>
      </c>
      <c r="I346" s="7"/>
      <c r="J346" s="1" t="s">
        <v>253</v>
      </c>
    </row>
    <row r="347" spans="1:10" ht="15">
      <c r="A347" s="6" t="s">
        <v>258</v>
      </c>
      <c r="B347" s="7">
        <v>2.286469335</v>
      </c>
      <c r="C347" s="7"/>
      <c r="D347" s="7">
        <v>47.529651629999996</v>
      </c>
      <c r="E347" s="7"/>
      <c r="F347" s="7">
        <v>-2.582311169</v>
      </c>
      <c r="G347" s="7"/>
      <c r="H347" s="7">
        <v>-27.91419432</v>
      </c>
      <c r="I347" s="7"/>
      <c r="J347" s="1" t="s">
        <v>253</v>
      </c>
    </row>
    <row r="348" spans="1:10" ht="15">
      <c r="A348" s="6" t="s">
        <v>259</v>
      </c>
      <c r="B348" s="7">
        <v>3.004643121</v>
      </c>
      <c r="C348" s="7"/>
      <c r="D348" s="7">
        <v>44.426262809999997</v>
      </c>
      <c r="E348" s="7"/>
      <c r="F348" s="7">
        <v>-1.575738348</v>
      </c>
      <c r="G348" s="7"/>
      <c r="H348" s="7">
        <v>-24.0582113</v>
      </c>
      <c r="I348" s="7"/>
      <c r="J348" s="1" t="s">
        <v>253</v>
      </c>
    </row>
    <row r="349" spans="1:10" ht="15">
      <c r="A349" s="6" t="s">
        <v>260</v>
      </c>
      <c r="B349" s="7">
        <v>2.1130326789999998</v>
      </c>
      <c r="C349" s="7">
        <v>0.108212683</v>
      </c>
      <c r="D349" s="7">
        <v>45.766651750000001</v>
      </c>
      <c r="E349" s="7">
        <v>1.007532925</v>
      </c>
      <c r="F349" s="7">
        <v>-1.499156677</v>
      </c>
      <c r="G349" s="7">
        <v>0.22764477499999999</v>
      </c>
      <c r="H349" s="7">
        <v>-25.64042525</v>
      </c>
      <c r="I349" s="7">
        <v>0.410743739</v>
      </c>
      <c r="J349" s="1" t="s">
        <v>253</v>
      </c>
    </row>
    <row r="350" spans="1:10" ht="15">
      <c r="A350" s="6" t="s">
        <v>261</v>
      </c>
      <c r="B350" s="7">
        <v>3.1953059019999999</v>
      </c>
      <c r="C350" s="7"/>
      <c r="D350" s="7">
        <v>45.684292020000001</v>
      </c>
      <c r="E350" s="7"/>
      <c r="F350" s="7">
        <v>-1.9291189950000001</v>
      </c>
      <c r="G350" s="7"/>
      <c r="H350" s="7">
        <v>-25.931917139999999</v>
      </c>
      <c r="I350" s="7"/>
      <c r="J350" s="1" t="s">
        <v>253</v>
      </c>
    </row>
    <row r="351" spans="1:10" ht="15">
      <c r="A351" s="6" t="s">
        <v>262</v>
      </c>
      <c r="B351" s="7">
        <v>2.2402702689999998</v>
      </c>
      <c r="C351" s="7"/>
      <c r="D351" s="7">
        <v>45.265402809999998</v>
      </c>
      <c r="E351" s="7"/>
      <c r="F351" s="7">
        <v>-2.0058881199999998</v>
      </c>
      <c r="G351" s="7"/>
      <c r="H351" s="7">
        <v>-27.029977049999999</v>
      </c>
      <c r="I351" s="7"/>
      <c r="J351" s="1" t="s">
        <v>253</v>
      </c>
    </row>
    <row r="352" spans="1:10" ht="15">
      <c r="A352" s="6" t="s">
        <v>263</v>
      </c>
      <c r="B352" s="7">
        <v>2.5378508970000002</v>
      </c>
      <c r="C352" s="7"/>
      <c r="D352" s="7">
        <v>45.917891959999999</v>
      </c>
      <c r="E352" s="7"/>
      <c r="F352" s="7">
        <v>-2.0072309879999999</v>
      </c>
      <c r="G352" s="7"/>
      <c r="H352" s="7">
        <v>-24.301153280000001</v>
      </c>
      <c r="I352" s="7"/>
      <c r="J352" s="1" t="s">
        <v>253</v>
      </c>
    </row>
    <row r="353" spans="1:10" ht="15">
      <c r="A353" s="6" t="s">
        <v>264</v>
      </c>
      <c r="B353" s="7">
        <v>2.4186464449999998</v>
      </c>
      <c r="C353" s="7">
        <v>2.6307316000000001E-2</v>
      </c>
      <c r="D353" s="7">
        <v>46.75531574</v>
      </c>
      <c r="E353" s="7">
        <v>8.8866131000000001E-2</v>
      </c>
      <c r="F353" s="7">
        <v>-1.4609099320000001</v>
      </c>
      <c r="G353" s="7">
        <v>9.5838952000000005E-2</v>
      </c>
      <c r="H353" s="7">
        <v>-26.846823730000001</v>
      </c>
      <c r="I353" s="7">
        <v>1.7579088E-2</v>
      </c>
      <c r="J353" s="1" t="s">
        <v>253</v>
      </c>
    </row>
    <row r="354" spans="1:10" ht="15">
      <c r="A354" s="6" t="s">
        <v>265</v>
      </c>
      <c r="B354" s="7">
        <v>3.6528488299999999</v>
      </c>
      <c r="C354" s="7"/>
      <c r="D354" s="7">
        <v>50.01170922</v>
      </c>
      <c r="E354" s="7"/>
      <c r="F354" s="7">
        <v>-0.21897317699999999</v>
      </c>
      <c r="G354" s="7"/>
      <c r="H354" s="7">
        <v>-29.709743169999999</v>
      </c>
      <c r="I354" s="7"/>
      <c r="J354" s="1" t="s">
        <v>253</v>
      </c>
    </row>
    <row r="355" spans="1:10" ht="15">
      <c r="A355" s="6" t="s">
        <v>266</v>
      </c>
      <c r="B355" s="7">
        <v>3.3166532420000001</v>
      </c>
      <c r="C355" s="7"/>
      <c r="D355" s="7">
        <v>42.875523080000001</v>
      </c>
      <c r="E355" s="7"/>
      <c r="F355" s="7">
        <v>-2.8104767380000002</v>
      </c>
      <c r="G355" s="7"/>
      <c r="H355" s="7">
        <v>-26.722712390000002</v>
      </c>
      <c r="I355" s="7"/>
      <c r="J355" s="1" t="s">
        <v>253</v>
      </c>
    </row>
    <row r="356" spans="1:10" ht="15">
      <c r="A356" s="6" t="s">
        <v>267</v>
      </c>
      <c r="B356" s="7">
        <v>1.727492544</v>
      </c>
      <c r="C356" s="7"/>
      <c r="D356" s="7">
        <v>43.969609159999997</v>
      </c>
      <c r="E356" s="7"/>
      <c r="F356" s="7">
        <v>0.86665721299999998</v>
      </c>
      <c r="G356" s="7"/>
      <c r="H356" s="7">
        <v>-25.19833753</v>
      </c>
      <c r="I356" s="7"/>
      <c r="J356" s="1" t="s">
        <v>253</v>
      </c>
    </row>
    <row r="357" spans="1:10" ht="15"/>
    <row r="358" spans="1:10" ht="15"/>
    <row r="359" spans="1:10" ht="15"/>
    <row r="360" spans="1:10" ht="15"/>
    <row r="361" spans="1:10" ht="15"/>
    <row r="362" spans="1:10" ht="15"/>
    <row r="363" spans="1:10" ht="15"/>
    <row r="364" spans="1:10" ht="15"/>
    <row r="365" spans="1:10" ht="15"/>
    <row r="366" spans="1:10" ht="15"/>
    <row r="367" spans="1:10" ht="15"/>
  </sheetData>
  <phoneticPr fontId="4" type="noConversion"/>
  <conditionalFormatting sqref="M275:M323">
    <cfRule type="expression" dxfId="1" priority="1">
      <formula>M275&gt;1</formula>
    </cfRule>
  </conditionalFormatting>
  <conditionalFormatting sqref="Q275:Q323">
    <cfRule type="expression" dxfId="0" priority="2">
      <formula>Q275&gt;1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0514-4242-4F3E-9D9D-A1B1B995A1A6}">
  <dimension ref="A2:S32"/>
  <sheetViews>
    <sheetView workbookViewId="0">
      <selection activeCell="P6" sqref="P6"/>
    </sheetView>
  </sheetViews>
  <sheetFormatPr defaultRowHeight="15"/>
  <cols>
    <col min="1" max="1" width="35.140625" style="20" customWidth="1"/>
    <col min="2" max="2" width="9.140625" style="20"/>
    <col min="3" max="3" width="12" style="20" customWidth="1"/>
    <col min="4" max="4" width="12.42578125" style="20" bestFit="1" customWidth="1"/>
    <col min="5" max="5" width="16.140625" style="20" customWidth="1"/>
    <col min="6" max="6" width="15.85546875" style="20" customWidth="1"/>
    <col min="7" max="7" width="15.5703125" style="20" customWidth="1"/>
    <col min="8" max="9" width="11.42578125" style="20" bestFit="1" customWidth="1"/>
    <col min="10" max="10" width="10.140625" style="20" bestFit="1" customWidth="1"/>
    <col min="11" max="11" width="20.140625" style="20" bestFit="1" customWidth="1"/>
    <col min="12" max="12" width="13.5703125" style="20" customWidth="1"/>
    <col min="13" max="13" width="14.140625" style="20" customWidth="1"/>
    <col min="14" max="14" width="14.42578125" style="20" customWidth="1"/>
    <col min="15" max="15" width="9.140625" style="20"/>
    <col min="16" max="16" width="13" style="20" customWidth="1"/>
    <col min="17" max="17" width="16" style="20" customWidth="1"/>
    <col min="18" max="19" width="9.140625" style="20"/>
    <col min="20" max="16384" width="9.140625" style="21"/>
  </cols>
  <sheetData>
    <row r="2" spans="1:17">
      <c r="A2" s="24" t="s">
        <v>268</v>
      </c>
      <c r="B2" s="24"/>
      <c r="C2" s="24" t="s">
        <v>269</v>
      </c>
      <c r="D2" s="24"/>
      <c r="E2" s="24" t="s">
        <v>270</v>
      </c>
      <c r="F2" s="24"/>
      <c r="G2" s="24" t="s">
        <v>271</v>
      </c>
      <c r="H2" s="24"/>
      <c r="I2" s="24"/>
      <c r="J2" s="24"/>
      <c r="K2" s="24"/>
      <c r="L2" s="24"/>
      <c r="M2" s="24"/>
      <c r="N2" s="24"/>
      <c r="O2" s="16"/>
      <c r="P2" s="16"/>
      <c r="Q2" s="15"/>
    </row>
    <row r="3" spans="1:17">
      <c r="A3" s="15"/>
      <c r="B3" s="15"/>
      <c r="C3" s="15" t="s">
        <v>272</v>
      </c>
      <c r="D3" s="15" t="s">
        <v>273</v>
      </c>
      <c r="E3" s="15" t="s">
        <v>272</v>
      </c>
      <c r="F3" s="15" t="s">
        <v>273</v>
      </c>
      <c r="G3" s="15" t="s">
        <v>272</v>
      </c>
      <c r="H3" s="15" t="s">
        <v>273</v>
      </c>
      <c r="I3" s="15" t="s">
        <v>274</v>
      </c>
      <c r="J3" s="15" t="s">
        <v>275</v>
      </c>
      <c r="K3" s="15" t="s">
        <v>276</v>
      </c>
      <c r="L3" s="15"/>
      <c r="M3" s="15" t="s">
        <v>277</v>
      </c>
      <c r="N3" s="15"/>
      <c r="O3" s="15"/>
      <c r="P3" s="15"/>
      <c r="Q3" s="15"/>
    </row>
    <row r="4" spans="1:17">
      <c r="A4" s="24"/>
      <c r="B4" s="25"/>
      <c r="C4" s="25"/>
      <c r="D4" s="24" t="s">
        <v>278</v>
      </c>
      <c r="E4" s="24"/>
      <c r="F4" s="24" t="s">
        <v>278</v>
      </c>
      <c r="G4" s="24"/>
      <c r="H4" s="24" t="s">
        <v>278</v>
      </c>
      <c r="I4" s="24" t="s">
        <v>278</v>
      </c>
      <c r="J4" s="24" t="s">
        <v>279</v>
      </c>
      <c r="K4" s="24" t="s">
        <v>280</v>
      </c>
      <c r="L4" s="24" t="s">
        <v>281</v>
      </c>
      <c r="M4" s="24" t="s">
        <v>280</v>
      </c>
      <c r="N4" s="24" t="s">
        <v>281</v>
      </c>
      <c r="O4" s="15"/>
      <c r="P4" s="15"/>
      <c r="Q4" s="15"/>
    </row>
    <row r="5" spans="1:17">
      <c r="A5" s="15" t="s">
        <v>282</v>
      </c>
      <c r="B5" s="15" t="s">
        <v>283</v>
      </c>
      <c r="C5" s="15" t="s">
        <v>284</v>
      </c>
      <c r="D5" s="15" t="s">
        <v>285</v>
      </c>
      <c r="E5" s="15" t="s">
        <v>286</v>
      </c>
      <c r="F5" s="15" t="s">
        <v>287</v>
      </c>
      <c r="G5" s="15" t="s">
        <v>288</v>
      </c>
      <c r="H5" s="15" t="s">
        <v>289</v>
      </c>
      <c r="I5" s="17" t="s">
        <v>290</v>
      </c>
      <c r="J5" s="15">
        <f>2.56-2.55</f>
        <v>1.0000000000000231E-2</v>
      </c>
      <c r="K5" s="18">
        <v>1.8800000000000001E-2</v>
      </c>
      <c r="L5" s="15" t="s">
        <v>291</v>
      </c>
      <c r="M5" s="15">
        <v>24.94</v>
      </c>
      <c r="N5" s="15" t="s">
        <v>292</v>
      </c>
      <c r="O5" s="15"/>
      <c r="P5" s="15"/>
      <c r="Q5" s="15"/>
    </row>
    <row r="6" spans="1:17">
      <c r="A6" s="15"/>
      <c r="B6" s="15" t="s">
        <v>293</v>
      </c>
      <c r="C6" s="15" t="s">
        <v>284</v>
      </c>
      <c r="D6" s="15" t="s">
        <v>294</v>
      </c>
      <c r="E6" s="15" t="s">
        <v>286</v>
      </c>
      <c r="F6" s="15" t="s">
        <v>295</v>
      </c>
      <c r="G6" s="15" t="s">
        <v>288</v>
      </c>
      <c r="H6" s="15" t="s">
        <v>296</v>
      </c>
      <c r="I6" s="17" t="s">
        <v>297</v>
      </c>
      <c r="J6" s="15">
        <f>-26.29--26.43</f>
        <v>0.14000000000000057</v>
      </c>
      <c r="K6" s="18">
        <v>0.40200000000000002</v>
      </c>
      <c r="L6" s="15" t="s">
        <v>298</v>
      </c>
      <c r="M6" s="15"/>
      <c r="N6" s="15"/>
      <c r="O6" s="15"/>
      <c r="P6" s="15"/>
      <c r="Q6" s="15"/>
    </row>
    <row r="8" spans="1:17">
      <c r="A8" s="15" t="s">
        <v>299</v>
      </c>
      <c r="B8" s="15" t="s">
        <v>283</v>
      </c>
      <c r="C8" s="15" t="s">
        <v>284</v>
      </c>
      <c r="D8" s="15" t="s">
        <v>285</v>
      </c>
      <c r="E8" s="15" t="s">
        <v>286</v>
      </c>
      <c r="F8" s="15" t="s">
        <v>287</v>
      </c>
      <c r="G8" s="15" t="s">
        <v>288</v>
      </c>
      <c r="H8" s="15" t="s">
        <v>289</v>
      </c>
      <c r="I8" s="17" t="s">
        <v>300</v>
      </c>
      <c r="J8" s="15">
        <v>0</v>
      </c>
      <c r="K8" s="18">
        <v>1.8800000000000001E-2</v>
      </c>
      <c r="L8" s="15" t="s">
        <v>301</v>
      </c>
      <c r="M8" s="15">
        <v>24.94</v>
      </c>
      <c r="N8" s="15" t="s">
        <v>302</v>
      </c>
      <c r="O8" s="15"/>
      <c r="P8" s="15"/>
      <c r="Q8" s="15"/>
    </row>
    <row r="9" spans="1:17">
      <c r="A9" s="15"/>
      <c r="B9" s="15" t="s">
        <v>293</v>
      </c>
      <c r="C9" s="15" t="s">
        <v>284</v>
      </c>
      <c r="D9" s="15" t="s">
        <v>294</v>
      </c>
      <c r="E9" s="15" t="s">
        <v>286</v>
      </c>
      <c r="F9" s="15" t="s">
        <v>295</v>
      </c>
      <c r="G9" s="15" t="s">
        <v>288</v>
      </c>
      <c r="H9" s="15" t="s">
        <v>296</v>
      </c>
      <c r="I9" s="17" t="s">
        <v>303</v>
      </c>
      <c r="J9" s="15">
        <f>-26.24--26.43</f>
        <v>0.19000000000000128</v>
      </c>
      <c r="K9" s="18">
        <v>0.40200000000000002</v>
      </c>
      <c r="L9" s="15" t="s">
        <v>304</v>
      </c>
      <c r="M9" s="15"/>
      <c r="N9" s="15"/>
      <c r="O9" s="15"/>
      <c r="P9" s="15"/>
      <c r="Q9" s="15"/>
    </row>
    <row r="10" spans="1:17">
      <c r="A10" s="15"/>
      <c r="B10" s="15"/>
      <c r="C10" s="15"/>
      <c r="D10" s="15"/>
      <c r="E10" s="15"/>
      <c r="F10" s="15"/>
      <c r="G10" s="15"/>
      <c r="H10" s="15"/>
      <c r="I10" s="17"/>
      <c r="J10" s="15"/>
      <c r="K10" s="18"/>
      <c r="L10" s="15"/>
      <c r="M10" s="15"/>
      <c r="N10" s="15"/>
      <c r="O10" s="15"/>
      <c r="P10" s="15"/>
      <c r="Q10" s="15"/>
    </row>
    <row r="11" spans="1:17">
      <c r="A11" s="15" t="s">
        <v>305</v>
      </c>
      <c r="B11" s="15" t="s">
        <v>283</v>
      </c>
      <c r="C11" s="15" t="s">
        <v>284</v>
      </c>
      <c r="D11" s="15" t="s">
        <v>285</v>
      </c>
      <c r="E11" s="15" t="s">
        <v>286</v>
      </c>
      <c r="F11" s="15" t="s">
        <v>287</v>
      </c>
      <c r="G11" s="15" t="s">
        <v>288</v>
      </c>
      <c r="H11" s="15" t="s">
        <v>289</v>
      </c>
      <c r="I11" s="17" t="s">
        <v>306</v>
      </c>
      <c r="J11" s="15">
        <v>0</v>
      </c>
      <c r="K11" s="18">
        <v>1.8800000000000001E-2</v>
      </c>
      <c r="L11" s="15" t="s">
        <v>307</v>
      </c>
      <c r="M11" s="15">
        <v>24.94</v>
      </c>
      <c r="N11" s="15" t="s">
        <v>308</v>
      </c>
      <c r="O11" s="15"/>
      <c r="P11" s="15"/>
      <c r="Q11" s="15"/>
    </row>
    <row r="12" spans="1:17">
      <c r="A12" s="15"/>
      <c r="B12" s="15" t="s">
        <v>293</v>
      </c>
      <c r="C12" s="15" t="s">
        <v>284</v>
      </c>
      <c r="D12" s="15" t="s">
        <v>294</v>
      </c>
      <c r="E12" s="15" t="s">
        <v>286</v>
      </c>
      <c r="F12" s="15" t="s">
        <v>295</v>
      </c>
      <c r="G12" s="15" t="s">
        <v>288</v>
      </c>
      <c r="H12" s="15" t="s">
        <v>296</v>
      </c>
      <c r="I12" s="17" t="s">
        <v>309</v>
      </c>
      <c r="J12" s="15">
        <f>-26.51--26.43</f>
        <v>-8.0000000000001847E-2</v>
      </c>
      <c r="K12" s="18">
        <v>0.40200000000000002</v>
      </c>
      <c r="L12" s="15" t="s">
        <v>310</v>
      </c>
      <c r="M12" s="15"/>
      <c r="N12" s="15"/>
      <c r="O12" s="15"/>
      <c r="P12" s="15"/>
      <c r="Q12" s="15"/>
    </row>
    <row r="14" spans="1:17">
      <c r="A14" s="15" t="s">
        <v>311</v>
      </c>
      <c r="B14" s="15" t="s">
        <v>283</v>
      </c>
      <c r="C14" s="15" t="s">
        <v>284</v>
      </c>
      <c r="D14" s="15" t="s">
        <v>285</v>
      </c>
      <c r="E14" s="15" t="s">
        <v>286</v>
      </c>
      <c r="F14" s="15" t="s">
        <v>287</v>
      </c>
      <c r="G14" s="15" t="s">
        <v>288</v>
      </c>
      <c r="H14" s="15" t="s">
        <v>289</v>
      </c>
      <c r="I14" s="17" t="s">
        <v>312</v>
      </c>
      <c r="J14" s="15">
        <f>2.43-2.55</f>
        <v>-0.11999999999999966</v>
      </c>
      <c r="K14" s="18">
        <v>1.8800000000000001E-2</v>
      </c>
      <c r="L14" s="15" t="s">
        <v>313</v>
      </c>
      <c r="M14" s="15">
        <v>24.94</v>
      </c>
      <c r="N14" s="15" t="s">
        <v>314</v>
      </c>
      <c r="O14" s="15"/>
      <c r="P14" s="15"/>
      <c r="Q14" s="15"/>
    </row>
    <row r="15" spans="1:17">
      <c r="A15" s="15"/>
      <c r="B15" s="15" t="s">
        <v>293</v>
      </c>
      <c r="C15" s="15" t="s">
        <v>284</v>
      </c>
      <c r="D15" s="15" t="s">
        <v>294</v>
      </c>
      <c r="E15" s="15" t="s">
        <v>286</v>
      </c>
      <c r="F15" s="15" t="s">
        <v>295</v>
      </c>
      <c r="G15" s="15" t="s">
        <v>288</v>
      </c>
      <c r="H15" s="15" t="s">
        <v>296</v>
      </c>
      <c r="I15" s="17" t="s">
        <v>315</v>
      </c>
      <c r="J15" s="15">
        <f>-26.6--26.43</f>
        <v>-0.17000000000000171</v>
      </c>
      <c r="K15" s="18">
        <v>0.40200000000000002</v>
      </c>
      <c r="L15" s="15" t="s">
        <v>316</v>
      </c>
      <c r="M15" s="15"/>
      <c r="N15" s="15"/>
      <c r="O15" s="15"/>
      <c r="P15" s="15"/>
      <c r="Q15" s="15"/>
    </row>
    <row r="17" spans="1:14">
      <c r="A17" s="15"/>
      <c r="B17" s="19"/>
      <c r="C17" s="19"/>
      <c r="D17" s="19"/>
      <c r="E17" s="19"/>
      <c r="F17" s="19"/>
      <c r="G17" s="19"/>
      <c r="H17" s="19"/>
      <c r="N17" s="15"/>
    </row>
    <row r="18" spans="1:14">
      <c r="A18" s="15" t="s">
        <v>317</v>
      </c>
      <c r="B18" s="20" t="s">
        <v>283</v>
      </c>
      <c r="C18" s="22" t="s">
        <v>284</v>
      </c>
      <c r="D18" s="20" t="s">
        <v>285</v>
      </c>
      <c r="E18" s="22" t="s">
        <v>286</v>
      </c>
      <c r="F18" s="20" t="s">
        <v>287</v>
      </c>
      <c r="G18" s="22" t="s">
        <v>288</v>
      </c>
      <c r="H18" s="20" t="s">
        <v>289</v>
      </c>
      <c r="I18" s="23" t="s">
        <v>318</v>
      </c>
      <c r="J18" s="23">
        <v>-0.1133645827435803</v>
      </c>
      <c r="K18" s="20" t="s">
        <v>319</v>
      </c>
      <c r="L18" s="20" t="s">
        <v>320</v>
      </c>
      <c r="M18" s="23">
        <v>24.936423526660842</v>
      </c>
      <c r="N18" s="20" t="s">
        <v>321</v>
      </c>
    </row>
    <row r="19" spans="1:14">
      <c r="B19" s="20" t="s">
        <v>293</v>
      </c>
      <c r="C19" s="22" t="s">
        <v>284</v>
      </c>
      <c r="D19" s="20" t="s">
        <v>294</v>
      </c>
      <c r="E19" s="22" t="s">
        <v>286</v>
      </c>
      <c r="F19" s="20" t="s">
        <v>295</v>
      </c>
      <c r="G19" s="22" t="s">
        <v>288</v>
      </c>
      <c r="H19" s="20" t="s">
        <v>296</v>
      </c>
      <c r="I19" s="23" t="s">
        <v>322</v>
      </c>
      <c r="J19" s="23">
        <f>-26.77--26.43</f>
        <v>-0.33999999999999986</v>
      </c>
      <c r="K19" s="20" t="s">
        <v>323</v>
      </c>
      <c r="L19" s="20" t="s">
        <v>324</v>
      </c>
    </row>
    <row r="21" spans="1:14">
      <c r="A21" s="15" t="s">
        <v>325</v>
      </c>
      <c r="B21" s="20" t="s">
        <v>283</v>
      </c>
      <c r="C21" s="22" t="s">
        <v>284</v>
      </c>
      <c r="D21" s="20" t="s">
        <v>285</v>
      </c>
      <c r="E21" s="22" t="s">
        <v>286</v>
      </c>
      <c r="F21" s="20" t="s">
        <v>287</v>
      </c>
      <c r="G21" s="22" t="s">
        <v>288</v>
      </c>
      <c r="H21" s="20" t="s">
        <v>289</v>
      </c>
      <c r="I21" s="20" t="s">
        <v>326</v>
      </c>
      <c r="J21" s="23">
        <f>2.52-2.55</f>
        <v>-2.9999999999999805E-2</v>
      </c>
      <c r="K21" s="20" t="s">
        <v>319</v>
      </c>
      <c r="L21" s="20" t="s">
        <v>301</v>
      </c>
      <c r="M21" s="23">
        <v>24.936423526660842</v>
      </c>
      <c r="N21" s="20" t="s">
        <v>327</v>
      </c>
    </row>
    <row r="22" spans="1:14">
      <c r="B22" s="20" t="s">
        <v>293</v>
      </c>
      <c r="C22" s="22" t="s">
        <v>284</v>
      </c>
      <c r="D22" s="20" t="s">
        <v>294</v>
      </c>
      <c r="E22" s="22" t="s">
        <v>286</v>
      </c>
      <c r="F22" s="20" t="s">
        <v>295</v>
      </c>
      <c r="G22" s="22" t="s">
        <v>288</v>
      </c>
      <c r="H22" s="20" t="s">
        <v>296</v>
      </c>
      <c r="I22" s="20" t="s">
        <v>328</v>
      </c>
      <c r="J22" s="23">
        <f>-26.77--26.43</f>
        <v>-0.33999999999999986</v>
      </c>
      <c r="K22" s="20" t="s">
        <v>323</v>
      </c>
      <c r="L22" s="20" t="s">
        <v>329</v>
      </c>
    </row>
    <row r="24" spans="1:14">
      <c r="A24" s="15" t="s">
        <v>330</v>
      </c>
      <c r="B24" s="20" t="s">
        <v>283</v>
      </c>
      <c r="C24" s="22" t="s">
        <v>284</v>
      </c>
      <c r="D24" s="20" t="s">
        <v>285</v>
      </c>
      <c r="E24" s="22" t="s">
        <v>286</v>
      </c>
      <c r="F24" s="20" t="s">
        <v>287</v>
      </c>
      <c r="G24" s="22" t="s">
        <v>288</v>
      </c>
      <c r="H24" s="20" t="s">
        <v>289</v>
      </c>
      <c r="I24" s="23" t="s">
        <v>331</v>
      </c>
      <c r="J24" s="23">
        <f>2.41-2.55</f>
        <v>-0.13999999999999968</v>
      </c>
      <c r="K24" s="20" t="s">
        <v>319</v>
      </c>
      <c r="L24" s="20" t="s">
        <v>332</v>
      </c>
      <c r="M24" s="23">
        <v>24.936423526660842</v>
      </c>
      <c r="N24" s="20" t="s">
        <v>327</v>
      </c>
    </row>
    <row r="25" spans="1:14">
      <c r="B25" s="20" t="s">
        <v>293</v>
      </c>
      <c r="C25" s="22" t="s">
        <v>284</v>
      </c>
      <c r="D25" s="20" t="s">
        <v>294</v>
      </c>
      <c r="E25" s="22" t="s">
        <v>286</v>
      </c>
      <c r="F25" s="20" t="s">
        <v>295</v>
      </c>
      <c r="G25" s="22" t="s">
        <v>288</v>
      </c>
      <c r="H25" s="20" t="s">
        <v>296</v>
      </c>
      <c r="I25" s="23" t="s">
        <v>333</v>
      </c>
      <c r="J25" s="23">
        <f>-26.48--26.43</f>
        <v>-5.0000000000000711E-2</v>
      </c>
      <c r="K25" s="20" t="s">
        <v>323</v>
      </c>
      <c r="L25" s="20" t="s">
        <v>334</v>
      </c>
    </row>
    <row r="28" spans="1:14">
      <c r="C28" s="6"/>
      <c r="D28" s="6"/>
      <c r="E28" s="6"/>
      <c r="F28" s="6"/>
      <c r="G28" s="6"/>
      <c r="H28" s="6"/>
      <c r="I28" s="6"/>
      <c r="J28" s="6"/>
    </row>
    <row r="31" spans="1:14">
      <c r="H31" s="14"/>
      <c r="I31" s="14"/>
      <c r="J31" s="14"/>
      <c r="K31" s="14"/>
    </row>
    <row r="32" spans="1:14">
      <c r="H32" s="14"/>
      <c r="I32" s="14"/>
      <c r="J32" s="14"/>
      <c r="K32" s="14"/>
    </row>
  </sheetData>
  <mergeCells count="2">
    <mergeCell ref="O2:P2"/>
    <mergeCell ref="B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74A4CE-8DE1-4A61-8E36-73C85AC8E8BA}"/>
</file>

<file path=customXml/itemProps2.xml><?xml version="1.0" encoding="utf-8"?>
<ds:datastoreItem xmlns:ds="http://schemas.openxmlformats.org/officeDocument/2006/customXml" ds:itemID="{ABF9D1B5-DA7C-4ED8-B1B1-B5C7E757492C}"/>
</file>

<file path=customXml/itemProps3.xml><?xml version="1.0" encoding="utf-8"?>
<ds:datastoreItem xmlns:ds="http://schemas.openxmlformats.org/officeDocument/2006/customXml" ds:itemID="{C669C37A-B756-4F12-9897-6E5B640F84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Katja Van Nieuland</cp:lastModifiedBy>
  <cp:revision/>
  <dcterms:created xsi:type="dcterms:W3CDTF">2024-10-07T10:02:39Z</dcterms:created>
  <dcterms:modified xsi:type="dcterms:W3CDTF">2024-10-11T08:16:34Z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