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EZEM98u5dUdgzTknxOIKXSvLxMYrfr96HP1aVXbIjGU="/>
    </ext>
  </extLst>
</workbook>
</file>

<file path=xl/sharedStrings.xml><?xml version="1.0" encoding="utf-8"?>
<sst xmlns="http://schemas.openxmlformats.org/spreadsheetml/2006/main" count="222" uniqueCount="140">
  <si>
    <t>Plot</t>
  </si>
  <si>
    <t>Site</t>
  </si>
  <si>
    <t>Plot-code</t>
  </si>
  <si>
    <t>Sub</t>
  </si>
  <si>
    <t>altitud</t>
  </si>
  <si>
    <t xml:space="preserve">Date </t>
  </si>
  <si>
    <t>TreeID_2025</t>
  </si>
  <si>
    <t>oldTreeID</t>
  </si>
  <si>
    <t>Family</t>
  </si>
  <si>
    <t>genus</t>
  </si>
  <si>
    <t>specie</t>
  </si>
  <si>
    <t># leaves scaned</t>
  </si>
  <si>
    <t># leaves weighted</t>
  </si>
  <si>
    <t>Leaf fresh weight (g)</t>
  </si>
  <si>
    <t>Leaf dry weight (g)</t>
  </si>
  <si>
    <t>Leaf area (cm²)</t>
  </si>
  <si>
    <t>SLA (cm2/g)</t>
  </si>
  <si>
    <t>comment</t>
  </si>
  <si>
    <t>mean_thickness_(mm)</t>
  </si>
  <si>
    <t>T1_1</t>
  </si>
  <si>
    <t>T1_2</t>
  </si>
  <si>
    <t>T1_3</t>
  </si>
  <si>
    <t>T1_4</t>
  </si>
  <si>
    <t>T1_5</t>
  </si>
  <si>
    <t>T1_6</t>
  </si>
  <si>
    <t>T1_7</t>
  </si>
  <si>
    <t>T1_8</t>
  </si>
  <si>
    <t>T1_9</t>
  </si>
  <si>
    <t>T1_10</t>
  </si>
  <si>
    <t>T1_11</t>
  </si>
  <si>
    <t>T1_12</t>
  </si>
  <si>
    <t>T1_13</t>
  </si>
  <si>
    <t>T1_14</t>
  </si>
  <si>
    <t>T1_15</t>
  </si>
  <si>
    <t>T1_16</t>
  </si>
  <si>
    <t>T1_17</t>
  </si>
  <si>
    <t>T1_18</t>
  </si>
  <si>
    <t>T1_19</t>
  </si>
  <si>
    <t>T1_20</t>
  </si>
  <si>
    <t>T2_1</t>
  </si>
  <si>
    <t>T2_2</t>
  </si>
  <si>
    <t>T2_3</t>
  </si>
  <si>
    <t>T2_4</t>
  </si>
  <si>
    <t>T2_5</t>
  </si>
  <si>
    <t>T2_6</t>
  </si>
  <si>
    <t>T2_7</t>
  </si>
  <si>
    <t>T2_8</t>
  </si>
  <si>
    <t>T2_9</t>
  </si>
  <si>
    <t>T2_10</t>
  </si>
  <si>
    <t>T2_11</t>
  </si>
  <si>
    <t>T2_12</t>
  </si>
  <si>
    <t>T2_13</t>
  </si>
  <si>
    <t>T2_14</t>
  </si>
  <si>
    <t>T2_15</t>
  </si>
  <si>
    <t>T2_16</t>
  </si>
  <si>
    <t>T2_17</t>
  </si>
  <si>
    <t>T2_18</t>
  </si>
  <si>
    <t>T2_19</t>
  </si>
  <si>
    <t>T2_20</t>
  </si>
  <si>
    <t>T3_1</t>
  </si>
  <si>
    <t>T3_2</t>
  </si>
  <si>
    <t>T3_3</t>
  </si>
  <si>
    <t>T3_4</t>
  </si>
  <si>
    <t>T3_5</t>
  </si>
  <si>
    <t>T3_6</t>
  </si>
  <si>
    <t>T3_7</t>
  </si>
  <si>
    <t>T3_8</t>
  </si>
  <si>
    <t>T3_9</t>
  </si>
  <si>
    <t>T3_10</t>
  </si>
  <si>
    <t>T3_11</t>
  </si>
  <si>
    <t>T3_12</t>
  </si>
  <si>
    <t>T3_13</t>
  </si>
  <si>
    <t>T3_14</t>
  </si>
  <si>
    <t>T3_15</t>
  </si>
  <si>
    <t>T3_16</t>
  </si>
  <si>
    <t>T3_17</t>
  </si>
  <si>
    <t>T3_18</t>
  </si>
  <si>
    <t>T3_19</t>
  </si>
  <si>
    <t>T3_20</t>
  </si>
  <si>
    <t>Guacamayos</t>
  </si>
  <si>
    <t>GUA55</t>
  </si>
  <si>
    <t>Rubiaceae</t>
  </si>
  <si>
    <t>Faramea</t>
  </si>
  <si>
    <t>oblongifolia</t>
  </si>
  <si>
    <t>Annonaceae</t>
  </si>
  <si>
    <t>Annona</t>
  </si>
  <si>
    <t>sp,</t>
  </si>
  <si>
    <t>Palicourea</t>
  </si>
  <si>
    <t>demissa</t>
  </si>
  <si>
    <t>Meliaceae</t>
  </si>
  <si>
    <t>Ruagea</t>
  </si>
  <si>
    <t>glabra</t>
  </si>
  <si>
    <t>1 hoja pesada demás</t>
  </si>
  <si>
    <t>Chloranthaceae</t>
  </si>
  <si>
    <t>Hedyosmum</t>
  </si>
  <si>
    <t>cuatrecazanum</t>
  </si>
  <si>
    <t>Lauraceae</t>
  </si>
  <si>
    <t>Nectandra</t>
  </si>
  <si>
    <t>laurel</t>
  </si>
  <si>
    <t>GUA08</t>
  </si>
  <si>
    <t>Phyllanthaceae</t>
  </si>
  <si>
    <t>Hieronyma</t>
  </si>
  <si>
    <t>oblonga</t>
  </si>
  <si>
    <t>Ocotea</t>
  </si>
  <si>
    <t>floccifera</t>
  </si>
  <si>
    <t>Melastomataceae</t>
  </si>
  <si>
    <t>Miconia</t>
  </si>
  <si>
    <t>sp1</t>
  </si>
  <si>
    <t>Cunoniaceae</t>
  </si>
  <si>
    <t>Weinmannia</t>
  </si>
  <si>
    <t>pinnata</t>
  </si>
  <si>
    <t>Guarea</t>
  </si>
  <si>
    <t>Kunthiana</t>
  </si>
  <si>
    <t>Fabaceae</t>
  </si>
  <si>
    <t>Erythrina</t>
  </si>
  <si>
    <t>edulis</t>
  </si>
  <si>
    <t>GUA07</t>
  </si>
  <si>
    <t>Chomelia</t>
  </si>
  <si>
    <t>tenuiflora</t>
  </si>
  <si>
    <t>Euphorbiaceae</t>
  </si>
  <si>
    <t>Tetrorchidium</t>
  </si>
  <si>
    <t>andinum</t>
  </si>
  <si>
    <t>7
7</t>
  </si>
  <si>
    <t>Joosia</t>
  </si>
  <si>
    <t>ulei</t>
  </si>
  <si>
    <t>Elaeagia</t>
  </si>
  <si>
    <t>karstenii</t>
  </si>
  <si>
    <t>GUA06</t>
  </si>
  <si>
    <t>Moraceae</t>
  </si>
  <si>
    <t>Ficus</t>
  </si>
  <si>
    <t>tonduzii</t>
  </si>
  <si>
    <t>Posoqueria</t>
  </si>
  <si>
    <t>coriacea</t>
  </si>
  <si>
    <t>Sapium</t>
  </si>
  <si>
    <t>stylare</t>
  </si>
  <si>
    <t>Dussia</t>
  </si>
  <si>
    <t>tessmannii</t>
  </si>
  <si>
    <t>Asteraceae</t>
  </si>
  <si>
    <t>Critoniopsis</t>
  </si>
  <si>
    <t>occidentalis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</si>
</sst>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vertical="bottom" wrapText="0"/>
    </xf>
    <xf borderId="1" fillId="2" fontId="4" numFmtId="0" xfId="0" applyBorder="1" applyFont="1"/>
    <xf borderId="1" fillId="2" fontId="4" numFmtId="164" xfId="0" applyAlignment="1" applyBorder="1" applyFont="1" applyNumberFormat="1">
      <alignment readingOrder="0"/>
    </xf>
    <xf borderId="1" fillId="2" fontId="5" numFmtId="0" xfId="0" applyAlignment="1" applyBorder="1" applyFont="1">
      <alignment horizontal="right" readingOrder="0" shrinkToFit="0" vertical="bottom" wrapText="0"/>
    </xf>
    <xf borderId="1" fillId="2" fontId="5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 shrinkToFit="0" vertical="top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3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3" max="3" width="7.0"/>
    <col customWidth="1" min="4" max="4" width="6.5"/>
    <col customWidth="1" min="7" max="7" width="8.5"/>
    <col customWidth="1" min="8" max="8" width="10.25"/>
    <col customWidth="1" min="9" max="11" width="16.13"/>
    <col customWidth="1" min="12" max="13" width="9.75"/>
    <col customWidth="1" min="14" max="14" width="12.38"/>
    <col customWidth="1" min="15" max="15" width="12.13"/>
    <col customWidth="1" min="16" max="16" width="13.13"/>
    <col customWidth="1" min="17" max="20" width="9.75"/>
    <col customWidth="1" min="21" max="21" width="10.0"/>
    <col customWidth="1" min="22" max="22" width="10.38"/>
    <col customWidth="1" min="23" max="23" width="10.0"/>
    <col customWidth="1" min="24" max="24" width="10.13"/>
    <col customWidth="1" min="25" max="25" width="9.75"/>
    <col customWidth="1" min="27" max="27" width="12.88"/>
    <col customWidth="1" min="28" max="28" width="13.13"/>
  </cols>
  <sheetData>
    <row r="1" ht="30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7" t="s">
        <v>15</v>
      </c>
      <c r="Q1" s="1" t="s">
        <v>16</v>
      </c>
      <c r="R1" s="2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</row>
    <row r="2" ht="15.75" customHeight="1">
      <c r="A2" s="10">
        <v>55.0</v>
      </c>
      <c r="B2" s="11" t="s">
        <v>79</v>
      </c>
      <c r="C2" s="12" t="s">
        <v>80</v>
      </c>
      <c r="D2" s="13"/>
      <c r="E2" s="11">
        <v>2000.0</v>
      </c>
      <c r="F2" s="14">
        <v>45234.0</v>
      </c>
      <c r="G2" s="15">
        <v>8106.0</v>
      </c>
      <c r="H2" s="16"/>
      <c r="I2" s="16" t="s">
        <v>81</v>
      </c>
      <c r="J2" s="16" t="s">
        <v>82</v>
      </c>
      <c r="K2" s="16" t="s">
        <v>83</v>
      </c>
      <c r="L2" s="8"/>
      <c r="M2" s="15">
        <v>16.0</v>
      </c>
      <c r="N2" s="15"/>
      <c r="O2" s="15">
        <v>12.7</v>
      </c>
      <c r="P2" s="17">
        <v>1270.4368157</v>
      </c>
      <c r="Q2" s="18">
        <f t="shared" ref="Q2:Q29" si="1">P2/O2</f>
        <v>100.0343949</v>
      </c>
      <c r="R2" s="13"/>
      <c r="S2" s="15">
        <f t="shared" ref="S2:S3" si="2">AVERAGE(T1:CA2)</f>
        <v>0.4520833333</v>
      </c>
      <c r="T2" s="15">
        <v>0.48</v>
      </c>
      <c r="U2" s="15">
        <v>0.43</v>
      </c>
      <c r="V2" s="15">
        <v>0.44</v>
      </c>
      <c r="W2" s="15">
        <v>0.43</v>
      </c>
      <c r="X2" s="15">
        <v>0.42</v>
      </c>
      <c r="Y2" s="15">
        <v>0.47</v>
      </c>
      <c r="Z2" s="19">
        <v>0.45</v>
      </c>
      <c r="AA2" s="19">
        <v>0.43</v>
      </c>
      <c r="AB2" s="19">
        <v>0.47</v>
      </c>
      <c r="AC2" s="19">
        <v>0.42</v>
      </c>
      <c r="AD2" s="19">
        <v>0.4</v>
      </c>
      <c r="AE2" s="19">
        <v>0.52</v>
      </c>
      <c r="AF2" s="19">
        <v>0.47</v>
      </c>
      <c r="AG2" s="19">
        <v>0.48</v>
      </c>
      <c r="AH2" s="19">
        <v>0.45</v>
      </c>
      <c r="AI2" s="19">
        <v>0.51</v>
      </c>
      <c r="AJ2" s="20"/>
      <c r="AK2" s="20"/>
      <c r="AL2" s="20"/>
      <c r="AM2" s="20"/>
      <c r="AN2" s="19">
        <v>0.46</v>
      </c>
      <c r="AO2" s="19">
        <v>0.43</v>
      </c>
      <c r="AP2" s="19">
        <v>0.43</v>
      </c>
      <c r="AQ2" s="19">
        <v>0.47</v>
      </c>
      <c r="AR2" s="19">
        <v>0.38</v>
      </c>
      <c r="AS2" s="19">
        <v>0.47</v>
      </c>
      <c r="AT2" s="19">
        <v>0.44</v>
      </c>
      <c r="AU2" s="19">
        <v>0.44</v>
      </c>
      <c r="AV2" s="19">
        <v>0.53</v>
      </c>
      <c r="AW2" s="19">
        <v>0.44</v>
      </c>
      <c r="AX2" s="19">
        <v>0.41</v>
      </c>
      <c r="AY2" s="19">
        <v>0.44</v>
      </c>
      <c r="AZ2" s="19">
        <v>0.48</v>
      </c>
      <c r="BA2" s="19">
        <v>0.47</v>
      </c>
      <c r="BB2" s="19">
        <v>0.44</v>
      </c>
      <c r="BC2" s="19">
        <v>0.48</v>
      </c>
      <c r="BD2" s="20"/>
      <c r="BE2" s="20"/>
      <c r="BF2" s="20"/>
      <c r="BG2" s="20"/>
      <c r="BH2" s="19">
        <v>0.52</v>
      </c>
      <c r="BI2" s="19">
        <v>0.4</v>
      </c>
      <c r="BJ2" s="19">
        <v>0.4</v>
      </c>
      <c r="BK2" s="19">
        <v>0.41</v>
      </c>
      <c r="BL2" s="19">
        <v>0.45</v>
      </c>
      <c r="BM2" s="19">
        <v>0.41</v>
      </c>
      <c r="BN2" s="19">
        <v>0.44</v>
      </c>
      <c r="BO2" s="19">
        <v>0.4</v>
      </c>
      <c r="BP2" s="19">
        <v>0.45</v>
      </c>
      <c r="BQ2" s="19">
        <v>0.89</v>
      </c>
      <c r="BR2" s="19">
        <v>0.41</v>
      </c>
      <c r="BS2" s="19">
        <v>0.43</v>
      </c>
      <c r="BT2" s="19">
        <v>0.44</v>
      </c>
      <c r="BU2" s="19">
        <v>0.44</v>
      </c>
      <c r="BV2" s="19">
        <v>0.39</v>
      </c>
      <c r="BW2" s="19">
        <v>0.34</v>
      </c>
      <c r="BX2" s="20"/>
      <c r="BY2" s="20"/>
      <c r="BZ2" s="20"/>
      <c r="CA2" s="20"/>
    </row>
    <row r="3" ht="15.75" customHeight="1">
      <c r="A3" s="10">
        <v>55.0</v>
      </c>
      <c r="B3" s="11" t="s">
        <v>79</v>
      </c>
      <c r="C3" s="12" t="s">
        <v>80</v>
      </c>
      <c r="D3" s="13"/>
      <c r="E3" s="11">
        <v>2000.0</v>
      </c>
      <c r="F3" s="14">
        <v>45234.0</v>
      </c>
      <c r="G3" s="15">
        <v>8107.0</v>
      </c>
      <c r="H3" s="16"/>
      <c r="I3" s="16" t="s">
        <v>84</v>
      </c>
      <c r="J3" s="16" t="s">
        <v>85</v>
      </c>
      <c r="K3" s="16" t="s">
        <v>86</v>
      </c>
      <c r="L3" s="8"/>
      <c r="M3" s="15">
        <v>8.0</v>
      </c>
      <c r="N3" s="15"/>
      <c r="O3" s="15">
        <v>3.6</v>
      </c>
      <c r="P3" s="17">
        <v>622.959071</v>
      </c>
      <c r="Q3" s="18">
        <f t="shared" si="1"/>
        <v>173.0441864</v>
      </c>
      <c r="R3" s="13"/>
      <c r="S3" s="15">
        <f t="shared" si="2"/>
        <v>0.3743055556</v>
      </c>
      <c r="T3" s="15">
        <v>0.2</v>
      </c>
      <c r="U3" s="15">
        <v>0.27</v>
      </c>
      <c r="V3" s="15">
        <v>0.23</v>
      </c>
      <c r="W3" s="15">
        <v>0.18</v>
      </c>
      <c r="X3" s="15">
        <v>0.25</v>
      </c>
      <c r="Y3" s="15">
        <v>0.17</v>
      </c>
      <c r="Z3" s="19">
        <v>0.23</v>
      </c>
      <c r="AA3" s="19">
        <v>0.22</v>
      </c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19">
        <v>0.17</v>
      </c>
      <c r="AO3" s="19">
        <v>0.33</v>
      </c>
      <c r="AP3" s="19">
        <v>0.23</v>
      </c>
      <c r="AQ3" s="19">
        <v>0.2</v>
      </c>
      <c r="AR3" s="19">
        <v>0.22</v>
      </c>
      <c r="AS3" s="19">
        <v>0.17</v>
      </c>
      <c r="AT3" s="19">
        <v>0.19</v>
      </c>
      <c r="AU3" s="19">
        <v>0.19</v>
      </c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19">
        <v>0.17</v>
      </c>
      <c r="BI3" s="19">
        <v>0.34</v>
      </c>
      <c r="BJ3" s="19">
        <v>0.2</v>
      </c>
      <c r="BK3" s="19">
        <v>0.22</v>
      </c>
      <c r="BL3" s="19">
        <v>0.25</v>
      </c>
      <c r="BM3" s="19">
        <v>0.19</v>
      </c>
      <c r="BN3" s="19">
        <v>0.2</v>
      </c>
      <c r="BO3" s="19">
        <v>0.23</v>
      </c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ht="15.75" customHeight="1">
      <c r="A4" s="10">
        <v>55.0</v>
      </c>
      <c r="B4" s="11" t="s">
        <v>79</v>
      </c>
      <c r="C4" s="12" t="s">
        <v>80</v>
      </c>
      <c r="D4" s="13"/>
      <c r="E4" s="11">
        <v>2000.0</v>
      </c>
      <c r="F4" s="14">
        <v>45234.0</v>
      </c>
      <c r="G4" s="15">
        <v>8120.0</v>
      </c>
      <c r="H4" s="16"/>
      <c r="I4" s="16" t="s">
        <v>81</v>
      </c>
      <c r="J4" s="16" t="s">
        <v>87</v>
      </c>
      <c r="K4" s="16" t="s">
        <v>88</v>
      </c>
      <c r="L4" s="8"/>
      <c r="M4" s="15">
        <v>13.0</v>
      </c>
      <c r="N4" s="15"/>
      <c r="O4" s="15">
        <v>19.8</v>
      </c>
      <c r="P4" s="17">
        <v>1708.5638146</v>
      </c>
      <c r="Q4" s="18">
        <f t="shared" si="1"/>
        <v>86.29110175</v>
      </c>
      <c r="R4" s="13"/>
      <c r="S4" s="15">
        <f>AVERAGE(T2:CA4)</f>
        <v>0.373539823</v>
      </c>
      <c r="T4" s="15">
        <v>0.39</v>
      </c>
      <c r="U4" s="15">
        <v>0.42</v>
      </c>
      <c r="V4" s="15">
        <v>0.33</v>
      </c>
      <c r="W4" s="15">
        <v>0.37</v>
      </c>
      <c r="X4" s="15">
        <v>0.4</v>
      </c>
      <c r="Y4" s="15">
        <v>0.35</v>
      </c>
      <c r="Z4" s="19">
        <v>0.35</v>
      </c>
      <c r="AA4" s="19">
        <v>0.4</v>
      </c>
      <c r="AB4" s="19">
        <v>0.39</v>
      </c>
      <c r="AC4" s="19">
        <v>0.4</v>
      </c>
      <c r="AD4" s="19">
        <v>0.38</v>
      </c>
      <c r="AE4" s="19">
        <v>0.37</v>
      </c>
      <c r="AF4" s="19">
        <v>0.31</v>
      </c>
      <c r="AG4" s="19">
        <v>0.35</v>
      </c>
      <c r="AH4" s="20"/>
      <c r="AI4" s="20"/>
      <c r="AJ4" s="20"/>
      <c r="AK4" s="20"/>
      <c r="AL4" s="20"/>
      <c r="AM4" s="20"/>
      <c r="AN4" s="19">
        <v>0.41</v>
      </c>
      <c r="AO4" s="19">
        <v>0.38</v>
      </c>
      <c r="AP4" s="19">
        <v>0.35</v>
      </c>
      <c r="AQ4" s="19">
        <v>0.32</v>
      </c>
      <c r="AR4" s="19">
        <v>0.51</v>
      </c>
      <c r="AS4" s="19">
        <v>0.35</v>
      </c>
      <c r="AT4" s="19">
        <v>0.35</v>
      </c>
      <c r="AU4" s="19">
        <v>0.42</v>
      </c>
      <c r="AV4" s="19">
        <v>0.37</v>
      </c>
      <c r="AW4" s="19">
        <v>0.41</v>
      </c>
      <c r="AX4" s="19">
        <v>0.36</v>
      </c>
      <c r="AY4" s="19">
        <v>0.32</v>
      </c>
      <c r="AZ4" s="19">
        <v>0.34</v>
      </c>
      <c r="BA4" s="19">
        <v>0.42</v>
      </c>
      <c r="BB4" s="20"/>
      <c r="BC4" s="20"/>
      <c r="BD4" s="20"/>
      <c r="BE4" s="20"/>
      <c r="BF4" s="20"/>
      <c r="BG4" s="20"/>
      <c r="BH4" s="19">
        <v>0.46</v>
      </c>
      <c r="BI4" s="19">
        <v>0.33</v>
      </c>
      <c r="BJ4" s="19">
        <v>0.34</v>
      </c>
      <c r="BK4" s="19">
        <v>0.41</v>
      </c>
      <c r="BL4" s="20"/>
      <c r="BM4" s="19">
        <v>0.36</v>
      </c>
      <c r="BN4" s="19">
        <v>0.35</v>
      </c>
      <c r="BO4" s="19">
        <v>0.37</v>
      </c>
      <c r="BP4" s="19">
        <v>0.35</v>
      </c>
      <c r="BQ4" s="19">
        <v>0.4</v>
      </c>
      <c r="BR4" s="19">
        <v>0.35</v>
      </c>
      <c r="BS4" s="19">
        <v>0.33</v>
      </c>
      <c r="BT4" s="19">
        <v>0.34</v>
      </c>
      <c r="BU4" s="19">
        <v>0.35</v>
      </c>
      <c r="BV4" s="20"/>
      <c r="BW4" s="20"/>
      <c r="BX4" s="20"/>
      <c r="BY4" s="20"/>
      <c r="BZ4" s="20"/>
      <c r="CA4" s="20"/>
    </row>
    <row r="5" ht="15.75" customHeight="1">
      <c r="A5" s="21">
        <v>55.0</v>
      </c>
      <c r="B5" s="22" t="s">
        <v>79</v>
      </c>
      <c r="C5" s="23" t="s">
        <v>80</v>
      </c>
      <c r="D5" s="24"/>
      <c r="E5" s="11">
        <v>2000.0</v>
      </c>
      <c r="F5" s="25">
        <v>45234.0</v>
      </c>
      <c r="G5" s="26">
        <v>8122.0</v>
      </c>
      <c r="H5" s="27"/>
      <c r="I5" s="27" t="s">
        <v>89</v>
      </c>
      <c r="J5" s="27" t="s">
        <v>90</v>
      </c>
      <c r="K5" s="27" t="s">
        <v>91</v>
      </c>
      <c r="L5" s="28">
        <v>9.0</v>
      </c>
      <c r="M5" s="26">
        <v>10.0</v>
      </c>
      <c r="N5" s="15">
        <f>P5+(P5/L5)</f>
        <v>1712.567059</v>
      </c>
      <c r="O5" s="15">
        <v>15.4</v>
      </c>
      <c r="P5" s="17">
        <v>1541.3103534</v>
      </c>
      <c r="Q5" s="18">
        <f t="shared" si="1"/>
        <v>100.0850879</v>
      </c>
      <c r="R5" s="22" t="s">
        <v>92</v>
      </c>
      <c r="S5" s="15">
        <f>AVERAGE(T2:CA5)</f>
        <v>0.339084507</v>
      </c>
      <c r="T5" s="26">
        <v>0.26</v>
      </c>
      <c r="U5" s="26">
        <v>0.23</v>
      </c>
      <c r="V5" s="26">
        <v>0.2</v>
      </c>
      <c r="W5" s="26">
        <v>0.21</v>
      </c>
      <c r="X5" s="26">
        <v>0.22</v>
      </c>
      <c r="Y5" s="26">
        <v>0.19</v>
      </c>
      <c r="Z5" s="29">
        <v>0.22</v>
      </c>
      <c r="AA5" s="29">
        <v>0.17</v>
      </c>
      <c r="AB5" s="29">
        <v>0.21</v>
      </c>
      <c r="AC5" s="29">
        <v>0.22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29">
        <v>0.22</v>
      </c>
      <c r="AO5" s="29">
        <v>0.22</v>
      </c>
      <c r="AP5" s="29">
        <v>0.23</v>
      </c>
      <c r="AQ5" s="29">
        <v>0.19</v>
      </c>
      <c r="AR5" s="29">
        <v>0.25</v>
      </c>
      <c r="AS5" s="29">
        <v>0.16</v>
      </c>
      <c r="AT5" s="29">
        <v>0.15</v>
      </c>
      <c r="AU5" s="29">
        <v>0.19</v>
      </c>
      <c r="AV5" s="29">
        <v>0.2</v>
      </c>
      <c r="AW5" s="29">
        <v>0.22</v>
      </c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29">
        <v>0.21</v>
      </c>
      <c r="BI5" s="29">
        <v>0.22</v>
      </c>
      <c r="BJ5" s="29">
        <v>0.2</v>
      </c>
      <c r="BK5" s="29">
        <v>0.22</v>
      </c>
      <c r="BL5" s="29">
        <v>0.21</v>
      </c>
      <c r="BM5" s="29">
        <v>0.18</v>
      </c>
      <c r="BN5" s="29">
        <v>0.21</v>
      </c>
      <c r="BO5" s="29">
        <v>0.14</v>
      </c>
      <c r="BP5" s="29">
        <v>0.19</v>
      </c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</row>
    <row r="6" ht="15.75" customHeight="1">
      <c r="A6" s="10">
        <v>55.0</v>
      </c>
      <c r="B6" s="11" t="s">
        <v>79</v>
      </c>
      <c r="C6" s="12" t="s">
        <v>80</v>
      </c>
      <c r="D6" s="13"/>
      <c r="E6" s="11">
        <v>2000.0</v>
      </c>
      <c r="F6" s="14">
        <v>45234.0</v>
      </c>
      <c r="G6" s="15">
        <v>8123.0</v>
      </c>
      <c r="H6" s="16"/>
      <c r="I6" s="16" t="s">
        <v>93</v>
      </c>
      <c r="J6" s="16" t="s">
        <v>94</v>
      </c>
      <c r="K6" s="16" t="s">
        <v>95</v>
      </c>
      <c r="L6" s="8"/>
      <c r="M6" s="15">
        <v>20.0</v>
      </c>
      <c r="N6" s="15"/>
      <c r="O6" s="15">
        <v>7.1</v>
      </c>
      <c r="P6" s="17">
        <v>584.306256</v>
      </c>
      <c r="Q6" s="18">
        <f t="shared" si="1"/>
        <v>82.29665577</v>
      </c>
      <c r="R6" s="13"/>
      <c r="S6" s="15">
        <f>AVERAGE(T2:CA6)</f>
        <v>0.3679207921</v>
      </c>
      <c r="T6" s="15">
        <v>0.67</v>
      </c>
      <c r="U6" s="15">
        <v>0.63</v>
      </c>
      <c r="V6" s="15">
        <v>0.52</v>
      </c>
      <c r="W6" s="15">
        <v>0.5</v>
      </c>
      <c r="X6" s="15">
        <v>0.51</v>
      </c>
      <c r="Y6" s="15">
        <v>0.46</v>
      </c>
      <c r="Z6" s="19">
        <v>0.38</v>
      </c>
      <c r="AA6" s="19">
        <v>0.43</v>
      </c>
      <c r="AB6" s="19">
        <v>0.44</v>
      </c>
      <c r="AC6" s="19">
        <v>0.38</v>
      </c>
      <c r="AD6" s="19">
        <v>0.36</v>
      </c>
      <c r="AE6" s="19">
        <v>0.42</v>
      </c>
      <c r="AF6" s="19">
        <v>0.41</v>
      </c>
      <c r="AG6" s="19">
        <v>0.37</v>
      </c>
      <c r="AH6" s="19">
        <v>0.47</v>
      </c>
      <c r="AI6" s="19">
        <v>0.41</v>
      </c>
      <c r="AJ6" s="19">
        <v>0.39</v>
      </c>
      <c r="AK6" s="19">
        <v>0.42</v>
      </c>
      <c r="AL6" s="19">
        <v>0.37</v>
      </c>
      <c r="AM6" s="19">
        <v>0.43</v>
      </c>
      <c r="AN6" s="19">
        <v>0.89</v>
      </c>
      <c r="AO6" s="19">
        <v>0.57</v>
      </c>
      <c r="AP6" s="19">
        <v>0.35</v>
      </c>
      <c r="AQ6" s="19">
        <v>0.51</v>
      </c>
      <c r="AR6" s="19">
        <v>0.51</v>
      </c>
      <c r="AS6" s="19">
        <v>0.44</v>
      </c>
      <c r="AT6" s="19">
        <v>0.4</v>
      </c>
      <c r="AU6" s="19">
        <v>0.44</v>
      </c>
      <c r="AV6" s="19">
        <v>0.39</v>
      </c>
      <c r="AW6" s="19">
        <v>0.39</v>
      </c>
      <c r="AX6" s="19">
        <v>0.39</v>
      </c>
      <c r="AY6" s="19">
        <v>0.38</v>
      </c>
      <c r="AZ6" s="19">
        <v>0.42</v>
      </c>
      <c r="BA6" s="19">
        <v>0.4</v>
      </c>
      <c r="BB6" s="19">
        <v>0.41</v>
      </c>
      <c r="BC6" s="19">
        <v>0.42</v>
      </c>
      <c r="BD6" s="19">
        <v>0.38</v>
      </c>
      <c r="BE6" s="19">
        <v>0.35</v>
      </c>
      <c r="BF6" s="19">
        <v>0.35</v>
      </c>
      <c r="BG6" s="19">
        <v>0.49</v>
      </c>
      <c r="BH6" s="19">
        <v>0.52</v>
      </c>
      <c r="BI6" s="19">
        <v>0.52</v>
      </c>
      <c r="BJ6" s="19">
        <v>0.42</v>
      </c>
      <c r="BK6" s="19">
        <v>0.46</v>
      </c>
      <c r="BL6" s="19">
        <v>0.43</v>
      </c>
      <c r="BM6" s="19">
        <v>0.41</v>
      </c>
      <c r="BN6" s="19">
        <v>0.47</v>
      </c>
      <c r="BO6" s="19">
        <v>0.34</v>
      </c>
      <c r="BP6" s="19">
        <v>0.34</v>
      </c>
      <c r="BQ6" s="19">
        <v>0.38</v>
      </c>
      <c r="BR6" s="19">
        <v>0.36</v>
      </c>
      <c r="BS6" s="19">
        <v>0.43</v>
      </c>
      <c r="BT6" s="19">
        <v>0.37</v>
      </c>
      <c r="BU6" s="19">
        <v>0.33</v>
      </c>
      <c r="BV6" s="19">
        <v>0.42</v>
      </c>
      <c r="BW6" s="19">
        <v>0.51</v>
      </c>
      <c r="BX6" s="19">
        <v>0.41</v>
      </c>
      <c r="BY6" s="19">
        <v>0.39</v>
      </c>
      <c r="BZ6" s="19">
        <v>0.33</v>
      </c>
      <c r="CA6" s="19">
        <v>0.48</v>
      </c>
    </row>
    <row r="7" ht="15.75" customHeight="1">
      <c r="A7" s="10">
        <v>55.0</v>
      </c>
      <c r="B7" s="11" t="s">
        <v>79</v>
      </c>
      <c r="C7" s="12" t="s">
        <v>80</v>
      </c>
      <c r="D7" s="13"/>
      <c r="E7" s="11">
        <v>2000.0</v>
      </c>
      <c r="F7" s="14">
        <v>45234.0</v>
      </c>
      <c r="G7" s="15">
        <v>8124.0</v>
      </c>
      <c r="H7" s="16"/>
      <c r="I7" s="16" t="s">
        <v>96</v>
      </c>
      <c r="J7" s="16" t="s">
        <v>97</v>
      </c>
      <c r="K7" s="16" t="s">
        <v>98</v>
      </c>
      <c r="L7" s="8"/>
      <c r="M7" s="15">
        <v>10.0</v>
      </c>
      <c r="N7" s="15"/>
      <c r="O7" s="15">
        <v>12.0</v>
      </c>
      <c r="P7" s="17">
        <v>867.2831187</v>
      </c>
      <c r="Q7" s="18">
        <f t="shared" si="1"/>
        <v>72.27359323</v>
      </c>
      <c r="R7" s="13"/>
      <c r="S7" s="15">
        <f>AVERAGE(T2:CA7)</f>
        <v>0.3711206897</v>
      </c>
      <c r="T7" s="15">
        <v>0.44</v>
      </c>
      <c r="U7" s="15">
        <v>0.48</v>
      </c>
      <c r="V7" s="15">
        <v>0.52</v>
      </c>
      <c r="W7" s="15">
        <v>0.45</v>
      </c>
      <c r="X7" s="15">
        <v>0.32</v>
      </c>
      <c r="Y7" s="15">
        <v>0.39</v>
      </c>
      <c r="Z7" s="19">
        <v>0.38</v>
      </c>
      <c r="AA7" s="19">
        <v>0.28</v>
      </c>
      <c r="AB7" s="19">
        <v>0.39</v>
      </c>
      <c r="AC7" s="19">
        <v>0.35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19">
        <v>0.51</v>
      </c>
      <c r="AO7" s="19">
        <v>0.48</v>
      </c>
      <c r="AP7" s="19">
        <v>0.42</v>
      </c>
      <c r="AQ7" s="19">
        <v>0.37</v>
      </c>
      <c r="AR7" s="19">
        <v>0.39</v>
      </c>
      <c r="AS7" s="19">
        <v>0.36</v>
      </c>
      <c r="AT7" s="19">
        <v>0.46</v>
      </c>
      <c r="AU7" s="19">
        <v>0.27</v>
      </c>
      <c r="AV7" s="19">
        <v>0.25</v>
      </c>
      <c r="AW7" s="19">
        <v>0.42</v>
      </c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19">
        <v>0.46</v>
      </c>
      <c r="BI7" s="19">
        <v>0.45</v>
      </c>
      <c r="BJ7" s="19">
        <v>0.32</v>
      </c>
      <c r="BK7" s="19">
        <v>0.38</v>
      </c>
      <c r="BL7" s="19">
        <v>0.45</v>
      </c>
      <c r="BM7" s="19">
        <v>0.45</v>
      </c>
      <c r="BN7" s="19">
        <v>0.44</v>
      </c>
      <c r="BO7" s="19">
        <v>0.27</v>
      </c>
      <c r="BP7" s="19">
        <v>0.35</v>
      </c>
      <c r="BQ7" s="19">
        <v>0.28</v>
      </c>
      <c r="BR7" s="20"/>
      <c r="BS7" s="20"/>
      <c r="BT7" s="20"/>
      <c r="BU7" s="20"/>
      <c r="BV7" s="20"/>
      <c r="BW7" s="20"/>
      <c r="BX7" s="20"/>
      <c r="BY7" s="20"/>
      <c r="BZ7" s="20"/>
      <c r="CA7" s="20"/>
    </row>
    <row r="8" ht="15.75" customHeight="1">
      <c r="A8" s="10">
        <v>8.0</v>
      </c>
      <c r="B8" s="11" t="s">
        <v>79</v>
      </c>
      <c r="C8" s="12" t="s">
        <v>99</v>
      </c>
      <c r="D8" s="13"/>
      <c r="E8" s="11">
        <v>1995.0</v>
      </c>
      <c r="F8" s="14">
        <v>45234.0</v>
      </c>
      <c r="G8" s="15">
        <v>8130.0</v>
      </c>
      <c r="H8" s="16"/>
      <c r="I8" s="16" t="s">
        <v>81</v>
      </c>
      <c r="J8" s="16" t="s">
        <v>82</v>
      </c>
      <c r="K8" s="16" t="s">
        <v>83</v>
      </c>
      <c r="L8" s="8"/>
      <c r="M8" s="15">
        <v>20.0</v>
      </c>
      <c r="N8" s="15"/>
      <c r="O8" s="15">
        <v>22.9</v>
      </c>
      <c r="P8" s="17">
        <v>1828.6253031</v>
      </c>
      <c r="Q8" s="18">
        <f t="shared" si="1"/>
        <v>79.85263332</v>
      </c>
      <c r="R8" s="13"/>
      <c r="S8" s="15">
        <f>AVERAGE(T2:CA8)</f>
        <v>0.376130137</v>
      </c>
      <c r="T8" s="15">
        <v>0.34</v>
      </c>
      <c r="U8" s="15">
        <v>0.37</v>
      </c>
      <c r="V8" s="15">
        <v>0.32</v>
      </c>
      <c r="W8" s="15">
        <v>0.43</v>
      </c>
      <c r="X8" s="15">
        <v>0.44</v>
      </c>
      <c r="Y8" s="15">
        <v>0.41</v>
      </c>
      <c r="Z8" s="19">
        <v>0.33</v>
      </c>
      <c r="AA8" s="19">
        <v>0.35</v>
      </c>
      <c r="AB8" s="19">
        <v>0.41</v>
      </c>
      <c r="AC8" s="19">
        <v>0.45</v>
      </c>
      <c r="AD8" s="19">
        <v>0.38</v>
      </c>
      <c r="AE8" s="19">
        <v>0.48</v>
      </c>
      <c r="AF8" s="19">
        <v>0.38</v>
      </c>
      <c r="AG8" s="19">
        <v>0.37</v>
      </c>
      <c r="AH8" s="19">
        <v>0.41</v>
      </c>
      <c r="AI8" s="19">
        <v>0.42</v>
      </c>
      <c r="AJ8" s="19">
        <v>0.36</v>
      </c>
      <c r="AK8" s="19">
        <v>0.39</v>
      </c>
      <c r="AL8" s="19">
        <v>0.49</v>
      </c>
      <c r="AM8" s="19">
        <v>0.43</v>
      </c>
      <c r="AN8" s="19">
        <v>0.35</v>
      </c>
      <c r="AO8" s="19">
        <v>0.39</v>
      </c>
      <c r="AP8" s="19">
        <v>0.42</v>
      </c>
      <c r="AQ8" s="19">
        <v>0.43</v>
      </c>
      <c r="AR8" s="19">
        <v>0.44</v>
      </c>
      <c r="AS8" s="19">
        <v>0.39</v>
      </c>
      <c r="AT8" s="19">
        <v>0.37</v>
      </c>
      <c r="AU8" s="19">
        <v>0.42</v>
      </c>
      <c r="AV8" s="19">
        <v>0.39</v>
      </c>
      <c r="AW8" s="19">
        <v>0.39</v>
      </c>
      <c r="AX8" s="19">
        <v>0.34</v>
      </c>
      <c r="AY8" s="19">
        <v>0.38</v>
      </c>
      <c r="AZ8" s="19">
        <v>0.4</v>
      </c>
      <c r="BA8" s="19">
        <v>0.44</v>
      </c>
      <c r="BB8" s="19">
        <v>0.41</v>
      </c>
      <c r="BC8" s="19">
        <v>0.46</v>
      </c>
      <c r="BD8" s="19">
        <v>0.4</v>
      </c>
      <c r="BE8" s="19">
        <v>0.43</v>
      </c>
      <c r="BF8" s="19">
        <v>0.44</v>
      </c>
      <c r="BG8" s="19">
        <v>0.41</v>
      </c>
      <c r="BH8" s="19">
        <v>0.35</v>
      </c>
      <c r="BI8" s="19">
        <v>0.41</v>
      </c>
      <c r="BJ8" s="19">
        <v>0.36</v>
      </c>
      <c r="BK8" s="19">
        <v>0.43</v>
      </c>
      <c r="BL8" s="19">
        <v>0.36</v>
      </c>
      <c r="BM8" s="19">
        <v>0.4</v>
      </c>
      <c r="BN8" s="19">
        <v>0.32</v>
      </c>
      <c r="BO8" s="19">
        <v>0.34</v>
      </c>
      <c r="BP8" s="19">
        <v>0.38</v>
      </c>
      <c r="BQ8" s="19">
        <v>0.39</v>
      </c>
      <c r="BR8" s="19">
        <v>0.38</v>
      </c>
      <c r="BS8" s="19">
        <v>0.47</v>
      </c>
      <c r="BT8" s="19">
        <v>0.4</v>
      </c>
      <c r="BU8" s="19">
        <v>0.39</v>
      </c>
      <c r="BV8" s="19">
        <v>0.4</v>
      </c>
      <c r="BW8" s="19">
        <v>0.34</v>
      </c>
      <c r="BX8" s="19">
        <v>0.44</v>
      </c>
      <c r="BY8" s="19">
        <v>0.37</v>
      </c>
      <c r="BZ8" s="19">
        <v>0.41</v>
      </c>
      <c r="CA8" s="19">
        <v>0.33</v>
      </c>
    </row>
    <row r="9" ht="15.75" customHeight="1">
      <c r="A9" s="10">
        <v>8.0</v>
      </c>
      <c r="B9" s="11" t="s">
        <v>79</v>
      </c>
      <c r="C9" s="12" t="s">
        <v>99</v>
      </c>
      <c r="D9" s="13"/>
      <c r="E9" s="11">
        <v>1995.0</v>
      </c>
      <c r="F9" s="14">
        <v>45234.0</v>
      </c>
      <c r="G9" s="15">
        <v>8132.0</v>
      </c>
      <c r="H9" s="16"/>
      <c r="I9" s="16" t="s">
        <v>100</v>
      </c>
      <c r="J9" s="16" t="s">
        <v>101</v>
      </c>
      <c r="K9" s="16" t="s">
        <v>102</v>
      </c>
      <c r="L9" s="8"/>
      <c r="M9" s="15">
        <v>16.0</v>
      </c>
      <c r="N9" s="15"/>
      <c r="O9" s="15">
        <v>23.2</v>
      </c>
      <c r="P9" s="17">
        <v>1997.1579542</v>
      </c>
      <c r="Q9" s="18">
        <f t="shared" si="1"/>
        <v>86.08439458</v>
      </c>
      <c r="R9" s="13"/>
      <c r="S9" s="15">
        <f>AVERAGE(T2:CA9)</f>
        <v>0.3746176471</v>
      </c>
      <c r="T9" s="15">
        <v>0.37</v>
      </c>
      <c r="U9" s="15">
        <v>0.37</v>
      </c>
      <c r="V9" s="15">
        <v>0.37</v>
      </c>
      <c r="W9" s="15">
        <v>0.35</v>
      </c>
      <c r="X9" s="15">
        <v>0.41</v>
      </c>
      <c r="Y9" s="15">
        <v>0.39</v>
      </c>
      <c r="Z9" s="19">
        <v>0.29</v>
      </c>
      <c r="AA9" s="19">
        <v>0.38</v>
      </c>
      <c r="AB9" s="19">
        <v>0.36</v>
      </c>
      <c r="AC9" s="19">
        <v>0.35</v>
      </c>
      <c r="AD9" s="19">
        <v>0.42</v>
      </c>
      <c r="AE9" s="19">
        <v>0.27</v>
      </c>
      <c r="AF9" s="19">
        <v>0.44</v>
      </c>
      <c r="AG9" s="19">
        <v>0.24</v>
      </c>
      <c r="AH9" s="19">
        <v>0.2</v>
      </c>
      <c r="AI9" s="19">
        <v>0.35</v>
      </c>
      <c r="AJ9" s="20"/>
      <c r="AK9" s="20"/>
      <c r="AL9" s="20"/>
      <c r="AM9" s="20"/>
      <c r="AN9" s="19">
        <v>0.32</v>
      </c>
      <c r="AO9" s="19">
        <v>0.34</v>
      </c>
      <c r="AP9" s="19">
        <v>0.32</v>
      </c>
      <c r="AQ9" s="19">
        <v>0.38</v>
      </c>
      <c r="AR9" s="19">
        <v>0.35</v>
      </c>
      <c r="AS9" s="19">
        <v>0.34</v>
      </c>
      <c r="AT9" s="19">
        <v>0.35</v>
      </c>
      <c r="AU9" s="19">
        <v>0.4</v>
      </c>
      <c r="AV9" s="19">
        <v>0.37</v>
      </c>
      <c r="AW9" s="19">
        <v>0.43</v>
      </c>
      <c r="AX9" s="19">
        <v>0.44</v>
      </c>
      <c r="AY9" s="19">
        <v>0.35</v>
      </c>
      <c r="AZ9" s="19">
        <v>0.47</v>
      </c>
      <c r="BA9" s="19">
        <v>0.39</v>
      </c>
      <c r="BB9" s="19">
        <v>0.48</v>
      </c>
      <c r="BC9" s="19">
        <v>0.35</v>
      </c>
      <c r="BD9" s="20"/>
      <c r="BE9" s="20"/>
      <c r="BF9" s="20"/>
      <c r="BG9" s="20"/>
      <c r="BH9" s="19">
        <v>0.33</v>
      </c>
      <c r="BI9" s="19">
        <v>0.35</v>
      </c>
      <c r="BJ9" s="19">
        <v>0.34</v>
      </c>
      <c r="BK9" s="19">
        <v>0.39</v>
      </c>
      <c r="BL9" s="19">
        <v>0.37</v>
      </c>
      <c r="BM9" s="19">
        <v>0.38</v>
      </c>
      <c r="BN9" s="19">
        <v>0.45</v>
      </c>
      <c r="BO9" s="19">
        <v>0.34</v>
      </c>
      <c r="BP9" s="19">
        <v>0.33</v>
      </c>
      <c r="BQ9" s="19">
        <v>0.26</v>
      </c>
      <c r="BR9" s="19">
        <v>0.45</v>
      </c>
      <c r="BS9" s="19">
        <v>0.36</v>
      </c>
      <c r="BT9" s="19">
        <v>0.44</v>
      </c>
      <c r="BU9" s="19">
        <v>0.32</v>
      </c>
      <c r="BV9" s="19">
        <v>0.47</v>
      </c>
      <c r="BW9" s="19">
        <v>0.32</v>
      </c>
      <c r="BX9" s="20"/>
      <c r="BY9" s="20"/>
      <c r="BZ9" s="20"/>
      <c r="CA9" s="20"/>
    </row>
    <row r="10" ht="15.75" customHeight="1">
      <c r="A10" s="10">
        <v>8.0</v>
      </c>
      <c r="B10" s="11" t="s">
        <v>79</v>
      </c>
      <c r="C10" s="12" t="s">
        <v>99</v>
      </c>
      <c r="D10" s="13"/>
      <c r="E10" s="11">
        <v>1995.0</v>
      </c>
      <c r="F10" s="14">
        <v>45234.0</v>
      </c>
      <c r="G10" s="15">
        <v>8133.0</v>
      </c>
      <c r="H10" s="16"/>
      <c r="I10" s="16" t="s">
        <v>89</v>
      </c>
      <c r="J10" s="16" t="s">
        <v>90</v>
      </c>
      <c r="K10" s="16" t="s">
        <v>91</v>
      </c>
      <c r="L10" s="8"/>
      <c r="M10" s="15">
        <v>5.0</v>
      </c>
      <c r="N10" s="15"/>
      <c r="O10" s="15">
        <v>26.5</v>
      </c>
      <c r="P10" s="17">
        <v>3263.9672334</v>
      </c>
      <c r="Q10" s="18">
        <f t="shared" si="1"/>
        <v>123.1685748</v>
      </c>
      <c r="R10" s="13"/>
      <c r="S10" s="15">
        <f>AVERAGE(T2:CA10)</f>
        <v>0.3662535211</v>
      </c>
      <c r="T10" s="15">
        <v>0.17</v>
      </c>
      <c r="U10" s="15">
        <v>0.25</v>
      </c>
      <c r="V10" s="15">
        <v>0.2</v>
      </c>
      <c r="W10" s="15">
        <v>0.17</v>
      </c>
      <c r="X10" s="15">
        <v>0.18</v>
      </c>
      <c r="Y10" s="31"/>
      <c r="Z10" s="32"/>
      <c r="AA10" s="32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19">
        <v>0.16</v>
      </c>
      <c r="AO10" s="19">
        <v>0.14</v>
      </c>
      <c r="AP10" s="19">
        <v>0.19</v>
      </c>
      <c r="AQ10" s="19">
        <v>0.17</v>
      </c>
      <c r="AR10" s="19">
        <v>0.18</v>
      </c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19">
        <v>0.15</v>
      </c>
      <c r="BI10" s="19">
        <v>0.16</v>
      </c>
      <c r="BJ10" s="19">
        <v>0.18</v>
      </c>
      <c r="BK10" s="19">
        <v>0.19</v>
      </c>
      <c r="BL10" s="19">
        <v>0.16</v>
      </c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</row>
    <row r="11" ht="15.75" customHeight="1">
      <c r="A11" s="10">
        <v>8.0</v>
      </c>
      <c r="B11" s="11" t="s">
        <v>79</v>
      </c>
      <c r="C11" s="12" t="s">
        <v>99</v>
      </c>
      <c r="D11" s="13"/>
      <c r="E11" s="11">
        <v>1995.0</v>
      </c>
      <c r="F11" s="14">
        <v>45234.0</v>
      </c>
      <c r="G11" s="15">
        <v>8135.0</v>
      </c>
      <c r="H11" s="16"/>
      <c r="I11" s="16" t="s">
        <v>96</v>
      </c>
      <c r="J11" s="16" t="s">
        <v>103</v>
      </c>
      <c r="K11" s="16" t="s">
        <v>104</v>
      </c>
      <c r="L11" s="8"/>
      <c r="M11" s="15">
        <v>20.0</v>
      </c>
      <c r="N11" s="15"/>
      <c r="O11" s="15">
        <v>18.3</v>
      </c>
      <c r="P11" s="17">
        <v>1447.496861</v>
      </c>
      <c r="Q11" s="18">
        <f t="shared" si="1"/>
        <v>79.09818913</v>
      </c>
      <c r="R11" s="13"/>
      <c r="S11" s="15">
        <f>AVERAGE(T2:CA11)</f>
        <v>0.3535903614</v>
      </c>
      <c r="T11" s="15">
        <v>0.48</v>
      </c>
      <c r="U11" s="15">
        <v>0.23</v>
      </c>
      <c r="V11" s="15">
        <v>0.32</v>
      </c>
      <c r="W11" s="15">
        <v>0.25</v>
      </c>
      <c r="X11" s="15">
        <v>0.3</v>
      </c>
      <c r="Y11" s="15">
        <v>0.3</v>
      </c>
      <c r="Z11" s="19">
        <v>0.23</v>
      </c>
      <c r="AA11" s="19">
        <v>0.25</v>
      </c>
      <c r="AB11" s="19">
        <v>0.2</v>
      </c>
      <c r="AC11" s="19">
        <v>0.26</v>
      </c>
      <c r="AD11" s="19">
        <v>0.25</v>
      </c>
      <c r="AE11" s="19">
        <v>0.26</v>
      </c>
      <c r="AF11" s="19">
        <v>0.24</v>
      </c>
      <c r="AG11" s="19">
        <v>0.27</v>
      </c>
      <c r="AH11" s="19">
        <v>0.3</v>
      </c>
      <c r="AI11" s="19">
        <v>0.25</v>
      </c>
      <c r="AJ11" s="19">
        <v>0.26</v>
      </c>
      <c r="AK11" s="19">
        <v>0.23</v>
      </c>
      <c r="AL11" s="19">
        <v>0.27</v>
      </c>
      <c r="AM11" s="19">
        <v>0.22</v>
      </c>
      <c r="AN11" s="19">
        <v>0.47</v>
      </c>
      <c r="AO11" s="19">
        <v>0.23</v>
      </c>
      <c r="AP11" s="19">
        <v>0.44</v>
      </c>
      <c r="AQ11" s="19">
        <v>0.26</v>
      </c>
      <c r="AR11" s="19">
        <v>0.28</v>
      </c>
      <c r="AS11" s="19">
        <v>0.28</v>
      </c>
      <c r="AT11" s="19">
        <v>0.25</v>
      </c>
      <c r="AU11" s="19">
        <v>0.29</v>
      </c>
      <c r="AV11" s="19">
        <v>0.29</v>
      </c>
      <c r="AW11" s="19">
        <v>0.25</v>
      </c>
      <c r="AX11" s="19">
        <v>0.32</v>
      </c>
      <c r="AY11" s="19">
        <v>0.27</v>
      </c>
      <c r="AZ11" s="19">
        <v>0.25</v>
      </c>
      <c r="BA11" s="19">
        <v>0.28</v>
      </c>
      <c r="BB11" s="19">
        <v>0.28</v>
      </c>
      <c r="BC11" s="19">
        <v>0.3</v>
      </c>
      <c r="BD11" s="19">
        <v>0.23</v>
      </c>
      <c r="BE11" s="19">
        <v>0.3</v>
      </c>
      <c r="BF11" s="19">
        <v>0.28</v>
      </c>
      <c r="BG11" s="19">
        <v>0.28</v>
      </c>
      <c r="BH11" s="19">
        <v>0.35</v>
      </c>
      <c r="BI11" s="19">
        <v>0.22</v>
      </c>
      <c r="BJ11" s="19">
        <v>0.32</v>
      </c>
      <c r="BK11" s="19">
        <v>0.23</v>
      </c>
      <c r="BL11" s="19">
        <v>0.32</v>
      </c>
      <c r="BM11" s="19">
        <v>0.25</v>
      </c>
      <c r="BN11" s="19">
        <v>0.25</v>
      </c>
      <c r="BO11" s="19">
        <v>0.28</v>
      </c>
      <c r="BP11" s="19">
        <v>0.29</v>
      </c>
      <c r="BQ11" s="19">
        <v>0.26</v>
      </c>
      <c r="BR11" s="19">
        <v>0.33</v>
      </c>
      <c r="BS11" s="19">
        <v>0.24</v>
      </c>
      <c r="BT11" s="19">
        <v>0.26</v>
      </c>
      <c r="BU11" s="19">
        <v>0.25</v>
      </c>
      <c r="BV11" s="19">
        <v>0.32</v>
      </c>
      <c r="BW11" s="19">
        <v>0.24</v>
      </c>
      <c r="BX11" s="19">
        <v>0.3</v>
      </c>
      <c r="BY11" s="19">
        <v>0.24</v>
      </c>
      <c r="BZ11" s="19">
        <v>0.28</v>
      </c>
      <c r="CA11" s="19">
        <v>0.29</v>
      </c>
    </row>
    <row r="12" ht="15.75" customHeight="1">
      <c r="A12" s="10">
        <v>8.0</v>
      </c>
      <c r="B12" s="11" t="s">
        <v>79</v>
      </c>
      <c r="C12" s="12" t="s">
        <v>99</v>
      </c>
      <c r="D12" s="13"/>
      <c r="E12" s="11">
        <v>1995.0</v>
      </c>
      <c r="F12" s="14">
        <v>45234.0</v>
      </c>
      <c r="G12" s="15">
        <v>8136.0</v>
      </c>
      <c r="H12" s="16"/>
      <c r="I12" s="16" t="s">
        <v>105</v>
      </c>
      <c r="J12" s="16" t="s">
        <v>106</v>
      </c>
      <c r="K12" s="16" t="s">
        <v>107</v>
      </c>
      <c r="L12" s="8"/>
      <c r="M12" s="15">
        <v>7.0</v>
      </c>
      <c r="N12" s="15"/>
      <c r="O12" s="15">
        <v>28.0</v>
      </c>
      <c r="P12" s="17">
        <v>1434.0902791</v>
      </c>
      <c r="Q12" s="18">
        <f t="shared" si="1"/>
        <v>51.21750997</v>
      </c>
      <c r="R12" s="13"/>
      <c r="S12" s="15">
        <f>AVERAGE(T2:CA12)</f>
        <v>0.350206422</v>
      </c>
      <c r="T12" s="15">
        <v>0.34</v>
      </c>
      <c r="U12" s="15">
        <v>0.23</v>
      </c>
      <c r="V12" s="15">
        <v>0.28</v>
      </c>
      <c r="W12" s="15">
        <v>0.27</v>
      </c>
      <c r="X12" s="15">
        <v>0.25</v>
      </c>
      <c r="Y12" s="15">
        <v>0.25</v>
      </c>
      <c r="Z12" s="19">
        <v>0.16</v>
      </c>
      <c r="AA12" s="32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19">
        <v>0.44</v>
      </c>
      <c r="AO12" s="19">
        <v>0.3</v>
      </c>
      <c r="AP12" s="19">
        <v>0.31</v>
      </c>
      <c r="AQ12" s="19">
        <v>0.27</v>
      </c>
      <c r="AR12" s="19">
        <v>0.25</v>
      </c>
      <c r="AS12" s="19">
        <v>0.24</v>
      </c>
      <c r="AT12" s="19">
        <v>0.22</v>
      </c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19">
        <v>0.25</v>
      </c>
      <c r="BI12" s="19">
        <v>0.35</v>
      </c>
      <c r="BJ12" s="19">
        <v>0.43</v>
      </c>
      <c r="BK12" s="19">
        <v>0.31</v>
      </c>
      <c r="BL12" s="19">
        <v>0.31</v>
      </c>
      <c r="BM12" s="19">
        <v>0.22</v>
      </c>
      <c r="BN12" s="19">
        <v>0.27</v>
      </c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</row>
    <row r="13" ht="15.75" customHeight="1">
      <c r="A13" s="10">
        <v>8.0</v>
      </c>
      <c r="B13" s="11" t="s">
        <v>79</v>
      </c>
      <c r="C13" s="12" t="s">
        <v>99</v>
      </c>
      <c r="D13" s="13"/>
      <c r="E13" s="11">
        <v>1995.0</v>
      </c>
      <c r="F13" s="14">
        <v>45234.0</v>
      </c>
      <c r="G13" s="15">
        <v>8139.0</v>
      </c>
      <c r="H13" s="16"/>
      <c r="I13" s="16" t="s">
        <v>108</v>
      </c>
      <c r="J13" s="16" t="s">
        <v>109</v>
      </c>
      <c r="K13" s="16" t="s">
        <v>110</v>
      </c>
      <c r="L13" s="8"/>
      <c r="M13" s="15">
        <v>18.0</v>
      </c>
      <c r="N13" s="15"/>
      <c r="O13" s="15">
        <v>3.3</v>
      </c>
      <c r="P13" s="17">
        <v>583.3517943</v>
      </c>
      <c r="Q13" s="18">
        <f t="shared" si="1"/>
        <v>176.773271</v>
      </c>
      <c r="R13" s="13"/>
      <c r="S13" s="15">
        <f>AVERAGE(T2:CA13)</f>
        <v>0.3273265306</v>
      </c>
      <c r="T13" s="15">
        <v>0.12</v>
      </c>
      <c r="U13" s="15">
        <v>0.12</v>
      </c>
      <c r="V13" s="15">
        <v>0.16</v>
      </c>
      <c r="W13" s="15">
        <v>0.14</v>
      </c>
      <c r="X13" s="15">
        <v>0.15</v>
      </c>
      <c r="Y13" s="15">
        <v>0.15</v>
      </c>
      <c r="Z13" s="19">
        <v>0.13</v>
      </c>
      <c r="AA13" s="19">
        <v>0.15</v>
      </c>
      <c r="AB13" s="19">
        <v>0.12</v>
      </c>
      <c r="AC13" s="19">
        <v>0.18</v>
      </c>
      <c r="AD13" s="19">
        <v>0.13</v>
      </c>
      <c r="AE13" s="19">
        <v>0.18</v>
      </c>
      <c r="AF13" s="19">
        <v>0.12</v>
      </c>
      <c r="AG13" s="19">
        <v>0.15</v>
      </c>
      <c r="AH13" s="19">
        <v>0.13</v>
      </c>
      <c r="AI13" s="19">
        <v>0.15</v>
      </c>
      <c r="AJ13" s="19">
        <v>0.16</v>
      </c>
      <c r="AK13" s="19">
        <v>0.18</v>
      </c>
      <c r="AL13" s="20"/>
      <c r="AM13" s="20"/>
      <c r="AN13" s="19">
        <v>0.13</v>
      </c>
      <c r="AO13" s="19">
        <v>0.11</v>
      </c>
      <c r="AP13" s="19">
        <v>0.16</v>
      </c>
      <c r="AQ13" s="19">
        <v>0.15</v>
      </c>
      <c r="AR13" s="19">
        <v>0.16</v>
      </c>
      <c r="AS13" s="19">
        <v>0.17</v>
      </c>
      <c r="AT13" s="19">
        <v>0.14</v>
      </c>
      <c r="AU13" s="19">
        <v>0.18</v>
      </c>
      <c r="AV13" s="19">
        <v>0.15</v>
      </c>
      <c r="AW13" s="19">
        <v>0.14</v>
      </c>
      <c r="AX13" s="19">
        <v>0.13</v>
      </c>
      <c r="AY13" s="19">
        <v>0.13</v>
      </c>
      <c r="AZ13" s="19">
        <v>0.13</v>
      </c>
      <c r="BA13" s="19">
        <v>0.13</v>
      </c>
      <c r="BB13" s="19">
        <v>0.14</v>
      </c>
      <c r="BC13" s="19">
        <v>0.13</v>
      </c>
      <c r="BD13" s="19">
        <v>0.14</v>
      </c>
      <c r="BE13" s="19">
        <v>0.17</v>
      </c>
      <c r="BF13" s="20"/>
      <c r="BG13" s="20"/>
      <c r="BH13" s="19">
        <v>0.13</v>
      </c>
      <c r="BI13" s="19">
        <v>0.08</v>
      </c>
      <c r="BJ13" s="19">
        <v>0.16</v>
      </c>
      <c r="BK13" s="19">
        <v>0.14</v>
      </c>
      <c r="BL13" s="19">
        <v>0.14</v>
      </c>
      <c r="BM13" s="19">
        <v>0.14</v>
      </c>
      <c r="BN13" s="19">
        <v>0.15</v>
      </c>
      <c r="BO13" s="19">
        <v>0.15</v>
      </c>
      <c r="BP13" s="19">
        <v>0.13</v>
      </c>
      <c r="BQ13" s="19">
        <v>0.16</v>
      </c>
      <c r="BR13" s="19">
        <v>0.15</v>
      </c>
      <c r="BS13" s="19">
        <v>0.13</v>
      </c>
      <c r="BT13" s="19">
        <v>0.15</v>
      </c>
      <c r="BU13" s="19">
        <v>0.16</v>
      </c>
      <c r="BV13" s="19">
        <v>0.12</v>
      </c>
      <c r="BW13" s="19">
        <v>0.12</v>
      </c>
      <c r="BX13" s="19">
        <v>0.12</v>
      </c>
      <c r="BY13" s="19">
        <v>0.16</v>
      </c>
      <c r="BZ13" s="20"/>
      <c r="CA13" s="20"/>
    </row>
    <row r="14" ht="15.75" customHeight="1">
      <c r="A14" s="10">
        <v>8.0</v>
      </c>
      <c r="B14" s="11" t="s">
        <v>79</v>
      </c>
      <c r="C14" s="12" t="s">
        <v>99</v>
      </c>
      <c r="D14" s="13"/>
      <c r="E14" s="11">
        <v>1995.0</v>
      </c>
      <c r="F14" s="14">
        <v>45234.0</v>
      </c>
      <c r="G14" s="15">
        <v>8140.0</v>
      </c>
      <c r="H14" s="16"/>
      <c r="I14" s="16" t="s">
        <v>89</v>
      </c>
      <c r="J14" s="16" t="s">
        <v>111</v>
      </c>
      <c r="K14" s="16" t="s">
        <v>112</v>
      </c>
      <c r="L14" s="8"/>
      <c r="M14" s="15">
        <v>3.0</v>
      </c>
      <c r="N14" s="15"/>
      <c r="O14" s="15">
        <v>62.6</v>
      </c>
      <c r="P14" s="17">
        <v>2457.4291399</v>
      </c>
      <c r="Q14" s="18">
        <f t="shared" si="1"/>
        <v>39.25605655</v>
      </c>
      <c r="R14" s="13"/>
      <c r="S14" s="15">
        <f>AVERAGE(T2:CA14)</f>
        <v>0.328256513</v>
      </c>
      <c r="T14" s="15">
        <v>0.33</v>
      </c>
      <c r="U14" s="15">
        <v>0.42</v>
      </c>
      <c r="V14" s="15">
        <v>0.37</v>
      </c>
      <c r="W14" s="31"/>
      <c r="X14" s="31"/>
      <c r="Y14" s="31"/>
      <c r="Z14" s="32"/>
      <c r="AA14" s="32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19">
        <v>0.33</v>
      </c>
      <c r="AO14" s="19">
        <v>0.5</v>
      </c>
      <c r="AP14" s="19">
        <v>0.41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19">
        <v>0.37</v>
      </c>
      <c r="BI14" s="19">
        <v>0.37</v>
      </c>
      <c r="BJ14" s="19">
        <v>0.31</v>
      </c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</row>
    <row r="15" ht="15.75" customHeight="1">
      <c r="A15" s="10">
        <v>8.0</v>
      </c>
      <c r="B15" s="11" t="s">
        <v>79</v>
      </c>
      <c r="C15" s="12" t="s">
        <v>99</v>
      </c>
      <c r="D15" s="13"/>
      <c r="E15" s="11">
        <v>1995.0</v>
      </c>
      <c r="F15" s="14">
        <v>45234.0</v>
      </c>
      <c r="G15" s="15">
        <v>8141.0</v>
      </c>
      <c r="H15" s="16"/>
      <c r="I15" s="16" t="s">
        <v>113</v>
      </c>
      <c r="J15" s="16" t="s">
        <v>114</v>
      </c>
      <c r="K15" s="16" t="s">
        <v>115</v>
      </c>
      <c r="L15" s="8"/>
      <c r="M15" s="15">
        <v>7.0</v>
      </c>
      <c r="N15" s="15"/>
      <c r="O15" s="15">
        <v>23.3</v>
      </c>
      <c r="P15" s="17">
        <v>2080.3263036</v>
      </c>
      <c r="Q15" s="18">
        <f t="shared" si="1"/>
        <v>89.28439071</v>
      </c>
      <c r="R15" s="13"/>
      <c r="S15" s="15">
        <f t="shared" ref="S15:S29" si="3">AVERAGE(T2:CA15)</f>
        <v>0.3284423077</v>
      </c>
      <c r="T15" s="15">
        <v>0.25</v>
      </c>
      <c r="U15" s="15">
        <v>0.21</v>
      </c>
      <c r="V15" s="15">
        <v>0.33</v>
      </c>
      <c r="W15" s="15">
        <v>0.4</v>
      </c>
      <c r="X15" s="15">
        <v>0.38</v>
      </c>
      <c r="Y15" s="15">
        <v>0.41</v>
      </c>
      <c r="Z15" s="19">
        <v>0.3</v>
      </c>
      <c r="AA15" s="32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19">
        <v>0.24</v>
      </c>
      <c r="AO15" s="19">
        <v>0.34</v>
      </c>
      <c r="AP15" s="19">
        <v>0.42</v>
      </c>
      <c r="AQ15" s="19">
        <v>0.35</v>
      </c>
      <c r="AR15" s="19">
        <v>0.37</v>
      </c>
      <c r="AS15" s="19">
        <v>0.36</v>
      </c>
      <c r="AT15" s="19">
        <v>0.48</v>
      </c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19">
        <v>0.39</v>
      </c>
      <c r="BI15" s="19">
        <v>0.32</v>
      </c>
      <c r="BJ15" s="19">
        <v>0.17</v>
      </c>
      <c r="BK15" s="19">
        <v>0.36</v>
      </c>
      <c r="BL15" s="19">
        <v>0.37</v>
      </c>
      <c r="BM15" s="19">
        <v>0.22</v>
      </c>
      <c r="BN15" s="19">
        <v>0.32</v>
      </c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</row>
    <row r="16" ht="15.75" customHeight="1">
      <c r="A16" s="21">
        <v>7.0</v>
      </c>
      <c r="B16" s="22" t="s">
        <v>79</v>
      </c>
      <c r="C16" s="23" t="s">
        <v>116</v>
      </c>
      <c r="D16" s="24"/>
      <c r="E16" s="22">
        <v>1940.0</v>
      </c>
      <c r="F16" s="25">
        <v>45234.0</v>
      </c>
      <c r="G16" s="26">
        <v>8147.0</v>
      </c>
      <c r="H16" s="27"/>
      <c r="I16" s="27" t="s">
        <v>81</v>
      </c>
      <c r="J16" s="27" t="s">
        <v>117</v>
      </c>
      <c r="K16" s="27" t="s">
        <v>118</v>
      </c>
      <c r="L16" s="28">
        <v>9.0</v>
      </c>
      <c r="M16" s="26">
        <v>11.0</v>
      </c>
      <c r="N16" s="15"/>
      <c r="O16" s="33">
        <v>513.0</v>
      </c>
      <c r="P16" s="17">
        <v>115.3757911</v>
      </c>
      <c r="Q16" s="18">
        <f t="shared" si="1"/>
        <v>0.2249040762</v>
      </c>
      <c r="R16" s="22" t="s">
        <v>92</v>
      </c>
      <c r="S16" s="15">
        <f t="shared" si="3"/>
        <v>0.3021980198</v>
      </c>
      <c r="T16" s="26">
        <v>0.05</v>
      </c>
      <c r="U16" s="26">
        <v>0.06</v>
      </c>
      <c r="V16" s="26">
        <v>0.1</v>
      </c>
      <c r="W16" s="26">
        <v>0.1</v>
      </c>
      <c r="X16" s="26">
        <v>0.12</v>
      </c>
      <c r="Y16" s="26">
        <v>0.11</v>
      </c>
      <c r="Z16" s="29">
        <v>0.09</v>
      </c>
      <c r="AA16" s="29">
        <v>0.11</v>
      </c>
      <c r="AB16" s="29">
        <v>0.13</v>
      </c>
      <c r="AC16" s="29">
        <v>0.12</v>
      </c>
      <c r="AD16" s="29">
        <v>0.13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29">
        <v>0.09</v>
      </c>
      <c r="AO16" s="29">
        <v>0.1</v>
      </c>
      <c r="AP16" s="29">
        <v>0.07</v>
      </c>
      <c r="AQ16" s="29">
        <v>0.12</v>
      </c>
      <c r="AR16" s="29">
        <v>0.14</v>
      </c>
      <c r="AS16" s="29">
        <v>0.12</v>
      </c>
      <c r="AT16" s="29">
        <v>0.1</v>
      </c>
      <c r="AU16" s="29">
        <v>0.13</v>
      </c>
      <c r="AV16" s="29">
        <v>0.07</v>
      </c>
      <c r="AW16" s="29">
        <v>0.13</v>
      </c>
      <c r="AX16" s="29">
        <v>0.14</v>
      </c>
      <c r="AY16" s="30"/>
      <c r="AZ16" s="30"/>
      <c r="BA16" s="30"/>
      <c r="BB16" s="30"/>
      <c r="BC16" s="30"/>
      <c r="BD16" s="30"/>
      <c r="BE16" s="30"/>
      <c r="BF16" s="30"/>
      <c r="BG16" s="30"/>
      <c r="BH16" s="29">
        <v>0.07</v>
      </c>
      <c r="BI16" s="29">
        <v>0.1</v>
      </c>
      <c r="BJ16" s="29">
        <v>0.09</v>
      </c>
      <c r="BK16" s="29">
        <v>0.13</v>
      </c>
      <c r="BL16" s="29">
        <v>0.09</v>
      </c>
      <c r="BM16" s="29">
        <v>0.11</v>
      </c>
      <c r="BN16" s="29">
        <v>0.1</v>
      </c>
      <c r="BO16" s="29">
        <v>0.12</v>
      </c>
      <c r="BP16" s="29">
        <v>0.14</v>
      </c>
      <c r="BQ16" s="29">
        <v>0.11</v>
      </c>
      <c r="BR16" s="29">
        <v>0.13</v>
      </c>
      <c r="BS16" s="30"/>
      <c r="BT16" s="30"/>
      <c r="BU16" s="30"/>
      <c r="BV16" s="30"/>
      <c r="BW16" s="30"/>
      <c r="BX16" s="30"/>
      <c r="BY16" s="30"/>
      <c r="BZ16" s="30"/>
      <c r="CA16" s="30"/>
    </row>
    <row r="17" ht="15.75" customHeight="1">
      <c r="A17" s="10">
        <v>7.0</v>
      </c>
      <c r="B17" s="11" t="s">
        <v>79</v>
      </c>
      <c r="C17" s="12" t="s">
        <v>116</v>
      </c>
      <c r="D17" s="13"/>
      <c r="E17" s="11">
        <v>1940.0</v>
      </c>
      <c r="F17" s="14">
        <v>45234.0</v>
      </c>
      <c r="G17" s="15">
        <v>8149.0</v>
      </c>
      <c r="H17" s="16"/>
      <c r="I17" s="16" t="s">
        <v>119</v>
      </c>
      <c r="J17" s="16" t="s">
        <v>120</v>
      </c>
      <c r="K17" s="16" t="s">
        <v>121</v>
      </c>
      <c r="L17" s="8"/>
      <c r="M17" s="15">
        <v>20.0</v>
      </c>
      <c r="N17" s="15"/>
      <c r="O17" s="15">
        <v>19.0</v>
      </c>
      <c r="P17" s="17">
        <v>2400.0737232</v>
      </c>
      <c r="Q17" s="18">
        <f t="shared" si="1"/>
        <v>126.3196696</v>
      </c>
      <c r="R17" s="13"/>
      <c r="S17" s="15">
        <f t="shared" si="3"/>
        <v>0.3699815157</v>
      </c>
      <c r="T17" s="15">
        <v>0.26</v>
      </c>
      <c r="U17" s="15">
        <v>0.48</v>
      </c>
      <c r="V17" s="15">
        <v>0.36</v>
      </c>
      <c r="W17" s="15">
        <v>0.17</v>
      </c>
      <c r="X17" s="15">
        <v>0.24</v>
      </c>
      <c r="Y17" s="15">
        <v>0.37</v>
      </c>
      <c r="Z17" s="19">
        <v>0.23</v>
      </c>
      <c r="AA17" s="19">
        <v>0.24</v>
      </c>
      <c r="AB17" s="19">
        <v>0.22</v>
      </c>
      <c r="AC17" s="19">
        <v>0.31</v>
      </c>
      <c r="AD17" s="19">
        <v>0.34</v>
      </c>
      <c r="AE17" s="19">
        <v>0.28</v>
      </c>
      <c r="AF17" s="19">
        <v>0.31</v>
      </c>
      <c r="AG17" s="19">
        <v>0.38</v>
      </c>
      <c r="AH17" s="19">
        <v>0.27</v>
      </c>
      <c r="AI17" s="19">
        <v>0.23</v>
      </c>
      <c r="AJ17" s="19">
        <v>0.24</v>
      </c>
      <c r="AK17" s="19">
        <v>0.23</v>
      </c>
      <c r="AL17" s="19">
        <v>0.38</v>
      </c>
      <c r="AM17" s="19">
        <v>36.0</v>
      </c>
      <c r="AN17" s="19">
        <v>0.32</v>
      </c>
      <c r="AO17" s="19">
        <v>0.24</v>
      </c>
      <c r="AP17" s="19">
        <v>0.29</v>
      </c>
      <c r="AQ17" s="19">
        <v>0.44</v>
      </c>
      <c r="AR17" s="19">
        <v>0.36</v>
      </c>
      <c r="AS17" s="19">
        <v>0.26</v>
      </c>
      <c r="AT17" s="19">
        <v>0.25</v>
      </c>
      <c r="AU17" s="19">
        <v>0.26</v>
      </c>
      <c r="AV17" s="19">
        <v>0.33</v>
      </c>
      <c r="AW17" s="19">
        <v>0.22</v>
      </c>
      <c r="AX17" s="19">
        <v>0.33</v>
      </c>
      <c r="AY17" s="19">
        <v>0.3</v>
      </c>
      <c r="AZ17" s="19">
        <v>0.36</v>
      </c>
      <c r="BA17" s="19">
        <v>0.23</v>
      </c>
      <c r="BB17" s="19">
        <v>0.26</v>
      </c>
      <c r="BC17" s="19">
        <v>0.25</v>
      </c>
      <c r="BD17" s="19">
        <v>0.26</v>
      </c>
      <c r="BE17" s="19">
        <v>0.24</v>
      </c>
      <c r="BF17" s="19">
        <v>0.21</v>
      </c>
      <c r="BG17" s="19">
        <v>0.28</v>
      </c>
      <c r="BH17" s="19">
        <v>0.2</v>
      </c>
      <c r="BI17" s="19">
        <v>0.47</v>
      </c>
      <c r="BJ17" s="19">
        <v>0.32</v>
      </c>
      <c r="BK17" s="19">
        <v>0.13</v>
      </c>
      <c r="BL17" s="19">
        <v>0.2</v>
      </c>
      <c r="BM17" s="19">
        <v>0.29</v>
      </c>
      <c r="BN17" s="19">
        <v>0.29</v>
      </c>
      <c r="BO17" s="19">
        <v>0.34</v>
      </c>
      <c r="BP17" s="19">
        <v>0.27</v>
      </c>
      <c r="BQ17" s="19">
        <v>0.27</v>
      </c>
      <c r="BR17" s="19">
        <v>0.34</v>
      </c>
      <c r="BS17" s="19">
        <v>0.35</v>
      </c>
      <c r="BT17" s="19">
        <v>0.22</v>
      </c>
      <c r="BU17" s="19">
        <v>0.32</v>
      </c>
      <c r="BV17" s="19">
        <v>0.22</v>
      </c>
      <c r="BW17" s="19">
        <v>0.23</v>
      </c>
      <c r="BX17" s="19">
        <v>0.2</v>
      </c>
      <c r="BY17" s="19">
        <v>0.28</v>
      </c>
      <c r="BZ17" s="19">
        <v>0.35</v>
      </c>
      <c r="CA17" s="19">
        <v>0.28</v>
      </c>
    </row>
    <row r="18" ht="15.75" customHeight="1">
      <c r="A18" s="10" t="s">
        <v>122</v>
      </c>
      <c r="B18" s="11" t="s">
        <v>79</v>
      </c>
      <c r="C18" s="12" t="s">
        <v>116</v>
      </c>
      <c r="D18" s="13"/>
      <c r="E18" s="11">
        <v>1940.0</v>
      </c>
      <c r="F18" s="14">
        <v>45234.0</v>
      </c>
      <c r="G18" s="15">
        <v>8150.0</v>
      </c>
      <c r="H18" s="16"/>
      <c r="I18" s="16" t="s">
        <v>81</v>
      </c>
      <c r="J18" s="16" t="s">
        <v>123</v>
      </c>
      <c r="K18" s="16" t="s">
        <v>124</v>
      </c>
      <c r="L18" s="8"/>
      <c r="M18" s="15">
        <v>15.0</v>
      </c>
      <c r="N18" s="15"/>
      <c r="O18" s="15">
        <v>2.18</v>
      </c>
      <c r="P18" s="17">
        <v>410.9630713</v>
      </c>
      <c r="Q18" s="18">
        <f t="shared" si="1"/>
        <v>188.5151703</v>
      </c>
      <c r="R18" s="13"/>
      <c r="S18" s="15">
        <f t="shared" si="3"/>
        <v>0.3487889908</v>
      </c>
      <c r="T18" s="15">
        <v>0.07</v>
      </c>
      <c r="U18" s="15">
        <v>0.11</v>
      </c>
      <c r="V18" s="15">
        <v>0.11</v>
      </c>
      <c r="W18" s="15">
        <v>0.07</v>
      </c>
      <c r="X18" s="15">
        <v>0.06</v>
      </c>
      <c r="Y18" s="15">
        <v>0.08</v>
      </c>
      <c r="Z18" s="19">
        <v>0.05</v>
      </c>
      <c r="AA18" s="19">
        <v>0.1</v>
      </c>
      <c r="AB18" s="19">
        <v>0.1</v>
      </c>
      <c r="AC18" s="19">
        <v>0.14</v>
      </c>
      <c r="AD18" s="19">
        <v>0.14</v>
      </c>
      <c r="AE18" s="19">
        <v>0.14</v>
      </c>
      <c r="AF18" s="19">
        <v>0.05</v>
      </c>
      <c r="AG18" s="19">
        <v>0.07</v>
      </c>
      <c r="AH18" s="19">
        <v>0.09</v>
      </c>
      <c r="AI18" s="20"/>
      <c r="AJ18" s="20"/>
      <c r="AK18" s="20"/>
      <c r="AL18" s="20"/>
      <c r="AM18" s="20"/>
      <c r="AN18" s="19">
        <v>0.08</v>
      </c>
      <c r="AO18" s="19">
        <v>0.1</v>
      </c>
      <c r="AP18" s="19">
        <v>0.09</v>
      </c>
      <c r="AQ18" s="19">
        <v>0.08</v>
      </c>
      <c r="AR18" s="19">
        <v>0.09</v>
      </c>
      <c r="AS18" s="19">
        <v>0.09</v>
      </c>
      <c r="AT18" s="19">
        <v>0.11</v>
      </c>
      <c r="AU18" s="19">
        <v>0.1</v>
      </c>
      <c r="AV18" s="19">
        <v>0.14</v>
      </c>
      <c r="AW18" s="19">
        <v>0.13</v>
      </c>
      <c r="AX18" s="19">
        <v>0.15</v>
      </c>
      <c r="AY18" s="19">
        <v>0.17</v>
      </c>
      <c r="AZ18" s="19">
        <v>0.09</v>
      </c>
      <c r="BA18" s="19">
        <v>0.12</v>
      </c>
      <c r="BB18" s="19">
        <v>0.08</v>
      </c>
      <c r="BC18" s="20"/>
      <c r="BD18" s="20"/>
      <c r="BE18" s="20"/>
      <c r="BF18" s="20"/>
      <c r="BG18" s="20"/>
      <c r="BH18" s="19">
        <v>0.8</v>
      </c>
      <c r="BI18" s="19">
        <v>0.09</v>
      </c>
      <c r="BJ18" s="19">
        <v>0.08</v>
      </c>
      <c r="BK18" s="19">
        <v>0.09</v>
      </c>
      <c r="BL18" s="19">
        <v>0.07</v>
      </c>
      <c r="BM18" s="19">
        <v>0.06</v>
      </c>
      <c r="BN18" s="19">
        <v>0.04</v>
      </c>
      <c r="BO18" s="19">
        <v>0.1</v>
      </c>
      <c r="BP18" s="19">
        <v>0.13</v>
      </c>
      <c r="BQ18" s="19">
        <v>0.14</v>
      </c>
      <c r="BR18" s="19">
        <v>0.14</v>
      </c>
      <c r="BS18" s="19">
        <v>0.14</v>
      </c>
      <c r="BT18" s="19">
        <v>0.12</v>
      </c>
      <c r="BU18" s="19">
        <v>0.1</v>
      </c>
      <c r="BV18" s="19">
        <v>0.09</v>
      </c>
      <c r="BW18" s="20"/>
      <c r="BX18" s="20"/>
      <c r="BY18" s="20"/>
      <c r="BZ18" s="20"/>
      <c r="CA18" s="20"/>
    </row>
    <row r="19" ht="15.75" customHeight="1">
      <c r="A19" s="10">
        <v>7.0</v>
      </c>
      <c r="B19" s="11" t="s">
        <v>79</v>
      </c>
      <c r="C19" s="12" t="s">
        <v>116</v>
      </c>
      <c r="D19" s="13"/>
      <c r="E19" s="11">
        <v>1940.0</v>
      </c>
      <c r="F19" s="14">
        <v>45234.0</v>
      </c>
      <c r="G19" s="15">
        <v>8151.0</v>
      </c>
      <c r="H19" s="16"/>
      <c r="I19" s="16" t="s">
        <v>81</v>
      </c>
      <c r="J19" s="16" t="s">
        <v>125</v>
      </c>
      <c r="K19" s="16" t="s">
        <v>126</v>
      </c>
      <c r="L19" s="8"/>
      <c r="M19" s="15">
        <v>20.0</v>
      </c>
      <c r="N19" s="15"/>
      <c r="O19" s="15">
        <v>72.73</v>
      </c>
      <c r="P19" s="17">
        <v>4219.214352</v>
      </c>
      <c r="Q19" s="18">
        <f t="shared" si="1"/>
        <v>58.01202189</v>
      </c>
      <c r="R19" s="13"/>
      <c r="S19" s="15">
        <f t="shared" si="3"/>
        <v>0.3525173611</v>
      </c>
      <c r="T19" s="15">
        <v>0.33</v>
      </c>
      <c r="U19" s="15">
        <v>0.25</v>
      </c>
      <c r="V19" s="15">
        <v>0.35</v>
      </c>
      <c r="W19" s="15">
        <v>0.32</v>
      </c>
      <c r="X19" s="15">
        <v>0.28</v>
      </c>
      <c r="Y19" s="15">
        <v>0.37</v>
      </c>
      <c r="Z19" s="19">
        <v>0.33</v>
      </c>
      <c r="AA19" s="19">
        <v>0.3</v>
      </c>
      <c r="AB19" s="19">
        <v>0.22</v>
      </c>
      <c r="AC19" s="19">
        <v>0.3</v>
      </c>
      <c r="AD19" s="19">
        <v>0.33</v>
      </c>
      <c r="AE19" s="19">
        <v>0.18</v>
      </c>
      <c r="AF19" s="19">
        <v>0.38</v>
      </c>
      <c r="AG19" s="19">
        <v>0.28</v>
      </c>
      <c r="AH19" s="19">
        <v>0.26</v>
      </c>
      <c r="AI19" s="19">
        <v>0.23</v>
      </c>
      <c r="AJ19" s="19">
        <v>0.27</v>
      </c>
      <c r="AK19" s="19">
        <v>0.29</v>
      </c>
      <c r="AL19" s="19">
        <v>0.26</v>
      </c>
      <c r="AM19" s="19">
        <v>0.28</v>
      </c>
      <c r="AN19" s="19">
        <v>0.47</v>
      </c>
      <c r="AO19" s="19">
        <v>0.34</v>
      </c>
      <c r="AP19" s="19">
        <v>0.32</v>
      </c>
      <c r="AQ19" s="19">
        <v>0.34</v>
      </c>
      <c r="AR19" s="19">
        <v>0.33</v>
      </c>
      <c r="AS19" s="19">
        <v>0.53</v>
      </c>
      <c r="AT19" s="19">
        <v>0.43</v>
      </c>
      <c r="AU19" s="19">
        <v>0.37</v>
      </c>
      <c r="AV19" s="19">
        <v>0.28</v>
      </c>
      <c r="AW19" s="19">
        <v>0.28</v>
      </c>
      <c r="AX19" s="19">
        <v>0.38</v>
      </c>
      <c r="AY19" s="19">
        <v>0.27</v>
      </c>
      <c r="AZ19" s="19">
        <v>0.28</v>
      </c>
      <c r="BA19" s="19">
        <v>0.38</v>
      </c>
      <c r="BB19" s="19">
        <v>0.35</v>
      </c>
      <c r="BC19" s="19">
        <v>0.24</v>
      </c>
      <c r="BD19" s="19">
        <v>0.31</v>
      </c>
      <c r="BE19" s="19">
        <v>0.32</v>
      </c>
      <c r="BF19" s="19">
        <v>0.28</v>
      </c>
      <c r="BG19" s="19">
        <v>0.36</v>
      </c>
      <c r="BH19" s="19">
        <v>0.44</v>
      </c>
      <c r="BI19" s="19">
        <v>0.37</v>
      </c>
      <c r="BJ19" s="19">
        <v>0.39</v>
      </c>
      <c r="BK19" s="19">
        <v>0.33</v>
      </c>
      <c r="BL19" s="19">
        <v>0.4</v>
      </c>
      <c r="BM19" s="19">
        <v>0.29</v>
      </c>
      <c r="BN19" s="19">
        <v>0.35</v>
      </c>
      <c r="BO19" s="19">
        <v>0.31</v>
      </c>
      <c r="BP19" s="19">
        <v>0.28</v>
      </c>
      <c r="BQ19" s="19">
        <v>0.23</v>
      </c>
      <c r="BR19" s="19">
        <v>0.36</v>
      </c>
      <c r="BS19" s="19">
        <v>0.3</v>
      </c>
      <c r="BT19" s="19">
        <v>0.3</v>
      </c>
      <c r="BU19" s="19">
        <v>0.31</v>
      </c>
      <c r="BV19" s="19">
        <v>0.23</v>
      </c>
      <c r="BW19" s="19">
        <v>0.22</v>
      </c>
      <c r="BX19" s="19">
        <v>0.25</v>
      </c>
      <c r="BY19" s="19">
        <v>0.27</v>
      </c>
      <c r="BZ19" s="19">
        <v>0.29</v>
      </c>
      <c r="CA19" s="19">
        <v>0.31</v>
      </c>
    </row>
    <row r="20" ht="15.75" customHeight="1">
      <c r="A20" s="10">
        <v>7.0</v>
      </c>
      <c r="B20" s="11" t="s">
        <v>79</v>
      </c>
      <c r="C20" s="12" t="s">
        <v>116</v>
      </c>
      <c r="D20" s="13"/>
      <c r="E20" s="11">
        <v>1940.0</v>
      </c>
      <c r="F20" s="14">
        <v>45234.0</v>
      </c>
      <c r="G20" s="15">
        <v>8152.0</v>
      </c>
      <c r="H20" s="16"/>
      <c r="I20" s="16" t="s">
        <v>81</v>
      </c>
      <c r="J20" s="16" t="s">
        <v>123</v>
      </c>
      <c r="K20" s="16" t="s">
        <v>124</v>
      </c>
      <c r="L20" s="8"/>
      <c r="M20" s="15">
        <v>13.0</v>
      </c>
      <c r="N20" s="15"/>
      <c r="O20" s="15">
        <v>1.95</v>
      </c>
      <c r="P20" s="17">
        <v>473.2339079</v>
      </c>
      <c r="Q20" s="18">
        <f t="shared" si="1"/>
        <v>242.6840553</v>
      </c>
      <c r="R20" s="13"/>
      <c r="S20" s="15">
        <f t="shared" si="3"/>
        <v>0.328972973</v>
      </c>
      <c r="T20" s="15">
        <v>0.09</v>
      </c>
      <c r="U20" s="15">
        <v>0.09</v>
      </c>
      <c r="V20" s="15">
        <v>0.18</v>
      </c>
      <c r="W20" s="15">
        <v>0.13</v>
      </c>
      <c r="X20" s="15">
        <v>0.15</v>
      </c>
      <c r="Y20" s="15">
        <v>0.15</v>
      </c>
      <c r="Z20" s="19">
        <v>0.18</v>
      </c>
      <c r="AA20" s="19">
        <v>0.1</v>
      </c>
      <c r="AB20" s="19">
        <v>0.14</v>
      </c>
      <c r="AC20" s="19">
        <v>0.16</v>
      </c>
      <c r="AD20" s="19">
        <v>0.15</v>
      </c>
      <c r="AE20" s="19">
        <v>0.14</v>
      </c>
      <c r="AF20" s="19">
        <v>0.12</v>
      </c>
      <c r="AG20" s="20"/>
      <c r="AH20" s="20"/>
      <c r="AI20" s="20"/>
      <c r="AJ20" s="20"/>
      <c r="AK20" s="20"/>
      <c r="AL20" s="20"/>
      <c r="AM20" s="20"/>
      <c r="AN20" s="19">
        <v>0.16</v>
      </c>
      <c r="AO20" s="19">
        <v>0.13</v>
      </c>
      <c r="AP20" s="19">
        <v>0.16</v>
      </c>
      <c r="AQ20" s="19">
        <v>0.1</v>
      </c>
      <c r="AR20" s="19">
        <v>0.18</v>
      </c>
      <c r="AS20" s="19">
        <v>0.15</v>
      </c>
      <c r="AT20" s="19">
        <v>0.18</v>
      </c>
      <c r="AU20" s="19">
        <v>0.13</v>
      </c>
      <c r="AV20" s="19">
        <v>0.14</v>
      </c>
      <c r="AW20" s="19">
        <v>0.17</v>
      </c>
      <c r="AX20" s="19">
        <v>0.13</v>
      </c>
      <c r="AY20" s="19">
        <v>0.15</v>
      </c>
      <c r="AZ20" s="19">
        <v>0.15</v>
      </c>
      <c r="BA20" s="20"/>
      <c r="BB20" s="20"/>
      <c r="BC20" s="20"/>
      <c r="BD20" s="20"/>
      <c r="BE20" s="20"/>
      <c r="BF20" s="20"/>
      <c r="BG20" s="20"/>
      <c r="BH20" s="19">
        <v>0.15</v>
      </c>
      <c r="BI20" s="19">
        <v>0.19</v>
      </c>
      <c r="BJ20" s="19">
        <v>0.2</v>
      </c>
      <c r="BK20" s="19">
        <v>0.14</v>
      </c>
      <c r="BL20" s="19">
        <v>0.19</v>
      </c>
      <c r="BM20" s="19">
        <v>0.17</v>
      </c>
      <c r="BN20" s="19">
        <v>0.17</v>
      </c>
      <c r="BO20" s="19">
        <v>0.14</v>
      </c>
      <c r="BP20" s="19">
        <v>0.12</v>
      </c>
      <c r="BQ20" s="19">
        <v>0.14</v>
      </c>
      <c r="BR20" s="19">
        <v>0.13</v>
      </c>
      <c r="BS20" s="19">
        <v>0.13</v>
      </c>
      <c r="BT20" s="19">
        <v>0.12</v>
      </c>
      <c r="BU20" s="20"/>
      <c r="BV20" s="20"/>
      <c r="BW20" s="20"/>
      <c r="BX20" s="20"/>
      <c r="BY20" s="20"/>
      <c r="BZ20" s="20"/>
      <c r="CA20" s="20"/>
    </row>
    <row r="21" ht="15.75" customHeight="1">
      <c r="A21" s="10">
        <v>7.0</v>
      </c>
      <c r="B21" s="11" t="s">
        <v>79</v>
      </c>
      <c r="C21" s="12" t="s">
        <v>116</v>
      </c>
      <c r="D21" s="13"/>
      <c r="E21" s="11">
        <v>1940.0</v>
      </c>
      <c r="F21" s="14">
        <v>45234.0</v>
      </c>
      <c r="G21" s="15">
        <v>8154.0</v>
      </c>
      <c r="H21" s="16"/>
      <c r="I21" s="16" t="s">
        <v>81</v>
      </c>
      <c r="J21" s="16" t="s">
        <v>123</v>
      </c>
      <c r="K21" s="16" t="s">
        <v>124</v>
      </c>
      <c r="L21" s="8"/>
      <c r="M21" s="15">
        <v>20.0</v>
      </c>
      <c r="N21" s="15"/>
      <c r="O21" s="15">
        <v>2.4</v>
      </c>
      <c r="P21" s="17">
        <v>516.9046752</v>
      </c>
      <c r="Q21" s="18">
        <f t="shared" si="1"/>
        <v>215.376948</v>
      </c>
      <c r="R21" s="13"/>
      <c r="S21" s="15">
        <f t="shared" si="3"/>
        <v>0.308034188</v>
      </c>
      <c r="T21" s="15">
        <v>0.18</v>
      </c>
      <c r="U21" s="15">
        <v>0.16</v>
      </c>
      <c r="V21" s="15">
        <v>0.16</v>
      </c>
      <c r="W21" s="15">
        <v>0.15</v>
      </c>
      <c r="X21" s="15">
        <v>0.16</v>
      </c>
      <c r="Y21" s="15">
        <v>0.16</v>
      </c>
      <c r="Z21" s="19">
        <v>0.14</v>
      </c>
      <c r="AA21" s="19">
        <v>0.18</v>
      </c>
      <c r="AB21" s="19">
        <v>0.18</v>
      </c>
      <c r="AC21" s="19">
        <v>0.18</v>
      </c>
      <c r="AD21" s="19">
        <v>0.16</v>
      </c>
      <c r="AE21" s="19">
        <v>0.17</v>
      </c>
      <c r="AF21" s="19">
        <v>0.13</v>
      </c>
      <c r="AG21" s="19">
        <v>0.15</v>
      </c>
      <c r="AH21" s="19">
        <v>0.15</v>
      </c>
      <c r="AI21" s="19">
        <v>0.16</v>
      </c>
      <c r="AJ21" s="19">
        <v>0.14</v>
      </c>
      <c r="AK21" s="19">
        <v>0.16</v>
      </c>
      <c r="AL21" s="19">
        <v>0.15</v>
      </c>
      <c r="AM21" s="19">
        <v>0.13</v>
      </c>
      <c r="AN21" s="19">
        <v>0.15</v>
      </c>
      <c r="AO21" s="19">
        <v>0.17</v>
      </c>
      <c r="AP21" s="19">
        <v>0.16</v>
      </c>
      <c r="AQ21" s="19">
        <v>0.18</v>
      </c>
      <c r="AR21" s="19">
        <v>0.15</v>
      </c>
      <c r="AS21" s="19">
        <v>0.17</v>
      </c>
      <c r="AT21" s="19">
        <v>0.16</v>
      </c>
      <c r="AU21" s="19">
        <v>0.1</v>
      </c>
      <c r="AV21" s="19">
        <v>0.18</v>
      </c>
      <c r="AW21" s="19">
        <v>0.15</v>
      </c>
      <c r="AX21" s="19">
        <v>0.17</v>
      </c>
      <c r="AY21" s="19">
        <v>0.19</v>
      </c>
      <c r="AZ21" s="19">
        <v>0.13</v>
      </c>
      <c r="BA21" s="19">
        <v>0.17</v>
      </c>
      <c r="BB21" s="19">
        <v>0.15</v>
      </c>
      <c r="BC21" s="19">
        <v>0.13</v>
      </c>
      <c r="BD21" s="19">
        <v>0.14</v>
      </c>
      <c r="BE21" s="19">
        <v>0.16</v>
      </c>
      <c r="BF21" s="19">
        <v>0.15</v>
      </c>
      <c r="BG21" s="19">
        <v>0.14</v>
      </c>
      <c r="BH21" s="19">
        <v>0.16</v>
      </c>
      <c r="BI21" s="19">
        <v>0.21</v>
      </c>
      <c r="BJ21" s="19">
        <v>0.17</v>
      </c>
      <c r="BK21" s="19">
        <v>0.15</v>
      </c>
      <c r="BL21" s="19">
        <v>0.17</v>
      </c>
      <c r="BM21" s="19">
        <v>0.19</v>
      </c>
      <c r="BN21" s="19">
        <v>0.16</v>
      </c>
      <c r="BO21" s="19">
        <v>0.12</v>
      </c>
      <c r="BP21" s="19">
        <v>0.18</v>
      </c>
      <c r="BQ21" s="19">
        <v>0.17</v>
      </c>
      <c r="BR21" s="19">
        <v>0.17</v>
      </c>
      <c r="BS21" s="19">
        <v>0.16</v>
      </c>
      <c r="BT21" s="19">
        <v>0.14</v>
      </c>
      <c r="BU21" s="19">
        <v>0.14</v>
      </c>
      <c r="BV21" s="19">
        <v>0.19</v>
      </c>
      <c r="BW21" s="19">
        <v>0.14</v>
      </c>
      <c r="BX21" s="19">
        <v>0.13</v>
      </c>
      <c r="BY21" s="19">
        <v>0.13</v>
      </c>
      <c r="BZ21" s="19">
        <v>0.14</v>
      </c>
      <c r="CA21" s="19">
        <v>0.13</v>
      </c>
    </row>
    <row r="22" ht="15.75" customHeight="1">
      <c r="A22" s="10">
        <v>7.0</v>
      </c>
      <c r="B22" s="11" t="s">
        <v>79</v>
      </c>
      <c r="C22" s="12" t="s">
        <v>116</v>
      </c>
      <c r="D22" s="13"/>
      <c r="E22" s="11">
        <v>1940.0</v>
      </c>
      <c r="F22" s="14">
        <v>45234.0</v>
      </c>
      <c r="G22" s="15">
        <v>8158.0</v>
      </c>
      <c r="H22" s="16"/>
      <c r="I22" s="16" t="s">
        <v>81</v>
      </c>
      <c r="J22" s="16" t="s">
        <v>123</v>
      </c>
      <c r="K22" s="16" t="s">
        <v>124</v>
      </c>
      <c r="L22" s="8"/>
      <c r="M22" s="15">
        <v>17.0</v>
      </c>
      <c r="N22" s="15"/>
      <c r="O22" s="15">
        <v>2.02</v>
      </c>
      <c r="P22" s="17">
        <v>580.134768</v>
      </c>
      <c r="Q22" s="18">
        <f t="shared" si="1"/>
        <v>287.1954297</v>
      </c>
      <c r="R22" s="13"/>
      <c r="S22" s="15">
        <f t="shared" si="3"/>
        <v>0.2848263889</v>
      </c>
      <c r="T22" s="15">
        <v>0.15</v>
      </c>
      <c r="U22" s="15">
        <v>0.19</v>
      </c>
      <c r="V22" s="15">
        <v>0.11</v>
      </c>
      <c r="W22" s="15">
        <v>0.18</v>
      </c>
      <c r="X22" s="15">
        <v>0.09</v>
      </c>
      <c r="Y22" s="15">
        <v>0.22</v>
      </c>
      <c r="Z22" s="19">
        <v>0.12</v>
      </c>
      <c r="AA22" s="19">
        <v>0.13</v>
      </c>
      <c r="AB22" s="19">
        <v>0.13</v>
      </c>
      <c r="AC22" s="19">
        <v>0.1</v>
      </c>
      <c r="AD22" s="19">
        <v>0.15</v>
      </c>
      <c r="AE22" s="19">
        <v>0.1</v>
      </c>
      <c r="AF22" s="19">
        <v>0.18</v>
      </c>
      <c r="AG22" s="19">
        <v>0.11</v>
      </c>
      <c r="AH22" s="19">
        <v>0.15</v>
      </c>
      <c r="AI22" s="19">
        <v>0.16</v>
      </c>
      <c r="AJ22" s="19">
        <v>0.11</v>
      </c>
      <c r="AK22" s="20"/>
      <c r="AL22" s="20"/>
      <c r="AM22" s="20"/>
      <c r="AN22" s="19">
        <v>0.17</v>
      </c>
      <c r="AO22" s="19">
        <v>0.27</v>
      </c>
      <c r="AP22" s="19">
        <v>0.11</v>
      </c>
      <c r="AQ22" s="19">
        <v>0.16</v>
      </c>
      <c r="AR22" s="19">
        <v>0.08</v>
      </c>
      <c r="AS22" s="19">
        <v>0.22</v>
      </c>
      <c r="AT22" s="19">
        <v>0.17</v>
      </c>
      <c r="AU22" s="19">
        <v>0.14</v>
      </c>
      <c r="AV22" s="19">
        <v>0.14</v>
      </c>
      <c r="AW22" s="19">
        <v>0.13</v>
      </c>
      <c r="AX22" s="19">
        <v>0.16</v>
      </c>
      <c r="AY22" s="19">
        <v>0.15</v>
      </c>
      <c r="AZ22" s="19">
        <v>0.13</v>
      </c>
      <c r="BA22" s="19">
        <v>0.11</v>
      </c>
      <c r="BB22" s="19">
        <v>0.13</v>
      </c>
      <c r="BC22" s="19">
        <v>0.19</v>
      </c>
      <c r="BD22" s="19">
        <v>0.13</v>
      </c>
      <c r="BE22" s="20"/>
      <c r="BF22" s="20"/>
      <c r="BG22" s="20"/>
      <c r="BH22" s="19">
        <v>0.14</v>
      </c>
      <c r="BI22" s="19">
        <v>0.2</v>
      </c>
      <c r="BJ22" s="19">
        <v>0.16</v>
      </c>
      <c r="BK22" s="19">
        <v>0.22</v>
      </c>
      <c r="BL22" s="19">
        <v>0.09</v>
      </c>
      <c r="BM22" s="19">
        <v>0.16</v>
      </c>
      <c r="BN22" s="19">
        <v>0.21</v>
      </c>
      <c r="BO22" s="19">
        <v>0.12</v>
      </c>
      <c r="BP22" s="19">
        <v>0.14</v>
      </c>
      <c r="BQ22" s="19">
        <v>0.14</v>
      </c>
      <c r="BR22" s="19">
        <v>0.17</v>
      </c>
      <c r="BS22" s="19">
        <v>0.13</v>
      </c>
      <c r="BT22" s="19">
        <v>0.14</v>
      </c>
      <c r="BU22" s="19">
        <v>0.18</v>
      </c>
      <c r="BV22" s="19">
        <v>0.14</v>
      </c>
      <c r="BW22" s="19">
        <v>0.15</v>
      </c>
      <c r="BX22" s="19">
        <v>0.13</v>
      </c>
      <c r="BY22" s="20"/>
      <c r="BZ22" s="20"/>
      <c r="CA22" s="20"/>
    </row>
    <row r="23" ht="15.75" customHeight="1">
      <c r="A23" s="10">
        <v>6.0</v>
      </c>
      <c r="B23" s="11" t="s">
        <v>79</v>
      </c>
      <c r="C23" s="12" t="s">
        <v>127</v>
      </c>
      <c r="D23" s="13"/>
      <c r="E23" s="11">
        <v>2000.0</v>
      </c>
      <c r="F23" s="14">
        <v>45234.0</v>
      </c>
      <c r="G23" s="15">
        <v>8181.0</v>
      </c>
      <c r="H23" s="16"/>
      <c r="I23" s="16" t="s">
        <v>128</v>
      </c>
      <c r="J23" s="16" t="s">
        <v>129</v>
      </c>
      <c r="K23" s="16" t="s">
        <v>130</v>
      </c>
      <c r="L23" s="8"/>
      <c r="M23" s="15">
        <v>20.0</v>
      </c>
      <c r="N23" s="15"/>
      <c r="O23" s="15">
        <v>29.64</v>
      </c>
      <c r="P23" s="17">
        <v>1919.8500467</v>
      </c>
      <c r="Q23" s="18">
        <f t="shared" si="1"/>
        <v>64.77226878</v>
      </c>
      <c r="R23" s="13"/>
      <c r="S23" s="15">
        <f t="shared" si="3"/>
        <v>0.2853571429</v>
      </c>
      <c r="T23" s="15">
        <v>0.34</v>
      </c>
      <c r="U23" s="15">
        <v>0.26</v>
      </c>
      <c r="V23" s="15">
        <v>0.42</v>
      </c>
      <c r="W23" s="15">
        <v>0.37</v>
      </c>
      <c r="X23" s="15">
        <v>0.46</v>
      </c>
      <c r="Y23" s="15">
        <v>0.27</v>
      </c>
      <c r="Z23" s="19">
        <v>0.35</v>
      </c>
      <c r="AA23" s="19">
        <v>0.36</v>
      </c>
      <c r="AB23" s="19">
        <v>0.46</v>
      </c>
      <c r="AC23" s="19">
        <v>0.28</v>
      </c>
      <c r="AD23" s="19">
        <v>0.48</v>
      </c>
      <c r="AE23" s="19">
        <v>0.33</v>
      </c>
      <c r="AF23" s="19">
        <v>0.55</v>
      </c>
      <c r="AG23" s="19">
        <v>0.31</v>
      </c>
      <c r="AH23" s="19">
        <v>0.55</v>
      </c>
      <c r="AI23" s="19">
        <v>0.36</v>
      </c>
      <c r="AJ23" s="19">
        <v>0.31</v>
      </c>
      <c r="AK23" s="19">
        <v>0.34</v>
      </c>
      <c r="AL23" s="19">
        <v>0.31</v>
      </c>
      <c r="AM23" s="19">
        <v>0.28</v>
      </c>
      <c r="AN23" s="19">
        <v>0.41</v>
      </c>
      <c r="AO23" s="19">
        <v>0.21</v>
      </c>
      <c r="AP23" s="19">
        <v>0.24</v>
      </c>
      <c r="AQ23" s="19">
        <v>0.24</v>
      </c>
      <c r="AR23" s="19">
        <v>0.29</v>
      </c>
      <c r="AS23" s="19">
        <v>0.38</v>
      </c>
      <c r="AT23" s="19">
        <v>0.32</v>
      </c>
      <c r="AU23" s="19">
        <v>0.46</v>
      </c>
      <c r="AV23" s="19">
        <v>0.41</v>
      </c>
      <c r="AW23" s="19">
        <v>0.33</v>
      </c>
      <c r="AX23" s="19">
        <v>0.48</v>
      </c>
      <c r="AY23" s="19">
        <v>0.3</v>
      </c>
      <c r="AZ23" s="19">
        <v>0.45</v>
      </c>
      <c r="BA23" s="19">
        <v>0.25</v>
      </c>
      <c r="BB23" s="19">
        <v>0.47</v>
      </c>
      <c r="BC23" s="19">
        <v>0.32</v>
      </c>
      <c r="BD23" s="19">
        <v>0.3</v>
      </c>
      <c r="BE23" s="19">
        <v>0.32</v>
      </c>
      <c r="BF23" s="19">
        <v>0.27</v>
      </c>
      <c r="BG23" s="19">
        <v>0.29</v>
      </c>
      <c r="BH23" s="19">
        <v>0.4</v>
      </c>
      <c r="BI23" s="19">
        <v>0.25</v>
      </c>
      <c r="BJ23" s="19">
        <v>0.38</v>
      </c>
      <c r="BK23" s="19">
        <v>0.36</v>
      </c>
      <c r="BL23" s="19">
        <v>0.36</v>
      </c>
      <c r="BM23" s="19">
        <v>0.33</v>
      </c>
      <c r="BN23" s="19">
        <v>0.42</v>
      </c>
      <c r="BO23" s="19">
        <v>0.41</v>
      </c>
      <c r="BP23" s="19">
        <v>0.45</v>
      </c>
      <c r="BQ23" s="19">
        <v>0.34</v>
      </c>
      <c r="BR23" s="19">
        <v>0.39</v>
      </c>
      <c r="BS23" s="19">
        <v>0.28</v>
      </c>
      <c r="BT23" s="19">
        <v>0.5</v>
      </c>
      <c r="BU23" s="19">
        <v>0.26</v>
      </c>
      <c r="BV23" s="19">
        <v>0.27</v>
      </c>
      <c r="BW23" s="19">
        <v>0.33</v>
      </c>
      <c r="BX23" s="19">
        <v>0.39</v>
      </c>
      <c r="BY23" s="19">
        <v>0.35</v>
      </c>
      <c r="BZ23" s="19">
        <v>0.36</v>
      </c>
      <c r="CA23" s="19">
        <v>0.31</v>
      </c>
    </row>
    <row r="24" ht="15.75" customHeight="1">
      <c r="A24" s="10">
        <v>6.0</v>
      </c>
      <c r="B24" s="11" t="s">
        <v>79</v>
      </c>
      <c r="C24" s="12" t="s">
        <v>127</v>
      </c>
      <c r="D24" s="13"/>
      <c r="E24" s="11">
        <v>2000.0</v>
      </c>
      <c r="F24" s="14">
        <v>45234.0</v>
      </c>
      <c r="G24" s="15">
        <v>8182.0</v>
      </c>
      <c r="H24" s="16"/>
      <c r="I24" s="16" t="s">
        <v>81</v>
      </c>
      <c r="J24" s="16" t="s">
        <v>131</v>
      </c>
      <c r="K24" s="16" t="s">
        <v>132</v>
      </c>
      <c r="L24" s="8"/>
      <c r="M24" s="15">
        <v>12.0</v>
      </c>
      <c r="N24" s="15"/>
      <c r="O24" s="15">
        <v>44.69</v>
      </c>
      <c r="P24" s="17">
        <v>3781.3124707</v>
      </c>
      <c r="Q24" s="18">
        <f t="shared" si="1"/>
        <v>84.61204902</v>
      </c>
      <c r="R24" s="13"/>
      <c r="S24" s="15">
        <f t="shared" si="3"/>
        <v>0.2917898194</v>
      </c>
      <c r="T24" s="15">
        <v>0.5</v>
      </c>
      <c r="U24" s="15">
        <v>0.36</v>
      </c>
      <c r="V24" s="15">
        <v>0.29</v>
      </c>
      <c r="W24" s="15">
        <v>0.29</v>
      </c>
      <c r="X24" s="15">
        <v>0.32</v>
      </c>
      <c r="Y24" s="15">
        <v>0.37</v>
      </c>
      <c r="Z24" s="19">
        <v>0.36</v>
      </c>
      <c r="AA24" s="19">
        <v>0.31</v>
      </c>
      <c r="AB24" s="19">
        <v>0.4</v>
      </c>
      <c r="AC24" s="19">
        <v>0.32</v>
      </c>
      <c r="AD24" s="19">
        <v>0.37</v>
      </c>
      <c r="AE24" s="19">
        <v>0.33</v>
      </c>
      <c r="AF24" s="20"/>
      <c r="AG24" s="20"/>
      <c r="AH24" s="20"/>
      <c r="AI24" s="20"/>
      <c r="AJ24" s="20"/>
      <c r="AK24" s="20"/>
      <c r="AL24" s="20"/>
      <c r="AM24" s="20"/>
      <c r="AN24" s="19">
        <v>0.37</v>
      </c>
      <c r="AO24" s="19">
        <v>0.31</v>
      </c>
      <c r="AP24" s="19">
        <v>0.34</v>
      </c>
      <c r="AQ24" s="19">
        <v>0.37</v>
      </c>
      <c r="AR24" s="19">
        <v>0.31</v>
      </c>
      <c r="AS24" s="19">
        <v>0.31</v>
      </c>
      <c r="AT24" s="19">
        <v>0.26</v>
      </c>
      <c r="AU24" s="19">
        <v>0.32</v>
      </c>
      <c r="AV24" s="19">
        <v>0.44</v>
      </c>
      <c r="AW24" s="19">
        <v>0.31</v>
      </c>
      <c r="AX24" s="19">
        <v>0.49</v>
      </c>
      <c r="AY24" s="19">
        <v>0.39</v>
      </c>
      <c r="AZ24" s="20"/>
      <c r="BA24" s="20"/>
      <c r="BB24" s="20"/>
      <c r="BC24" s="20"/>
      <c r="BD24" s="20"/>
      <c r="BE24" s="20"/>
      <c r="BF24" s="20"/>
      <c r="BG24" s="20"/>
      <c r="BH24" s="19">
        <v>0.3</v>
      </c>
      <c r="BI24" s="19">
        <v>0.32</v>
      </c>
      <c r="BJ24" s="19">
        <v>0.31</v>
      </c>
      <c r="BK24" s="19">
        <v>0.38</v>
      </c>
      <c r="BL24" s="19">
        <v>0.34</v>
      </c>
      <c r="BM24" s="19">
        <v>0.26</v>
      </c>
      <c r="BN24" s="19">
        <v>0.42</v>
      </c>
      <c r="BO24" s="19">
        <v>0.3</v>
      </c>
      <c r="BP24" s="19">
        <v>0.46</v>
      </c>
      <c r="BQ24" s="19">
        <v>0.3</v>
      </c>
      <c r="BR24" s="19">
        <v>0.47</v>
      </c>
      <c r="BS24" s="19">
        <v>0.26</v>
      </c>
      <c r="BT24" s="20"/>
      <c r="BU24" s="20"/>
      <c r="BV24" s="20"/>
      <c r="BW24" s="20"/>
      <c r="BX24" s="20"/>
      <c r="BY24" s="20"/>
      <c r="BZ24" s="20"/>
      <c r="CA24" s="20"/>
    </row>
    <row r="25" ht="15.75" customHeight="1">
      <c r="A25" s="10">
        <v>6.0</v>
      </c>
      <c r="B25" s="11" t="s">
        <v>79</v>
      </c>
      <c r="C25" s="12" t="s">
        <v>127</v>
      </c>
      <c r="D25" s="13"/>
      <c r="E25" s="11">
        <v>2000.0</v>
      </c>
      <c r="F25" s="14">
        <v>45234.0</v>
      </c>
      <c r="G25" s="15">
        <v>8186.0</v>
      </c>
      <c r="H25" s="16"/>
      <c r="I25" s="16" t="s">
        <v>119</v>
      </c>
      <c r="J25" s="16" t="s">
        <v>133</v>
      </c>
      <c r="K25" s="16" t="s">
        <v>134</v>
      </c>
      <c r="L25" s="8"/>
      <c r="M25" s="15">
        <v>20.0</v>
      </c>
      <c r="N25" s="15"/>
      <c r="O25" s="15">
        <v>8.37</v>
      </c>
      <c r="P25" s="17">
        <v>1035.9434692</v>
      </c>
      <c r="Q25" s="18">
        <f t="shared" si="1"/>
        <v>123.7686343</v>
      </c>
      <c r="R25" s="13"/>
      <c r="S25" s="15">
        <f t="shared" si="3"/>
        <v>0.2793103448</v>
      </c>
      <c r="T25" s="15">
        <v>0.16</v>
      </c>
      <c r="U25" s="15">
        <v>0.09</v>
      </c>
      <c r="V25" s="15">
        <v>0.15</v>
      </c>
      <c r="W25" s="15">
        <v>0.16</v>
      </c>
      <c r="X25" s="15">
        <v>0.11</v>
      </c>
      <c r="Y25" s="15">
        <v>0.19</v>
      </c>
      <c r="Z25" s="19">
        <v>0.13</v>
      </c>
      <c r="AA25" s="19">
        <v>0.19</v>
      </c>
      <c r="AB25" s="19">
        <v>0.1</v>
      </c>
      <c r="AC25" s="19">
        <v>0.17</v>
      </c>
      <c r="AD25" s="19">
        <v>0.07</v>
      </c>
      <c r="AE25" s="19">
        <v>0.21</v>
      </c>
      <c r="AF25" s="19">
        <v>0.14</v>
      </c>
      <c r="AG25" s="19">
        <v>0.19</v>
      </c>
      <c r="AH25" s="19">
        <v>0.11</v>
      </c>
      <c r="AI25" s="19">
        <v>0.19</v>
      </c>
      <c r="AJ25" s="19">
        <v>0.15</v>
      </c>
      <c r="AK25" s="19">
        <v>0.15</v>
      </c>
      <c r="AL25" s="19">
        <v>0.17</v>
      </c>
      <c r="AM25" s="19">
        <v>0.17</v>
      </c>
      <c r="AN25" s="19">
        <v>0.19</v>
      </c>
      <c r="AO25" s="19">
        <v>0.13</v>
      </c>
      <c r="AP25" s="19">
        <v>0.17</v>
      </c>
      <c r="AQ25" s="19">
        <v>0.12</v>
      </c>
      <c r="AR25" s="19">
        <v>0.06</v>
      </c>
      <c r="AS25" s="19">
        <v>0.2</v>
      </c>
      <c r="AT25" s="19">
        <v>0.18</v>
      </c>
      <c r="AU25" s="19">
        <v>0.14</v>
      </c>
      <c r="AV25" s="19">
        <v>0.14</v>
      </c>
      <c r="AW25" s="19">
        <v>0.19</v>
      </c>
      <c r="AX25" s="19">
        <v>0.11</v>
      </c>
      <c r="AY25" s="19">
        <v>0.16</v>
      </c>
      <c r="AZ25" s="19">
        <v>0.15</v>
      </c>
      <c r="BA25" s="19">
        <v>0.18</v>
      </c>
      <c r="BB25" s="19">
        <v>0.13</v>
      </c>
      <c r="BC25" s="19">
        <v>0.18</v>
      </c>
      <c r="BD25" s="19">
        <v>0.17</v>
      </c>
      <c r="BE25" s="19">
        <v>0.1</v>
      </c>
      <c r="BF25" s="19">
        <v>0.1</v>
      </c>
      <c r="BG25" s="19">
        <v>0.18</v>
      </c>
      <c r="BH25" s="19">
        <v>0.15</v>
      </c>
      <c r="BI25" s="19">
        <v>0.16</v>
      </c>
      <c r="BJ25" s="19">
        <v>0.16</v>
      </c>
      <c r="BK25" s="19">
        <v>0.14</v>
      </c>
      <c r="BL25" s="19">
        <v>0.12</v>
      </c>
      <c r="BM25" s="19">
        <v>0.2</v>
      </c>
      <c r="BN25" s="19">
        <v>0.16</v>
      </c>
      <c r="BO25" s="19">
        <v>0.14</v>
      </c>
      <c r="BP25" s="19">
        <v>0.17</v>
      </c>
      <c r="BQ25" s="19">
        <v>0.17</v>
      </c>
      <c r="BR25" s="19">
        <v>0.14</v>
      </c>
      <c r="BS25" s="19">
        <v>0.16</v>
      </c>
      <c r="BT25" s="19">
        <v>0.16</v>
      </c>
      <c r="BU25" s="19">
        <v>0.18</v>
      </c>
      <c r="BV25" s="19">
        <v>0.14</v>
      </c>
      <c r="BW25" s="19">
        <v>0.18</v>
      </c>
      <c r="BX25" s="19">
        <v>0.13</v>
      </c>
      <c r="BY25" s="19">
        <v>0.15</v>
      </c>
      <c r="BZ25" s="19">
        <v>0.16</v>
      </c>
      <c r="CA25" s="19">
        <v>0.17</v>
      </c>
    </row>
    <row r="26" ht="15.75" customHeight="1">
      <c r="A26" s="10">
        <v>6.0</v>
      </c>
      <c r="B26" s="11" t="s">
        <v>79</v>
      </c>
      <c r="C26" s="12" t="s">
        <v>127</v>
      </c>
      <c r="D26" s="13"/>
      <c r="E26" s="11">
        <v>2000.0</v>
      </c>
      <c r="F26" s="14">
        <v>45234.0</v>
      </c>
      <c r="G26" s="15">
        <v>8188.0</v>
      </c>
      <c r="H26" s="16"/>
      <c r="I26" s="16" t="s">
        <v>113</v>
      </c>
      <c r="J26" s="16" t="s">
        <v>135</v>
      </c>
      <c r="K26" s="16" t="s">
        <v>136</v>
      </c>
      <c r="L26" s="8"/>
      <c r="M26" s="15">
        <v>12.0</v>
      </c>
      <c r="N26" s="15"/>
      <c r="O26" s="15">
        <v>41.08</v>
      </c>
      <c r="P26" s="17">
        <v>6075.5255963</v>
      </c>
      <c r="Q26" s="18">
        <f t="shared" si="1"/>
        <v>147.8949756</v>
      </c>
      <c r="R26" s="13"/>
      <c r="S26" s="15">
        <f t="shared" si="3"/>
        <v>0.2757211538</v>
      </c>
      <c r="T26" s="15">
        <v>0.21</v>
      </c>
      <c r="U26" s="15">
        <v>0.16</v>
      </c>
      <c r="V26" s="15">
        <v>0.18</v>
      </c>
      <c r="W26" s="15">
        <v>0.24</v>
      </c>
      <c r="X26" s="15">
        <v>0.13</v>
      </c>
      <c r="Y26" s="15">
        <v>0.19</v>
      </c>
      <c r="Z26" s="19">
        <v>0.18</v>
      </c>
      <c r="AA26" s="19">
        <v>0.17</v>
      </c>
      <c r="AB26" s="19">
        <v>0.19</v>
      </c>
      <c r="AC26" s="19">
        <v>0.19</v>
      </c>
      <c r="AD26" s="19">
        <v>0.19</v>
      </c>
      <c r="AE26" s="19">
        <v>0.8</v>
      </c>
      <c r="AF26" s="20"/>
      <c r="AG26" s="20"/>
      <c r="AH26" s="20"/>
      <c r="AI26" s="20"/>
      <c r="AJ26" s="20"/>
      <c r="AK26" s="20"/>
      <c r="AL26" s="20"/>
      <c r="AM26" s="20"/>
      <c r="AN26" s="19">
        <v>0.16</v>
      </c>
      <c r="AO26" s="19">
        <v>0.22</v>
      </c>
      <c r="AP26" s="19">
        <v>0.2</v>
      </c>
      <c r="AQ26" s="19">
        <v>0.2</v>
      </c>
      <c r="AR26" s="19">
        <v>0.17</v>
      </c>
      <c r="AS26" s="19">
        <v>0.18</v>
      </c>
      <c r="AT26" s="19">
        <v>0.18</v>
      </c>
      <c r="AU26" s="19">
        <v>0.18</v>
      </c>
      <c r="AV26" s="19">
        <v>0.19</v>
      </c>
      <c r="AW26" s="19">
        <v>0.18</v>
      </c>
      <c r="AX26" s="19">
        <v>0.17</v>
      </c>
      <c r="AY26" s="19">
        <v>0.19</v>
      </c>
      <c r="AZ26" s="20"/>
      <c r="BA26" s="20"/>
      <c r="BB26" s="20"/>
      <c r="BC26" s="20"/>
      <c r="BD26" s="20"/>
      <c r="BE26" s="20"/>
      <c r="BF26" s="20"/>
      <c r="BG26" s="20"/>
      <c r="BH26" s="19">
        <v>0.21</v>
      </c>
      <c r="BI26" s="19">
        <v>0.22</v>
      </c>
      <c r="BJ26" s="19">
        <v>0.18</v>
      </c>
      <c r="BK26" s="19">
        <v>0.25</v>
      </c>
      <c r="BL26" s="19">
        <v>0.19</v>
      </c>
      <c r="BM26" s="19">
        <v>0.17</v>
      </c>
      <c r="BN26" s="19">
        <v>0.19</v>
      </c>
      <c r="BO26" s="19">
        <v>0.8</v>
      </c>
      <c r="BP26" s="19">
        <v>0.16</v>
      </c>
      <c r="BQ26" s="19">
        <v>0.17</v>
      </c>
      <c r="BR26" s="19">
        <v>0.12</v>
      </c>
      <c r="BS26" s="19">
        <v>0.19</v>
      </c>
      <c r="BT26" s="20"/>
      <c r="BU26" s="20"/>
      <c r="BV26" s="20"/>
      <c r="BW26" s="20"/>
      <c r="BX26" s="20"/>
      <c r="BY26" s="20"/>
      <c r="BZ26" s="20"/>
      <c r="CA26" s="20"/>
    </row>
    <row r="27" ht="15.75" customHeight="1">
      <c r="A27" s="10">
        <v>6.0</v>
      </c>
      <c r="B27" s="11" t="s">
        <v>79</v>
      </c>
      <c r="C27" s="12" t="s">
        <v>127</v>
      </c>
      <c r="D27" s="13"/>
      <c r="E27" s="11">
        <v>2000.0</v>
      </c>
      <c r="F27" s="14">
        <v>45234.0</v>
      </c>
      <c r="G27" s="15">
        <v>8194.0</v>
      </c>
      <c r="H27" s="16"/>
      <c r="I27" s="16" t="s">
        <v>89</v>
      </c>
      <c r="J27" s="16" t="s">
        <v>111</v>
      </c>
      <c r="K27" s="16" t="s">
        <v>112</v>
      </c>
      <c r="L27" s="8"/>
      <c r="M27" s="15">
        <v>6.0</v>
      </c>
      <c r="N27" s="15"/>
      <c r="O27" s="15">
        <v>106.92</v>
      </c>
      <c r="P27" s="17">
        <v>5430.6696321</v>
      </c>
      <c r="Q27" s="18">
        <f t="shared" si="1"/>
        <v>50.79189705</v>
      </c>
      <c r="R27" s="13"/>
      <c r="S27" s="15">
        <f t="shared" si="3"/>
        <v>0.2877891156</v>
      </c>
      <c r="T27" s="15">
        <v>0.17</v>
      </c>
      <c r="U27" s="15">
        <v>0.3</v>
      </c>
      <c r="V27" s="15">
        <v>0.38</v>
      </c>
      <c r="W27" s="15">
        <v>0.28</v>
      </c>
      <c r="X27" s="15">
        <v>0.26</v>
      </c>
      <c r="Y27" s="15">
        <v>0.18</v>
      </c>
      <c r="Z27" s="32"/>
      <c r="AA27" s="32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19">
        <v>0.28</v>
      </c>
      <c r="AO27" s="19">
        <v>0.3</v>
      </c>
      <c r="AP27" s="19">
        <v>0.32</v>
      </c>
      <c r="AQ27" s="19">
        <v>0.32</v>
      </c>
      <c r="AR27" s="19">
        <v>0.24</v>
      </c>
      <c r="AS27" s="19">
        <v>0.24</v>
      </c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9">
        <v>0.29</v>
      </c>
      <c r="BI27" s="19">
        <v>0.29</v>
      </c>
      <c r="BJ27" s="19">
        <v>0.23</v>
      </c>
      <c r="BK27" s="19">
        <v>0.38</v>
      </c>
      <c r="BL27" s="19">
        <v>0.21</v>
      </c>
      <c r="BM27" s="19">
        <v>0.2</v>
      </c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</row>
    <row r="28" ht="15.75" customHeight="1">
      <c r="A28" s="10">
        <v>6.0</v>
      </c>
      <c r="B28" s="11" t="s">
        <v>79</v>
      </c>
      <c r="C28" s="12" t="s">
        <v>127</v>
      </c>
      <c r="D28" s="13"/>
      <c r="E28" s="11">
        <v>2000.0</v>
      </c>
      <c r="F28" s="14">
        <v>45234.0</v>
      </c>
      <c r="G28" s="15">
        <v>8200.0</v>
      </c>
      <c r="H28" s="16"/>
      <c r="I28" s="16" t="s">
        <v>137</v>
      </c>
      <c r="J28" s="16" t="s">
        <v>138</v>
      </c>
      <c r="K28" s="16" t="s">
        <v>139</v>
      </c>
      <c r="L28" s="8"/>
      <c r="M28" s="15">
        <v>14.0</v>
      </c>
      <c r="N28" s="15"/>
      <c r="O28" s="15">
        <v>7.22</v>
      </c>
      <c r="P28" s="17">
        <v>812.0149537</v>
      </c>
      <c r="Q28" s="18">
        <f t="shared" si="1"/>
        <v>112.4674451</v>
      </c>
      <c r="R28" s="13"/>
      <c r="S28" s="15">
        <f t="shared" si="3"/>
        <v>0.3129146538</v>
      </c>
      <c r="T28" s="15">
        <v>0.28</v>
      </c>
      <c r="U28" s="15">
        <v>0.23</v>
      </c>
      <c r="V28" s="15">
        <v>0.22</v>
      </c>
      <c r="W28" s="15">
        <v>0.22</v>
      </c>
      <c r="X28" s="15">
        <v>0.24</v>
      </c>
      <c r="Y28" s="15">
        <v>0.25</v>
      </c>
      <c r="Z28" s="19">
        <v>0.14</v>
      </c>
      <c r="AA28" s="19">
        <v>0.22</v>
      </c>
      <c r="AB28" s="19">
        <v>0.26</v>
      </c>
      <c r="AC28" s="19">
        <v>0.15</v>
      </c>
      <c r="AD28" s="19">
        <v>0.17</v>
      </c>
      <c r="AE28" s="19">
        <v>0.2</v>
      </c>
      <c r="AF28" s="19">
        <v>0.17</v>
      </c>
      <c r="AG28" s="19">
        <v>0.17</v>
      </c>
      <c r="AH28" s="20"/>
      <c r="AI28" s="20"/>
      <c r="AJ28" s="20"/>
      <c r="AK28" s="20"/>
      <c r="AL28" s="20"/>
      <c r="AM28" s="20"/>
      <c r="AN28" s="19">
        <v>0.24</v>
      </c>
      <c r="AO28" s="19">
        <v>20.0</v>
      </c>
      <c r="AP28" s="19">
        <v>0.24</v>
      </c>
      <c r="AQ28" s="19">
        <v>0.26</v>
      </c>
      <c r="AR28" s="19">
        <v>0.21</v>
      </c>
      <c r="AS28" s="19">
        <v>0.27</v>
      </c>
      <c r="AT28" s="19">
        <v>0.15</v>
      </c>
      <c r="AU28" s="19">
        <v>0.25</v>
      </c>
      <c r="AV28" s="19">
        <v>0.18</v>
      </c>
      <c r="AW28" s="19">
        <v>0.19</v>
      </c>
      <c r="AX28" s="19">
        <v>0.17</v>
      </c>
      <c r="AY28" s="19">
        <v>0.22</v>
      </c>
      <c r="AZ28" s="19">
        <v>0.19</v>
      </c>
      <c r="BA28" s="19">
        <v>0.21</v>
      </c>
      <c r="BB28" s="20"/>
      <c r="BC28" s="20"/>
      <c r="BD28" s="20"/>
      <c r="BE28" s="20"/>
      <c r="BF28" s="20"/>
      <c r="BG28" s="20"/>
      <c r="BH28" s="19">
        <v>0.2</v>
      </c>
      <c r="BI28" s="19">
        <v>0.19</v>
      </c>
      <c r="BJ28" s="19">
        <v>0.21</v>
      </c>
      <c r="BK28" s="19">
        <v>0.19</v>
      </c>
      <c r="BL28" s="19">
        <v>0.21</v>
      </c>
      <c r="BM28" s="19">
        <v>0.25</v>
      </c>
      <c r="BN28" s="19">
        <v>0.17</v>
      </c>
      <c r="BO28" s="19">
        <v>0.23</v>
      </c>
      <c r="BP28" s="19">
        <v>0.16</v>
      </c>
      <c r="BQ28" s="19">
        <v>0.18</v>
      </c>
      <c r="BR28" s="19">
        <v>0.2</v>
      </c>
      <c r="BS28" s="19">
        <v>0.23</v>
      </c>
      <c r="BT28" s="19">
        <v>0.21</v>
      </c>
      <c r="BU28" s="19">
        <v>0.18</v>
      </c>
      <c r="BV28" s="20"/>
      <c r="BW28" s="20"/>
      <c r="BX28" s="20"/>
      <c r="BY28" s="20"/>
      <c r="BZ28" s="20"/>
      <c r="CA28" s="20"/>
    </row>
    <row r="29" ht="15.75" customHeight="1">
      <c r="A29" s="10">
        <v>6.0</v>
      </c>
      <c r="B29" s="11" t="s">
        <v>79</v>
      </c>
      <c r="C29" s="12" t="s">
        <v>127</v>
      </c>
      <c r="D29" s="13"/>
      <c r="E29" s="11">
        <v>2000.0</v>
      </c>
      <c r="F29" s="14">
        <v>45234.0</v>
      </c>
      <c r="G29" s="15">
        <v>8203.0</v>
      </c>
      <c r="H29" s="16"/>
      <c r="I29" s="16" t="s">
        <v>108</v>
      </c>
      <c r="J29" s="16" t="s">
        <v>109</v>
      </c>
      <c r="K29" s="16" t="s">
        <v>110</v>
      </c>
      <c r="L29" s="8"/>
      <c r="M29" s="15">
        <v>18.0</v>
      </c>
      <c r="N29" s="15"/>
      <c r="O29" s="15">
        <v>4.14</v>
      </c>
      <c r="P29" s="17">
        <v>604.0884659</v>
      </c>
      <c r="Q29" s="18">
        <f t="shared" si="1"/>
        <v>145.9150884</v>
      </c>
      <c r="R29" s="13"/>
      <c r="S29" s="15">
        <f t="shared" si="3"/>
        <v>0.2985779817</v>
      </c>
      <c r="T29" s="15">
        <v>0.09</v>
      </c>
      <c r="U29" s="15">
        <v>0.19</v>
      </c>
      <c r="V29" s="15">
        <v>0.13</v>
      </c>
      <c r="W29" s="15">
        <v>0.18</v>
      </c>
      <c r="X29" s="15">
        <v>0.14</v>
      </c>
      <c r="Y29" s="15">
        <v>0.16</v>
      </c>
      <c r="Z29" s="19">
        <v>0.13</v>
      </c>
      <c r="AA29" s="19">
        <v>0.17</v>
      </c>
      <c r="AB29" s="19">
        <v>0.13</v>
      </c>
      <c r="AC29" s="19">
        <v>0.17</v>
      </c>
      <c r="AD29" s="19">
        <v>0.16</v>
      </c>
      <c r="AE29" s="19">
        <v>0.18</v>
      </c>
      <c r="AF29" s="19">
        <v>0.14</v>
      </c>
      <c r="AG29" s="19">
        <v>0.15</v>
      </c>
      <c r="AH29" s="19">
        <v>0.14</v>
      </c>
      <c r="AI29" s="19">
        <v>0.11</v>
      </c>
      <c r="AJ29" s="19">
        <v>0.16</v>
      </c>
      <c r="AK29" s="19">
        <v>0.15</v>
      </c>
      <c r="AL29" s="20"/>
      <c r="AM29" s="20"/>
      <c r="AN29" s="19">
        <v>0.07</v>
      </c>
      <c r="AO29" s="19">
        <v>0.15</v>
      </c>
      <c r="AP29" s="19">
        <v>0.16</v>
      </c>
      <c r="AQ29" s="19">
        <v>0.16</v>
      </c>
      <c r="AR29" s="19">
        <v>0.16</v>
      </c>
      <c r="AS29" s="19">
        <v>0.17</v>
      </c>
      <c r="AT29" s="19">
        <v>0.14</v>
      </c>
      <c r="AU29" s="19">
        <v>0.19</v>
      </c>
      <c r="AV29" s="19">
        <v>0.14</v>
      </c>
      <c r="AW29" s="19">
        <v>0.2</v>
      </c>
      <c r="AX29" s="19">
        <v>0.13</v>
      </c>
      <c r="AY29" s="19">
        <v>0.19</v>
      </c>
      <c r="AZ29" s="19">
        <v>0.16</v>
      </c>
      <c r="BA29" s="19">
        <v>0.17</v>
      </c>
      <c r="BB29" s="19">
        <v>0.06</v>
      </c>
      <c r="BC29" s="19">
        <v>0.1</v>
      </c>
      <c r="BD29" s="19">
        <v>0.14</v>
      </c>
      <c r="BE29" s="19">
        <v>0.16</v>
      </c>
      <c r="BF29" s="20"/>
      <c r="BG29" s="20"/>
      <c r="BH29" s="19">
        <v>0.16</v>
      </c>
      <c r="BI29" s="19">
        <v>0.15</v>
      </c>
      <c r="BJ29" s="19">
        <v>0.15</v>
      </c>
      <c r="BK29" s="19">
        <v>0.16</v>
      </c>
      <c r="BL29" s="19">
        <v>0.14</v>
      </c>
      <c r="BM29" s="19">
        <v>0.11</v>
      </c>
      <c r="BN29" s="19">
        <v>0.12</v>
      </c>
      <c r="BO29" s="19">
        <v>0.19</v>
      </c>
      <c r="BP29" s="19">
        <v>0.16</v>
      </c>
      <c r="BQ29" s="19">
        <v>0.18</v>
      </c>
      <c r="BR29" s="19">
        <v>0.04</v>
      </c>
      <c r="BS29" s="19">
        <v>0.17</v>
      </c>
      <c r="BT29" s="19">
        <v>0.17</v>
      </c>
      <c r="BU29" s="19">
        <v>0.2</v>
      </c>
      <c r="BV29" s="19">
        <v>0.15</v>
      </c>
      <c r="BW29" s="19">
        <v>0.1</v>
      </c>
      <c r="BX29" s="19">
        <v>0.11</v>
      </c>
      <c r="BY29" s="19">
        <v>0.15</v>
      </c>
      <c r="BZ29" s="20"/>
      <c r="CA29" s="20"/>
    </row>
    <row r="30" ht="15.75" customHeight="1">
      <c r="A30" s="34"/>
      <c r="Z30" s="34"/>
      <c r="AA30" s="34"/>
    </row>
    <row r="31" ht="15.75" customHeight="1">
      <c r="A31" s="34"/>
      <c r="Z31" s="34"/>
      <c r="AA31" s="34"/>
    </row>
    <row r="32" ht="15.75" customHeight="1">
      <c r="A32" s="34"/>
      <c r="Z32" s="34"/>
      <c r="AA32" s="34"/>
    </row>
    <row r="33" ht="15.75" customHeight="1">
      <c r="A33" s="34"/>
      <c r="Z33" s="34"/>
      <c r="AA33" s="34"/>
    </row>
    <row r="34" ht="15.75" customHeight="1">
      <c r="A34" s="34"/>
      <c r="Z34" s="34"/>
      <c r="AA34" s="34"/>
    </row>
    <row r="35" ht="15.75" customHeight="1">
      <c r="A35" s="34"/>
      <c r="Z35" s="34"/>
      <c r="AA35" s="34"/>
    </row>
    <row r="36" ht="15.75" customHeight="1">
      <c r="A36" s="34"/>
      <c r="Z36" s="34"/>
      <c r="AA36" s="34"/>
    </row>
    <row r="37" ht="15.75" customHeight="1">
      <c r="A37" s="34"/>
      <c r="Z37" s="34"/>
      <c r="AA37" s="34"/>
    </row>
    <row r="38" ht="15.75" customHeight="1">
      <c r="A38" s="34"/>
      <c r="Z38" s="34"/>
      <c r="AA38" s="34"/>
    </row>
    <row r="39" ht="15.75" customHeight="1">
      <c r="A39" s="34"/>
      <c r="Z39" s="34"/>
      <c r="AA39" s="34"/>
    </row>
    <row r="40" ht="15.75" customHeight="1">
      <c r="A40" s="34"/>
      <c r="Z40" s="34"/>
      <c r="AA40" s="34"/>
    </row>
    <row r="41" ht="15.75" customHeight="1">
      <c r="A41" s="34"/>
      <c r="Z41" s="34"/>
      <c r="AA41" s="34"/>
    </row>
    <row r="42" ht="15.75" customHeight="1">
      <c r="A42" s="34"/>
      <c r="Z42" s="34"/>
      <c r="AA42" s="34"/>
    </row>
    <row r="43" ht="15.75" customHeight="1">
      <c r="A43" s="34"/>
      <c r="Z43" s="34"/>
      <c r="AA43" s="34"/>
    </row>
    <row r="44" ht="15.75" customHeight="1">
      <c r="A44" s="34"/>
      <c r="Z44" s="34"/>
      <c r="AA44" s="34"/>
    </row>
    <row r="45" ht="15.75" customHeight="1">
      <c r="A45" s="34"/>
      <c r="Z45" s="34"/>
      <c r="AA45" s="34"/>
    </row>
    <row r="46" ht="15.75" customHeight="1">
      <c r="A46" s="34"/>
      <c r="Z46" s="34"/>
      <c r="AA46" s="34"/>
    </row>
    <row r="47" ht="15.75" customHeight="1">
      <c r="A47" s="34"/>
      <c r="Z47" s="34"/>
      <c r="AA47" s="34"/>
    </row>
    <row r="48" ht="15.75" customHeight="1">
      <c r="A48" s="34"/>
      <c r="Z48" s="34"/>
      <c r="AA48" s="34"/>
    </row>
    <row r="49" ht="15.75" customHeight="1">
      <c r="A49" s="34"/>
      <c r="Z49" s="34"/>
      <c r="AA49" s="34"/>
    </row>
    <row r="50" ht="15.75" customHeight="1">
      <c r="A50" s="34"/>
      <c r="Z50" s="34"/>
      <c r="AA50" s="34"/>
    </row>
    <row r="51" ht="15.75" customHeight="1">
      <c r="A51" s="34"/>
      <c r="Z51" s="34"/>
      <c r="AA51" s="34"/>
    </row>
    <row r="52" ht="15.75" customHeight="1">
      <c r="A52" s="34"/>
      <c r="Z52" s="34"/>
      <c r="AA52" s="34"/>
    </row>
    <row r="53" ht="15.75" customHeight="1">
      <c r="A53" s="34"/>
      <c r="Z53" s="34"/>
      <c r="AA53" s="34"/>
    </row>
    <row r="54" ht="15.75" customHeight="1">
      <c r="A54" s="34"/>
      <c r="Z54" s="34"/>
      <c r="AA54" s="34"/>
    </row>
    <row r="55" ht="15.75" customHeight="1">
      <c r="A55" s="34"/>
      <c r="Z55" s="34"/>
      <c r="AA55" s="34"/>
    </row>
    <row r="56" ht="15.75" customHeight="1">
      <c r="A56" s="34"/>
      <c r="Z56" s="34"/>
      <c r="AA56" s="34"/>
    </row>
    <row r="57" ht="15.75" customHeight="1">
      <c r="A57" s="34"/>
      <c r="Z57" s="34"/>
      <c r="AA57" s="34"/>
    </row>
    <row r="58" ht="15.75" customHeight="1">
      <c r="A58" s="34"/>
      <c r="Z58" s="34"/>
      <c r="AA58" s="34"/>
    </row>
    <row r="59" ht="15.75" customHeight="1">
      <c r="A59" s="34"/>
      <c r="Z59" s="34"/>
      <c r="AA59" s="34"/>
    </row>
    <row r="60" ht="15.75" customHeight="1">
      <c r="A60" s="34"/>
      <c r="Z60" s="34"/>
      <c r="AA60" s="34"/>
    </row>
    <row r="61" ht="15.75" customHeight="1">
      <c r="A61" s="34"/>
      <c r="Z61" s="34"/>
      <c r="AA61" s="34"/>
    </row>
    <row r="62" ht="15.75" customHeight="1">
      <c r="A62" s="34"/>
      <c r="Z62" s="34"/>
      <c r="AA62" s="34"/>
    </row>
    <row r="63" ht="15.75" customHeight="1">
      <c r="A63" s="34"/>
      <c r="Z63" s="34"/>
      <c r="AA63" s="34"/>
    </row>
    <row r="64" ht="15.75" customHeight="1">
      <c r="A64" s="34"/>
      <c r="Z64" s="34"/>
      <c r="AA64" s="34"/>
    </row>
    <row r="65" ht="15.75" customHeight="1">
      <c r="A65" s="34"/>
      <c r="Z65" s="34"/>
      <c r="AA65" s="34"/>
    </row>
    <row r="66" ht="15.75" customHeight="1">
      <c r="A66" s="34"/>
      <c r="Z66" s="34"/>
      <c r="AA66" s="34"/>
    </row>
    <row r="67" ht="15.75" customHeight="1">
      <c r="A67" s="34"/>
      <c r="Z67" s="34"/>
      <c r="AA67" s="34"/>
    </row>
    <row r="68" ht="15.75" customHeight="1">
      <c r="A68" s="34"/>
      <c r="Z68" s="34"/>
      <c r="AA68" s="34"/>
    </row>
    <row r="69" ht="15.75" customHeight="1">
      <c r="A69" s="34"/>
      <c r="Z69" s="34"/>
      <c r="AA69" s="34"/>
    </row>
    <row r="70" ht="15.75" customHeight="1">
      <c r="A70" s="34"/>
      <c r="Z70" s="34"/>
      <c r="AA70" s="34"/>
    </row>
    <row r="71" ht="15.75" customHeight="1">
      <c r="A71" s="34"/>
      <c r="Z71" s="34"/>
      <c r="AA71" s="34"/>
    </row>
    <row r="72" ht="15.75" customHeight="1">
      <c r="A72" s="34"/>
      <c r="Z72" s="34"/>
      <c r="AA72" s="34"/>
    </row>
    <row r="73" ht="15.75" customHeight="1">
      <c r="A73" s="34"/>
      <c r="Z73" s="34"/>
      <c r="AA73" s="34"/>
    </row>
    <row r="74" ht="15.75" customHeight="1">
      <c r="A74" s="34"/>
      <c r="Z74" s="34"/>
      <c r="AA74" s="34"/>
    </row>
    <row r="75" ht="15.75" customHeight="1">
      <c r="A75" s="34"/>
      <c r="Z75" s="34"/>
      <c r="AA75" s="34"/>
    </row>
    <row r="76" ht="15.75" customHeight="1">
      <c r="A76" s="34"/>
      <c r="Z76" s="34"/>
      <c r="AA76" s="34"/>
    </row>
    <row r="77" ht="15.75" customHeight="1">
      <c r="A77" s="34"/>
      <c r="Z77" s="34"/>
      <c r="AA77" s="34"/>
    </row>
    <row r="78" ht="15.75" customHeight="1">
      <c r="A78" s="34"/>
      <c r="Z78" s="34"/>
      <c r="AA78" s="34"/>
    </row>
    <row r="79" ht="15.75" customHeight="1">
      <c r="A79" s="34"/>
      <c r="Z79" s="34"/>
      <c r="AA79" s="34"/>
    </row>
    <row r="80" ht="15.75" customHeight="1">
      <c r="A80" s="34"/>
      <c r="Z80" s="34"/>
      <c r="AA80" s="34"/>
    </row>
    <row r="81" ht="15.75" customHeight="1">
      <c r="A81" s="34"/>
      <c r="Z81" s="34"/>
      <c r="AA81" s="34"/>
    </row>
    <row r="82" ht="15.75" customHeight="1">
      <c r="A82" s="34"/>
      <c r="Z82" s="34"/>
      <c r="AA82" s="34"/>
    </row>
    <row r="83" ht="15.75" customHeight="1">
      <c r="A83" s="34"/>
      <c r="Z83" s="34"/>
      <c r="AA83" s="34"/>
    </row>
    <row r="84" ht="15.75" customHeight="1">
      <c r="A84" s="34"/>
      <c r="Z84" s="34"/>
      <c r="AA84" s="34"/>
    </row>
    <row r="85" ht="15.75" customHeight="1">
      <c r="A85" s="34"/>
      <c r="Z85" s="34"/>
      <c r="AA85" s="34"/>
    </row>
    <row r="86" ht="15.75" customHeight="1">
      <c r="A86" s="34"/>
      <c r="Z86" s="34"/>
      <c r="AA86" s="34"/>
    </row>
    <row r="87" ht="15.75" customHeight="1">
      <c r="A87" s="34"/>
      <c r="Z87" s="34"/>
      <c r="AA87" s="34"/>
    </row>
    <row r="88" ht="15.75" customHeight="1">
      <c r="A88" s="34"/>
      <c r="Z88" s="34"/>
      <c r="AA88" s="34"/>
    </row>
    <row r="89" ht="15.75" customHeight="1">
      <c r="A89" s="34"/>
      <c r="Z89" s="34"/>
      <c r="AA89" s="34"/>
    </row>
    <row r="90" ht="15.75" customHeight="1">
      <c r="A90" s="34"/>
      <c r="Z90" s="34"/>
      <c r="AA90" s="34"/>
    </row>
    <row r="91" ht="15.75" customHeight="1">
      <c r="A91" s="34"/>
      <c r="Z91" s="34"/>
      <c r="AA91" s="34"/>
    </row>
    <row r="92" ht="15.75" customHeight="1">
      <c r="A92" s="34"/>
      <c r="Z92" s="34"/>
      <c r="AA92" s="34"/>
    </row>
    <row r="93" ht="15.75" customHeight="1">
      <c r="A93" s="34"/>
      <c r="Z93" s="34"/>
      <c r="AA93" s="34"/>
    </row>
    <row r="94" ht="15.75" customHeight="1">
      <c r="A94" s="34"/>
      <c r="Z94" s="34"/>
      <c r="AA94" s="34"/>
    </row>
    <row r="95" ht="15.75" customHeight="1">
      <c r="A95" s="34"/>
      <c r="Z95" s="34"/>
      <c r="AA95" s="34"/>
    </row>
    <row r="96" ht="15.75" customHeight="1">
      <c r="A96" s="34"/>
      <c r="Z96" s="34"/>
      <c r="AA96" s="34"/>
    </row>
    <row r="97" ht="15.75" customHeight="1">
      <c r="A97" s="34"/>
      <c r="Z97" s="34"/>
      <c r="AA97" s="34"/>
    </row>
    <row r="98" ht="15.75" customHeight="1">
      <c r="A98" s="34"/>
      <c r="Z98" s="34"/>
      <c r="AA98" s="34"/>
    </row>
    <row r="99" ht="15.75" customHeight="1">
      <c r="A99" s="34"/>
      <c r="Z99" s="34"/>
      <c r="AA99" s="34"/>
    </row>
    <row r="100" ht="15.75" customHeight="1">
      <c r="A100" s="34"/>
      <c r="Z100" s="34"/>
      <c r="AA100" s="34"/>
    </row>
    <row r="101" ht="15.75" customHeight="1">
      <c r="A101" s="34"/>
      <c r="Z101" s="34"/>
      <c r="AA101" s="34"/>
    </row>
    <row r="102" ht="15.75" customHeight="1">
      <c r="A102" s="34"/>
      <c r="Z102" s="34"/>
      <c r="AA102" s="34"/>
    </row>
    <row r="103" ht="15.75" customHeight="1">
      <c r="A103" s="34"/>
      <c r="Z103" s="34"/>
      <c r="AA103" s="34"/>
    </row>
    <row r="104" ht="15.75" customHeight="1">
      <c r="A104" s="34"/>
      <c r="Z104" s="34"/>
      <c r="AA104" s="34"/>
    </row>
    <row r="105" ht="15.75" customHeight="1">
      <c r="A105" s="34"/>
      <c r="Z105" s="34"/>
      <c r="AA105" s="34"/>
    </row>
    <row r="106" ht="15.75" customHeight="1">
      <c r="A106" s="34"/>
      <c r="Z106" s="34"/>
      <c r="AA106" s="34"/>
    </row>
    <row r="107" ht="15.75" customHeight="1">
      <c r="A107" s="34"/>
      <c r="Z107" s="34"/>
      <c r="AA107" s="34"/>
    </row>
    <row r="108" ht="15.75" customHeight="1">
      <c r="A108" s="34"/>
      <c r="Z108" s="34"/>
      <c r="AA108" s="34"/>
    </row>
    <row r="109" ht="15.75" customHeight="1">
      <c r="A109" s="34"/>
      <c r="Z109" s="34"/>
      <c r="AA109" s="34"/>
    </row>
    <row r="110" ht="15.75" customHeight="1">
      <c r="A110" s="34"/>
      <c r="Z110" s="34"/>
      <c r="AA110" s="34"/>
    </row>
    <row r="111" ht="15.75" customHeight="1">
      <c r="A111" s="34"/>
      <c r="Z111" s="34"/>
      <c r="AA111" s="34"/>
    </row>
    <row r="112" ht="15.75" customHeight="1">
      <c r="A112" s="34"/>
      <c r="Z112" s="34"/>
      <c r="AA112" s="34"/>
    </row>
    <row r="113" ht="15.75" customHeight="1">
      <c r="A113" s="34"/>
      <c r="Z113" s="34"/>
      <c r="AA113" s="34"/>
    </row>
    <row r="114" ht="15.75" customHeight="1">
      <c r="A114" s="34"/>
      <c r="Z114" s="34"/>
      <c r="AA114" s="34"/>
    </row>
    <row r="115" ht="15.75" customHeight="1">
      <c r="A115" s="34"/>
      <c r="Z115" s="34"/>
      <c r="AA115" s="34"/>
    </row>
    <row r="116" ht="15.75" customHeight="1">
      <c r="A116" s="34"/>
      <c r="Z116" s="34"/>
      <c r="AA116" s="34"/>
    </row>
    <row r="117" ht="15.75" customHeight="1">
      <c r="A117" s="34"/>
      <c r="Z117" s="34"/>
      <c r="AA117" s="34"/>
    </row>
    <row r="118" ht="15.75" customHeight="1">
      <c r="A118" s="34"/>
      <c r="Z118" s="34"/>
      <c r="AA118" s="34"/>
    </row>
    <row r="119" ht="15.75" customHeight="1">
      <c r="A119" s="34"/>
      <c r="Z119" s="34"/>
      <c r="AA119" s="34"/>
    </row>
    <row r="120" ht="15.75" customHeight="1">
      <c r="A120" s="34"/>
      <c r="Z120" s="34"/>
      <c r="AA120" s="34"/>
    </row>
    <row r="121" ht="15.75" customHeight="1">
      <c r="A121" s="34"/>
      <c r="Z121" s="34"/>
      <c r="AA121" s="34"/>
    </row>
    <row r="122" ht="15.75" customHeight="1">
      <c r="A122" s="34"/>
      <c r="Z122" s="34"/>
      <c r="AA122" s="34"/>
    </row>
    <row r="123" ht="15.75" customHeight="1">
      <c r="A123" s="34"/>
      <c r="Z123" s="34"/>
      <c r="AA123" s="34"/>
    </row>
    <row r="124" ht="15.75" customHeight="1">
      <c r="A124" s="34"/>
      <c r="Z124" s="34"/>
      <c r="AA124" s="34"/>
    </row>
    <row r="125" ht="15.75" customHeight="1">
      <c r="A125" s="34"/>
      <c r="Z125" s="34"/>
      <c r="AA125" s="34"/>
    </row>
    <row r="126" ht="15.75" customHeight="1">
      <c r="A126" s="34"/>
      <c r="Z126" s="34"/>
      <c r="AA126" s="34"/>
    </row>
    <row r="127" ht="15.75" customHeight="1">
      <c r="A127" s="34"/>
      <c r="Z127" s="34"/>
      <c r="AA127" s="34"/>
    </row>
    <row r="128" ht="15.75" customHeight="1">
      <c r="A128" s="34"/>
      <c r="Z128" s="34"/>
      <c r="AA128" s="34"/>
    </row>
    <row r="129" ht="15.75" customHeight="1">
      <c r="A129" s="34"/>
      <c r="Z129" s="34"/>
      <c r="AA129" s="34"/>
    </row>
    <row r="130" ht="15.75" customHeight="1">
      <c r="A130" s="34"/>
      <c r="Z130" s="34"/>
      <c r="AA130" s="34"/>
    </row>
    <row r="131" ht="15.75" customHeight="1">
      <c r="A131" s="34"/>
      <c r="Z131" s="34"/>
      <c r="AA131" s="34"/>
    </row>
    <row r="132" ht="15.75" customHeight="1">
      <c r="A132" s="34"/>
      <c r="Z132" s="34"/>
      <c r="AA132" s="34"/>
    </row>
    <row r="133" ht="15.75" customHeight="1">
      <c r="A133" s="34"/>
      <c r="Z133" s="34"/>
      <c r="AA133" s="34"/>
    </row>
    <row r="134" ht="15.75" customHeight="1">
      <c r="A134" s="34"/>
      <c r="Z134" s="34"/>
      <c r="AA134" s="34"/>
    </row>
    <row r="135" ht="15.75" customHeight="1">
      <c r="A135" s="34"/>
      <c r="Z135" s="34"/>
      <c r="AA135" s="34"/>
    </row>
    <row r="136" ht="15.75" customHeight="1">
      <c r="A136" s="34"/>
      <c r="Z136" s="34"/>
      <c r="AA136" s="34"/>
    </row>
    <row r="137" ht="15.75" customHeight="1">
      <c r="A137" s="34"/>
      <c r="Z137" s="34"/>
      <c r="AA137" s="34"/>
    </row>
    <row r="138" ht="15.75" customHeight="1">
      <c r="A138" s="34"/>
      <c r="Z138" s="34"/>
      <c r="AA138" s="34"/>
    </row>
    <row r="139" ht="15.75" customHeight="1">
      <c r="A139" s="34"/>
      <c r="Z139" s="34"/>
      <c r="AA139" s="34"/>
    </row>
    <row r="140" ht="15.75" customHeight="1">
      <c r="A140" s="34"/>
      <c r="Z140" s="34"/>
      <c r="AA140" s="34"/>
    </row>
    <row r="141" ht="15.75" customHeight="1">
      <c r="A141" s="34"/>
      <c r="Z141" s="34"/>
      <c r="AA141" s="34"/>
    </row>
    <row r="142" ht="15.75" customHeight="1">
      <c r="A142" s="34"/>
      <c r="Z142" s="34"/>
      <c r="AA142" s="34"/>
    </row>
    <row r="143" ht="15.75" customHeight="1">
      <c r="A143" s="34"/>
      <c r="Z143" s="34"/>
      <c r="AA143" s="34"/>
    </row>
    <row r="144" ht="15.75" customHeight="1">
      <c r="A144" s="34"/>
      <c r="Z144" s="34"/>
      <c r="AA144" s="34"/>
    </row>
    <row r="145" ht="15.75" customHeight="1">
      <c r="A145" s="34"/>
      <c r="Z145" s="34"/>
      <c r="AA145" s="34"/>
    </row>
    <row r="146" ht="15.75" customHeight="1">
      <c r="A146" s="34"/>
      <c r="Z146" s="34"/>
      <c r="AA146" s="34"/>
    </row>
    <row r="147" ht="15.75" customHeight="1">
      <c r="A147" s="34"/>
      <c r="Z147" s="34"/>
      <c r="AA147" s="34"/>
    </row>
    <row r="148" ht="15.75" customHeight="1">
      <c r="A148" s="34"/>
      <c r="Z148" s="34"/>
      <c r="AA148" s="34"/>
    </row>
    <row r="149" ht="15.75" customHeight="1">
      <c r="A149" s="34"/>
      <c r="Z149" s="34"/>
      <c r="AA149" s="34"/>
    </row>
    <row r="150" ht="15.75" customHeight="1">
      <c r="A150" s="34"/>
      <c r="Z150" s="34"/>
      <c r="AA150" s="34"/>
    </row>
    <row r="151" ht="15.75" customHeight="1">
      <c r="A151" s="34"/>
      <c r="Z151" s="34"/>
      <c r="AA151" s="34"/>
    </row>
    <row r="152" ht="15.75" customHeight="1">
      <c r="A152" s="34"/>
      <c r="Z152" s="34"/>
      <c r="AA152" s="34"/>
    </row>
    <row r="153" ht="15.75" customHeight="1">
      <c r="A153" s="34"/>
      <c r="Z153" s="34"/>
      <c r="AA153" s="34"/>
    </row>
    <row r="154" ht="15.75" customHeight="1">
      <c r="A154" s="34"/>
      <c r="Z154" s="34"/>
      <c r="AA154" s="34"/>
    </row>
    <row r="155" ht="15.75" customHeight="1">
      <c r="A155" s="34"/>
      <c r="Z155" s="34"/>
      <c r="AA155" s="34"/>
    </row>
    <row r="156" ht="15.75" customHeight="1">
      <c r="A156" s="34"/>
      <c r="Z156" s="34"/>
      <c r="AA156" s="34"/>
    </row>
    <row r="157" ht="15.75" customHeight="1">
      <c r="A157" s="34"/>
      <c r="Z157" s="34"/>
      <c r="AA157" s="34"/>
    </row>
    <row r="158" ht="15.75" customHeight="1">
      <c r="A158" s="34"/>
      <c r="Z158" s="34"/>
      <c r="AA158" s="34"/>
    </row>
    <row r="159" ht="15.75" customHeight="1">
      <c r="A159" s="34"/>
      <c r="Z159" s="34"/>
      <c r="AA159" s="34"/>
    </row>
    <row r="160" ht="15.75" customHeight="1">
      <c r="A160" s="34"/>
      <c r="Z160" s="34"/>
      <c r="AA160" s="34"/>
    </row>
    <row r="161" ht="15.75" customHeight="1">
      <c r="A161" s="34"/>
      <c r="Z161" s="34"/>
      <c r="AA161" s="34"/>
    </row>
    <row r="162" ht="15.75" customHeight="1">
      <c r="A162" s="34"/>
      <c r="Z162" s="34"/>
      <c r="AA162" s="34"/>
    </row>
    <row r="163" ht="15.75" customHeight="1">
      <c r="A163" s="34"/>
      <c r="Z163" s="34"/>
      <c r="AA163" s="34"/>
    </row>
    <row r="164" ht="15.75" customHeight="1">
      <c r="A164" s="34"/>
      <c r="Z164" s="34"/>
      <c r="AA164" s="34"/>
    </row>
    <row r="165" ht="15.75" customHeight="1">
      <c r="A165" s="34"/>
      <c r="Z165" s="34"/>
      <c r="AA165" s="34"/>
    </row>
    <row r="166" ht="15.75" customHeight="1">
      <c r="A166" s="34"/>
      <c r="Z166" s="34"/>
      <c r="AA166" s="34"/>
    </row>
    <row r="167" ht="15.75" customHeight="1">
      <c r="A167" s="34"/>
      <c r="Z167" s="34"/>
      <c r="AA167" s="34"/>
    </row>
    <row r="168" ht="15.75" customHeight="1">
      <c r="A168" s="34"/>
      <c r="Z168" s="34"/>
      <c r="AA168" s="34"/>
    </row>
    <row r="169" ht="15.75" customHeight="1">
      <c r="A169" s="34"/>
      <c r="Z169" s="34"/>
      <c r="AA169" s="34"/>
    </row>
    <row r="170" ht="15.75" customHeight="1">
      <c r="A170" s="34"/>
      <c r="Z170" s="34"/>
      <c r="AA170" s="34"/>
    </row>
    <row r="171" ht="15.75" customHeight="1">
      <c r="A171" s="34"/>
      <c r="Z171" s="34"/>
      <c r="AA171" s="34"/>
    </row>
    <row r="172" ht="15.75" customHeight="1">
      <c r="A172" s="34"/>
      <c r="Z172" s="34"/>
      <c r="AA172" s="34"/>
    </row>
    <row r="173" ht="15.75" customHeight="1">
      <c r="A173" s="34"/>
      <c r="Z173" s="34"/>
      <c r="AA173" s="34"/>
    </row>
    <row r="174" ht="15.75" customHeight="1">
      <c r="A174" s="34"/>
      <c r="Z174" s="34"/>
      <c r="AA174" s="34"/>
    </row>
    <row r="175" ht="15.75" customHeight="1">
      <c r="A175" s="34"/>
      <c r="Z175" s="34"/>
      <c r="AA175" s="34"/>
    </row>
    <row r="176" ht="15.75" customHeight="1">
      <c r="A176" s="34"/>
      <c r="Z176" s="34"/>
      <c r="AA176" s="34"/>
    </row>
    <row r="177" ht="15.75" customHeight="1">
      <c r="A177" s="34"/>
      <c r="Z177" s="34"/>
      <c r="AA177" s="34"/>
    </row>
    <row r="178" ht="15.75" customHeight="1">
      <c r="A178" s="34"/>
      <c r="Z178" s="34"/>
      <c r="AA178" s="34"/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2024-12-17T17:50:32Z</dcterms:created>
  <dc:creator>USUARIO</dc:creator>
</cp:coreProperties>
</file>