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GMU_Notes\Sem4\611\Assignment3\"/>
    </mc:Choice>
  </mc:AlternateContent>
  <bookViews>
    <workbookView xWindow="0" yWindow="0" windowWidth="14895" windowHeight="7500" firstSheet="1" activeTab="1"/>
  </bookViews>
  <sheets>
    <sheet name="Sheet2" sheetId="2" r:id="rId1"/>
    <sheet name="Sheet1" sheetId="1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4" i="1" l="1"/>
  <c r="J145" i="1"/>
  <c r="J116" i="1"/>
  <c r="J87" i="1"/>
  <c r="J58" i="1"/>
  <c r="J29" i="1"/>
  <c r="J148" i="1" l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18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4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18" i="1"/>
  <c r="G91" i="1"/>
  <c r="G92" i="1"/>
  <c r="G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G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G112" i="1"/>
  <c r="J112" i="1"/>
  <c r="G113" i="1"/>
  <c r="J113" i="1"/>
  <c r="G114" i="1"/>
  <c r="J114" i="1"/>
  <c r="G115" i="1"/>
  <c r="J115" i="1"/>
  <c r="G90" i="1"/>
  <c r="G89" i="1"/>
  <c r="J89" i="1"/>
  <c r="J93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89" i="1"/>
  <c r="J90" i="1"/>
  <c r="J91" i="1"/>
  <c r="J92" i="1"/>
  <c r="J103" i="1"/>
  <c r="J104" i="1"/>
  <c r="J111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1" i="1"/>
  <c r="H2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4" i="1"/>
  <c r="J4" i="1"/>
  <c r="G3" i="1"/>
  <c r="J3" i="1"/>
  <c r="G2" i="1"/>
  <c r="J2" i="1"/>
</calcChain>
</file>

<file path=xl/sharedStrings.xml><?xml version="1.0" encoding="utf-8"?>
<sst xmlns="http://schemas.openxmlformats.org/spreadsheetml/2006/main" count="739" uniqueCount="362">
  <si>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</si>
  <si>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</si>
  <si>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</si>
  <si>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</si>
  <si>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</si>
  <si>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</si>
  <si>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</si>
  <si>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</si>
  <si>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</si>
  <si>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</si>
  <si>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</si>
  <si>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</si>
  <si>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</si>
  <si>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</si>
  <si>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</si>
  <si>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</si>
  <si>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</si>
  <si>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</si>
  <si>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</si>
  <si>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</si>
  <si>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</si>
  <si>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</si>
  <si>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</si>
  <si>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</si>
  <si>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W </t>
  </si>
  <si>
    <t xml:space="preserve"> R </t>
  </si>
  <si>
    <t xml:space="preserve"> Q </t>
  </si>
  <si>
    <t>RESIDUAL OUTPUT</t>
  </si>
  <si>
    <t>Observation</t>
  </si>
  <si>
    <t xml:space="preserve">Predicted  IPC </t>
  </si>
  <si>
    <t>Residuals</t>
  </si>
  <si>
    <t xml:space="preserve">Benchmark </t>
  </si>
  <si>
    <t xml:space="preserve"> </t>
  </si>
  <si>
    <t xml:space="preserve"> IPC From Observations</t>
  </si>
  <si>
    <t>Calculated IPC</t>
  </si>
  <si>
    <t>WRQ</t>
  </si>
  <si>
    <t>Squared Difference</t>
  </si>
  <si>
    <t>applu_001</t>
  </si>
  <si>
    <t>=</t>
  </si>
  <si>
    <t xml:space="preserve"> applu_001 </t>
  </si>
  <si>
    <t>applu_002</t>
  </si>
  <si>
    <t xml:space="preserve"> applu_002 </t>
  </si>
  <si>
    <t>applu_003</t>
  </si>
  <si>
    <t xml:space="preserve"> applu_003 </t>
  </si>
  <si>
    <t>applu_004</t>
  </si>
  <si>
    <t xml:space="preserve"> applu_004 </t>
  </si>
  <si>
    <t>applu_005</t>
  </si>
  <si>
    <t xml:space="preserve"> applu_005 </t>
  </si>
  <si>
    <t>applu_006</t>
  </si>
  <si>
    <t xml:space="preserve"> applu_006 </t>
  </si>
  <si>
    <t>applu_007</t>
  </si>
  <si>
    <t xml:space="preserve"> applu_007 </t>
  </si>
  <si>
    <t>applu_008</t>
  </si>
  <si>
    <t xml:space="preserve"> applu_008 </t>
  </si>
  <si>
    <t>applu_009</t>
  </si>
  <si>
    <t xml:space="preserve"> applu_009 </t>
  </si>
  <si>
    <t>applu_010</t>
  </si>
  <si>
    <t xml:space="preserve"> applu_010 </t>
  </si>
  <si>
    <t>applu_011</t>
  </si>
  <si>
    <t xml:space="preserve"> applu_011 </t>
  </si>
  <si>
    <t>applu_012</t>
  </si>
  <si>
    <t xml:space="preserve"> applu_012 </t>
  </si>
  <si>
    <t>applu_013</t>
  </si>
  <si>
    <t xml:space="preserve"> applu_013 </t>
  </si>
  <si>
    <t>applu_014</t>
  </si>
  <si>
    <t xml:space="preserve"> applu_014 </t>
  </si>
  <si>
    <t>applu_015</t>
  </si>
  <si>
    <t xml:space="preserve"> applu_015 </t>
  </si>
  <si>
    <t>applu_016</t>
  </si>
  <si>
    <t xml:space="preserve"> applu_016 </t>
  </si>
  <si>
    <t>applu_017</t>
  </si>
  <si>
    <t xml:space="preserve"> applu_017 </t>
  </si>
  <si>
    <t>applu_018</t>
  </si>
  <si>
    <t xml:space="preserve"> applu_018 </t>
  </si>
  <si>
    <t>applu_019</t>
  </si>
  <si>
    <t xml:space="preserve"> applu_019 </t>
  </si>
  <si>
    <t>applu_020</t>
  </si>
  <si>
    <t xml:space="preserve"> applu_020 </t>
  </si>
  <si>
    <t>applu_021</t>
  </si>
  <si>
    <t xml:space="preserve"> applu_021 </t>
  </si>
  <si>
    <t>applu_022</t>
  </si>
  <si>
    <t xml:space="preserve"> applu_022 </t>
  </si>
  <si>
    <t>applu_023</t>
  </si>
  <si>
    <t xml:space="preserve"> applu_023 </t>
  </si>
  <si>
    <t>applu_024</t>
  </si>
  <si>
    <t xml:space="preserve"> applu_024 </t>
  </si>
  <si>
    <t>applu_025</t>
  </si>
  <si>
    <t xml:space="preserve"> applu_025 </t>
  </si>
  <si>
    <t>applu_026</t>
  </si>
  <si>
    <t xml:space="preserve"> applu_026 </t>
  </si>
  <si>
    <t>applu_027</t>
  </si>
  <si>
    <t xml:space="preserve"> applu_027 </t>
  </si>
  <si>
    <t>apsi_001</t>
  </si>
  <si>
    <t xml:space="preserve"> apsi_001 </t>
  </si>
  <si>
    <t>apsi_002</t>
  </si>
  <si>
    <t xml:space="preserve"> apsi_002 </t>
  </si>
  <si>
    <t>apsi_003</t>
  </si>
  <si>
    <t xml:space="preserve"> apsi_003 </t>
  </si>
  <si>
    <t>apsi_004</t>
  </si>
  <si>
    <t xml:space="preserve"> apsi_004 </t>
  </si>
  <si>
    <t>apsi_005</t>
  </si>
  <si>
    <t xml:space="preserve"> apsi_005 </t>
  </si>
  <si>
    <t>apsi_006</t>
  </si>
  <si>
    <t xml:space="preserve"> apsi_006 </t>
  </si>
  <si>
    <t>apsi_007</t>
  </si>
  <si>
    <t xml:space="preserve"> apsi_007 </t>
  </si>
  <si>
    <t>apsi_008</t>
  </si>
  <si>
    <t xml:space="preserve"> apsi_008 </t>
  </si>
  <si>
    <t>apsi_009</t>
  </si>
  <si>
    <t xml:space="preserve"> apsi_009 </t>
  </si>
  <si>
    <t>apsi_010</t>
  </si>
  <si>
    <t xml:space="preserve"> apsi_010 </t>
  </si>
  <si>
    <t>apsi_011</t>
  </si>
  <si>
    <t xml:space="preserve"> apsi_011 </t>
  </si>
  <si>
    <t>apsi_012</t>
  </si>
  <si>
    <t xml:space="preserve"> apsi_012 </t>
  </si>
  <si>
    <t>apsi_013</t>
  </si>
  <si>
    <t xml:space="preserve"> apsi_013 </t>
  </si>
  <si>
    <t>apsi_014</t>
  </si>
  <si>
    <t xml:space="preserve"> apsi_014 </t>
  </si>
  <si>
    <t>apsi_015</t>
  </si>
  <si>
    <t xml:space="preserve"> apsi_015 </t>
  </si>
  <si>
    <t>apsi_016</t>
  </si>
  <si>
    <t xml:space="preserve"> apsi_016 </t>
  </si>
  <si>
    <t>apsi_017</t>
  </si>
  <si>
    <t xml:space="preserve"> apsi_017 </t>
  </si>
  <si>
    <t>apsi_018</t>
  </si>
  <si>
    <t xml:space="preserve"> apsi_018 </t>
  </si>
  <si>
    <t>apsi_019</t>
  </si>
  <si>
    <t xml:space="preserve"> apsi_019 </t>
  </si>
  <si>
    <t>apsi_020</t>
  </si>
  <si>
    <t xml:space="preserve"> apsi_020 </t>
  </si>
  <si>
    <t>apsi_021</t>
  </si>
  <si>
    <t xml:space="preserve"> apsi_021 </t>
  </si>
  <si>
    <t>apsi_022</t>
  </si>
  <si>
    <t xml:space="preserve"> apsi_022 </t>
  </si>
  <si>
    <t>apsi_023</t>
  </si>
  <si>
    <t xml:space="preserve"> apsi_023 </t>
  </si>
  <si>
    <t>apsi_024</t>
  </si>
  <si>
    <t xml:space="preserve"> apsi_024 </t>
  </si>
  <si>
    <t>apsi_025</t>
  </si>
  <si>
    <t xml:space="preserve"> apsi_025 </t>
  </si>
  <si>
    <t>apsi_026</t>
  </si>
  <si>
    <t xml:space="preserve"> apsi_026 </t>
  </si>
  <si>
    <t>apsi_027</t>
  </si>
  <si>
    <t xml:space="preserve"> apsi_027 </t>
  </si>
  <si>
    <t>bwaves_06_001</t>
  </si>
  <si>
    <t xml:space="preserve"> bwaves_06_001 </t>
  </si>
  <si>
    <t>bwaves_06_002</t>
  </si>
  <si>
    <t xml:space="preserve"> bwaves_06_002 </t>
  </si>
  <si>
    <t>bwaves_06_003</t>
  </si>
  <si>
    <t xml:space="preserve"> bwaves_06_003 </t>
  </si>
  <si>
    <t>bwaves_06_004</t>
  </si>
  <si>
    <t xml:space="preserve"> bwaves_06_004 </t>
  </si>
  <si>
    <t>bwaves_06_005</t>
  </si>
  <si>
    <t xml:space="preserve"> bwaves_06_005 </t>
  </si>
  <si>
    <t>bwaves_06_006</t>
  </si>
  <si>
    <t xml:space="preserve"> bwaves_06_006 </t>
  </si>
  <si>
    <t>bwaves_06_007</t>
  </si>
  <si>
    <t xml:space="preserve"> bwaves_06_007 </t>
  </si>
  <si>
    <t>bwaves_06_008</t>
  </si>
  <si>
    <t xml:space="preserve"> bwaves_06_008 </t>
  </si>
  <si>
    <t>bwaves_06_009</t>
  </si>
  <si>
    <t xml:space="preserve"> bwaves_06_009 </t>
  </si>
  <si>
    <t>bwaves_06_010</t>
  </si>
  <si>
    <t xml:space="preserve"> bwaves_06_010 </t>
  </si>
  <si>
    <t>bwaves_06_011</t>
  </si>
  <si>
    <t xml:space="preserve"> bwaves_06_011 </t>
  </si>
  <si>
    <t>bwaves_06_012</t>
  </si>
  <si>
    <t xml:space="preserve"> bwaves_06_012 </t>
  </si>
  <si>
    <t>bwaves_06_013</t>
  </si>
  <si>
    <t xml:space="preserve"> bwaves_06_013 </t>
  </si>
  <si>
    <t>bwaves_06_014</t>
  </si>
  <si>
    <t xml:space="preserve"> bwaves_06_014 </t>
  </si>
  <si>
    <t>bwaves_06_015</t>
  </si>
  <si>
    <t xml:space="preserve"> bwaves_06_015 </t>
  </si>
  <si>
    <t>bwaves_06_016</t>
  </si>
  <si>
    <t xml:space="preserve"> bwaves_06_016 </t>
  </si>
  <si>
    <t>bwaves_06_017</t>
  </si>
  <si>
    <t xml:space="preserve"> bwaves_06_017 </t>
  </si>
  <si>
    <t>bwaves_06_018</t>
  </si>
  <si>
    <t xml:space="preserve"> bwaves_06_018 </t>
  </si>
  <si>
    <t>bwaves_06_019</t>
  </si>
  <si>
    <t xml:space="preserve"> bwaves_06_019 </t>
  </si>
  <si>
    <t>bwaves_06_020</t>
  </si>
  <si>
    <t xml:space="preserve"> bwaves_06_020 </t>
  </si>
  <si>
    <t>bwaves_06_021</t>
  </si>
  <si>
    <t xml:space="preserve"> bwaves_06_021 </t>
  </si>
  <si>
    <t>bwaves_06_022</t>
  </si>
  <si>
    <t xml:space="preserve"> bwaves_06_022 </t>
  </si>
  <si>
    <t>bwaves_06_023</t>
  </si>
  <si>
    <t xml:space="preserve"> bwaves_06_023 </t>
  </si>
  <si>
    <t>bwaves_06_024</t>
  </si>
  <si>
    <t xml:space="preserve"> bwaves_06_024 </t>
  </si>
  <si>
    <t>bwaves_06_025</t>
  </si>
  <si>
    <t xml:space="preserve"> bwaves_06_025 </t>
  </si>
  <si>
    <t>bwaves_06_026</t>
  </si>
  <si>
    <t xml:space="preserve"> bwaves_06_026 </t>
  </si>
  <si>
    <t>bwaves_06_027</t>
  </si>
  <si>
    <t xml:space="preserve"> bwaves_06_027 </t>
  </si>
  <si>
    <t>bzip2_source_001</t>
  </si>
  <si>
    <t xml:space="preserve"> bzip2_source_001 </t>
  </si>
  <si>
    <t>bzip2_source_002</t>
  </si>
  <si>
    <t xml:space="preserve"> bzip2_source_002 </t>
  </si>
  <si>
    <t>bzip2_source_003</t>
  </si>
  <si>
    <t xml:space="preserve"> bzip2_source_003 </t>
  </si>
  <si>
    <t>bzip2_source_004</t>
  </si>
  <si>
    <t xml:space="preserve"> bzip2_source_004 </t>
  </si>
  <si>
    <t>bzip2_source_005</t>
  </si>
  <si>
    <t xml:space="preserve"> bzip2_source_005 </t>
  </si>
  <si>
    <t>bzip2_source_006</t>
  </si>
  <si>
    <t xml:space="preserve"> bzip2_source_006 </t>
  </si>
  <si>
    <t>bzip2_source_007</t>
  </si>
  <si>
    <t xml:space="preserve"> bzip2_source_007 </t>
  </si>
  <si>
    <t>bzip2_source_008</t>
  </si>
  <si>
    <t xml:space="preserve"> bzip2_source_008 </t>
  </si>
  <si>
    <t>bzip2_source_009</t>
  </si>
  <si>
    <t xml:space="preserve"> bzip2_source_009 </t>
  </si>
  <si>
    <t>bzip2_source_010</t>
  </si>
  <si>
    <t xml:space="preserve"> bzip2_source_010 </t>
  </si>
  <si>
    <t>bzip2_source_011</t>
  </si>
  <si>
    <t xml:space="preserve"> bzip2_source_011 </t>
  </si>
  <si>
    <t>bzip2_source_012</t>
  </si>
  <si>
    <t xml:space="preserve"> bzip2_source_012 </t>
  </si>
  <si>
    <t>bzip2_source_013</t>
  </si>
  <si>
    <t xml:space="preserve"> bzip2_source_013 </t>
  </si>
  <si>
    <t>bzip2_source_014</t>
  </si>
  <si>
    <t xml:space="preserve"> bzip2_source_014 </t>
  </si>
  <si>
    <t>bzip2_source_015</t>
  </si>
  <si>
    <t xml:space="preserve"> bzip2_source_015 </t>
  </si>
  <si>
    <t>bzip2_source_016</t>
  </si>
  <si>
    <t xml:space="preserve"> bzip2_source_016 </t>
  </si>
  <si>
    <t>bzip2_source_017</t>
  </si>
  <si>
    <t xml:space="preserve"> bzip2_source_017 </t>
  </si>
  <si>
    <t>bzip2_source_018</t>
  </si>
  <si>
    <t xml:space="preserve"> bzip2_source_018 </t>
  </si>
  <si>
    <t>bzip2_source_019</t>
  </si>
  <si>
    <t xml:space="preserve"> bzip2_source_019 </t>
  </si>
  <si>
    <t>bzip2_source_020</t>
  </si>
  <si>
    <t xml:space="preserve"> bzip2_source_020 </t>
  </si>
  <si>
    <t>bzip2_source_021</t>
  </si>
  <si>
    <t xml:space="preserve"> bzip2_source_021 </t>
  </si>
  <si>
    <t>bzip2_source_022</t>
  </si>
  <si>
    <t xml:space="preserve"> bzip2_source_022 </t>
  </si>
  <si>
    <t>bzip2_source_023</t>
  </si>
  <si>
    <t xml:space="preserve"> bzip2_source_023 </t>
  </si>
  <si>
    <t>bzip2_source_024</t>
  </si>
  <si>
    <t xml:space="preserve"> bzip2_source_024 </t>
  </si>
  <si>
    <t>bzip2_source_025</t>
  </si>
  <si>
    <t xml:space="preserve"> bzip2_source_025 </t>
  </si>
  <si>
    <t>bzip2_source_026</t>
  </si>
  <si>
    <t xml:space="preserve"> bzip2_source_026 </t>
  </si>
  <si>
    <t>bzip2_source_027</t>
  </si>
  <si>
    <t xml:space="preserve"> bzip2_source_027 </t>
  </si>
  <si>
    <t>cactusADM_06_001</t>
  </si>
  <si>
    <t xml:space="preserve"> cactusADM_06_001 </t>
  </si>
  <si>
    <t>cactusADM_06_002</t>
  </si>
  <si>
    <t xml:space="preserve"> cactusADM_06_002 </t>
  </si>
  <si>
    <t>cactusADM_06_003</t>
  </si>
  <si>
    <t xml:space="preserve"> cactusADM_06_003 </t>
  </si>
  <si>
    <t>cactusADM_06_004</t>
  </si>
  <si>
    <t xml:space="preserve"> cactusADM_06_004 </t>
  </si>
  <si>
    <t>cactusADM_06_005</t>
  </si>
  <si>
    <t xml:space="preserve"> cactusADM_06_005 </t>
  </si>
  <si>
    <t>cactusADM_06_006</t>
  </si>
  <si>
    <t xml:space="preserve"> cactusADM_06_006 </t>
  </si>
  <si>
    <t>cactusADM_06_007</t>
  </si>
  <si>
    <t xml:space="preserve"> cactusADM_06_007 </t>
  </si>
  <si>
    <t>cactusADM_06_008</t>
  </si>
  <si>
    <t xml:space="preserve"> cactusADM_06_008 </t>
  </si>
  <si>
    <t>cactusADM_06_009</t>
  </si>
  <si>
    <t xml:space="preserve"> cactusADM_06_009 </t>
  </si>
  <si>
    <t>cactusADM_06_010</t>
  </si>
  <si>
    <t xml:space="preserve"> cactusADM_06_010 </t>
  </si>
  <si>
    <t>cactusADM_06_011</t>
  </si>
  <si>
    <t xml:space="preserve"> cactusADM_06_011 </t>
  </si>
  <si>
    <t>cactusADM_06_012</t>
  </si>
  <si>
    <t xml:space="preserve"> cactusADM_06_012 </t>
  </si>
  <si>
    <t>cactusADM_06_013</t>
  </si>
  <si>
    <t xml:space="preserve"> cactusADM_06_013 </t>
  </si>
  <si>
    <t>cactusADM_06_014</t>
  </si>
  <si>
    <t xml:space="preserve"> cactusADM_06_014 </t>
  </si>
  <si>
    <t>cactusADM_06_015</t>
  </si>
  <si>
    <t xml:space="preserve"> cactusADM_06_015 </t>
  </si>
  <si>
    <t>cactusADM_06_016</t>
  </si>
  <si>
    <t xml:space="preserve"> cactusADM_06_016 </t>
  </si>
  <si>
    <t>cactusADM_06_017</t>
  </si>
  <si>
    <t xml:space="preserve"> cactusADM_06_017 </t>
  </si>
  <si>
    <t>cactusADM_06_018</t>
  </si>
  <si>
    <t xml:space="preserve"> cactusADM_06_018 </t>
  </si>
  <si>
    <t>cactusADM_06_019</t>
  </si>
  <si>
    <t xml:space="preserve"> cactusADM_06_019 </t>
  </si>
  <si>
    <t>cactusADM_06_020</t>
  </si>
  <si>
    <t xml:space="preserve"> cactusADM_06_020 </t>
  </si>
  <si>
    <t>cactusADM_06_021</t>
  </si>
  <si>
    <t xml:space="preserve"> cactusADM_06_021 </t>
  </si>
  <si>
    <t>cactusADM_06_022</t>
  </si>
  <si>
    <t xml:space="preserve"> cactusADM_06_022 </t>
  </si>
  <si>
    <t>cactusADM_06_023</t>
  </si>
  <si>
    <t xml:space="preserve"> cactusADM_06_023 </t>
  </si>
  <si>
    <t>cactusADM_06_024</t>
  </si>
  <si>
    <t xml:space="preserve"> cactusADM_06_024 </t>
  </si>
  <si>
    <t>cactusADM_06_025</t>
  </si>
  <si>
    <t xml:space="preserve"> cactusADM_06_025 </t>
  </si>
  <si>
    <t>cactusADM_06_026</t>
  </si>
  <si>
    <t xml:space="preserve"> cactusADM_06_026 </t>
  </si>
  <si>
    <t>cactusADM_06_027</t>
  </si>
  <si>
    <t xml:space="preserve"> cactusADM_06_027 </t>
  </si>
  <si>
    <t>crafty_001</t>
  </si>
  <si>
    <t xml:space="preserve"> crafty_001 </t>
  </si>
  <si>
    <t>crafty_002</t>
  </si>
  <si>
    <t xml:space="preserve"> crafty_002 </t>
  </si>
  <si>
    <t>crafty_003</t>
  </si>
  <si>
    <t xml:space="preserve"> crafty_003 </t>
  </si>
  <si>
    <t>crafty_004</t>
  </si>
  <si>
    <t xml:space="preserve"> crafty_004 </t>
  </si>
  <si>
    <t>crafty_005</t>
  </si>
  <si>
    <t xml:space="preserve"> crafty_005 </t>
  </si>
  <si>
    <t>crafty_006</t>
  </si>
  <si>
    <t xml:space="preserve"> crafty_006 </t>
  </si>
  <si>
    <t>crafty_007</t>
  </si>
  <si>
    <t xml:space="preserve"> crafty_007 </t>
  </si>
  <si>
    <t>crafty_008</t>
  </si>
  <si>
    <t xml:space="preserve"> crafty_008 </t>
  </si>
  <si>
    <t>crafty_009</t>
  </si>
  <si>
    <t xml:space="preserve"> crafty_009 </t>
  </si>
  <si>
    <t>crafty_010</t>
  </si>
  <si>
    <t xml:space="preserve"> crafty_010 </t>
  </si>
  <si>
    <t>crafty_011</t>
  </si>
  <si>
    <t xml:space="preserve"> crafty_011 </t>
  </si>
  <si>
    <t>crafty_012</t>
  </si>
  <si>
    <t xml:space="preserve"> crafty_012 </t>
  </si>
  <si>
    <t>crafty_013</t>
  </si>
  <si>
    <t xml:space="preserve"> crafty_013 </t>
  </si>
  <si>
    <t>crafty_014</t>
  </si>
  <si>
    <t xml:space="preserve"> crafty_014 </t>
  </si>
  <si>
    <t>crafty_015</t>
  </si>
  <si>
    <t xml:space="preserve"> crafty_015 </t>
  </si>
  <si>
    <t>crafty_016</t>
  </si>
  <si>
    <t xml:space="preserve"> crafty_016 </t>
  </si>
  <si>
    <t>crafty_017</t>
  </si>
  <si>
    <t xml:space="preserve"> crafty_017 </t>
  </si>
  <si>
    <t>crafty_018</t>
  </si>
  <si>
    <t xml:space="preserve"> crafty_018 </t>
  </si>
  <si>
    <t>crafty_019</t>
  </si>
  <si>
    <t xml:space="preserve"> crafty_019 </t>
  </si>
  <si>
    <t>crafty_020</t>
  </si>
  <si>
    <t xml:space="preserve"> crafty_020 </t>
  </si>
  <si>
    <t>crafty_021</t>
  </si>
  <si>
    <t xml:space="preserve"> crafty_021 </t>
  </si>
  <si>
    <t>crafty_022</t>
  </si>
  <si>
    <t xml:space="preserve"> crafty_022 </t>
  </si>
  <si>
    <t>crafty_023</t>
  </si>
  <si>
    <t xml:space="preserve"> crafty_023 </t>
  </si>
  <si>
    <t>crafty_024</t>
  </si>
  <si>
    <t xml:space="preserve"> crafty_024 </t>
  </si>
  <si>
    <t>crafty_025</t>
  </si>
  <si>
    <t xml:space="preserve"> crafty_025 </t>
  </si>
  <si>
    <t>crafty_026</t>
  </si>
  <si>
    <t xml:space="preserve"> crafty_026 </t>
  </si>
  <si>
    <t>crafty_027</t>
  </si>
  <si>
    <t xml:space="preserve"> crafty_027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</si>
</sst>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IPC </c:v>
          </c:tx>
          <c:spPr>
            <a:ln w="19050">
              <a:noFill/>
            </a:ln>
          </c:spPr>
          <c:xVal>
            <c:numRef>
              <c:f>Sheet1!$D$2:$D$28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0.28899999999999998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0.29299999999999998</c:v>
                </c:pt>
                <c:pt idx="4">
                  <c:v>0.29299999999999998</c:v>
                </c:pt>
                <c:pt idx="5">
                  <c:v>0.29299999999999998</c:v>
                </c:pt>
                <c:pt idx="6">
                  <c:v>0.29299999999999998</c:v>
                </c:pt>
                <c:pt idx="7">
                  <c:v>0.29299999999999998</c:v>
                </c:pt>
                <c:pt idx="8">
                  <c:v>0.29299999999999998</c:v>
                </c:pt>
                <c:pt idx="9">
                  <c:v>0.496</c:v>
                </c:pt>
                <c:pt idx="10">
                  <c:v>0.496</c:v>
                </c:pt>
                <c:pt idx="11">
                  <c:v>0.496</c:v>
                </c:pt>
                <c:pt idx="12">
                  <c:v>0.503</c:v>
                </c:pt>
                <c:pt idx="13">
                  <c:v>0.503</c:v>
                </c:pt>
                <c:pt idx="14">
                  <c:v>0.503</c:v>
                </c:pt>
                <c:pt idx="15">
                  <c:v>0.503</c:v>
                </c:pt>
                <c:pt idx="16">
                  <c:v>0.503</c:v>
                </c:pt>
                <c:pt idx="17">
                  <c:v>0.503</c:v>
                </c:pt>
                <c:pt idx="18">
                  <c:v>0.73399999999999999</c:v>
                </c:pt>
                <c:pt idx="19">
                  <c:v>0.73399999999999999</c:v>
                </c:pt>
                <c:pt idx="20">
                  <c:v>0.73399999999999999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A-4908-B669-D42F18D844FA}"/>
            </c:ext>
          </c:extLst>
        </c:ser>
        <c:ser>
          <c:idx val="1"/>
          <c:order val="1"/>
          <c:tx>
            <c:v>Predicted  IPC </c:v>
          </c:tx>
          <c:spPr>
            <a:ln w="19050">
              <a:noFill/>
            </a:ln>
          </c:spPr>
          <c:xVal>
            <c:numRef>
              <c:f>Sheet1!$D$2:$D$28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xVal>
          <c:yVal>
            <c:numRef>
              <c:f>Sheet2!$B$27:$B$53</c:f>
              <c:numCache>
                <c:formatCode>General</c:formatCode>
                <c:ptCount val="27"/>
                <c:pt idx="0">
                  <c:v>0.31202380952380954</c:v>
                </c:pt>
                <c:pt idx="1">
                  <c:v>0.31202380952380954</c:v>
                </c:pt>
                <c:pt idx="2">
                  <c:v>0.31202380952380954</c:v>
                </c:pt>
                <c:pt idx="3">
                  <c:v>0.31652380952380954</c:v>
                </c:pt>
                <c:pt idx="4">
                  <c:v>0.31652380952380954</c:v>
                </c:pt>
                <c:pt idx="5">
                  <c:v>0.31652380952380954</c:v>
                </c:pt>
                <c:pt idx="6">
                  <c:v>0.32102380952380949</c:v>
                </c:pt>
                <c:pt idx="7">
                  <c:v>0.32102380952380949</c:v>
                </c:pt>
                <c:pt idx="8">
                  <c:v>0.32102380952380949</c:v>
                </c:pt>
                <c:pt idx="9">
                  <c:v>0.45888095238095233</c:v>
                </c:pt>
                <c:pt idx="10">
                  <c:v>0.45888095238095233</c:v>
                </c:pt>
                <c:pt idx="11">
                  <c:v>0.45888095238095233</c:v>
                </c:pt>
                <c:pt idx="12">
                  <c:v>0.46338095238095234</c:v>
                </c:pt>
                <c:pt idx="13">
                  <c:v>0.46338095238095234</c:v>
                </c:pt>
                <c:pt idx="14">
                  <c:v>0.46338095238095234</c:v>
                </c:pt>
                <c:pt idx="15">
                  <c:v>0.46788095238095229</c:v>
                </c:pt>
                <c:pt idx="16">
                  <c:v>0.46788095238095229</c:v>
                </c:pt>
                <c:pt idx="17">
                  <c:v>0.46788095238095229</c:v>
                </c:pt>
                <c:pt idx="18">
                  <c:v>0.75259523809523787</c:v>
                </c:pt>
                <c:pt idx="19">
                  <c:v>0.75259523809523787</c:v>
                </c:pt>
                <c:pt idx="20">
                  <c:v>0.75259523809523787</c:v>
                </c:pt>
                <c:pt idx="21">
                  <c:v>0.75709523809523782</c:v>
                </c:pt>
                <c:pt idx="22">
                  <c:v>0.75709523809523782</c:v>
                </c:pt>
                <c:pt idx="23">
                  <c:v>0.75709523809523782</c:v>
                </c:pt>
                <c:pt idx="24">
                  <c:v>0.76159523809523788</c:v>
                </c:pt>
                <c:pt idx="25">
                  <c:v>0.76159523809523788</c:v>
                </c:pt>
                <c:pt idx="26">
                  <c:v>0.76159523809523788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A-4908-B669-D42F18D8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76912"/>
        <c:axId val="1443751120"/>
      </c:scatterChart>
      <c:valAx>
        <c:axId val="144967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751120"/>
        <c:crosses val="autoZero"/>
        <c:crossBetween val="midCat"/>
      </c:valAx>
      <c:valAx>
        <c:axId val="144375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IPC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67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R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IPC </c:v>
          </c:tx>
          <c:spPr>
            <a:ln w="19050">
              <a:noFill/>
            </a:ln>
          </c:spPr>
          <c:xVal>
            <c:numRef>
              <c:f>Sheet1!$E$2:$E$28</c:f>
              <c:numCache>
                <c:formatCode>General</c:formatCode>
                <c:ptCount val="2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0.28899999999999998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0.29299999999999998</c:v>
                </c:pt>
                <c:pt idx="4">
                  <c:v>0.29299999999999998</c:v>
                </c:pt>
                <c:pt idx="5">
                  <c:v>0.29299999999999998</c:v>
                </c:pt>
                <c:pt idx="6">
                  <c:v>0.29299999999999998</c:v>
                </c:pt>
                <c:pt idx="7">
                  <c:v>0.29299999999999998</c:v>
                </c:pt>
                <c:pt idx="8">
                  <c:v>0.29299999999999998</c:v>
                </c:pt>
                <c:pt idx="9">
                  <c:v>0.496</c:v>
                </c:pt>
                <c:pt idx="10">
                  <c:v>0.496</c:v>
                </c:pt>
                <c:pt idx="11">
                  <c:v>0.496</c:v>
                </c:pt>
                <c:pt idx="12">
                  <c:v>0.503</c:v>
                </c:pt>
                <c:pt idx="13">
                  <c:v>0.503</c:v>
                </c:pt>
                <c:pt idx="14">
                  <c:v>0.503</c:v>
                </c:pt>
                <c:pt idx="15">
                  <c:v>0.503</c:v>
                </c:pt>
                <c:pt idx="16">
                  <c:v>0.503</c:v>
                </c:pt>
                <c:pt idx="17">
                  <c:v>0.503</c:v>
                </c:pt>
                <c:pt idx="18">
                  <c:v>0.73399999999999999</c:v>
                </c:pt>
                <c:pt idx="19">
                  <c:v>0.73399999999999999</c:v>
                </c:pt>
                <c:pt idx="20">
                  <c:v>0.73399999999999999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D-4FB0-92FF-94EDBEA340AE}"/>
            </c:ext>
          </c:extLst>
        </c:ser>
        <c:ser>
          <c:idx val="1"/>
          <c:order val="1"/>
          <c:tx>
            <c:v>Predicted  IPC </c:v>
          </c:tx>
          <c:spPr>
            <a:ln w="19050">
              <a:noFill/>
            </a:ln>
          </c:spPr>
          <c:xVal>
            <c:numRef>
              <c:f>Sheet1!$E$2:$E$28</c:f>
              <c:numCache>
                <c:formatCode>General</c:formatCode>
                <c:ptCount val="2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</c:numCache>
            </c:numRef>
          </c:xVal>
          <c:yVal>
            <c:numRef>
              <c:f>Sheet2!$B$27:$B$53</c:f>
              <c:numCache>
                <c:formatCode>General</c:formatCode>
                <c:ptCount val="27"/>
                <c:pt idx="0">
                  <c:v>0.31202380952380954</c:v>
                </c:pt>
                <c:pt idx="1">
                  <c:v>0.31202380952380954</c:v>
                </c:pt>
                <c:pt idx="2">
                  <c:v>0.31202380952380954</c:v>
                </c:pt>
                <c:pt idx="3">
                  <c:v>0.31652380952380954</c:v>
                </c:pt>
                <c:pt idx="4">
                  <c:v>0.31652380952380954</c:v>
                </c:pt>
                <c:pt idx="5">
                  <c:v>0.31652380952380954</c:v>
                </c:pt>
                <c:pt idx="6">
                  <c:v>0.32102380952380949</c:v>
                </c:pt>
                <c:pt idx="7">
                  <c:v>0.32102380952380949</c:v>
                </c:pt>
                <c:pt idx="8">
                  <c:v>0.32102380952380949</c:v>
                </c:pt>
                <c:pt idx="9">
                  <c:v>0.45888095238095233</c:v>
                </c:pt>
                <c:pt idx="10">
                  <c:v>0.45888095238095233</c:v>
                </c:pt>
                <c:pt idx="11">
                  <c:v>0.45888095238095233</c:v>
                </c:pt>
                <c:pt idx="12">
                  <c:v>0.46338095238095234</c:v>
                </c:pt>
                <c:pt idx="13">
                  <c:v>0.46338095238095234</c:v>
                </c:pt>
                <c:pt idx="14">
                  <c:v>0.46338095238095234</c:v>
                </c:pt>
                <c:pt idx="15">
                  <c:v>0.46788095238095229</c:v>
                </c:pt>
                <c:pt idx="16">
                  <c:v>0.46788095238095229</c:v>
                </c:pt>
                <c:pt idx="17">
                  <c:v>0.46788095238095229</c:v>
                </c:pt>
                <c:pt idx="18">
                  <c:v>0.75259523809523787</c:v>
                </c:pt>
                <c:pt idx="19">
                  <c:v>0.75259523809523787</c:v>
                </c:pt>
                <c:pt idx="20">
                  <c:v>0.75259523809523787</c:v>
                </c:pt>
                <c:pt idx="21">
                  <c:v>0.75709523809523782</c:v>
                </c:pt>
                <c:pt idx="22">
                  <c:v>0.75709523809523782</c:v>
                </c:pt>
                <c:pt idx="23">
                  <c:v>0.75709523809523782</c:v>
                </c:pt>
                <c:pt idx="24">
                  <c:v>0.76159523809523788</c:v>
                </c:pt>
                <c:pt idx="25">
                  <c:v>0.76159523809523788</c:v>
                </c:pt>
                <c:pt idx="26">
                  <c:v>0.76159523809523788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D-4FB0-92FF-94EDBEA3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76912"/>
        <c:axId val="1278071072"/>
      </c:scatterChart>
      <c:valAx>
        <c:axId val="144967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071072"/>
        <c:crosses val="autoZero"/>
        <c:crossBetween val="midCat"/>
      </c:valAx>
      <c:valAx>
        <c:axId val="127807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IPC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67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Q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IPC </c:v>
          </c:tx>
          <c:spPr>
            <a:ln w="19050">
              <a:noFill/>
            </a:ln>
          </c:spPr>
          <c:xVal>
            <c:numRef>
              <c:f>Sheet1!$F$2:$F$28</c:f>
              <c:numCache>
                <c:formatCode>General</c:formatCode>
                <c:ptCount val="2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16</c:v>
                </c:pt>
                <c:pt idx="10">
                  <c:v>32</c:v>
                </c:pt>
                <c:pt idx="11">
                  <c:v>48</c:v>
                </c:pt>
                <c:pt idx="12">
                  <c:v>16</c:v>
                </c:pt>
                <c:pt idx="13">
                  <c:v>32</c:v>
                </c:pt>
                <c:pt idx="14">
                  <c:v>48</c:v>
                </c:pt>
                <c:pt idx="15">
                  <c:v>16</c:v>
                </c:pt>
                <c:pt idx="16">
                  <c:v>32</c:v>
                </c:pt>
                <c:pt idx="17">
                  <c:v>48</c:v>
                </c:pt>
                <c:pt idx="18">
                  <c:v>16</c:v>
                </c:pt>
                <c:pt idx="19">
                  <c:v>32</c:v>
                </c:pt>
                <c:pt idx="20">
                  <c:v>48</c:v>
                </c:pt>
                <c:pt idx="21">
                  <c:v>16</c:v>
                </c:pt>
                <c:pt idx="22">
                  <c:v>32</c:v>
                </c:pt>
                <c:pt idx="23">
                  <c:v>48</c:v>
                </c:pt>
                <c:pt idx="24">
                  <c:v>16</c:v>
                </c:pt>
                <c:pt idx="25">
                  <c:v>32</c:v>
                </c:pt>
                <c:pt idx="26">
                  <c:v>48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0.28899999999999998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0.29299999999999998</c:v>
                </c:pt>
                <c:pt idx="4">
                  <c:v>0.29299999999999998</c:v>
                </c:pt>
                <c:pt idx="5">
                  <c:v>0.29299999999999998</c:v>
                </c:pt>
                <c:pt idx="6">
                  <c:v>0.29299999999999998</c:v>
                </c:pt>
                <c:pt idx="7">
                  <c:v>0.29299999999999998</c:v>
                </c:pt>
                <c:pt idx="8">
                  <c:v>0.29299999999999998</c:v>
                </c:pt>
                <c:pt idx="9">
                  <c:v>0.496</c:v>
                </c:pt>
                <c:pt idx="10">
                  <c:v>0.496</c:v>
                </c:pt>
                <c:pt idx="11">
                  <c:v>0.496</c:v>
                </c:pt>
                <c:pt idx="12">
                  <c:v>0.503</c:v>
                </c:pt>
                <c:pt idx="13">
                  <c:v>0.503</c:v>
                </c:pt>
                <c:pt idx="14">
                  <c:v>0.503</c:v>
                </c:pt>
                <c:pt idx="15">
                  <c:v>0.503</c:v>
                </c:pt>
                <c:pt idx="16">
                  <c:v>0.503</c:v>
                </c:pt>
                <c:pt idx="17">
                  <c:v>0.503</c:v>
                </c:pt>
                <c:pt idx="18">
                  <c:v>0.73399999999999999</c:v>
                </c:pt>
                <c:pt idx="19">
                  <c:v>0.73399999999999999</c:v>
                </c:pt>
                <c:pt idx="20">
                  <c:v>0.73399999999999999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0-48C5-B85D-084E0E3DB93F}"/>
            </c:ext>
          </c:extLst>
        </c:ser>
        <c:ser>
          <c:idx val="1"/>
          <c:order val="1"/>
          <c:tx>
            <c:v>Predicted  IPC </c:v>
          </c:tx>
          <c:spPr>
            <a:ln w="19050">
              <a:noFill/>
            </a:ln>
          </c:spPr>
          <c:xVal>
            <c:numRef>
              <c:f>Sheet1!$F$2:$F$28</c:f>
              <c:numCache>
                <c:formatCode>General</c:formatCode>
                <c:ptCount val="2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  <c:pt idx="9">
                  <c:v>16</c:v>
                </c:pt>
                <c:pt idx="10">
                  <c:v>32</c:v>
                </c:pt>
                <c:pt idx="11">
                  <c:v>48</c:v>
                </c:pt>
                <c:pt idx="12">
                  <c:v>16</c:v>
                </c:pt>
                <c:pt idx="13">
                  <c:v>32</c:v>
                </c:pt>
                <c:pt idx="14">
                  <c:v>48</c:v>
                </c:pt>
                <c:pt idx="15">
                  <c:v>16</c:v>
                </c:pt>
                <c:pt idx="16">
                  <c:v>32</c:v>
                </c:pt>
                <c:pt idx="17">
                  <c:v>48</c:v>
                </c:pt>
                <c:pt idx="18">
                  <c:v>16</c:v>
                </c:pt>
                <c:pt idx="19">
                  <c:v>32</c:v>
                </c:pt>
                <c:pt idx="20">
                  <c:v>48</c:v>
                </c:pt>
                <c:pt idx="21">
                  <c:v>16</c:v>
                </c:pt>
                <c:pt idx="22">
                  <c:v>32</c:v>
                </c:pt>
                <c:pt idx="23">
                  <c:v>48</c:v>
                </c:pt>
                <c:pt idx="24">
                  <c:v>16</c:v>
                </c:pt>
                <c:pt idx="25">
                  <c:v>32</c:v>
                </c:pt>
                <c:pt idx="26">
                  <c:v>48</c:v>
                </c:pt>
              </c:numCache>
            </c:numRef>
          </c:xVal>
          <c:yVal>
            <c:numRef>
              <c:f>Sheet2!$B$27:$B$53</c:f>
              <c:numCache>
                <c:formatCode>General</c:formatCode>
                <c:ptCount val="27"/>
                <c:pt idx="0">
                  <c:v>0.31202380952380954</c:v>
                </c:pt>
                <c:pt idx="1">
                  <c:v>0.31202380952380954</c:v>
                </c:pt>
                <c:pt idx="2">
                  <c:v>0.31202380952380954</c:v>
                </c:pt>
                <c:pt idx="3">
                  <c:v>0.31652380952380954</c:v>
                </c:pt>
                <c:pt idx="4">
                  <c:v>0.31652380952380954</c:v>
                </c:pt>
                <c:pt idx="5">
                  <c:v>0.31652380952380954</c:v>
                </c:pt>
                <c:pt idx="6">
                  <c:v>0.32102380952380949</c:v>
                </c:pt>
                <c:pt idx="7">
                  <c:v>0.32102380952380949</c:v>
                </c:pt>
                <c:pt idx="8">
                  <c:v>0.32102380952380949</c:v>
                </c:pt>
                <c:pt idx="9">
                  <c:v>0.45888095238095233</c:v>
                </c:pt>
                <c:pt idx="10">
                  <c:v>0.45888095238095233</c:v>
                </c:pt>
                <c:pt idx="11">
                  <c:v>0.45888095238095233</c:v>
                </c:pt>
                <c:pt idx="12">
                  <c:v>0.46338095238095234</c:v>
                </c:pt>
                <c:pt idx="13">
                  <c:v>0.46338095238095234</c:v>
                </c:pt>
                <c:pt idx="14">
                  <c:v>0.46338095238095234</c:v>
                </c:pt>
                <c:pt idx="15">
                  <c:v>0.46788095238095229</c:v>
                </c:pt>
                <c:pt idx="16">
                  <c:v>0.46788095238095229</c:v>
                </c:pt>
                <c:pt idx="17">
                  <c:v>0.46788095238095229</c:v>
                </c:pt>
                <c:pt idx="18">
                  <c:v>0.75259523809523787</c:v>
                </c:pt>
                <c:pt idx="19">
                  <c:v>0.75259523809523787</c:v>
                </c:pt>
                <c:pt idx="20">
                  <c:v>0.75259523809523787</c:v>
                </c:pt>
                <c:pt idx="21">
                  <c:v>0.75709523809523782</c:v>
                </c:pt>
                <c:pt idx="22">
                  <c:v>0.75709523809523782</c:v>
                </c:pt>
                <c:pt idx="23">
                  <c:v>0.75709523809523782</c:v>
                </c:pt>
                <c:pt idx="24">
                  <c:v>0.76159523809523788</c:v>
                </c:pt>
                <c:pt idx="25">
                  <c:v>0.76159523809523788</c:v>
                </c:pt>
                <c:pt idx="26">
                  <c:v>0.76159523809523788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C0-48C5-B85D-084E0E3D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76496"/>
        <c:axId val="1519565536"/>
      </c:scatterChart>
      <c:valAx>
        <c:axId val="144967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Q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565536"/>
        <c:crosses val="autoZero"/>
        <c:crossBetween val="midCat"/>
      </c:valAx>
      <c:valAx>
        <c:axId val="15195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IPC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676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Benchmark for 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Sheet1!$H$2:$H$28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0.28899999999999998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0.29299999999999998</c:v>
                </c:pt>
                <c:pt idx="4">
                  <c:v>0.29299999999999998</c:v>
                </c:pt>
                <c:pt idx="5">
                  <c:v>0.29299999999999998</c:v>
                </c:pt>
                <c:pt idx="6">
                  <c:v>0.29299999999999998</c:v>
                </c:pt>
                <c:pt idx="7">
                  <c:v>0.29299999999999998</c:v>
                </c:pt>
                <c:pt idx="8">
                  <c:v>0.29299999999999998</c:v>
                </c:pt>
                <c:pt idx="9">
                  <c:v>0.496</c:v>
                </c:pt>
                <c:pt idx="10">
                  <c:v>0.496</c:v>
                </c:pt>
                <c:pt idx="11">
                  <c:v>0.496</c:v>
                </c:pt>
                <c:pt idx="12">
                  <c:v>0.503</c:v>
                </c:pt>
                <c:pt idx="13">
                  <c:v>0.503</c:v>
                </c:pt>
                <c:pt idx="14">
                  <c:v>0.503</c:v>
                </c:pt>
                <c:pt idx="15">
                  <c:v>0.503</c:v>
                </c:pt>
                <c:pt idx="16">
                  <c:v>0.503</c:v>
                </c:pt>
                <c:pt idx="17">
                  <c:v>0.503</c:v>
                </c:pt>
                <c:pt idx="18">
                  <c:v>0.73399999999999999</c:v>
                </c:pt>
                <c:pt idx="19">
                  <c:v>0.73399999999999999</c:v>
                </c:pt>
                <c:pt idx="20">
                  <c:v>0.73399999999999999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5-45EE-A8F1-C340429DB42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cat>
            <c:strRef>
              <c:f>Sheet1!$H$2:$H$28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0.31202380952380954</c:v>
                </c:pt>
                <c:pt idx="1">
                  <c:v>0.31202380952380954</c:v>
                </c:pt>
                <c:pt idx="2">
                  <c:v>0.31202380952380954</c:v>
                </c:pt>
                <c:pt idx="3">
                  <c:v>0.31652380952380954</c:v>
                </c:pt>
                <c:pt idx="4">
                  <c:v>0.31652380952380954</c:v>
                </c:pt>
                <c:pt idx="5">
                  <c:v>0.31652380952380954</c:v>
                </c:pt>
                <c:pt idx="6">
                  <c:v>0.32102380952380949</c:v>
                </c:pt>
                <c:pt idx="7">
                  <c:v>0.32102380952380949</c:v>
                </c:pt>
                <c:pt idx="8">
                  <c:v>0.32102380952380949</c:v>
                </c:pt>
                <c:pt idx="9">
                  <c:v>0.45888095238095233</c:v>
                </c:pt>
                <c:pt idx="10">
                  <c:v>0.45888095238095233</c:v>
                </c:pt>
                <c:pt idx="11">
                  <c:v>0.45888095238095233</c:v>
                </c:pt>
                <c:pt idx="12">
                  <c:v>0.46338095238095234</c:v>
                </c:pt>
                <c:pt idx="13">
                  <c:v>0.46338095238095234</c:v>
                </c:pt>
                <c:pt idx="14">
                  <c:v>0.46338095238095234</c:v>
                </c:pt>
                <c:pt idx="15">
                  <c:v>0.46788095238095229</c:v>
                </c:pt>
                <c:pt idx="16">
                  <c:v>0.46788095238095229</c:v>
                </c:pt>
                <c:pt idx="17">
                  <c:v>0.46788095238095229</c:v>
                </c:pt>
                <c:pt idx="18">
                  <c:v>0.75259523809523787</c:v>
                </c:pt>
                <c:pt idx="19">
                  <c:v>0.75259523809523787</c:v>
                </c:pt>
                <c:pt idx="20">
                  <c:v>0.75259523809523787</c:v>
                </c:pt>
                <c:pt idx="21">
                  <c:v>0.75709523809523782</c:v>
                </c:pt>
                <c:pt idx="22">
                  <c:v>0.75709523809523782</c:v>
                </c:pt>
                <c:pt idx="23">
                  <c:v>0.75709523809523782</c:v>
                </c:pt>
                <c:pt idx="24">
                  <c:v>0.76159523809523788</c:v>
                </c:pt>
                <c:pt idx="25">
                  <c:v>0.76159523809523788</c:v>
                </c:pt>
                <c:pt idx="26">
                  <c:v>0.76159523809523788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5-45EE-A8F1-C340429D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36117872"/>
        <c:axId val="1545526768"/>
      </c:barChart>
      <c:catAx>
        <c:axId val="143611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Parameters (W,R,Q)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6768"/>
        <c:crosses val="autoZero"/>
        <c:auto val="1"/>
        <c:lblAlgn val="ctr"/>
        <c:lblOffset val="10"/>
        <c:tickLblSkip val="1"/>
        <c:noMultiLvlLbl val="0"/>
      </c:catAx>
      <c:valAx>
        <c:axId val="15455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IPC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sunse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effectLst/>
              </a:rPr>
              <a:t>Benchmark for Apsi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87307007268055E-2"/>
          <c:y val="0.17946244313111431"/>
          <c:w val="0.90674134538109186"/>
          <c:h val="0.62916146261527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Sheet1!$H$31:$H$57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Sheet1!$C$31:$C$57</c:f>
              <c:numCache>
                <c:formatCode>General</c:formatCode>
                <c:ptCount val="27"/>
                <c:pt idx="0">
                  <c:v>0.1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  <c:pt idx="9">
                  <c:v>0.1</c:v>
                </c:pt>
                <c:pt idx="10">
                  <c:v>0.15</c:v>
                </c:pt>
                <c:pt idx="11">
                  <c:v>0.15</c:v>
                </c:pt>
                <c:pt idx="12">
                  <c:v>0.1</c:v>
                </c:pt>
                <c:pt idx="13">
                  <c:v>0.15</c:v>
                </c:pt>
                <c:pt idx="14">
                  <c:v>0.15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</c:v>
                </c:pt>
                <c:pt idx="19">
                  <c:v>0.15</c:v>
                </c:pt>
                <c:pt idx="20">
                  <c:v>0.15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</c:v>
                </c:pt>
                <c:pt idx="25">
                  <c:v>0.15</c:v>
                </c:pt>
                <c:pt idx="2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1-49FC-A4D6-8E37F4026E61}"/>
            </c:ext>
          </c:extLst>
        </c:ser>
        <c:ser>
          <c:idx val="1"/>
          <c:order val="1"/>
          <c:tx>
            <c:strRef>
              <c:f>Sheet1!$G$30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cat>
            <c:strRef>
              <c:f>Sheet1!$H$31:$H$57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Sheet1!$G$31:$G$57</c:f>
              <c:numCache>
                <c:formatCode>General</c:formatCode>
                <c:ptCount val="27"/>
                <c:pt idx="0">
                  <c:v>0.10833333333333331</c:v>
                </c:pt>
                <c:pt idx="1">
                  <c:v>0.1333333333333333</c:v>
                </c:pt>
                <c:pt idx="2">
                  <c:v>0.15833333333333327</c:v>
                </c:pt>
                <c:pt idx="3">
                  <c:v>0.10833333333333331</c:v>
                </c:pt>
                <c:pt idx="4">
                  <c:v>0.1333333333333333</c:v>
                </c:pt>
                <c:pt idx="5">
                  <c:v>0.15833333333333327</c:v>
                </c:pt>
                <c:pt idx="6">
                  <c:v>0.10833333333333331</c:v>
                </c:pt>
                <c:pt idx="7">
                  <c:v>0.1333333333333333</c:v>
                </c:pt>
                <c:pt idx="8">
                  <c:v>0.15833333333333327</c:v>
                </c:pt>
                <c:pt idx="9">
                  <c:v>0.10833333333333331</c:v>
                </c:pt>
                <c:pt idx="10">
                  <c:v>0.1333333333333333</c:v>
                </c:pt>
                <c:pt idx="11">
                  <c:v>0.15833333333333327</c:v>
                </c:pt>
                <c:pt idx="12">
                  <c:v>0.10833333333333331</c:v>
                </c:pt>
                <c:pt idx="13">
                  <c:v>0.1333333333333333</c:v>
                </c:pt>
                <c:pt idx="14">
                  <c:v>0.15833333333333327</c:v>
                </c:pt>
                <c:pt idx="15">
                  <c:v>0.10833333333333331</c:v>
                </c:pt>
                <c:pt idx="16">
                  <c:v>0.1333333333333333</c:v>
                </c:pt>
                <c:pt idx="17">
                  <c:v>0.15833333333333327</c:v>
                </c:pt>
                <c:pt idx="18">
                  <c:v>0.10833333333333331</c:v>
                </c:pt>
                <c:pt idx="19">
                  <c:v>0.1333333333333333</c:v>
                </c:pt>
                <c:pt idx="20">
                  <c:v>0.15833333333333327</c:v>
                </c:pt>
                <c:pt idx="21">
                  <c:v>0.10833333333333331</c:v>
                </c:pt>
                <c:pt idx="22">
                  <c:v>0.1333333333333333</c:v>
                </c:pt>
                <c:pt idx="23">
                  <c:v>0.15833333333333327</c:v>
                </c:pt>
                <c:pt idx="24">
                  <c:v>0.10833333333333331</c:v>
                </c:pt>
                <c:pt idx="25">
                  <c:v>0.1333333333333333</c:v>
                </c:pt>
                <c:pt idx="26">
                  <c:v>0.15833333333333327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1-49FC-A4D6-8E37F402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87592512"/>
        <c:axId val="1609203008"/>
      </c:barChart>
      <c:catAx>
        <c:axId val="12875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Parameters (W,R,Q)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3008"/>
        <c:crosses val="autoZero"/>
        <c:auto val="1"/>
        <c:lblAlgn val="ctr"/>
        <c:lblOffset val="100"/>
        <c:noMultiLvlLbl val="0"/>
      </c:catAx>
      <c:valAx>
        <c:axId val="16092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IPC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70806874947081"/>
          <c:y val="7.0183226245938715E-2"/>
          <c:w val="0.39294431744419045"/>
          <c:h val="0.1036873365779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effectLst/>
              </a:rPr>
              <a:t>Benchmark for Bwaves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Sheet1!$H$60:$H$86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Sheet1!$C$60:$C$86</c:f>
              <c:numCache>
                <c:formatCode>General</c:formatCode>
                <c:ptCount val="27"/>
                <c:pt idx="0">
                  <c:v>0.20200000000000001</c:v>
                </c:pt>
                <c:pt idx="1">
                  <c:v>0.21299999999999999</c:v>
                </c:pt>
                <c:pt idx="2">
                  <c:v>0.21299999999999999</c:v>
                </c:pt>
                <c:pt idx="3">
                  <c:v>0.20300000000000001</c:v>
                </c:pt>
                <c:pt idx="4">
                  <c:v>0.214</c:v>
                </c:pt>
                <c:pt idx="5">
                  <c:v>0.214</c:v>
                </c:pt>
                <c:pt idx="6">
                  <c:v>0.20300000000000001</c:v>
                </c:pt>
                <c:pt idx="7">
                  <c:v>0.214</c:v>
                </c:pt>
                <c:pt idx="8">
                  <c:v>0.214</c:v>
                </c:pt>
                <c:pt idx="9">
                  <c:v>0.247</c:v>
                </c:pt>
                <c:pt idx="10">
                  <c:v>0.25700000000000001</c:v>
                </c:pt>
                <c:pt idx="11">
                  <c:v>0.25700000000000001</c:v>
                </c:pt>
                <c:pt idx="12">
                  <c:v>0.248</c:v>
                </c:pt>
                <c:pt idx="13">
                  <c:v>0.25800000000000001</c:v>
                </c:pt>
                <c:pt idx="14">
                  <c:v>0.25800000000000001</c:v>
                </c:pt>
                <c:pt idx="15">
                  <c:v>0.248</c:v>
                </c:pt>
                <c:pt idx="16">
                  <c:v>0.25800000000000001</c:v>
                </c:pt>
                <c:pt idx="17">
                  <c:v>0.25800000000000001</c:v>
                </c:pt>
                <c:pt idx="18">
                  <c:v>0.28000000000000003</c:v>
                </c:pt>
                <c:pt idx="19">
                  <c:v>0.28799999999999998</c:v>
                </c:pt>
                <c:pt idx="20">
                  <c:v>0.28799999999999998</c:v>
                </c:pt>
                <c:pt idx="21">
                  <c:v>0.28000000000000003</c:v>
                </c:pt>
                <c:pt idx="22">
                  <c:v>0.28899999999999998</c:v>
                </c:pt>
                <c:pt idx="23">
                  <c:v>0.28899999999999998</c:v>
                </c:pt>
                <c:pt idx="24">
                  <c:v>0.28000000000000003</c:v>
                </c:pt>
                <c:pt idx="25">
                  <c:v>0.28899999999999998</c:v>
                </c:pt>
                <c:pt idx="26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4-4712-AB2B-AFD9A1192D0D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Sheet1!$H$60:$H$86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Sheet1!$G$60:$G$86</c:f>
              <c:numCache>
                <c:formatCode>General</c:formatCode>
                <c:ptCount val="27"/>
                <c:pt idx="0">
                  <c:v>0.2127857142857143</c:v>
                </c:pt>
                <c:pt idx="1">
                  <c:v>0.21773015873015875</c:v>
                </c:pt>
                <c:pt idx="2">
                  <c:v>0.22267460317460316</c:v>
                </c:pt>
                <c:pt idx="3">
                  <c:v>0.21323015873015874</c:v>
                </c:pt>
                <c:pt idx="4">
                  <c:v>0.21817460317460319</c:v>
                </c:pt>
                <c:pt idx="5">
                  <c:v>0.22311904761904761</c:v>
                </c:pt>
                <c:pt idx="6">
                  <c:v>0.21367460317460321</c:v>
                </c:pt>
                <c:pt idx="7">
                  <c:v>0.21861904761904766</c:v>
                </c:pt>
                <c:pt idx="8">
                  <c:v>0.22356349206349208</c:v>
                </c:pt>
                <c:pt idx="9">
                  <c:v>0.23668253968253969</c:v>
                </c:pt>
                <c:pt idx="10">
                  <c:v>0.24162698412698413</c:v>
                </c:pt>
                <c:pt idx="11">
                  <c:v>0.24657142857142855</c:v>
                </c:pt>
                <c:pt idx="12">
                  <c:v>0.23712698412698413</c:v>
                </c:pt>
                <c:pt idx="13">
                  <c:v>0.24207142857142858</c:v>
                </c:pt>
                <c:pt idx="14">
                  <c:v>0.24701587301587299</c:v>
                </c:pt>
                <c:pt idx="15">
                  <c:v>0.2375714285714286</c:v>
                </c:pt>
                <c:pt idx="16">
                  <c:v>0.24251587301587305</c:v>
                </c:pt>
                <c:pt idx="17">
                  <c:v>0.24746031746031746</c:v>
                </c:pt>
                <c:pt idx="18">
                  <c:v>0.28447619047619049</c:v>
                </c:pt>
                <c:pt idx="19">
                  <c:v>0.28942063492063497</c:v>
                </c:pt>
                <c:pt idx="20">
                  <c:v>0.29436507936507939</c:v>
                </c:pt>
                <c:pt idx="21">
                  <c:v>0.28492063492063491</c:v>
                </c:pt>
                <c:pt idx="22">
                  <c:v>0.28986507936507938</c:v>
                </c:pt>
                <c:pt idx="23">
                  <c:v>0.2948095238095238</c:v>
                </c:pt>
                <c:pt idx="24">
                  <c:v>0.28536507936507938</c:v>
                </c:pt>
                <c:pt idx="25">
                  <c:v>0.29030952380952385</c:v>
                </c:pt>
                <c:pt idx="26">
                  <c:v>0.29525396825396827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4-4712-AB2B-AFD9A11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50454048"/>
        <c:axId val="1547219616"/>
      </c:barChart>
      <c:catAx>
        <c:axId val="145045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Parameters (W,R,Q)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19616"/>
        <c:crosses val="autoZero"/>
        <c:auto val="1"/>
        <c:lblAlgn val="ctr"/>
        <c:lblOffset val="100"/>
        <c:noMultiLvlLbl val="0"/>
      </c:catAx>
      <c:valAx>
        <c:axId val="1547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IPC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effectLst/>
              </a:rPr>
              <a:t>Benchmark for Bzip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Sheet1!$H$89:$H$115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Sheet1!$C$89:$C$115</c:f>
              <c:numCache>
                <c:formatCode>General</c:formatCode>
                <c:ptCount val="27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8.7999999999999995E-2</c:v>
                </c:pt>
                <c:pt idx="17">
                  <c:v>8.7999999999999995E-2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8.8999999999999996E-2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8.8999999999999996E-2</c:v>
                </c:pt>
                <c:pt idx="26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6-4EAF-83DB-0A5302E76939}"/>
            </c:ext>
          </c:extLst>
        </c:ser>
        <c:ser>
          <c:idx val="1"/>
          <c:order val="1"/>
          <c:tx>
            <c:strRef>
              <c:f>Sheet1!$G$88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Sheet1!$H$89:$H$115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Sheet1!$G$89:$G$115</c:f>
              <c:numCache>
                <c:formatCode>General</c:formatCode>
                <c:ptCount val="27"/>
                <c:pt idx="0">
                  <c:v>8.500000000000002E-2</c:v>
                </c:pt>
                <c:pt idx="1">
                  <c:v>8.500000000000002E-2</c:v>
                </c:pt>
                <c:pt idx="2">
                  <c:v>8.500000000000002E-2</c:v>
                </c:pt>
                <c:pt idx="3">
                  <c:v>8.500000000000002E-2</c:v>
                </c:pt>
                <c:pt idx="4">
                  <c:v>8.500000000000002E-2</c:v>
                </c:pt>
                <c:pt idx="5">
                  <c:v>8.500000000000002E-2</c:v>
                </c:pt>
                <c:pt idx="6">
                  <c:v>8.500000000000002E-2</c:v>
                </c:pt>
                <c:pt idx="7">
                  <c:v>8.500000000000002E-2</c:v>
                </c:pt>
                <c:pt idx="8">
                  <c:v>8.500000000000002E-2</c:v>
                </c:pt>
                <c:pt idx="9">
                  <c:v>8.6500000000000007E-2</c:v>
                </c:pt>
                <c:pt idx="10">
                  <c:v>8.6500000000000007E-2</c:v>
                </c:pt>
                <c:pt idx="11">
                  <c:v>8.6500000000000007E-2</c:v>
                </c:pt>
                <c:pt idx="12">
                  <c:v>8.6500000000000007E-2</c:v>
                </c:pt>
                <c:pt idx="13">
                  <c:v>8.6500000000000007E-2</c:v>
                </c:pt>
                <c:pt idx="14">
                  <c:v>8.6500000000000007E-2</c:v>
                </c:pt>
                <c:pt idx="15">
                  <c:v>8.6500000000000007E-2</c:v>
                </c:pt>
                <c:pt idx="16">
                  <c:v>8.6500000000000007E-2</c:v>
                </c:pt>
                <c:pt idx="17">
                  <c:v>8.6500000000000007E-2</c:v>
                </c:pt>
                <c:pt idx="18">
                  <c:v>8.950000000000001E-2</c:v>
                </c:pt>
                <c:pt idx="19">
                  <c:v>8.950000000000001E-2</c:v>
                </c:pt>
                <c:pt idx="20">
                  <c:v>8.950000000000001E-2</c:v>
                </c:pt>
                <c:pt idx="21">
                  <c:v>8.950000000000001E-2</c:v>
                </c:pt>
                <c:pt idx="22">
                  <c:v>8.950000000000001E-2</c:v>
                </c:pt>
                <c:pt idx="23">
                  <c:v>8.950000000000001E-2</c:v>
                </c:pt>
                <c:pt idx="24">
                  <c:v>8.950000000000001E-2</c:v>
                </c:pt>
                <c:pt idx="25">
                  <c:v>8.950000000000001E-2</c:v>
                </c:pt>
                <c:pt idx="26">
                  <c:v>8.950000000000001E-2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6-4EAF-83DB-0A5302E7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96258368"/>
        <c:axId val="1609204736"/>
      </c:barChart>
      <c:catAx>
        <c:axId val="11962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Parameters (W,R,Q)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4736"/>
        <c:crosses val="autoZero"/>
        <c:auto val="1"/>
        <c:lblAlgn val="ctr"/>
        <c:lblOffset val="100"/>
        <c:noMultiLvlLbl val="0"/>
      </c:catAx>
      <c:valAx>
        <c:axId val="1609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IPC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effectLst/>
              </a:rPr>
              <a:t>Benchmark for CactusADM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Sheet1!$H$118:$H$144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Sheet1!$C$118:$C$144</c:f>
              <c:numCache>
                <c:formatCode>General</c:formatCode>
                <c:ptCount val="27"/>
                <c:pt idx="0">
                  <c:v>0.27200000000000002</c:v>
                </c:pt>
                <c:pt idx="1">
                  <c:v>0.27300000000000002</c:v>
                </c:pt>
                <c:pt idx="2">
                  <c:v>0.27300000000000002</c:v>
                </c:pt>
                <c:pt idx="3">
                  <c:v>0.27200000000000002</c:v>
                </c:pt>
                <c:pt idx="4">
                  <c:v>0.27300000000000002</c:v>
                </c:pt>
                <c:pt idx="5">
                  <c:v>0.27400000000000002</c:v>
                </c:pt>
                <c:pt idx="6">
                  <c:v>0.27200000000000002</c:v>
                </c:pt>
                <c:pt idx="7">
                  <c:v>0.27300000000000002</c:v>
                </c:pt>
                <c:pt idx="8">
                  <c:v>0.27400000000000002</c:v>
                </c:pt>
                <c:pt idx="9">
                  <c:v>0.42899999999999999</c:v>
                </c:pt>
                <c:pt idx="10">
                  <c:v>0.432</c:v>
                </c:pt>
                <c:pt idx="11">
                  <c:v>0.432</c:v>
                </c:pt>
                <c:pt idx="12">
                  <c:v>0.42899999999999999</c:v>
                </c:pt>
                <c:pt idx="13">
                  <c:v>0.432</c:v>
                </c:pt>
                <c:pt idx="14">
                  <c:v>0.432</c:v>
                </c:pt>
                <c:pt idx="15">
                  <c:v>0.42899999999999999</c:v>
                </c:pt>
                <c:pt idx="16">
                  <c:v>0.432</c:v>
                </c:pt>
                <c:pt idx="17">
                  <c:v>0.432</c:v>
                </c:pt>
                <c:pt idx="18">
                  <c:v>0.6</c:v>
                </c:pt>
                <c:pt idx="19">
                  <c:v>0.60499999999999998</c:v>
                </c:pt>
                <c:pt idx="20">
                  <c:v>0.60599999999999998</c:v>
                </c:pt>
                <c:pt idx="21">
                  <c:v>0.6</c:v>
                </c:pt>
                <c:pt idx="22">
                  <c:v>0.60599999999999998</c:v>
                </c:pt>
                <c:pt idx="23">
                  <c:v>0.60699999999999998</c:v>
                </c:pt>
                <c:pt idx="24">
                  <c:v>0.6</c:v>
                </c:pt>
                <c:pt idx="25">
                  <c:v>0.60599999999999998</c:v>
                </c:pt>
                <c:pt idx="26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2-4D2B-894B-80D07ED16F31}"/>
            </c:ext>
          </c:extLst>
        </c:ser>
        <c:ser>
          <c:idx val="1"/>
          <c:order val="1"/>
          <c:tx>
            <c:strRef>
              <c:f>Sheet1!$G$117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Sheet1!$H$118:$H$144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Sheet1!$G$118:$G$144</c:f>
              <c:numCache>
                <c:formatCode>General</c:formatCode>
                <c:ptCount val="27"/>
                <c:pt idx="0">
                  <c:v>0.29127777777777769</c:v>
                </c:pt>
                <c:pt idx="1">
                  <c:v>0.29316666666666663</c:v>
                </c:pt>
                <c:pt idx="2">
                  <c:v>0.29505555555555557</c:v>
                </c:pt>
                <c:pt idx="3">
                  <c:v>0.29144444444444434</c:v>
                </c:pt>
                <c:pt idx="4">
                  <c:v>0.29333333333333328</c:v>
                </c:pt>
                <c:pt idx="5">
                  <c:v>0.29522222222222222</c:v>
                </c:pt>
                <c:pt idx="6">
                  <c:v>0.29161111111111104</c:v>
                </c:pt>
                <c:pt idx="7">
                  <c:v>0.29349999999999998</c:v>
                </c:pt>
                <c:pt idx="8">
                  <c:v>0.29538888888888892</c:v>
                </c:pt>
                <c:pt idx="9">
                  <c:v>0.39827777777777768</c:v>
                </c:pt>
                <c:pt idx="10">
                  <c:v>0.40016666666666662</c:v>
                </c:pt>
                <c:pt idx="11">
                  <c:v>0.40205555555555555</c:v>
                </c:pt>
                <c:pt idx="12">
                  <c:v>0.39844444444444432</c:v>
                </c:pt>
                <c:pt idx="13">
                  <c:v>0.40033333333333326</c:v>
                </c:pt>
                <c:pt idx="14">
                  <c:v>0.4022222222222222</c:v>
                </c:pt>
                <c:pt idx="15">
                  <c:v>0.39861111111111103</c:v>
                </c:pt>
                <c:pt idx="16">
                  <c:v>0.40049999999999997</c:v>
                </c:pt>
                <c:pt idx="17">
                  <c:v>0.40238888888888891</c:v>
                </c:pt>
                <c:pt idx="18">
                  <c:v>0.61227777777777759</c:v>
                </c:pt>
                <c:pt idx="19">
                  <c:v>0.61416666666666653</c:v>
                </c:pt>
                <c:pt idx="20">
                  <c:v>0.61605555555555547</c:v>
                </c:pt>
                <c:pt idx="21">
                  <c:v>0.61244444444444435</c:v>
                </c:pt>
                <c:pt idx="22">
                  <c:v>0.61433333333333329</c:v>
                </c:pt>
                <c:pt idx="23">
                  <c:v>0.61622222222222223</c:v>
                </c:pt>
                <c:pt idx="24">
                  <c:v>0.612611111111111</c:v>
                </c:pt>
                <c:pt idx="25">
                  <c:v>0.61449999999999994</c:v>
                </c:pt>
                <c:pt idx="26">
                  <c:v>0.61638888888888888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2-4D2B-894B-80D07ED1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96258368"/>
        <c:axId val="1609204736"/>
      </c:barChart>
      <c:catAx>
        <c:axId val="11962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Parameters (W,R,Q)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4736"/>
        <c:crosses val="autoZero"/>
        <c:auto val="1"/>
        <c:lblAlgn val="ctr"/>
        <c:lblOffset val="100"/>
        <c:noMultiLvlLbl val="0"/>
      </c:catAx>
      <c:valAx>
        <c:axId val="1609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IPC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i="0" baseline="0">
                <a:effectLst/>
              </a:rPr>
              <a:t>Benchmark for Crafty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 IPC From 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Sheet1!$H$147:$H$173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Sheet1!$C$147:$C$173</c:f>
              <c:numCache>
                <c:formatCode>General</c:formatCode>
                <c:ptCount val="27"/>
                <c:pt idx="0">
                  <c:v>0.27900000000000003</c:v>
                </c:pt>
                <c:pt idx="1">
                  <c:v>0.27900000000000003</c:v>
                </c:pt>
                <c:pt idx="2">
                  <c:v>0.27900000000000003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0.44900000000000001</c:v>
                </c:pt>
                <c:pt idx="10">
                  <c:v>0.44900000000000001</c:v>
                </c:pt>
                <c:pt idx="11">
                  <c:v>0.44900000000000001</c:v>
                </c:pt>
                <c:pt idx="12">
                  <c:v>0.45100000000000001</c:v>
                </c:pt>
                <c:pt idx="13">
                  <c:v>0.45100000000000001</c:v>
                </c:pt>
                <c:pt idx="14">
                  <c:v>0.45100000000000001</c:v>
                </c:pt>
                <c:pt idx="15">
                  <c:v>0.45100000000000001</c:v>
                </c:pt>
                <c:pt idx="16">
                  <c:v>0.45100000000000001</c:v>
                </c:pt>
                <c:pt idx="17">
                  <c:v>0.45100000000000001</c:v>
                </c:pt>
                <c:pt idx="18">
                  <c:v>0.67100000000000004</c:v>
                </c:pt>
                <c:pt idx="19">
                  <c:v>0.67100000000000004</c:v>
                </c:pt>
                <c:pt idx="20">
                  <c:v>0.67100000000000004</c:v>
                </c:pt>
                <c:pt idx="21">
                  <c:v>0.67300000000000004</c:v>
                </c:pt>
                <c:pt idx="22">
                  <c:v>0.67300000000000004</c:v>
                </c:pt>
                <c:pt idx="23">
                  <c:v>0.67300000000000004</c:v>
                </c:pt>
                <c:pt idx="24">
                  <c:v>0.67300000000000004</c:v>
                </c:pt>
                <c:pt idx="25">
                  <c:v>0.67300000000000004</c:v>
                </c:pt>
                <c:pt idx="26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53A-839E-4E3E163CA746}"/>
            </c:ext>
          </c:extLst>
        </c:ser>
        <c:ser>
          <c:idx val="1"/>
          <c:order val="1"/>
          <c:tx>
            <c:strRef>
              <c:f>Sheet1!$G$146</c:f>
              <c:strCache>
                <c:ptCount val="1"/>
                <c:pt idx="0">
                  <c:v>Calculated IPC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Sheet1!$H$147:$H$173</c:f>
              <c:strCache>
                <c:ptCount val="27"/>
                <c:pt idx="0">
                  <c:v>1,32,16</c:v>
                </c:pt>
                <c:pt idx="1">
                  <c:v>1,32,32</c:v>
                </c:pt>
                <c:pt idx="2">
                  <c:v>1,32,48</c:v>
                </c:pt>
                <c:pt idx="3">
                  <c:v>1,64,16</c:v>
                </c:pt>
                <c:pt idx="4">
                  <c:v>1,64,32</c:v>
                </c:pt>
                <c:pt idx="5">
                  <c:v>1,64,48</c:v>
                </c:pt>
                <c:pt idx="6">
                  <c:v>1,96,16</c:v>
                </c:pt>
                <c:pt idx="7">
                  <c:v>1,96,32</c:v>
                </c:pt>
                <c:pt idx="8">
                  <c:v>1,96,48</c:v>
                </c:pt>
                <c:pt idx="9">
                  <c:v>2,32,16</c:v>
                </c:pt>
                <c:pt idx="10">
                  <c:v>2,32,32</c:v>
                </c:pt>
                <c:pt idx="11">
                  <c:v>2,32,48</c:v>
                </c:pt>
                <c:pt idx="12">
                  <c:v>2,64,16</c:v>
                </c:pt>
                <c:pt idx="13">
                  <c:v>2,64,32</c:v>
                </c:pt>
                <c:pt idx="14">
                  <c:v>2,64,48</c:v>
                </c:pt>
                <c:pt idx="15">
                  <c:v>2,96,16</c:v>
                </c:pt>
                <c:pt idx="16">
                  <c:v>2,96,32</c:v>
                </c:pt>
                <c:pt idx="17">
                  <c:v>2,96,48</c:v>
                </c:pt>
                <c:pt idx="18">
                  <c:v>4,32,16</c:v>
                </c:pt>
                <c:pt idx="19">
                  <c:v>4,32,32</c:v>
                </c:pt>
                <c:pt idx="20">
                  <c:v>4,32,48</c:v>
                </c:pt>
                <c:pt idx="21">
                  <c:v>4,64,16</c:v>
                </c:pt>
                <c:pt idx="22">
                  <c:v>4,64,32</c:v>
                </c:pt>
                <c:pt idx="23">
                  <c:v>4,64,48</c:v>
                </c:pt>
                <c:pt idx="24">
                  <c:v>4,96,16</c:v>
                </c:pt>
                <c:pt idx="25">
                  <c:v>4,96,32</c:v>
                </c:pt>
                <c:pt idx="26">
                  <c:v>4,96,48</c:v>
                </c:pt>
              </c:strCache>
            </c:strRef>
          </c:cat>
          <c:val>
            <c:numRef>
              <c:f>Sheet1!$G$147:$G$173</c:f>
              <c:numCache>
                <c:formatCode>General</c:formatCode>
                <c:ptCount val="27"/>
                <c:pt idx="0">
                  <c:v>0.29588095238095224</c:v>
                </c:pt>
                <c:pt idx="1">
                  <c:v>0.2958809523809523</c:v>
                </c:pt>
                <c:pt idx="2">
                  <c:v>0.2958809523809523</c:v>
                </c:pt>
                <c:pt idx="3">
                  <c:v>0.2967142857142856</c:v>
                </c:pt>
                <c:pt idx="4">
                  <c:v>0.29671428571428565</c:v>
                </c:pt>
                <c:pt idx="5">
                  <c:v>0.29671428571428565</c:v>
                </c:pt>
                <c:pt idx="6">
                  <c:v>0.29754761904761895</c:v>
                </c:pt>
                <c:pt idx="7">
                  <c:v>0.29754761904761901</c:v>
                </c:pt>
                <c:pt idx="8">
                  <c:v>0.29754761904761901</c:v>
                </c:pt>
                <c:pt idx="9">
                  <c:v>0.42392857142857127</c:v>
                </c:pt>
                <c:pt idx="10">
                  <c:v>0.42392857142857132</c:v>
                </c:pt>
                <c:pt idx="11">
                  <c:v>0.42392857142857132</c:v>
                </c:pt>
                <c:pt idx="12">
                  <c:v>0.42476190476190462</c:v>
                </c:pt>
                <c:pt idx="13">
                  <c:v>0.42476190476190467</c:v>
                </c:pt>
                <c:pt idx="14">
                  <c:v>0.42476190476190467</c:v>
                </c:pt>
                <c:pt idx="15">
                  <c:v>0.42559523809523797</c:v>
                </c:pt>
                <c:pt idx="16">
                  <c:v>0.42559523809523803</c:v>
                </c:pt>
                <c:pt idx="17">
                  <c:v>0.42559523809523803</c:v>
                </c:pt>
                <c:pt idx="18">
                  <c:v>0.68002380952380936</c:v>
                </c:pt>
                <c:pt idx="19">
                  <c:v>0.68002380952380947</c:v>
                </c:pt>
                <c:pt idx="20">
                  <c:v>0.68002380952380947</c:v>
                </c:pt>
                <c:pt idx="21">
                  <c:v>0.68085714285714272</c:v>
                </c:pt>
                <c:pt idx="22">
                  <c:v>0.68085714285714283</c:v>
                </c:pt>
                <c:pt idx="23">
                  <c:v>0.68085714285714283</c:v>
                </c:pt>
                <c:pt idx="24">
                  <c:v>0.68169047619047607</c:v>
                </c:pt>
                <c:pt idx="25">
                  <c:v>0.68169047619047618</c:v>
                </c:pt>
                <c:pt idx="26">
                  <c:v>0.68169047619047618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53A-839E-4E3E163C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96258368"/>
        <c:axId val="1609204736"/>
      </c:barChart>
      <c:catAx>
        <c:axId val="11962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Parameters (W,R,Q)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4736"/>
        <c:crosses val="autoZero"/>
        <c:auto val="1"/>
        <c:lblAlgn val="ctr"/>
        <c:lblOffset val="100"/>
        <c:noMultiLvlLbl val="0"/>
      </c:catAx>
      <c:valAx>
        <c:axId val="1609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IPC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104775</xdr:rowOff>
    </xdr:from>
    <xdr:to>
      <xdr:col>13</xdr:col>
      <xdr:colOff>514350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2DB7-3D5C-4D76-8295-E2265179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152400</xdr:rowOff>
    </xdr:from>
    <xdr:to>
      <xdr:col>19</xdr:col>
      <xdr:colOff>514350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9A5C8-C3F0-4902-9745-84883C3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3</xdr:row>
      <xdr:rowOff>66675</xdr:rowOff>
    </xdr:from>
    <xdr:to>
      <xdr:col>19</xdr:col>
      <xdr:colOff>485775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37F8B-2180-4C99-8F47-5871D4B15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147329</xdr:colOff>
      <xdr:row>0</xdr:row>
      <xdr:rowOff>0</xdr:rowOff>
    </xdr:from>
    <xdr:to>
      <xdr:col>31</xdr:col>
      <xdr:colOff>181965</xdr:colOff>
      <xdr:row>22</xdr:row>
      <xdr:rowOff>158338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92E291-BDC1-4B7D-8ADB-B1BFB770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139471</xdr:colOff>
      <xdr:row>28</xdr:row>
      <xdr:rowOff>16326</xdr:rowOff>
    </xdr:from>
    <xdr:to>
      <xdr:col>32</xdr:col>
      <xdr:colOff>378215</xdr:colOff>
      <xdr:row>50</xdr:row>
      <xdr:rowOff>102917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D0CF28-C584-4B1F-AC07-AFB1D5A08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34636</xdr:colOff>
      <xdr:row>56</xdr:row>
      <xdr:rowOff>169718</xdr:rowOff>
    </xdr:from>
    <xdr:to>
      <xdr:col>31</xdr:col>
      <xdr:colOff>69272</xdr:colOff>
      <xdr:row>79</xdr:row>
      <xdr:rowOff>65808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D5CC47-D4DB-44DC-B6B7-B68FC45D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8225</xdr:colOff>
      <xdr:row>85</xdr:row>
      <xdr:rowOff>150668</xdr:rowOff>
    </xdr:from>
    <xdr:to>
      <xdr:col>31</xdr:col>
      <xdr:colOff>63644</xdr:colOff>
      <xdr:row>108</xdr:row>
      <xdr:rowOff>46758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86DA214-928F-4A5A-B5D5-86533CED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17318</xdr:colOff>
      <xdr:row>114</xdr:row>
      <xdr:rowOff>103909</xdr:rowOff>
    </xdr:from>
    <xdr:to>
      <xdr:col>31</xdr:col>
      <xdr:colOff>72737</xdr:colOff>
      <xdr:row>137</xdr:row>
      <xdr:rowOff>-1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E854063-BE31-40AC-A22F-A669B09A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34636</xdr:colOff>
      <xdr:row>143</xdr:row>
      <xdr:rowOff>173182</xdr:rowOff>
    </xdr:from>
    <xdr:to>
      <xdr:col>31</xdr:col>
      <xdr:colOff>90055</xdr:colOff>
      <xdr:row>166</xdr:row>
      <xdr:rowOff>155863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BB36FCD-C924-4761-B7CD-893D3026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3" sqref="A3:I20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0.98928255279575661</v>
      </c>
    </row>
    <row r="5" spans="1:9" x14ac:dyDescent="0.25">
      <c r="A5" s="1" t="s">
        <v>3</v>
      </c>
      <c r="B5" s="1">
        <v>0.97867996926608902</v>
      </c>
    </row>
    <row r="6" spans="1:9" x14ac:dyDescent="0.25">
      <c r="A6" s="1" t="s">
        <v>4</v>
      </c>
      <c r="B6" s="1">
        <v>0.97589909569210054</v>
      </c>
    </row>
    <row r="7" spans="1:9" x14ac:dyDescent="0.25">
      <c r="A7" s="1" t="s">
        <v>5</v>
      </c>
      <c r="B7" s="1">
        <v>2.9296566690924324E-2</v>
      </c>
    </row>
    <row r="8" spans="1:9" ht="15.75" thickBot="1" x14ac:dyDescent="0.3">
      <c r="A8" s="2" t="s">
        <v>6</v>
      </c>
      <c r="B8" s="2">
        <v>27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25">
      <c r="A12" s="1" t="s">
        <v>13</v>
      </c>
      <c r="B12" s="1">
        <v>3</v>
      </c>
      <c r="C12" s="1">
        <v>0.90617935714285724</v>
      </c>
      <c r="D12" s="1">
        <v>0.30205978571428577</v>
      </c>
      <c r="E12" s="1">
        <v>351.9325647956174</v>
      </c>
      <c r="F12" s="1">
        <v>2.362254018394251E-19</v>
      </c>
    </row>
    <row r="13" spans="1:9" x14ac:dyDescent="0.25">
      <c r="A13" s="1" t="s">
        <v>14</v>
      </c>
      <c r="B13" s="1">
        <v>23</v>
      </c>
      <c r="C13" s="1">
        <v>1.9740642857142863E-2</v>
      </c>
      <c r="D13" s="1">
        <v>8.5828881987577666E-4</v>
      </c>
      <c r="E13" s="1"/>
      <c r="F13" s="1"/>
    </row>
    <row r="14" spans="1:9" ht="15.75" thickBot="1" x14ac:dyDescent="0.3">
      <c r="A14" s="2" t="s">
        <v>15</v>
      </c>
      <c r="B14" s="2">
        <v>26</v>
      </c>
      <c r="C14" s="2">
        <v>0.92592000000000008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5">
      <c r="A17" s="1" t="s">
        <v>23</v>
      </c>
      <c r="B17" s="1">
        <v>0.16066666666666679</v>
      </c>
      <c r="C17" s="1">
        <v>2.2902179685971601E-2</v>
      </c>
      <c r="D17" s="1">
        <v>7.0153439048022506</v>
      </c>
      <c r="E17" s="1">
        <v>3.7798627358952772E-7</v>
      </c>
      <c r="F17" s="1">
        <v>0.11328989836409709</v>
      </c>
      <c r="G17" s="1">
        <v>0.2080434349692365</v>
      </c>
      <c r="H17" s="1">
        <v>0.11328989836409709</v>
      </c>
      <c r="I17" s="1">
        <v>0.2080434349692365</v>
      </c>
    </row>
    <row r="18" spans="1:9" x14ac:dyDescent="0.25">
      <c r="A18" s="1" t="s">
        <v>24</v>
      </c>
      <c r="B18" s="1">
        <v>0.1468571428571428</v>
      </c>
      <c r="C18" s="1">
        <v>4.5205583827974622E-3</v>
      </c>
      <c r="D18" s="1">
        <v>32.486505077778254</v>
      </c>
      <c r="E18" s="1">
        <v>1.008526242988265E-20</v>
      </c>
      <c r="F18" s="1">
        <v>0.13750565535522519</v>
      </c>
      <c r="G18" s="1">
        <v>0.15620863035906041</v>
      </c>
      <c r="H18" s="1">
        <v>0.13750565535522519</v>
      </c>
      <c r="I18" s="1">
        <v>0.15620863035906041</v>
      </c>
    </row>
    <row r="19" spans="1:9" x14ac:dyDescent="0.25">
      <c r="A19" s="1" t="s">
        <v>25</v>
      </c>
      <c r="B19" s="1">
        <v>1.4062499999999909E-4</v>
      </c>
      <c r="C19" s="1">
        <v>2.1578959346496383E-4</v>
      </c>
      <c r="D19" s="1">
        <v>0.65167646753471153</v>
      </c>
      <c r="E19" s="1">
        <v>0.52106919537168839</v>
      </c>
      <c r="F19" s="1">
        <v>-3.0576978477053101E-4</v>
      </c>
      <c r="G19" s="1">
        <v>5.870197847705292E-4</v>
      </c>
      <c r="H19" s="1">
        <v>-3.0576978477053101E-4</v>
      </c>
      <c r="I19" s="1">
        <v>5.870197847705292E-4</v>
      </c>
    </row>
    <row r="20" spans="1:9" ht="15.75" thickBot="1" x14ac:dyDescent="0.3">
      <c r="A20" s="2" t="s">
        <v>26</v>
      </c>
      <c r="B20" s="2">
        <v>-3.6308388107062362E-19</v>
      </c>
      <c r="C20" s="2">
        <v>4.3157918692992751E-4</v>
      </c>
      <c r="D20" s="2">
        <v>-8.4129145256852948E-16</v>
      </c>
      <c r="E20" s="2">
        <v>1</v>
      </c>
      <c r="F20" s="2">
        <v>-8.9278956954106021E-4</v>
      </c>
      <c r="G20" s="2">
        <v>8.9278956954105956E-4</v>
      </c>
      <c r="H20" s="2">
        <v>-8.9278956954106021E-4</v>
      </c>
      <c r="I20" s="2">
        <v>8.9278956954105956E-4</v>
      </c>
    </row>
    <row r="24" spans="1:9" x14ac:dyDescent="0.25">
      <c r="A24" t="s">
        <v>27</v>
      </c>
    </row>
    <row r="25" spans="1:9" ht="15.75" thickBot="1" x14ac:dyDescent="0.3"/>
    <row r="26" spans="1:9" x14ac:dyDescent="0.25">
      <c r="A26" s="3" t="s">
        <v>28</v>
      </c>
      <c r="B26" s="3" t="s">
        <v>29</v>
      </c>
      <c r="C26" s="3" t="s">
        <v>30</v>
      </c>
    </row>
    <row r="27" spans="1:9" x14ac:dyDescent="0.25">
      <c r="A27" s="1">
        <v>1</v>
      </c>
      <c r="B27" s="1">
        <v>0.31202380952380954</v>
      </c>
      <c r="C27" s="1">
        <v>-2.3023809523809557E-2</v>
      </c>
    </row>
    <row r="28" spans="1:9" x14ac:dyDescent="0.25">
      <c r="A28" s="1">
        <v>2</v>
      </c>
      <c r="B28" s="1">
        <v>0.31202380952380954</v>
      </c>
      <c r="C28" s="1">
        <v>-2.3023809523809557E-2</v>
      </c>
    </row>
    <row r="29" spans="1:9" x14ac:dyDescent="0.25">
      <c r="A29" s="1">
        <v>3</v>
      </c>
      <c r="B29" s="1">
        <v>0.31202380952380954</v>
      </c>
      <c r="C29" s="1">
        <v>-2.3023809523809557E-2</v>
      </c>
    </row>
    <row r="30" spans="1:9" x14ac:dyDescent="0.25">
      <c r="A30" s="1">
        <v>4</v>
      </c>
      <c r="B30" s="1">
        <v>0.31652380952380954</v>
      </c>
      <c r="C30" s="1">
        <v>-2.3523809523809558E-2</v>
      </c>
    </row>
    <row r="31" spans="1:9" x14ac:dyDescent="0.25">
      <c r="A31" s="1">
        <v>5</v>
      </c>
      <c r="B31" s="1">
        <v>0.31652380952380954</v>
      </c>
      <c r="C31" s="1">
        <v>-2.3523809523809558E-2</v>
      </c>
    </row>
    <row r="32" spans="1:9" x14ac:dyDescent="0.25">
      <c r="A32" s="1">
        <v>6</v>
      </c>
      <c r="B32" s="1">
        <v>0.31652380952380954</v>
      </c>
      <c r="C32" s="1">
        <v>-2.3523809523809558E-2</v>
      </c>
    </row>
    <row r="33" spans="1:3" x14ac:dyDescent="0.25">
      <c r="A33" s="1">
        <v>7</v>
      </c>
      <c r="B33" s="1">
        <v>0.32102380952380949</v>
      </c>
      <c r="C33" s="1">
        <v>-2.8023809523809506E-2</v>
      </c>
    </row>
    <row r="34" spans="1:3" x14ac:dyDescent="0.25">
      <c r="A34" s="1">
        <v>8</v>
      </c>
      <c r="B34" s="1">
        <v>0.32102380952380949</v>
      </c>
      <c r="C34" s="1">
        <v>-2.8023809523809506E-2</v>
      </c>
    </row>
    <row r="35" spans="1:3" x14ac:dyDescent="0.25">
      <c r="A35" s="1">
        <v>9</v>
      </c>
      <c r="B35" s="1">
        <v>0.32102380952380949</v>
      </c>
      <c r="C35" s="1">
        <v>-2.8023809523809506E-2</v>
      </c>
    </row>
    <row r="36" spans="1:3" x14ac:dyDescent="0.25">
      <c r="A36" s="1">
        <v>10</v>
      </c>
      <c r="B36" s="1">
        <v>0.45888095238095233</v>
      </c>
      <c r="C36" s="1">
        <v>3.7119047619047663E-2</v>
      </c>
    </row>
    <row r="37" spans="1:3" x14ac:dyDescent="0.25">
      <c r="A37" s="1">
        <v>11</v>
      </c>
      <c r="B37" s="1">
        <v>0.45888095238095233</v>
      </c>
      <c r="C37" s="1">
        <v>3.7119047619047663E-2</v>
      </c>
    </row>
    <row r="38" spans="1:3" x14ac:dyDescent="0.25">
      <c r="A38" s="1">
        <v>12</v>
      </c>
      <c r="B38" s="1">
        <v>0.45888095238095233</v>
      </c>
      <c r="C38" s="1">
        <v>3.7119047619047663E-2</v>
      </c>
    </row>
    <row r="39" spans="1:3" x14ac:dyDescent="0.25">
      <c r="A39" s="1">
        <v>13</v>
      </c>
      <c r="B39" s="1">
        <v>0.46338095238095234</v>
      </c>
      <c r="C39" s="1">
        <v>3.9619047619047665E-2</v>
      </c>
    </row>
    <row r="40" spans="1:3" x14ac:dyDescent="0.25">
      <c r="A40" s="1">
        <v>14</v>
      </c>
      <c r="B40" s="1">
        <v>0.46338095238095234</v>
      </c>
      <c r="C40" s="1">
        <v>3.9619047619047665E-2</v>
      </c>
    </row>
    <row r="41" spans="1:3" x14ac:dyDescent="0.25">
      <c r="A41" s="1">
        <v>15</v>
      </c>
      <c r="B41" s="1">
        <v>0.46338095238095234</v>
      </c>
      <c r="C41" s="1">
        <v>3.9619047619047665E-2</v>
      </c>
    </row>
    <row r="42" spans="1:3" x14ac:dyDescent="0.25">
      <c r="A42" s="1">
        <v>16</v>
      </c>
      <c r="B42" s="1">
        <v>0.46788095238095229</v>
      </c>
      <c r="C42" s="1">
        <v>3.5119047619047716E-2</v>
      </c>
    </row>
    <row r="43" spans="1:3" x14ac:dyDescent="0.25">
      <c r="A43" s="1">
        <v>17</v>
      </c>
      <c r="B43" s="1">
        <v>0.46788095238095229</v>
      </c>
      <c r="C43" s="1">
        <v>3.5119047619047716E-2</v>
      </c>
    </row>
    <row r="44" spans="1:3" x14ac:dyDescent="0.25">
      <c r="A44" s="1">
        <v>18</v>
      </c>
      <c r="B44" s="1">
        <v>0.46788095238095229</v>
      </c>
      <c r="C44" s="1">
        <v>3.5119047619047716E-2</v>
      </c>
    </row>
    <row r="45" spans="1:3" x14ac:dyDescent="0.25">
      <c r="A45" s="1">
        <v>19</v>
      </c>
      <c r="B45" s="1">
        <v>0.75259523809523787</v>
      </c>
      <c r="C45" s="1">
        <v>-1.8595238095237887E-2</v>
      </c>
    </row>
    <row r="46" spans="1:3" x14ac:dyDescent="0.25">
      <c r="A46" s="1">
        <v>20</v>
      </c>
      <c r="B46" s="1">
        <v>0.75259523809523787</v>
      </c>
      <c r="C46" s="1">
        <v>-1.8595238095237887E-2</v>
      </c>
    </row>
    <row r="47" spans="1:3" x14ac:dyDescent="0.25">
      <c r="A47" s="1">
        <v>21</v>
      </c>
      <c r="B47" s="1">
        <v>0.75259523809523787</v>
      </c>
      <c r="C47" s="1">
        <v>-1.8595238095237887E-2</v>
      </c>
    </row>
    <row r="48" spans="1:3" x14ac:dyDescent="0.25">
      <c r="A48" s="1">
        <v>22</v>
      </c>
      <c r="B48" s="1">
        <v>0.75709523809523782</v>
      </c>
      <c r="C48" s="1">
        <v>-7.0952380952378213E-3</v>
      </c>
    </row>
    <row r="49" spans="1:3" x14ac:dyDescent="0.25">
      <c r="A49" s="1">
        <v>23</v>
      </c>
      <c r="B49" s="1">
        <v>0.75709523809523782</v>
      </c>
      <c r="C49" s="1">
        <v>-7.0952380952378213E-3</v>
      </c>
    </row>
    <row r="50" spans="1:3" x14ac:dyDescent="0.25">
      <c r="A50" s="1">
        <v>24</v>
      </c>
      <c r="B50" s="1">
        <v>0.75709523809523782</v>
      </c>
      <c r="C50" s="1">
        <v>-7.0952380952378213E-3</v>
      </c>
    </row>
    <row r="51" spans="1:3" x14ac:dyDescent="0.25">
      <c r="A51" s="1">
        <v>25</v>
      </c>
      <c r="B51" s="1">
        <v>0.76159523809523788</v>
      </c>
      <c r="C51" s="1">
        <v>-1.1595238095237881E-2</v>
      </c>
    </row>
    <row r="52" spans="1:3" x14ac:dyDescent="0.25">
      <c r="A52" s="1">
        <v>26</v>
      </c>
      <c r="B52" s="1">
        <v>0.76159523809523788</v>
      </c>
      <c r="C52" s="1">
        <v>-1.1595238095237881E-2</v>
      </c>
    </row>
    <row r="53" spans="1:3" ht="15.75" thickBot="1" x14ac:dyDescent="0.3">
      <c r="A53" s="2">
        <v>27</v>
      </c>
      <c r="B53" s="2">
        <v>0.76159523809523788</v>
      </c>
      <c r="C53" s="2">
        <v>-1.1595238095237881E-2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topLeftCell="B69" zoomScale="70" zoomScaleNormal="70" workbookViewId="0">
      <selection activeCell="M19" sqref="M19"/>
    </sheetView>
  </sheetViews>
  <sheetFormatPr defaultRowHeight="15" x14ac:dyDescent="0.25"/>
  <cols>
    <col min="1" max="1" width="16.5703125" style="5" customWidth="1"/>
    <col min="2" max="2" width="3.7109375" style="5" customWidth="1"/>
    <col min="3" max="3" width="13" style="5" customWidth="1"/>
    <col min="4" max="6" width="5.85546875" style="5" customWidth="1"/>
    <col min="7" max="7" width="11.85546875" style="5" customWidth="1"/>
    <col min="8" max="8" width="13" style="5" customWidth="1"/>
    <col min="9" max="9" width="22.85546875" style="5" customWidth="1"/>
    <col min="10" max="10" width="18.7109375" style="5" customWidth="1"/>
    <col min="11" max="11" width="9.140625" style="5"/>
    <col min="12" max="12" width="13.5703125" style="5" customWidth="1"/>
    <col min="13" max="13" width="9.7109375" style="5" customWidth="1"/>
    <col min="14" max="14" width="13.7109375" style="5" customWidth="1"/>
    <col min="15" max="16" width="9.140625" style="5"/>
    <col min="17" max="20" width="12.140625" style="5" customWidth="1"/>
    <col min="21" max="16384" width="9.140625" style="5"/>
  </cols>
  <sheetData>
    <row r="1" spans="1:20" ht="25.5" customHeight="1" thickBot="1" x14ac:dyDescent="0.3">
      <c r="A1" s="5" t="s">
        <v>31</v>
      </c>
      <c r="B1" s="5" t="s">
        <v>32</v>
      </c>
      <c r="C1" s="6" t="s">
        <v>33</v>
      </c>
      <c r="D1" s="5" t="s">
        <v>24</v>
      </c>
      <c r="E1" s="5" t="s">
        <v>25</v>
      </c>
      <c r="F1" s="5" t="s">
        <v>26</v>
      </c>
      <c r="G1" s="6" t="s">
        <v>34</v>
      </c>
      <c r="H1" s="5" t="s">
        <v>35</v>
      </c>
      <c r="J1" s="5" t="s">
        <v>36</v>
      </c>
    </row>
    <row r="2" spans="1:20" x14ac:dyDescent="0.25">
      <c r="A2" s="5" t="s">
        <v>37</v>
      </c>
      <c r="B2" s="5" t="s">
        <v>38</v>
      </c>
      <c r="C2" s="5">
        <v>0.28899999999999998</v>
      </c>
      <c r="D2" s="5">
        <v>1</v>
      </c>
      <c r="E2" s="5">
        <v>32</v>
      </c>
      <c r="F2" s="5">
        <v>16</v>
      </c>
      <c r="G2" s="5">
        <f>$M$16+$M$17*$D2+$M$18*$E2+$M$19*$F2</f>
        <v>0.31202380952380954</v>
      </c>
      <c r="H2" s="5" t="str">
        <f>D2&amp;","&amp;E2&amp;","&amp;F2</f>
        <v>1,32,16</v>
      </c>
      <c r="I2" s="5" t="s">
        <v>39</v>
      </c>
      <c r="J2" s="9">
        <f>(C2-G2)^2</f>
        <v>5.3009580498866369E-4</v>
      </c>
      <c r="L2" s="4" t="s">
        <v>1</v>
      </c>
      <c r="M2" s="4"/>
      <c r="N2"/>
      <c r="O2"/>
      <c r="P2" s="1"/>
      <c r="Q2" s="1"/>
      <c r="R2" s="1"/>
      <c r="S2" s="1"/>
      <c r="T2"/>
    </row>
    <row r="3" spans="1:20" x14ac:dyDescent="0.25">
      <c r="A3" s="5" t="s">
        <v>40</v>
      </c>
      <c r="B3" s="5" t="s">
        <v>38</v>
      </c>
      <c r="C3" s="5">
        <v>0.28899999999999998</v>
      </c>
      <c r="D3" s="5">
        <v>1</v>
      </c>
      <c r="E3" s="5">
        <v>32</v>
      </c>
      <c r="F3" s="5">
        <v>32</v>
      </c>
      <c r="G3" s="5">
        <f>$M$16+$M$17*$D3+$M$18*$E3+$M$19*$F3</f>
        <v>0.31202380952380954</v>
      </c>
      <c r="H3" s="5" t="str">
        <f t="shared" ref="H3:H28" si="0">D3&amp;","&amp;E3&amp;","&amp;F3</f>
        <v>1,32,32</v>
      </c>
      <c r="I3" s="5" t="s">
        <v>41</v>
      </c>
      <c r="J3" s="9">
        <f t="shared" ref="J3:J28" si="1">(C3-G3)^2</f>
        <v>5.3009580498866369E-4</v>
      </c>
      <c r="L3" s="1" t="s">
        <v>2</v>
      </c>
      <c r="M3" s="1">
        <v>0.98928255279575661</v>
      </c>
      <c r="N3"/>
      <c r="O3"/>
      <c r="P3"/>
      <c r="Q3"/>
      <c r="R3"/>
      <c r="S3"/>
      <c r="T3"/>
    </row>
    <row r="4" spans="1:20" x14ac:dyDescent="0.25">
      <c r="A4" s="5" t="s">
        <v>42</v>
      </c>
      <c r="B4" s="5" t="s">
        <v>38</v>
      </c>
      <c r="C4" s="5">
        <v>0.28899999999999998</v>
      </c>
      <c r="D4" s="5">
        <v>1</v>
      </c>
      <c r="E4" s="5">
        <v>32</v>
      </c>
      <c r="F4" s="5">
        <v>48</v>
      </c>
      <c r="G4" s="5">
        <f>$M$16+$M$17*$D4+$M$18*$E4+$M$19*$F4</f>
        <v>0.31202380952380954</v>
      </c>
      <c r="H4" s="5" t="str">
        <f t="shared" si="0"/>
        <v>1,32,48</v>
      </c>
      <c r="I4" s="5" t="s">
        <v>43</v>
      </c>
      <c r="J4" s="9">
        <f t="shared" si="1"/>
        <v>5.3009580498866369E-4</v>
      </c>
      <c r="L4" s="1" t="s">
        <v>3</v>
      </c>
      <c r="M4" s="1">
        <v>0.97867996926608902</v>
      </c>
      <c r="N4"/>
      <c r="O4"/>
      <c r="P4"/>
      <c r="Q4"/>
      <c r="R4"/>
      <c r="S4"/>
      <c r="T4"/>
    </row>
    <row r="5" spans="1:20" x14ac:dyDescent="0.25">
      <c r="A5" s="5" t="s">
        <v>44</v>
      </c>
      <c r="B5" s="5" t="s">
        <v>38</v>
      </c>
      <c r="C5" s="5">
        <v>0.29299999999999998</v>
      </c>
      <c r="D5" s="5">
        <v>1</v>
      </c>
      <c r="E5" s="5">
        <v>64</v>
      </c>
      <c r="F5" s="5">
        <v>16</v>
      </c>
      <c r="G5" s="5">
        <f t="shared" ref="G5:G28" si="2">$M$16+$M$17*$D5+$M$18*$E5+$M$19*$F5</f>
        <v>0.31652380952380954</v>
      </c>
      <c r="H5" s="5" t="str">
        <f t="shared" si="0"/>
        <v>1,64,16</v>
      </c>
      <c r="I5" s="5" t="s">
        <v>45</v>
      </c>
      <c r="J5" s="9">
        <f t="shared" si="1"/>
        <v>5.533696145124733E-4</v>
      </c>
      <c r="L5" s="1" t="s">
        <v>4</v>
      </c>
      <c r="M5" s="1">
        <v>0.97589909569210054</v>
      </c>
      <c r="N5"/>
      <c r="O5"/>
      <c r="P5"/>
      <c r="Q5"/>
      <c r="R5"/>
      <c r="S5"/>
      <c r="T5"/>
    </row>
    <row r="6" spans="1:20" x14ac:dyDescent="0.25">
      <c r="A6" s="5" t="s">
        <v>46</v>
      </c>
      <c r="B6" s="5" t="s">
        <v>38</v>
      </c>
      <c r="C6" s="5">
        <v>0.29299999999999998</v>
      </c>
      <c r="D6" s="5">
        <v>1</v>
      </c>
      <c r="E6" s="5">
        <v>64</v>
      </c>
      <c r="F6" s="5">
        <v>32</v>
      </c>
      <c r="G6" s="5">
        <f t="shared" si="2"/>
        <v>0.31652380952380954</v>
      </c>
      <c r="H6" s="5" t="str">
        <f t="shared" si="0"/>
        <v>1,64,32</v>
      </c>
      <c r="I6" s="5" t="s">
        <v>47</v>
      </c>
      <c r="J6" s="9">
        <f t="shared" si="1"/>
        <v>5.533696145124733E-4</v>
      </c>
      <c r="L6" s="1" t="s">
        <v>5</v>
      </c>
      <c r="M6" s="1">
        <v>2.9296566690924324E-2</v>
      </c>
      <c r="N6"/>
      <c r="O6"/>
      <c r="P6"/>
      <c r="Q6"/>
      <c r="R6"/>
      <c r="S6"/>
      <c r="T6"/>
    </row>
    <row r="7" spans="1:20" ht="15.75" thickBot="1" x14ac:dyDescent="0.3">
      <c r="A7" s="5" t="s">
        <v>48</v>
      </c>
      <c r="B7" s="5" t="s">
        <v>38</v>
      </c>
      <c r="C7" s="5">
        <v>0.29299999999999998</v>
      </c>
      <c r="D7" s="5">
        <v>1</v>
      </c>
      <c r="E7" s="5">
        <v>64</v>
      </c>
      <c r="F7" s="5">
        <v>48</v>
      </c>
      <c r="G7" s="5">
        <f t="shared" si="2"/>
        <v>0.31652380952380954</v>
      </c>
      <c r="H7" s="5" t="str">
        <f t="shared" si="0"/>
        <v>1,64,48</v>
      </c>
      <c r="I7" s="5" t="s">
        <v>49</v>
      </c>
      <c r="J7" s="9">
        <f t="shared" si="1"/>
        <v>5.533696145124733E-4</v>
      </c>
      <c r="L7" s="2" t="s">
        <v>6</v>
      </c>
      <c r="M7" s="2">
        <v>27</v>
      </c>
      <c r="N7"/>
      <c r="O7"/>
      <c r="P7"/>
      <c r="Q7"/>
      <c r="R7"/>
      <c r="S7"/>
      <c r="T7"/>
    </row>
    <row r="8" spans="1:20" x14ac:dyDescent="0.25">
      <c r="A8" s="5" t="s">
        <v>50</v>
      </c>
      <c r="B8" s="5" t="s">
        <v>38</v>
      </c>
      <c r="C8" s="5">
        <v>0.29299999999999998</v>
      </c>
      <c r="D8" s="5">
        <v>1</v>
      </c>
      <c r="E8" s="5">
        <v>96</v>
      </c>
      <c r="F8" s="5">
        <v>16</v>
      </c>
      <c r="G8" s="5">
        <f t="shared" si="2"/>
        <v>0.32102380952380949</v>
      </c>
      <c r="H8" s="5" t="str">
        <f t="shared" si="0"/>
        <v>1,96,16</v>
      </c>
      <c r="I8" s="5" t="s">
        <v>51</v>
      </c>
      <c r="J8" s="9">
        <f t="shared" si="1"/>
        <v>7.8533390022675635E-4</v>
      </c>
      <c r="L8"/>
      <c r="M8"/>
      <c r="N8"/>
      <c r="O8"/>
      <c r="P8"/>
      <c r="Q8"/>
      <c r="R8"/>
      <c r="S8"/>
      <c r="T8"/>
    </row>
    <row r="9" spans="1:20" ht="15.75" thickBot="1" x14ac:dyDescent="0.3">
      <c r="A9" s="5" t="s">
        <v>52</v>
      </c>
      <c r="B9" s="5" t="s">
        <v>38</v>
      </c>
      <c r="C9" s="5">
        <v>0.29299999999999998</v>
      </c>
      <c r="D9" s="5">
        <v>1</v>
      </c>
      <c r="E9" s="5">
        <v>96</v>
      </c>
      <c r="F9" s="5">
        <v>32</v>
      </c>
      <c r="G9" s="5">
        <f t="shared" si="2"/>
        <v>0.32102380952380949</v>
      </c>
      <c r="H9" s="5" t="str">
        <f t="shared" si="0"/>
        <v>1,96,32</v>
      </c>
      <c r="I9" s="5" t="s">
        <v>53</v>
      </c>
      <c r="J9" s="9">
        <f t="shared" si="1"/>
        <v>7.8533390022675635E-4</v>
      </c>
      <c r="L9" t="s">
        <v>7</v>
      </c>
      <c r="M9"/>
      <c r="N9"/>
      <c r="O9"/>
      <c r="P9"/>
      <c r="Q9"/>
      <c r="R9"/>
      <c r="S9"/>
      <c r="T9"/>
    </row>
    <row r="10" spans="1:20" x14ac:dyDescent="0.25">
      <c r="A10" s="5" t="s">
        <v>54</v>
      </c>
      <c r="B10" s="5" t="s">
        <v>38</v>
      </c>
      <c r="C10" s="5">
        <v>0.29299999999999998</v>
      </c>
      <c r="D10" s="5">
        <v>1</v>
      </c>
      <c r="E10" s="5">
        <v>96</v>
      </c>
      <c r="F10" s="5">
        <v>48</v>
      </c>
      <c r="G10" s="5">
        <f t="shared" si="2"/>
        <v>0.32102380952380949</v>
      </c>
      <c r="H10" s="5" t="str">
        <f t="shared" si="0"/>
        <v>1,96,48</v>
      </c>
      <c r="I10" s="5" t="s">
        <v>55</v>
      </c>
      <c r="J10" s="9">
        <f t="shared" si="1"/>
        <v>7.8533390022675635E-4</v>
      </c>
      <c r="L10" s="3"/>
      <c r="M10" s="3" t="s">
        <v>8</v>
      </c>
      <c r="N10" s="3" t="s">
        <v>9</v>
      </c>
      <c r="O10" s="3" t="s">
        <v>10</v>
      </c>
      <c r="P10" s="3" t="s">
        <v>11</v>
      </c>
      <c r="Q10" s="3" t="s">
        <v>12</v>
      </c>
      <c r="R10"/>
      <c r="S10"/>
      <c r="T10"/>
    </row>
    <row r="11" spans="1:20" x14ac:dyDescent="0.25">
      <c r="A11" s="5" t="s">
        <v>56</v>
      </c>
      <c r="B11" s="5" t="s">
        <v>38</v>
      </c>
      <c r="C11" s="5">
        <v>0.496</v>
      </c>
      <c r="D11" s="5">
        <v>2</v>
      </c>
      <c r="E11" s="5">
        <v>32</v>
      </c>
      <c r="F11" s="5">
        <v>16</v>
      </c>
      <c r="G11" s="5">
        <f t="shared" si="2"/>
        <v>0.45888095238095233</v>
      </c>
      <c r="H11" s="5" t="str">
        <f t="shared" si="0"/>
        <v>2,32,16</v>
      </c>
      <c r="I11" s="5" t="s">
        <v>57</v>
      </c>
      <c r="J11" s="9">
        <f t="shared" si="1"/>
        <v>1.3778236961451279E-3</v>
      </c>
      <c r="L11" s="1" t="s">
        <v>13</v>
      </c>
      <c r="M11" s="1">
        <v>3</v>
      </c>
      <c r="N11" s="1">
        <v>0.90617935714285724</v>
      </c>
      <c r="O11" s="1">
        <v>0.30205978571428577</v>
      </c>
      <c r="P11" s="1">
        <v>351.9325647956174</v>
      </c>
      <c r="Q11" s="1">
        <v>2.362254018394251E-19</v>
      </c>
      <c r="R11"/>
      <c r="S11"/>
      <c r="T11"/>
    </row>
    <row r="12" spans="1:20" x14ac:dyDescent="0.25">
      <c r="A12" s="5" t="s">
        <v>58</v>
      </c>
      <c r="B12" s="5" t="s">
        <v>38</v>
      </c>
      <c r="C12" s="5">
        <v>0.496</v>
      </c>
      <c r="D12" s="5">
        <v>2</v>
      </c>
      <c r="E12" s="5">
        <v>32</v>
      </c>
      <c r="F12" s="5">
        <v>32</v>
      </c>
      <c r="G12" s="5">
        <f t="shared" si="2"/>
        <v>0.45888095238095233</v>
      </c>
      <c r="H12" s="5" t="str">
        <f t="shared" si="0"/>
        <v>2,32,32</v>
      </c>
      <c r="I12" s="5" t="s">
        <v>59</v>
      </c>
      <c r="J12" s="9">
        <f t="shared" si="1"/>
        <v>1.3778236961451279E-3</v>
      </c>
      <c r="L12" s="1" t="s">
        <v>14</v>
      </c>
      <c r="M12" s="1">
        <v>23</v>
      </c>
      <c r="N12" s="1">
        <v>1.9740642857142863E-2</v>
      </c>
      <c r="O12" s="1">
        <v>8.5828881987577666E-4</v>
      </c>
      <c r="P12" s="1"/>
      <c r="Q12" s="1"/>
      <c r="R12"/>
      <c r="S12"/>
      <c r="T12"/>
    </row>
    <row r="13" spans="1:20" ht="15.75" thickBot="1" x14ac:dyDescent="0.3">
      <c r="A13" s="5" t="s">
        <v>60</v>
      </c>
      <c r="B13" s="5" t="s">
        <v>38</v>
      </c>
      <c r="C13" s="5">
        <v>0.496</v>
      </c>
      <c r="D13" s="5">
        <v>2</v>
      </c>
      <c r="E13" s="5">
        <v>32</v>
      </c>
      <c r="F13" s="5">
        <v>48</v>
      </c>
      <c r="G13" s="5">
        <f t="shared" si="2"/>
        <v>0.45888095238095233</v>
      </c>
      <c r="H13" s="5" t="str">
        <f t="shared" si="0"/>
        <v>2,32,48</v>
      </c>
      <c r="I13" s="5" t="s">
        <v>61</v>
      </c>
      <c r="J13" s="9">
        <f t="shared" si="1"/>
        <v>1.3778236961451279E-3</v>
      </c>
      <c r="L13" s="2" t="s">
        <v>15</v>
      </c>
      <c r="M13" s="2">
        <v>26</v>
      </c>
      <c r="N13" s="2">
        <v>0.92592000000000008</v>
      </c>
      <c r="O13" s="2"/>
      <c r="P13" s="2"/>
      <c r="Q13" s="2"/>
      <c r="R13"/>
      <c r="S13"/>
      <c r="T13"/>
    </row>
    <row r="14" spans="1:20" ht="15.75" thickBot="1" x14ac:dyDescent="0.3">
      <c r="A14" s="5" t="s">
        <v>62</v>
      </c>
      <c r="B14" s="5" t="s">
        <v>38</v>
      </c>
      <c r="C14" s="5">
        <v>0.503</v>
      </c>
      <c r="D14" s="5">
        <v>2</v>
      </c>
      <c r="E14" s="5">
        <v>64</v>
      </c>
      <c r="F14" s="5">
        <v>16</v>
      </c>
      <c r="G14" s="5">
        <f t="shared" si="2"/>
        <v>0.46338095238095234</v>
      </c>
      <c r="H14" s="5" t="str">
        <f t="shared" si="0"/>
        <v>2,64,16</v>
      </c>
      <c r="I14" s="5" t="s">
        <v>63</v>
      </c>
      <c r="J14" s="9">
        <f t="shared" si="1"/>
        <v>1.5696689342403665E-3</v>
      </c>
      <c r="L14"/>
      <c r="M14"/>
      <c r="N14"/>
      <c r="O14"/>
      <c r="P14"/>
      <c r="Q14"/>
      <c r="R14"/>
      <c r="S14"/>
      <c r="T14"/>
    </row>
    <row r="15" spans="1:20" x14ac:dyDescent="0.25">
      <c r="A15" s="5" t="s">
        <v>64</v>
      </c>
      <c r="B15" s="5" t="s">
        <v>38</v>
      </c>
      <c r="C15" s="5">
        <v>0.503</v>
      </c>
      <c r="D15" s="5">
        <v>2</v>
      </c>
      <c r="E15" s="5">
        <v>64</v>
      </c>
      <c r="F15" s="5">
        <v>32</v>
      </c>
      <c r="G15" s="5">
        <f t="shared" si="2"/>
        <v>0.46338095238095234</v>
      </c>
      <c r="H15" s="5" t="str">
        <f t="shared" si="0"/>
        <v>2,64,32</v>
      </c>
      <c r="I15" s="5" t="s">
        <v>65</v>
      </c>
      <c r="J15" s="9">
        <f t="shared" si="1"/>
        <v>1.5696689342403665E-3</v>
      </c>
      <c r="L15" s="3"/>
      <c r="M15" s="3" t="s">
        <v>16</v>
      </c>
      <c r="N15" s="3" t="s">
        <v>5</v>
      </c>
      <c r="O15" s="3" t="s">
        <v>17</v>
      </c>
      <c r="P15" s="3" t="s">
        <v>18</v>
      </c>
      <c r="Q15" s="3" t="s">
        <v>19</v>
      </c>
      <c r="R15" s="3" t="s">
        <v>20</v>
      </c>
      <c r="S15" s="3" t="s">
        <v>21</v>
      </c>
      <c r="T15" s="3" t="s">
        <v>22</v>
      </c>
    </row>
    <row r="16" spans="1:20" x14ac:dyDescent="0.25">
      <c r="A16" s="5" t="s">
        <v>66</v>
      </c>
      <c r="B16" s="5" t="s">
        <v>38</v>
      </c>
      <c r="C16" s="5">
        <v>0.503</v>
      </c>
      <c r="D16" s="5">
        <v>2</v>
      </c>
      <c r="E16" s="5">
        <v>64</v>
      </c>
      <c r="F16" s="5">
        <v>48</v>
      </c>
      <c r="G16" s="5">
        <f t="shared" si="2"/>
        <v>0.46338095238095234</v>
      </c>
      <c r="H16" s="5" t="str">
        <f t="shared" si="0"/>
        <v>2,64,48</v>
      </c>
      <c r="I16" s="5" t="s">
        <v>67</v>
      </c>
      <c r="J16" s="9">
        <f t="shared" si="1"/>
        <v>1.5696689342403665E-3</v>
      </c>
      <c r="L16" s="1" t="s">
        <v>23</v>
      </c>
      <c r="M16" s="1">
        <v>0.16066666666666679</v>
      </c>
      <c r="N16" s="1">
        <v>2.2902179685971601E-2</v>
      </c>
      <c r="O16" s="1">
        <v>7.0153439048022506</v>
      </c>
      <c r="P16" s="1">
        <v>3.7798627358952772E-7</v>
      </c>
      <c r="Q16" s="1">
        <v>0.11328989836409709</v>
      </c>
      <c r="R16" s="1">
        <v>0.2080434349692365</v>
      </c>
      <c r="S16" s="1">
        <v>0.11328989836409709</v>
      </c>
      <c r="T16" s="1">
        <v>0.2080434349692365</v>
      </c>
    </row>
    <row r="17" spans="1:20" x14ac:dyDescent="0.25">
      <c r="A17" s="5" t="s">
        <v>68</v>
      </c>
      <c r="B17" s="5" t="s">
        <v>38</v>
      </c>
      <c r="C17" s="5">
        <v>0.503</v>
      </c>
      <c r="D17" s="5">
        <v>2</v>
      </c>
      <c r="E17" s="5">
        <v>96</v>
      </c>
      <c r="F17" s="5">
        <v>16</v>
      </c>
      <c r="G17" s="5">
        <f t="shared" si="2"/>
        <v>0.46788095238095229</v>
      </c>
      <c r="H17" s="5" t="str">
        <f t="shared" si="0"/>
        <v>2,96,16</v>
      </c>
      <c r="I17" s="5" t="s">
        <v>69</v>
      </c>
      <c r="J17" s="9">
        <f t="shared" si="1"/>
        <v>1.2333475056689411E-3</v>
      </c>
      <c r="L17" s="1" t="s">
        <v>24</v>
      </c>
      <c r="M17" s="1">
        <v>0.1468571428571428</v>
      </c>
      <c r="N17" s="1">
        <v>4.5205583827974622E-3</v>
      </c>
      <c r="O17" s="1">
        <v>32.486505077778254</v>
      </c>
      <c r="P17" s="1">
        <v>1.008526242988265E-20</v>
      </c>
      <c r="Q17" s="1">
        <v>0.13750565535522519</v>
      </c>
      <c r="R17" s="1">
        <v>0.15620863035906041</v>
      </c>
      <c r="S17" s="1">
        <v>0.13750565535522519</v>
      </c>
      <c r="T17" s="1">
        <v>0.15620863035906041</v>
      </c>
    </row>
    <row r="18" spans="1:20" x14ac:dyDescent="0.25">
      <c r="A18" s="5" t="s">
        <v>70</v>
      </c>
      <c r="B18" s="5" t="s">
        <v>38</v>
      </c>
      <c r="C18" s="5">
        <v>0.503</v>
      </c>
      <c r="D18" s="5">
        <v>2</v>
      </c>
      <c r="E18" s="5">
        <v>96</v>
      </c>
      <c r="F18" s="5">
        <v>32</v>
      </c>
      <c r="G18" s="5">
        <f t="shared" si="2"/>
        <v>0.46788095238095229</v>
      </c>
      <c r="H18" s="5" t="str">
        <f t="shared" si="0"/>
        <v>2,96,32</v>
      </c>
      <c r="I18" s="5" t="s">
        <v>71</v>
      </c>
      <c r="J18" s="9">
        <f t="shared" si="1"/>
        <v>1.2333475056689411E-3</v>
      </c>
      <c r="L18" s="1" t="s">
        <v>25</v>
      </c>
      <c r="M18" s="1">
        <v>1.4062499999999909E-4</v>
      </c>
      <c r="N18" s="1">
        <v>2.1578959346496383E-4</v>
      </c>
      <c r="O18" s="1">
        <v>0.65167646753471153</v>
      </c>
      <c r="P18" s="1">
        <v>0.52106919537168839</v>
      </c>
      <c r="Q18" s="1">
        <v>-3.0576978477053101E-4</v>
      </c>
      <c r="R18" s="1">
        <v>5.870197847705292E-4</v>
      </c>
      <c r="S18" s="1">
        <v>-3.0576978477053101E-4</v>
      </c>
      <c r="T18" s="1">
        <v>5.870197847705292E-4</v>
      </c>
    </row>
    <row r="19" spans="1:20" ht="15.75" thickBot="1" x14ac:dyDescent="0.3">
      <c r="A19" s="5" t="s">
        <v>72</v>
      </c>
      <c r="B19" s="5" t="s">
        <v>38</v>
      </c>
      <c r="C19" s="5">
        <v>0.503</v>
      </c>
      <c r="D19" s="5">
        <v>2</v>
      </c>
      <c r="E19" s="5">
        <v>96</v>
      </c>
      <c r="F19" s="5">
        <v>48</v>
      </c>
      <c r="G19" s="5">
        <f t="shared" si="2"/>
        <v>0.46788095238095229</v>
      </c>
      <c r="H19" s="5" t="str">
        <f t="shared" si="0"/>
        <v>2,96,48</v>
      </c>
      <c r="I19" s="5" t="s">
        <v>73</v>
      </c>
      <c r="J19" s="9">
        <f t="shared" si="1"/>
        <v>1.2333475056689411E-3</v>
      </c>
      <c r="L19" s="2" t="s">
        <v>26</v>
      </c>
      <c r="M19" s="2">
        <v>-3.6308388107062362E-19</v>
      </c>
      <c r="N19" s="2">
        <v>4.3157918692992751E-4</v>
      </c>
      <c r="O19" s="2">
        <v>-8.4129145256852948E-16</v>
      </c>
      <c r="P19" s="2">
        <v>1</v>
      </c>
      <c r="Q19" s="2">
        <v>-8.9278956954106021E-4</v>
      </c>
      <c r="R19" s="2">
        <v>8.9278956954105956E-4</v>
      </c>
      <c r="S19" s="2">
        <v>-8.9278956954106021E-4</v>
      </c>
      <c r="T19" s="2">
        <v>8.9278956954105956E-4</v>
      </c>
    </row>
    <row r="20" spans="1:20" x14ac:dyDescent="0.25">
      <c r="A20" s="5" t="s">
        <v>74</v>
      </c>
      <c r="B20" s="5" t="s">
        <v>38</v>
      </c>
      <c r="C20" s="5">
        <v>0.73399999999999999</v>
      </c>
      <c r="D20" s="5">
        <v>4</v>
      </c>
      <c r="E20" s="5">
        <v>32</v>
      </c>
      <c r="F20" s="5">
        <v>16</v>
      </c>
      <c r="G20" s="5">
        <f t="shared" si="2"/>
        <v>0.75259523809523787</v>
      </c>
      <c r="H20" s="5" t="str">
        <f t="shared" si="0"/>
        <v>4,32,16</v>
      </c>
      <c r="I20" s="5" t="s">
        <v>75</v>
      </c>
      <c r="J20" s="9">
        <f t="shared" si="1"/>
        <v>3.4578287981858636E-4</v>
      </c>
    </row>
    <row r="21" spans="1:20" x14ac:dyDescent="0.25">
      <c r="A21" s="5" t="s">
        <v>76</v>
      </c>
      <c r="B21" s="5" t="s">
        <v>38</v>
      </c>
      <c r="C21" s="5">
        <v>0.73399999999999999</v>
      </c>
      <c r="D21" s="5">
        <v>4</v>
      </c>
      <c r="E21" s="5">
        <v>32</v>
      </c>
      <c r="F21" s="5">
        <v>32</v>
      </c>
      <c r="G21" s="5">
        <f t="shared" si="2"/>
        <v>0.75259523809523787</v>
      </c>
      <c r="H21" s="5" t="str">
        <f t="shared" si="0"/>
        <v>4,32,32</v>
      </c>
      <c r="I21" s="5" t="s">
        <v>77</v>
      </c>
      <c r="J21" s="9">
        <f t="shared" si="1"/>
        <v>3.4578287981858636E-4</v>
      </c>
    </row>
    <row r="22" spans="1:20" x14ac:dyDescent="0.25">
      <c r="A22" s="5" t="s">
        <v>78</v>
      </c>
      <c r="B22" s="5" t="s">
        <v>38</v>
      </c>
      <c r="C22" s="5">
        <v>0.73399999999999999</v>
      </c>
      <c r="D22" s="5">
        <v>4</v>
      </c>
      <c r="E22" s="5">
        <v>32</v>
      </c>
      <c r="F22" s="5">
        <v>48</v>
      </c>
      <c r="G22" s="5">
        <f t="shared" si="2"/>
        <v>0.75259523809523787</v>
      </c>
      <c r="H22" s="5" t="str">
        <f t="shared" si="0"/>
        <v>4,32,48</v>
      </c>
      <c r="I22" s="5" t="s">
        <v>79</v>
      </c>
      <c r="J22" s="9">
        <f t="shared" si="1"/>
        <v>3.4578287981858636E-4</v>
      </c>
    </row>
    <row r="23" spans="1:20" x14ac:dyDescent="0.25">
      <c r="A23" s="5" t="s">
        <v>80</v>
      </c>
      <c r="B23" s="5" t="s">
        <v>38</v>
      </c>
      <c r="C23" s="5">
        <v>0.75</v>
      </c>
      <c r="D23" s="5">
        <v>4</v>
      </c>
      <c r="E23" s="5">
        <v>64</v>
      </c>
      <c r="F23" s="5">
        <v>16</v>
      </c>
      <c r="G23" s="5">
        <f t="shared" si="2"/>
        <v>0.75709523809523782</v>
      </c>
      <c r="H23" s="5" t="str">
        <f t="shared" si="0"/>
        <v>4,64,16</v>
      </c>
      <c r="I23" s="5" t="s">
        <v>81</v>
      </c>
      <c r="J23" s="9">
        <f t="shared" si="1"/>
        <v>5.0342403628114025E-5</v>
      </c>
    </row>
    <row r="24" spans="1:20" x14ac:dyDescent="0.25">
      <c r="A24" s="5" t="s">
        <v>82</v>
      </c>
      <c r="B24" s="5" t="s">
        <v>38</v>
      </c>
      <c r="C24" s="5">
        <v>0.75</v>
      </c>
      <c r="D24" s="5">
        <v>4</v>
      </c>
      <c r="E24" s="5">
        <v>64</v>
      </c>
      <c r="F24" s="5">
        <v>32</v>
      </c>
      <c r="G24" s="5">
        <f t="shared" si="2"/>
        <v>0.75709523809523782</v>
      </c>
      <c r="H24" s="5" t="str">
        <f t="shared" si="0"/>
        <v>4,64,32</v>
      </c>
      <c r="I24" s="5" t="s">
        <v>83</v>
      </c>
      <c r="J24" s="9">
        <f t="shared" si="1"/>
        <v>5.0342403628114025E-5</v>
      </c>
    </row>
    <row r="25" spans="1:20" x14ac:dyDescent="0.25">
      <c r="A25" s="5" t="s">
        <v>84</v>
      </c>
      <c r="B25" s="5" t="s">
        <v>38</v>
      </c>
      <c r="C25" s="5">
        <v>0.75</v>
      </c>
      <c r="D25" s="5">
        <v>4</v>
      </c>
      <c r="E25" s="5">
        <v>64</v>
      </c>
      <c r="F25" s="5">
        <v>48</v>
      </c>
      <c r="G25" s="5">
        <f t="shared" si="2"/>
        <v>0.75709523809523782</v>
      </c>
      <c r="H25" s="5" t="str">
        <f t="shared" si="0"/>
        <v>4,64,48</v>
      </c>
      <c r="I25" s="5" t="s">
        <v>85</v>
      </c>
      <c r="J25" s="9">
        <f t="shared" si="1"/>
        <v>5.0342403628114025E-5</v>
      </c>
    </row>
    <row r="26" spans="1:20" x14ac:dyDescent="0.25">
      <c r="A26" s="5" t="s">
        <v>86</v>
      </c>
      <c r="B26" s="5" t="s">
        <v>38</v>
      </c>
      <c r="C26" s="5">
        <v>0.75</v>
      </c>
      <c r="D26" s="5">
        <v>4</v>
      </c>
      <c r="E26" s="5">
        <v>96</v>
      </c>
      <c r="F26" s="5">
        <v>16</v>
      </c>
      <c r="G26" s="5">
        <f t="shared" si="2"/>
        <v>0.76159523809523788</v>
      </c>
      <c r="H26" s="5" t="str">
        <f t="shared" si="0"/>
        <v>4,96,16</v>
      </c>
      <c r="I26" s="5" t="s">
        <v>87</v>
      </c>
      <c r="J26" s="9">
        <f t="shared" si="1"/>
        <v>1.3444954648525581E-4</v>
      </c>
    </row>
    <row r="27" spans="1:20" x14ac:dyDescent="0.25">
      <c r="A27" s="5" t="s">
        <v>88</v>
      </c>
      <c r="B27" s="5" t="s">
        <v>38</v>
      </c>
      <c r="C27" s="5">
        <v>0.75</v>
      </c>
      <c r="D27" s="5">
        <v>4</v>
      </c>
      <c r="E27" s="5">
        <v>96</v>
      </c>
      <c r="F27" s="5">
        <v>32</v>
      </c>
      <c r="G27" s="5">
        <f t="shared" si="2"/>
        <v>0.76159523809523788</v>
      </c>
      <c r="H27" s="5" t="str">
        <f t="shared" si="0"/>
        <v>4,96,32</v>
      </c>
      <c r="I27" s="5" t="s">
        <v>89</v>
      </c>
      <c r="J27" s="9">
        <f t="shared" si="1"/>
        <v>1.3444954648525581E-4</v>
      </c>
    </row>
    <row r="28" spans="1:20" x14ac:dyDescent="0.25">
      <c r="A28" s="5" t="s">
        <v>90</v>
      </c>
      <c r="B28" s="5" t="s">
        <v>38</v>
      </c>
      <c r="C28" s="5">
        <v>0.75</v>
      </c>
      <c r="D28" s="5">
        <v>4</v>
      </c>
      <c r="E28" s="5">
        <v>96</v>
      </c>
      <c r="F28" s="5">
        <v>48</v>
      </c>
      <c r="G28" s="5">
        <f t="shared" si="2"/>
        <v>0.76159523809523788</v>
      </c>
      <c r="H28" s="5" t="str">
        <f t="shared" si="0"/>
        <v>4,96,48</v>
      </c>
      <c r="I28" s="5" t="s">
        <v>91</v>
      </c>
      <c r="J28" s="9">
        <f t="shared" si="1"/>
        <v>1.3444954648525581E-4</v>
      </c>
    </row>
    <row r="29" spans="1:20" x14ac:dyDescent="0.25">
      <c r="J29" s="9">
        <f>SUM(J2:J28)</f>
        <v>1.9740642857142852E-2</v>
      </c>
    </row>
    <row r="30" spans="1:20" ht="30" x14ac:dyDescent="0.25">
      <c r="A30" s="5" t="s">
        <v>31</v>
      </c>
      <c r="B30" s="5" t="s">
        <v>32</v>
      </c>
      <c r="C30" s="6" t="s">
        <v>33</v>
      </c>
      <c r="D30" s="5" t="s">
        <v>24</v>
      </c>
      <c r="E30" s="5" t="s">
        <v>25</v>
      </c>
      <c r="F30" s="5" t="s">
        <v>26</v>
      </c>
      <c r="G30" s="6" t="s">
        <v>34</v>
      </c>
      <c r="H30" s="5" t="s">
        <v>35</v>
      </c>
      <c r="J30" s="5" t="s">
        <v>36</v>
      </c>
    </row>
    <row r="31" spans="1:20" x14ac:dyDescent="0.25">
      <c r="A31" s="5" t="s">
        <v>92</v>
      </c>
      <c r="B31" s="5" t="s">
        <v>38</v>
      </c>
      <c r="C31" s="5">
        <v>0.1</v>
      </c>
      <c r="D31" s="5">
        <v>1</v>
      </c>
      <c r="E31" s="5">
        <v>32</v>
      </c>
      <c r="F31" s="5">
        <v>16</v>
      </c>
      <c r="G31" s="5">
        <f>$M$47+$M$48*$D31+$M$49*$E31+$M$50*$F31</f>
        <v>0.10833333333333331</v>
      </c>
      <c r="H31" s="5" t="str">
        <f t="shared" ref="H31:H57" si="3">D31&amp;","&amp;E31&amp;","&amp;F31</f>
        <v>1,32,16</v>
      </c>
      <c r="I31" s="5" t="s">
        <v>93</v>
      </c>
      <c r="J31" s="9">
        <f>(C31-G31)^2</f>
        <v>6.9444444444443956E-5</v>
      </c>
      <c r="L31" t="s">
        <v>0</v>
      </c>
      <c r="M31"/>
      <c r="N31"/>
      <c r="O31"/>
      <c r="P31"/>
      <c r="Q31"/>
      <c r="R31"/>
      <c r="S31"/>
      <c r="T31"/>
    </row>
    <row r="32" spans="1:20" ht="15.75" thickBot="1" x14ac:dyDescent="0.3">
      <c r="A32" s="5" t="s">
        <v>94</v>
      </c>
      <c r="B32" s="5" t="s">
        <v>38</v>
      </c>
      <c r="C32" s="5">
        <v>0.15</v>
      </c>
      <c r="D32" s="5">
        <v>1</v>
      </c>
      <c r="E32" s="5">
        <v>32</v>
      </c>
      <c r="F32" s="5">
        <v>32</v>
      </c>
      <c r="G32" s="5">
        <f t="shared" ref="G32:G57" si="4">$M$47+$M$48*$D32+$M$49*$E32+$M$50*$F32</f>
        <v>0.1333333333333333</v>
      </c>
      <c r="H32" s="5" t="str">
        <f t="shared" si="3"/>
        <v>1,32,32</v>
      </c>
      <c r="I32" s="5" t="s">
        <v>95</v>
      </c>
      <c r="J32" s="9">
        <f t="shared" ref="J32:J57" si="5">(C32-G32)^2</f>
        <v>2.7777777777777859E-4</v>
      </c>
      <c r="L32"/>
      <c r="M32"/>
      <c r="N32"/>
      <c r="O32"/>
      <c r="P32"/>
      <c r="Q32"/>
      <c r="R32"/>
      <c r="S32"/>
      <c r="T32"/>
    </row>
    <row r="33" spans="1:20" x14ac:dyDescent="0.25">
      <c r="A33" s="5" t="s">
        <v>96</v>
      </c>
      <c r="B33" s="5" t="s">
        <v>38</v>
      </c>
      <c r="C33" s="5">
        <v>0.15</v>
      </c>
      <c r="D33" s="5">
        <v>1</v>
      </c>
      <c r="E33" s="5">
        <v>32</v>
      </c>
      <c r="F33" s="5">
        <v>48</v>
      </c>
      <c r="G33" s="5">
        <f t="shared" si="4"/>
        <v>0.15833333333333327</v>
      </c>
      <c r="H33" s="5" t="str">
        <f t="shared" si="3"/>
        <v>1,32,48</v>
      </c>
      <c r="I33" s="5" t="s">
        <v>97</v>
      </c>
      <c r="J33" s="9">
        <f t="shared" si="5"/>
        <v>6.9444444444443482E-5</v>
      </c>
      <c r="L33" s="4" t="s">
        <v>1</v>
      </c>
      <c r="M33" s="4"/>
      <c r="N33"/>
      <c r="O33"/>
      <c r="P33"/>
      <c r="Q33"/>
      <c r="R33"/>
      <c r="S33"/>
      <c r="T33"/>
    </row>
    <row r="34" spans="1:20" x14ac:dyDescent="0.25">
      <c r="A34" s="5" t="s">
        <v>98</v>
      </c>
      <c r="B34" s="5" t="s">
        <v>38</v>
      </c>
      <c r="C34" s="5">
        <v>0.1</v>
      </c>
      <c r="D34" s="5">
        <v>1</v>
      </c>
      <c r="E34" s="5">
        <v>64</v>
      </c>
      <c r="F34" s="5">
        <v>16</v>
      </c>
      <c r="G34" s="5">
        <f t="shared" si="4"/>
        <v>0.10833333333333331</v>
      </c>
      <c r="H34" s="5" t="str">
        <f t="shared" si="3"/>
        <v>1,64,16</v>
      </c>
      <c r="I34" s="5" t="s">
        <v>99</v>
      </c>
      <c r="J34" s="9">
        <f t="shared" si="5"/>
        <v>6.9444444444443956E-5</v>
      </c>
      <c r="L34" s="1" t="s">
        <v>2</v>
      </c>
      <c r="M34" s="1">
        <v>0.86602540378443849</v>
      </c>
      <c r="N34"/>
      <c r="O34"/>
      <c r="P34"/>
      <c r="Q34"/>
      <c r="R34"/>
      <c r="S34"/>
      <c r="T34"/>
    </row>
    <row r="35" spans="1:20" x14ac:dyDescent="0.25">
      <c r="A35" s="5" t="s">
        <v>100</v>
      </c>
      <c r="B35" s="5" t="s">
        <v>38</v>
      </c>
      <c r="C35" s="5">
        <v>0.15</v>
      </c>
      <c r="D35" s="5">
        <v>1</v>
      </c>
      <c r="E35" s="5">
        <v>64</v>
      </c>
      <c r="F35" s="5">
        <v>32</v>
      </c>
      <c r="G35" s="5">
        <f t="shared" si="4"/>
        <v>0.1333333333333333</v>
      </c>
      <c r="H35" s="5" t="str">
        <f t="shared" si="3"/>
        <v>1,64,32</v>
      </c>
      <c r="I35" s="5" t="s">
        <v>101</v>
      </c>
      <c r="J35" s="9">
        <f t="shared" si="5"/>
        <v>2.7777777777777859E-4</v>
      </c>
      <c r="L35" s="1" t="s">
        <v>3</v>
      </c>
      <c r="M35" s="1">
        <v>0.74999999999999978</v>
      </c>
      <c r="N35"/>
      <c r="O35"/>
      <c r="P35"/>
      <c r="Q35"/>
      <c r="R35"/>
      <c r="S35"/>
      <c r="T35"/>
    </row>
    <row r="36" spans="1:20" x14ac:dyDescent="0.25">
      <c r="A36" s="5" t="s">
        <v>102</v>
      </c>
      <c r="B36" s="5" t="s">
        <v>38</v>
      </c>
      <c r="C36" s="5">
        <v>0.15</v>
      </c>
      <c r="D36" s="5">
        <v>1</v>
      </c>
      <c r="E36" s="5">
        <v>64</v>
      </c>
      <c r="F36" s="5">
        <v>48</v>
      </c>
      <c r="G36" s="5">
        <f t="shared" si="4"/>
        <v>0.15833333333333327</v>
      </c>
      <c r="H36" s="5" t="str">
        <f t="shared" si="3"/>
        <v>1,64,48</v>
      </c>
      <c r="I36" s="5" t="s">
        <v>103</v>
      </c>
      <c r="J36" s="9">
        <f t="shared" si="5"/>
        <v>6.9444444444443482E-5</v>
      </c>
      <c r="L36" s="1" t="s">
        <v>4</v>
      </c>
      <c r="M36" s="1">
        <v>0.71739130434782583</v>
      </c>
      <c r="N36"/>
      <c r="O36"/>
      <c r="P36"/>
      <c r="Q36"/>
      <c r="R36"/>
      <c r="S36"/>
      <c r="T36"/>
    </row>
    <row r="37" spans="1:20" x14ac:dyDescent="0.25">
      <c r="A37" s="5" t="s">
        <v>104</v>
      </c>
      <c r="B37" s="5" t="s">
        <v>38</v>
      </c>
      <c r="C37" s="5">
        <v>0.1</v>
      </c>
      <c r="D37" s="5">
        <v>1</v>
      </c>
      <c r="E37" s="5">
        <v>96</v>
      </c>
      <c r="F37" s="5">
        <v>16</v>
      </c>
      <c r="G37" s="5">
        <f t="shared" si="4"/>
        <v>0.10833333333333331</v>
      </c>
      <c r="H37" s="5" t="str">
        <f t="shared" si="3"/>
        <v>1,96,16</v>
      </c>
      <c r="I37" s="5" t="s">
        <v>105</v>
      </c>
      <c r="J37" s="9">
        <f t="shared" si="5"/>
        <v>6.9444444444443956E-5</v>
      </c>
      <c r="L37" s="1" t="s">
        <v>5</v>
      </c>
      <c r="M37" s="1">
        <v>1.2768847961381228E-2</v>
      </c>
      <c r="N37"/>
      <c r="O37"/>
      <c r="P37"/>
      <c r="Q37"/>
      <c r="R37"/>
      <c r="S37"/>
      <c r="T37"/>
    </row>
    <row r="38" spans="1:20" ht="15.75" thickBot="1" x14ac:dyDescent="0.3">
      <c r="A38" s="5" t="s">
        <v>106</v>
      </c>
      <c r="B38" s="5" t="s">
        <v>38</v>
      </c>
      <c r="C38" s="5">
        <v>0.15</v>
      </c>
      <c r="D38" s="5">
        <v>1</v>
      </c>
      <c r="E38" s="5">
        <v>96</v>
      </c>
      <c r="F38" s="5">
        <v>32</v>
      </c>
      <c r="G38" s="5">
        <f t="shared" si="4"/>
        <v>0.1333333333333333</v>
      </c>
      <c r="H38" s="5" t="str">
        <f t="shared" si="3"/>
        <v>1,96,32</v>
      </c>
      <c r="I38" s="5" t="s">
        <v>107</v>
      </c>
      <c r="J38" s="9">
        <f t="shared" si="5"/>
        <v>2.7777777777777859E-4</v>
      </c>
      <c r="L38" s="2" t="s">
        <v>6</v>
      </c>
      <c r="M38" s="2">
        <v>27</v>
      </c>
      <c r="N38"/>
      <c r="O38"/>
      <c r="P38"/>
      <c r="Q38"/>
      <c r="R38"/>
      <c r="S38"/>
      <c r="T38"/>
    </row>
    <row r="39" spans="1:20" x14ac:dyDescent="0.25">
      <c r="A39" s="5" t="s">
        <v>108</v>
      </c>
      <c r="B39" s="5" t="s">
        <v>38</v>
      </c>
      <c r="C39" s="5">
        <v>0.15</v>
      </c>
      <c r="D39" s="5">
        <v>1</v>
      </c>
      <c r="E39" s="5">
        <v>96</v>
      </c>
      <c r="F39" s="5">
        <v>48</v>
      </c>
      <c r="G39" s="5">
        <f t="shared" si="4"/>
        <v>0.15833333333333327</v>
      </c>
      <c r="H39" s="5" t="str">
        <f t="shared" si="3"/>
        <v>1,96,48</v>
      </c>
      <c r="I39" s="5" t="s">
        <v>109</v>
      </c>
      <c r="J39" s="9">
        <f t="shared" si="5"/>
        <v>6.9444444444443482E-5</v>
      </c>
      <c r="L39"/>
      <c r="M39"/>
      <c r="N39"/>
      <c r="O39"/>
      <c r="P39"/>
      <c r="Q39"/>
      <c r="R39"/>
      <c r="S39"/>
      <c r="T39"/>
    </row>
    <row r="40" spans="1:20" ht="15.75" thickBot="1" x14ac:dyDescent="0.3">
      <c r="A40" s="5" t="s">
        <v>110</v>
      </c>
      <c r="B40" s="5" t="s">
        <v>38</v>
      </c>
      <c r="C40" s="5">
        <v>0.1</v>
      </c>
      <c r="D40" s="5">
        <v>2</v>
      </c>
      <c r="E40" s="5">
        <v>32</v>
      </c>
      <c r="F40" s="5">
        <v>16</v>
      </c>
      <c r="G40" s="5">
        <f t="shared" si="4"/>
        <v>0.10833333333333331</v>
      </c>
      <c r="H40" s="5" t="str">
        <f t="shared" si="3"/>
        <v>2,32,16</v>
      </c>
      <c r="I40" s="5" t="s">
        <v>111</v>
      </c>
      <c r="J40" s="9">
        <f t="shared" si="5"/>
        <v>6.9444444444443956E-5</v>
      </c>
      <c r="L40" t="s">
        <v>7</v>
      </c>
      <c r="M40"/>
      <c r="N40"/>
      <c r="O40"/>
      <c r="P40"/>
      <c r="Q40"/>
      <c r="R40"/>
      <c r="S40"/>
      <c r="T40"/>
    </row>
    <row r="41" spans="1:20" x14ac:dyDescent="0.25">
      <c r="A41" s="5" t="s">
        <v>112</v>
      </c>
      <c r="B41" s="5" t="s">
        <v>38</v>
      </c>
      <c r="C41" s="5">
        <v>0.15</v>
      </c>
      <c r="D41" s="5">
        <v>2</v>
      </c>
      <c r="E41" s="5">
        <v>32</v>
      </c>
      <c r="F41" s="5">
        <v>32</v>
      </c>
      <c r="G41" s="5">
        <f t="shared" si="4"/>
        <v>0.1333333333333333</v>
      </c>
      <c r="H41" s="5" t="str">
        <f t="shared" si="3"/>
        <v>2,32,32</v>
      </c>
      <c r="I41" s="5" t="s">
        <v>113</v>
      </c>
      <c r="J41" s="9">
        <f t="shared" si="5"/>
        <v>2.7777777777777859E-4</v>
      </c>
      <c r="L41" s="3"/>
      <c r="M41" s="3" t="s">
        <v>8</v>
      </c>
      <c r="N41" s="3" t="s">
        <v>9</v>
      </c>
      <c r="O41" s="3" t="s">
        <v>10</v>
      </c>
      <c r="P41" s="3" t="s">
        <v>11</v>
      </c>
      <c r="Q41" s="3" t="s">
        <v>12</v>
      </c>
      <c r="R41"/>
      <c r="S41"/>
      <c r="T41"/>
    </row>
    <row r="42" spans="1:20" x14ac:dyDescent="0.25">
      <c r="A42" s="5" t="s">
        <v>114</v>
      </c>
      <c r="B42" s="5" t="s">
        <v>38</v>
      </c>
      <c r="C42" s="5">
        <v>0.15</v>
      </c>
      <c r="D42" s="5">
        <v>2</v>
      </c>
      <c r="E42" s="5">
        <v>32</v>
      </c>
      <c r="F42" s="5">
        <v>48</v>
      </c>
      <c r="G42" s="5">
        <f t="shared" si="4"/>
        <v>0.15833333333333327</v>
      </c>
      <c r="H42" s="5" t="str">
        <f t="shared" si="3"/>
        <v>2,32,48</v>
      </c>
      <c r="I42" s="5" t="s">
        <v>115</v>
      </c>
      <c r="J42" s="9">
        <f t="shared" si="5"/>
        <v>6.9444444444443482E-5</v>
      </c>
      <c r="L42" s="1" t="s">
        <v>13</v>
      </c>
      <c r="M42" s="1">
        <v>3</v>
      </c>
      <c r="N42" s="1">
        <v>1.1249999999999986E-2</v>
      </c>
      <c r="O42" s="1">
        <v>3.7499999999999951E-3</v>
      </c>
      <c r="P42" s="1">
        <v>22.999999999999975</v>
      </c>
      <c r="Q42" s="1">
        <v>4.1313605116743118E-7</v>
      </c>
      <c r="R42"/>
      <c r="S42"/>
      <c r="T42"/>
    </row>
    <row r="43" spans="1:20" x14ac:dyDescent="0.25">
      <c r="A43" s="5" t="s">
        <v>116</v>
      </c>
      <c r="B43" s="5" t="s">
        <v>38</v>
      </c>
      <c r="C43" s="5">
        <v>0.1</v>
      </c>
      <c r="D43" s="5">
        <v>2</v>
      </c>
      <c r="E43" s="5">
        <v>64</v>
      </c>
      <c r="F43" s="5">
        <v>16</v>
      </c>
      <c r="G43" s="5">
        <f t="shared" si="4"/>
        <v>0.10833333333333331</v>
      </c>
      <c r="H43" s="5" t="str">
        <f t="shared" si="3"/>
        <v>2,64,16</v>
      </c>
      <c r="I43" s="5" t="s">
        <v>117</v>
      </c>
      <c r="J43" s="9">
        <f t="shared" si="5"/>
        <v>6.9444444444443956E-5</v>
      </c>
      <c r="L43" s="1" t="s">
        <v>14</v>
      </c>
      <c r="M43" s="1">
        <v>23</v>
      </c>
      <c r="N43" s="1">
        <v>3.749999999999999E-3</v>
      </c>
      <c r="O43" s="1">
        <v>1.6304347826086952E-4</v>
      </c>
      <c r="P43" s="1"/>
      <c r="Q43" s="1"/>
      <c r="R43"/>
      <c r="S43"/>
      <c r="T43"/>
    </row>
    <row r="44" spans="1:20" ht="15.75" thickBot="1" x14ac:dyDescent="0.3">
      <c r="A44" s="5" t="s">
        <v>118</v>
      </c>
      <c r="B44" s="5" t="s">
        <v>38</v>
      </c>
      <c r="C44" s="5">
        <v>0.15</v>
      </c>
      <c r="D44" s="5">
        <v>2</v>
      </c>
      <c r="E44" s="5">
        <v>64</v>
      </c>
      <c r="F44" s="5">
        <v>32</v>
      </c>
      <c r="G44" s="5">
        <f t="shared" si="4"/>
        <v>0.1333333333333333</v>
      </c>
      <c r="H44" s="5" t="str">
        <f t="shared" si="3"/>
        <v>2,64,32</v>
      </c>
      <c r="I44" s="5" t="s">
        <v>119</v>
      </c>
      <c r="J44" s="9">
        <f t="shared" si="5"/>
        <v>2.7777777777777859E-4</v>
      </c>
      <c r="L44" s="2" t="s">
        <v>15</v>
      </c>
      <c r="M44" s="2">
        <v>26</v>
      </c>
      <c r="N44" s="2">
        <v>1.4999999999999986E-2</v>
      </c>
      <c r="O44" s="2"/>
      <c r="P44" s="2"/>
      <c r="Q44" s="2"/>
      <c r="R44"/>
      <c r="S44"/>
      <c r="T44"/>
    </row>
    <row r="45" spans="1:20" ht="15.75" thickBot="1" x14ac:dyDescent="0.3">
      <c r="A45" s="5" t="s">
        <v>120</v>
      </c>
      <c r="B45" s="5" t="s">
        <v>38</v>
      </c>
      <c r="C45" s="5">
        <v>0.15</v>
      </c>
      <c r="D45" s="5">
        <v>2</v>
      </c>
      <c r="E45" s="5">
        <v>64</v>
      </c>
      <c r="F45" s="5">
        <v>48</v>
      </c>
      <c r="G45" s="5">
        <f t="shared" si="4"/>
        <v>0.15833333333333327</v>
      </c>
      <c r="H45" s="5" t="str">
        <f t="shared" si="3"/>
        <v>2,64,48</v>
      </c>
      <c r="I45" s="5" t="s">
        <v>121</v>
      </c>
      <c r="J45" s="9">
        <f t="shared" si="5"/>
        <v>6.9444444444443482E-5</v>
      </c>
      <c r="L45"/>
      <c r="M45"/>
      <c r="N45"/>
      <c r="O45"/>
      <c r="P45"/>
      <c r="Q45"/>
      <c r="R45"/>
      <c r="S45"/>
      <c r="T45"/>
    </row>
    <row r="46" spans="1:20" x14ac:dyDescent="0.25">
      <c r="A46" s="5" t="s">
        <v>122</v>
      </c>
      <c r="B46" s="5" t="s">
        <v>38</v>
      </c>
      <c r="C46" s="5">
        <v>0.1</v>
      </c>
      <c r="D46" s="5">
        <v>2</v>
      </c>
      <c r="E46" s="5">
        <v>96</v>
      </c>
      <c r="F46" s="5">
        <v>16</v>
      </c>
      <c r="G46" s="5">
        <f t="shared" si="4"/>
        <v>0.10833333333333331</v>
      </c>
      <c r="H46" s="5" t="str">
        <f t="shared" si="3"/>
        <v>2,96,16</v>
      </c>
      <c r="I46" s="5" t="s">
        <v>123</v>
      </c>
      <c r="J46" s="9">
        <f t="shared" si="5"/>
        <v>6.9444444444443956E-5</v>
      </c>
      <c r="L46" s="3"/>
      <c r="M46" s="3" t="s">
        <v>16</v>
      </c>
      <c r="N46" s="3" t="s">
        <v>5</v>
      </c>
      <c r="O46" s="3" t="s">
        <v>17</v>
      </c>
      <c r="P46" s="3" t="s">
        <v>18</v>
      </c>
      <c r="Q46" s="3" t="s">
        <v>19</v>
      </c>
      <c r="R46" s="3" t="s">
        <v>20</v>
      </c>
      <c r="S46" s="3" t="s">
        <v>21</v>
      </c>
      <c r="T46" s="3" t="s">
        <v>22</v>
      </c>
    </row>
    <row r="47" spans="1:20" x14ac:dyDescent="0.25">
      <c r="A47" s="5" t="s">
        <v>124</v>
      </c>
      <c r="B47" s="5" t="s">
        <v>38</v>
      </c>
      <c r="C47" s="5">
        <v>0.15</v>
      </c>
      <c r="D47" s="5">
        <v>2</v>
      </c>
      <c r="E47" s="5">
        <v>96</v>
      </c>
      <c r="F47" s="5">
        <v>32</v>
      </c>
      <c r="G47" s="5">
        <f t="shared" si="4"/>
        <v>0.1333333333333333</v>
      </c>
      <c r="H47" s="5" t="str">
        <f t="shared" si="3"/>
        <v>2,96,32</v>
      </c>
      <c r="I47" s="5" t="s">
        <v>125</v>
      </c>
      <c r="J47" s="9">
        <f t="shared" si="5"/>
        <v>2.7777777777777859E-4</v>
      </c>
      <c r="L47" s="1" t="s">
        <v>23</v>
      </c>
      <c r="M47" s="1">
        <v>8.3333333333333329E-2</v>
      </c>
      <c r="N47" s="1">
        <v>9.9818676188086295E-3</v>
      </c>
      <c r="O47" s="1">
        <v>8.3484710993672202</v>
      </c>
      <c r="P47" s="1">
        <v>2.048000730624025E-8</v>
      </c>
      <c r="Q47" s="1">
        <v>6.2684266917489379E-2</v>
      </c>
      <c r="R47" s="1">
        <v>0.10398239974917728</v>
      </c>
      <c r="S47" s="1">
        <v>6.2684266917489379E-2</v>
      </c>
      <c r="T47" s="1">
        <v>0.10398239974917728</v>
      </c>
    </row>
    <row r="48" spans="1:20" x14ac:dyDescent="0.25">
      <c r="A48" s="5" t="s">
        <v>126</v>
      </c>
      <c r="B48" s="5" t="s">
        <v>38</v>
      </c>
      <c r="C48" s="5">
        <v>0.15</v>
      </c>
      <c r="D48" s="5">
        <v>2</v>
      </c>
      <c r="E48" s="5">
        <v>96</v>
      </c>
      <c r="F48" s="5">
        <v>48</v>
      </c>
      <c r="G48" s="5">
        <f t="shared" si="4"/>
        <v>0.15833333333333327</v>
      </c>
      <c r="H48" s="5" t="str">
        <f t="shared" si="3"/>
        <v>2,96,48</v>
      </c>
      <c r="I48" s="5" t="s">
        <v>127</v>
      </c>
      <c r="J48" s="9">
        <f t="shared" si="5"/>
        <v>6.9444444444443482E-5</v>
      </c>
      <c r="L48" s="1" t="s">
        <v>24</v>
      </c>
      <c r="M48" s="1">
        <v>8.0302093080331747E-19</v>
      </c>
      <c r="N48" s="1">
        <v>1.9702760155977518E-3</v>
      </c>
      <c r="O48" s="1">
        <v>4.0756773388407366E-16</v>
      </c>
      <c r="P48" s="1">
        <v>1</v>
      </c>
      <c r="Q48" s="1">
        <v>-4.0758264742924094E-3</v>
      </c>
      <c r="R48" s="1">
        <v>4.0758264742924112E-3</v>
      </c>
      <c r="S48" s="1">
        <v>-4.0758264742924094E-3</v>
      </c>
      <c r="T48" s="1">
        <v>4.0758264742924112E-3</v>
      </c>
    </row>
    <row r="49" spans="1:20" x14ac:dyDescent="0.25">
      <c r="A49" s="5" t="s">
        <v>128</v>
      </c>
      <c r="B49" s="5" t="s">
        <v>38</v>
      </c>
      <c r="C49" s="5">
        <v>0.1</v>
      </c>
      <c r="D49" s="5">
        <v>4</v>
      </c>
      <c r="E49" s="5">
        <v>32</v>
      </c>
      <c r="F49" s="5">
        <v>16</v>
      </c>
      <c r="G49" s="5">
        <f t="shared" si="4"/>
        <v>0.10833333333333331</v>
      </c>
      <c r="H49" s="5" t="str">
        <f t="shared" si="3"/>
        <v>4,32,16</v>
      </c>
      <c r="I49" s="5" t="s">
        <v>129</v>
      </c>
      <c r="J49" s="9">
        <f t="shared" si="5"/>
        <v>6.9444444444443956E-5</v>
      </c>
      <c r="L49" s="1" t="s">
        <v>25</v>
      </c>
      <c r="M49" s="1">
        <v>4.5998802500501216E-20</v>
      </c>
      <c r="N49" s="1">
        <v>9.4051447723257189E-5</v>
      </c>
      <c r="O49" s="1">
        <v>4.8908128066088836E-16</v>
      </c>
      <c r="P49" s="1">
        <v>1</v>
      </c>
      <c r="Q49" s="1">
        <v>-1.9456024310364527E-4</v>
      </c>
      <c r="R49" s="1">
        <v>1.9456024310364538E-4</v>
      </c>
      <c r="S49" s="1">
        <v>-1.9456024310364527E-4</v>
      </c>
      <c r="T49" s="1">
        <v>1.9456024310364538E-4</v>
      </c>
    </row>
    <row r="50" spans="1:20" ht="15.75" thickBot="1" x14ac:dyDescent="0.3">
      <c r="A50" s="5" t="s">
        <v>130</v>
      </c>
      <c r="B50" s="5" t="s">
        <v>38</v>
      </c>
      <c r="C50" s="5">
        <v>0.15</v>
      </c>
      <c r="D50" s="5">
        <v>4</v>
      </c>
      <c r="E50" s="5">
        <v>32</v>
      </c>
      <c r="F50" s="5">
        <v>32</v>
      </c>
      <c r="G50" s="5">
        <f t="shared" si="4"/>
        <v>0.1333333333333333</v>
      </c>
      <c r="H50" s="5" t="str">
        <f t="shared" si="3"/>
        <v>4,32,32</v>
      </c>
      <c r="I50" s="5" t="s">
        <v>131</v>
      </c>
      <c r="J50" s="9">
        <f t="shared" si="5"/>
        <v>2.7777777777777859E-4</v>
      </c>
      <c r="K50"/>
      <c r="L50" s="2" t="s">
        <v>26</v>
      </c>
      <c r="M50" s="2">
        <v>1.5624999999999992E-3</v>
      </c>
      <c r="N50" s="2">
        <v>1.8810289544651432E-4</v>
      </c>
      <c r="O50" s="2">
        <v>8.3066238629180731</v>
      </c>
      <c r="P50" s="2">
        <v>2.2362103131477511E-8</v>
      </c>
      <c r="Q50" s="2">
        <v>1.1733795137927087E-3</v>
      </c>
      <c r="R50" s="2">
        <v>1.9516204862072898E-3</v>
      </c>
      <c r="S50" s="2">
        <v>1.1733795137927087E-3</v>
      </c>
      <c r="T50" s="2">
        <v>1.9516204862072898E-3</v>
      </c>
    </row>
    <row r="51" spans="1:20" x14ac:dyDescent="0.25">
      <c r="A51" s="5" t="s">
        <v>132</v>
      </c>
      <c r="B51" s="5" t="s">
        <v>38</v>
      </c>
      <c r="C51" s="5">
        <v>0.15</v>
      </c>
      <c r="D51" s="5">
        <v>4</v>
      </c>
      <c r="E51" s="5">
        <v>32</v>
      </c>
      <c r="F51" s="5">
        <v>48</v>
      </c>
      <c r="G51" s="5">
        <f t="shared" si="4"/>
        <v>0.15833333333333327</v>
      </c>
      <c r="H51" s="5" t="str">
        <f t="shared" si="3"/>
        <v>4,32,48</v>
      </c>
      <c r="I51" s="5" t="s">
        <v>133</v>
      </c>
      <c r="J51" s="9">
        <f t="shared" si="5"/>
        <v>6.9444444444443482E-5</v>
      </c>
      <c r="K51"/>
      <c r="L51"/>
      <c r="M51"/>
      <c r="N51"/>
      <c r="O51"/>
      <c r="P51"/>
      <c r="Q51"/>
      <c r="R51"/>
      <c r="S51"/>
      <c r="T51"/>
    </row>
    <row r="52" spans="1:20" x14ac:dyDescent="0.25">
      <c r="A52" s="5" t="s">
        <v>134</v>
      </c>
      <c r="B52" s="5" t="s">
        <v>38</v>
      </c>
      <c r="C52" s="5">
        <v>0.1</v>
      </c>
      <c r="D52" s="5">
        <v>4</v>
      </c>
      <c r="E52" s="5">
        <v>64</v>
      </c>
      <c r="F52" s="5">
        <v>16</v>
      </c>
      <c r="G52" s="5">
        <f t="shared" si="4"/>
        <v>0.10833333333333331</v>
      </c>
      <c r="H52" s="5" t="str">
        <f t="shared" si="3"/>
        <v>4,64,16</v>
      </c>
      <c r="I52" s="5" t="s">
        <v>135</v>
      </c>
      <c r="J52" s="9">
        <f t="shared" si="5"/>
        <v>6.9444444444443956E-5</v>
      </c>
      <c r="K52"/>
      <c r="L52"/>
      <c r="M52"/>
      <c r="N52"/>
      <c r="O52"/>
      <c r="P52"/>
      <c r="Q52"/>
      <c r="R52"/>
      <c r="S52"/>
      <c r="T52"/>
    </row>
    <row r="53" spans="1:20" x14ac:dyDescent="0.25">
      <c r="A53" s="5" t="s">
        <v>136</v>
      </c>
      <c r="B53" s="5" t="s">
        <v>38</v>
      </c>
      <c r="C53" s="5">
        <v>0.15</v>
      </c>
      <c r="D53" s="5">
        <v>4</v>
      </c>
      <c r="E53" s="5">
        <v>64</v>
      </c>
      <c r="F53" s="5">
        <v>32</v>
      </c>
      <c r="G53" s="5">
        <f t="shared" si="4"/>
        <v>0.1333333333333333</v>
      </c>
      <c r="H53" s="5" t="str">
        <f t="shared" si="3"/>
        <v>4,64,32</v>
      </c>
      <c r="I53" s="5" t="s">
        <v>137</v>
      </c>
      <c r="J53" s="9">
        <f t="shared" si="5"/>
        <v>2.7777777777777859E-4</v>
      </c>
      <c r="K53" s="8"/>
      <c r="L53"/>
      <c r="M53"/>
      <c r="N53"/>
      <c r="O53"/>
      <c r="P53"/>
      <c r="Q53"/>
      <c r="R53"/>
      <c r="S53"/>
      <c r="T53"/>
    </row>
    <row r="54" spans="1:20" x14ac:dyDescent="0.25">
      <c r="A54" s="5" t="s">
        <v>138</v>
      </c>
      <c r="B54" s="5" t="s">
        <v>38</v>
      </c>
      <c r="C54" s="5">
        <v>0.15</v>
      </c>
      <c r="D54" s="5">
        <v>4</v>
      </c>
      <c r="E54" s="5">
        <v>64</v>
      </c>
      <c r="F54" s="5">
        <v>48</v>
      </c>
      <c r="G54" s="5">
        <f t="shared" si="4"/>
        <v>0.15833333333333327</v>
      </c>
      <c r="H54" s="5" t="str">
        <f t="shared" si="3"/>
        <v>4,64,48</v>
      </c>
      <c r="I54" s="5" t="s">
        <v>139</v>
      </c>
      <c r="J54" s="9">
        <f t="shared" si="5"/>
        <v>6.9444444444443482E-5</v>
      </c>
      <c r="K54" s="8"/>
      <c r="L54" s="8"/>
      <c r="M54" s="8"/>
      <c r="N54"/>
      <c r="O54"/>
      <c r="P54"/>
      <c r="Q54"/>
      <c r="R54"/>
      <c r="S54"/>
      <c r="T54"/>
    </row>
    <row r="55" spans="1:20" x14ac:dyDescent="0.25">
      <c r="A55" s="5" t="s">
        <v>140</v>
      </c>
      <c r="B55" s="5" t="s">
        <v>38</v>
      </c>
      <c r="C55" s="5">
        <v>0.1</v>
      </c>
      <c r="D55" s="5">
        <v>4</v>
      </c>
      <c r="E55" s="5">
        <v>96</v>
      </c>
      <c r="F55" s="5">
        <v>16</v>
      </c>
      <c r="G55" s="5">
        <f t="shared" si="4"/>
        <v>0.10833333333333331</v>
      </c>
      <c r="H55" s="5" t="str">
        <f t="shared" si="3"/>
        <v>4,96,16</v>
      </c>
      <c r="I55" s="5" t="s">
        <v>141</v>
      </c>
      <c r="J55" s="9">
        <f t="shared" si="5"/>
        <v>6.9444444444443956E-5</v>
      </c>
      <c r="K55" s="7"/>
      <c r="L55" s="8"/>
      <c r="M55" s="8"/>
      <c r="N55"/>
      <c r="O55"/>
      <c r="P55"/>
      <c r="Q55"/>
      <c r="R55"/>
      <c r="S55"/>
      <c r="T55"/>
    </row>
    <row r="56" spans="1:20" x14ac:dyDescent="0.25">
      <c r="A56" s="5" t="s">
        <v>142</v>
      </c>
      <c r="B56" s="5" t="s">
        <v>38</v>
      </c>
      <c r="C56" s="5">
        <v>0.15</v>
      </c>
      <c r="D56" s="5">
        <v>4</v>
      </c>
      <c r="E56" s="5">
        <v>96</v>
      </c>
      <c r="F56" s="5">
        <v>32</v>
      </c>
      <c r="G56" s="5">
        <f t="shared" si="4"/>
        <v>0.1333333333333333</v>
      </c>
      <c r="H56" s="5" t="str">
        <f t="shared" si="3"/>
        <v>4,96,32</v>
      </c>
      <c r="I56" s="5" t="s">
        <v>143</v>
      </c>
      <c r="J56" s="9">
        <f t="shared" si="5"/>
        <v>2.7777777777777859E-4</v>
      </c>
      <c r="K56" s="1"/>
      <c r="L56" s="7"/>
      <c r="M56" s="8"/>
      <c r="N56"/>
      <c r="O56"/>
      <c r="P56"/>
      <c r="Q56"/>
      <c r="R56"/>
      <c r="S56"/>
      <c r="T56"/>
    </row>
    <row r="57" spans="1:20" x14ac:dyDescent="0.25">
      <c r="A57" s="5" t="s">
        <v>144</v>
      </c>
      <c r="B57" s="5" t="s">
        <v>38</v>
      </c>
      <c r="C57" s="5">
        <v>0.15</v>
      </c>
      <c r="D57" s="5">
        <v>4</v>
      </c>
      <c r="E57" s="5">
        <v>96</v>
      </c>
      <c r="F57" s="5">
        <v>48</v>
      </c>
      <c r="G57" s="5">
        <f t="shared" si="4"/>
        <v>0.15833333333333327</v>
      </c>
      <c r="H57" s="5" t="str">
        <f t="shared" si="3"/>
        <v>4,96,48</v>
      </c>
      <c r="I57" s="5" t="s">
        <v>145</v>
      </c>
      <c r="J57" s="9">
        <f t="shared" si="5"/>
        <v>6.9444444444443482E-5</v>
      </c>
      <c r="K57" s="1"/>
      <c r="L57" s="1"/>
      <c r="M57" s="8"/>
      <c r="N57"/>
      <c r="O57"/>
      <c r="P57"/>
      <c r="Q57"/>
      <c r="R57"/>
      <c r="S57"/>
      <c r="T57"/>
    </row>
    <row r="58" spans="1:20" x14ac:dyDescent="0.25">
      <c r="J58" s="10">
        <f>SUM(J31:J57)</f>
        <v>3.749999999999996E-3</v>
      </c>
      <c r="K58" s="1"/>
      <c r="L58" s="1"/>
      <c r="M58" s="8"/>
      <c r="N58"/>
      <c r="O58"/>
      <c r="P58"/>
      <c r="Q58"/>
      <c r="R58"/>
      <c r="S58"/>
      <c r="T58"/>
    </row>
    <row r="59" spans="1:20" ht="30" x14ac:dyDescent="0.25">
      <c r="A59" s="5" t="s">
        <v>31</v>
      </c>
      <c r="B59" s="5" t="s">
        <v>32</v>
      </c>
      <c r="C59" s="6" t="s">
        <v>33</v>
      </c>
      <c r="D59" s="5" t="s">
        <v>24</v>
      </c>
      <c r="E59" s="5" t="s">
        <v>25</v>
      </c>
      <c r="F59" s="5" t="s">
        <v>26</v>
      </c>
      <c r="G59" s="6" t="s">
        <v>34</v>
      </c>
      <c r="H59" s="5" t="s">
        <v>35</v>
      </c>
      <c r="J59" s="5" t="s">
        <v>36</v>
      </c>
    </row>
    <row r="60" spans="1:20" x14ac:dyDescent="0.25">
      <c r="A60" s="5" t="s">
        <v>146</v>
      </c>
      <c r="B60" s="5" t="s">
        <v>38</v>
      </c>
      <c r="C60" s="5">
        <v>0.20200000000000001</v>
      </c>
      <c r="D60" s="5">
        <v>1</v>
      </c>
      <c r="E60" s="5">
        <v>32</v>
      </c>
      <c r="F60" s="5">
        <v>16</v>
      </c>
      <c r="G60" s="5">
        <f>$M$76+$M$77*$D60+$M$78*$E60+$M$79*$F60</f>
        <v>0.2127857142857143</v>
      </c>
      <c r="H60" s="5" t="str">
        <f t="shared" ref="H60:H86" si="6">D60&amp;","&amp;E60&amp;","&amp;F60</f>
        <v>1,32,16</v>
      </c>
      <c r="I60" s="5" t="s">
        <v>147</v>
      </c>
      <c r="J60" s="9">
        <f t="shared" ref="J60:J86" si="7">(C60-G60)^2</f>
        <v>1.1633163265306125E-4</v>
      </c>
      <c r="K60" s="1"/>
      <c r="L60" t="s">
        <v>0</v>
      </c>
      <c r="M60"/>
      <c r="N60"/>
      <c r="O60"/>
      <c r="P60"/>
      <c r="Q60"/>
      <c r="R60"/>
      <c r="S60"/>
      <c r="T60"/>
    </row>
    <row r="61" spans="1:20" ht="15.75" thickBot="1" x14ac:dyDescent="0.3">
      <c r="A61" s="5" t="s">
        <v>148</v>
      </c>
      <c r="B61" s="5" t="s">
        <v>38</v>
      </c>
      <c r="C61" s="5">
        <v>0.21299999999999999</v>
      </c>
      <c r="D61" s="5">
        <v>1</v>
      </c>
      <c r="E61" s="5">
        <v>32</v>
      </c>
      <c r="F61" s="5">
        <v>32</v>
      </c>
      <c r="G61" s="5">
        <f t="shared" ref="G61:G86" si="8">$M$76+$M$77*$D61+$M$78*$E61+$M$79*$F61</f>
        <v>0.21773015873015875</v>
      </c>
      <c r="H61" s="5" t="str">
        <f t="shared" si="6"/>
        <v>1,32,32</v>
      </c>
      <c r="I61" s="5" t="s">
        <v>149</v>
      </c>
      <c r="J61" s="9">
        <f t="shared" si="7"/>
        <v>2.2374401612497049E-5</v>
      </c>
      <c r="K61" s="1"/>
      <c r="L61"/>
      <c r="M61"/>
      <c r="N61"/>
      <c r="O61"/>
      <c r="P61"/>
      <c r="Q61"/>
      <c r="R61"/>
      <c r="S61"/>
      <c r="T61"/>
    </row>
    <row r="62" spans="1:20" x14ac:dyDescent="0.25">
      <c r="A62" s="5" t="s">
        <v>150</v>
      </c>
      <c r="B62" s="5" t="s">
        <v>38</v>
      </c>
      <c r="C62" s="5">
        <v>0.21299999999999999</v>
      </c>
      <c r="D62" s="5">
        <v>1</v>
      </c>
      <c r="E62" s="5">
        <v>32</v>
      </c>
      <c r="F62" s="5">
        <v>48</v>
      </c>
      <c r="G62" s="5">
        <f t="shared" si="8"/>
        <v>0.22267460317460316</v>
      </c>
      <c r="H62" s="5" t="str">
        <f t="shared" si="6"/>
        <v>1,32,48</v>
      </c>
      <c r="I62" s="5" t="s">
        <v>151</v>
      </c>
      <c r="J62" s="9">
        <f t="shared" si="7"/>
        <v>9.359794658604172E-5</v>
      </c>
      <c r="K62" s="1"/>
      <c r="L62" s="4" t="s">
        <v>1</v>
      </c>
      <c r="M62" s="4"/>
      <c r="N62"/>
      <c r="O62"/>
      <c r="P62"/>
      <c r="Q62"/>
      <c r="R62"/>
      <c r="S62"/>
      <c r="T62"/>
    </row>
    <row r="63" spans="1:20" x14ac:dyDescent="0.25">
      <c r="A63" s="5" t="s">
        <v>152</v>
      </c>
      <c r="B63" s="5" t="s">
        <v>38</v>
      </c>
      <c r="C63" s="5">
        <v>0.20300000000000001</v>
      </c>
      <c r="D63" s="5">
        <v>1</v>
      </c>
      <c r="E63" s="5">
        <v>64</v>
      </c>
      <c r="F63" s="5">
        <v>16</v>
      </c>
      <c r="G63" s="5">
        <f t="shared" si="8"/>
        <v>0.21323015873015874</v>
      </c>
      <c r="H63" s="5" t="str">
        <f t="shared" si="6"/>
        <v>1,64,16</v>
      </c>
      <c r="I63" s="5" t="s">
        <v>153</v>
      </c>
      <c r="J63" s="9">
        <f t="shared" si="7"/>
        <v>1.0465614764424284E-4</v>
      </c>
      <c r="K63" s="1"/>
      <c r="L63" s="1" t="s">
        <v>2</v>
      </c>
      <c r="M63" s="1">
        <v>0.95674212581112561</v>
      </c>
      <c r="N63"/>
      <c r="O63"/>
      <c r="P63"/>
      <c r="Q63"/>
      <c r="R63"/>
      <c r="S63"/>
      <c r="T63"/>
    </row>
    <row r="64" spans="1:20" x14ac:dyDescent="0.25">
      <c r="A64" s="5" t="s">
        <v>154</v>
      </c>
      <c r="B64" s="5" t="s">
        <v>38</v>
      </c>
      <c r="C64" s="5">
        <v>0.214</v>
      </c>
      <c r="D64" s="5">
        <v>1</v>
      </c>
      <c r="E64" s="5">
        <v>64</v>
      </c>
      <c r="F64" s="5">
        <v>32</v>
      </c>
      <c r="G64" s="5">
        <f t="shared" si="8"/>
        <v>0.21817460317460319</v>
      </c>
      <c r="H64" s="5" t="str">
        <f t="shared" si="6"/>
        <v>1,64,32</v>
      </c>
      <c r="I64" s="5" t="s">
        <v>155</v>
      </c>
      <c r="J64" s="9">
        <f t="shared" si="7"/>
        <v>1.7427311665407049E-5</v>
      </c>
      <c r="K64" s="1"/>
      <c r="L64" s="1" t="s">
        <v>3</v>
      </c>
      <c r="M64" s="1">
        <v>0.91535549530159177</v>
      </c>
      <c r="N64"/>
      <c r="O64"/>
      <c r="P64"/>
      <c r="Q64"/>
      <c r="R64"/>
      <c r="S64"/>
      <c r="T64"/>
    </row>
    <row r="65" spans="1:20" x14ac:dyDescent="0.25">
      <c r="A65" s="5" t="s">
        <v>156</v>
      </c>
      <c r="B65" s="5" t="s">
        <v>38</v>
      </c>
      <c r="C65" s="5">
        <v>0.214</v>
      </c>
      <c r="D65" s="5">
        <v>1</v>
      </c>
      <c r="E65" s="5">
        <v>64</v>
      </c>
      <c r="F65" s="5">
        <v>48</v>
      </c>
      <c r="G65" s="5">
        <f t="shared" si="8"/>
        <v>0.22311904761904761</v>
      </c>
      <c r="H65" s="5" t="str">
        <f t="shared" si="6"/>
        <v>1,64,48</v>
      </c>
      <c r="I65" s="5" t="s">
        <v>157</v>
      </c>
      <c r="J65" s="9">
        <f t="shared" si="7"/>
        <v>8.3157029478457886E-5</v>
      </c>
      <c r="K65" s="1"/>
      <c r="L65" s="1" t="s">
        <v>4</v>
      </c>
      <c r="M65" s="1">
        <v>0.90431490773223422</v>
      </c>
      <c r="N65"/>
      <c r="O65"/>
      <c r="P65"/>
      <c r="Q65"/>
      <c r="R65"/>
      <c r="S65"/>
      <c r="T65"/>
    </row>
    <row r="66" spans="1:20" x14ac:dyDescent="0.25">
      <c r="A66" s="5" t="s">
        <v>158</v>
      </c>
      <c r="B66" s="5" t="s">
        <v>38</v>
      </c>
      <c r="C66" s="5">
        <v>0.20300000000000001</v>
      </c>
      <c r="D66" s="5">
        <v>1</v>
      </c>
      <c r="E66" s="5">
        <v>96</v>
      </c>
      <c r="F66" s="5">
        <v>16</v>
      </c>
      <c r="G66" s="5">
        <f t="shared" si="8"/>
        <v>0.21367460317460321</v>
      </c>
      <c r="H66" s="5" t="str">
        <f t="shared" si="6"/>
        <v>1,96,16</v>
      </c>
      <c r="I66" s="5" t="s">
        <v>159</v>
      </c>
      <c r="J66" s="9">
        <f t="shared" si="7"/>
        <v>1.1394715293524866E-4</v>
      </c>
      <c r="K66" s="1"/>
      <c r="L66" s="1" t="s">
        <v>5</v>
      </c>
      <c r="M66" s="1">
        <v>9.9102598612548238E-3</v>
      </c>
      <c r="N66"/>
      <c r="O66"/>
      <c r="P66"/>
      <c r="Q66"/>
      <c r="R66"/>
      <c r="S66"/>
      <c r="T66"/>
    </row>
    <row r="67" spans="1:20" ht="15.75" thickBot="1" x14ac:dyDescent="0.3">
      <c r="A67" s="5" t="s">
        <v>160</v>
      </c>
      <c r="B67" s="5" t="s">
        <v>38</v>
      </c>
      <c r="C67" s="5">
        <v>0.214</v>
      </c>
      <c r="D67" s="5">
        <v>1</v>
      </c>
      <c r="E67" s="5">
        <v>96</v>
      </c>
      <c r="F67" s="5">
        <v>32</v>
      </c>
      <c r="G67" s="5">
        <f t="shared" si="8"/>
        <v>0.21861904761904766</v>
      </c>
      <c r="H67" s="5" t="str">
        <f t="shared" si="6"/>
        <v>1,96,32</v>
      </c>
      <c r="I67" s="5" t="s">
        <v>161</v>
      </c>
      <c r="J67" s="9">
        <f t="shared" si="7"/>
        <v>2.1335600907029869E-5</v>
      </c>
      <c r="K67" s="1"/>
      <c r="L67" s="2" t="s">
        <v>6</v>
      </c>
      <c r="M67" s="2">
        <v>27</v>
      </c>
      <c r="N67"/>
      <c r="O67"/>
      <c r="P67"/>
      <c r="Q67"/>
      <c r="R67"/>
      <c r="S67"/>
      <c r="T67"/>
    </row>
    <row r="68" spans="1:20" x14ac:dyDescent="0.25">
      <c r="A68" s="5" t="s">
        <v>162</v>
      </c>
      <c r="B68" s="5" t="s">
        <v>38</v>
      </c>
      <c r="C68" s="5">
        <v>0.214</v>
      </c>
      <c r="D68" s="5">
        <v>1</v>
      </c>
      <c r="E68" s="5">
        <v>96</v>
      </c>
      <c r="F68" s="5">
        <v>48</v>
      </c>
      <c r="G68" s="5">
        <f t="shared" si="8"/>
        <v>0.22356349206349208</v>
      </c>
      <c r="H68" s="5" t="str">
        <f t="shared" si="6"/>
        <v>1,96,48</v>
      </c>
      <c r="I68" s="5" t="s">
        <v>163</v>
      </c>
      <c r="J68" s="9">
        <f t="shared" si="7"/>
        <v>9.1460380448475995E-5</v>
      </c>
      <c r="K68" s="1"/>
      <c r="L68"/>
      <c r="M68"/>
      <c r="N68"/>
      <c r="O68"/>
      <c r="P68"/>
      <c r="Q68"/>
      <c r="R68"/>
      <c r="S68"/>
      <c r="T68"/>
    </row>
    <row r="69" spans="1:20" ht="15.75" thickBot="1" x14ac:dyDescent="0.3">
      <c r="A69" s="5" t="s">
        <v>164</v>
      </c>
      <c r="B69" s="5" t="s">
        <v>38</v>
      </c>
      <c r="C69" s="5">
        <v>0.247</v>
      </c>
      <c r="D69" s="5">
        <v>2</v>
      </c>
      <c r="E69" s="5">
        <v>32</v>
      </c>
      <c r="F69" s="5">
        <v>16</v>
      </c>
      <c r="G69" s="5">
        <f t="shared" si="8"/>
        <v>0.23668253968253969</v>
      </c>
      <c r="H69" s="5" t="str">
        <f t="shared" si="6"/>
        <v>2,32,16</v>
      </c>
      <c r="I69" s="5" t="s">
        <v>165</v>
      </c>
      <c r="J69" s="9">
        <f t="shared" si="7"/>
        <v>1.0644998740236817E-4</v>
      </c>
      <c r="K69" s="1"/>
      <c r="L69" t="s">
        <v>7</v>
      </c>
      <c r="M69"/>
      <c r="N69"/>
      <c r="O69"/>
      <c r="P69"/>
      <c r="Q69"/>
      <c r="R69"/>
      <c r="S69"/>
      <c r="T69"/>
    </row>
    <row r="70" spans="1:20" x14ac:dyDescent="0.25">
      <c r="A70" s="5" t="s">
        <v>166</v>
      </c>
      <c r="B70" s="5" t="s">
        <v>38</v>
      </c>
      <c r="C70" s="5">
        <v>0.25700000000000001</v>
      </c>
      <c r="D70" s="5">
        <v>2</v>
      </c>
      <c r="E70" s="5">
        <v>32</v>
      </c>
      <c r="F70" s="5">
        <v>32</v>
      </c>
      <c r="G70" s="5">
        <f t="shared" si="8"/>
        <v>0.24162698412698413</v>
      </c>
      <c r="H70" s="5" t="str">
        <f t="shared" si="6"/>
        <v>2,32,32</v>
      </c>
      <c r="I70" s="5" t="s">
        <v>167</v>
      </c>
      <c r="J70" s="9">
        <f t="shared" si="7"/>
        <v>2.3632961703199794E-4</v>
      </c>
      <c r="K70" s="1"/>
      <c r="L70" s="3"/>
      <c r="M70" s="3" t="s">
        <v>8</v>
      </c>
      <c r="N70" s="3" t="s">
        <v>9</v>
      </c>
      <c r="O70" s="3" t="s">
        <v>10</v>
      </c>
      <c r="P70" s="3" t="s">
        <v>11</v>
      </c>
      <c r="Q70" s="3" t="s">
        <v>12</v>
      </c>
      <c r="R70"/>
      <c r="S70"/>
      <c r="T70"/>
    </row>
    <row r="71" spans="1:20" x14ac:dyDescent="0.25">
      <c r="A71" s="5" t="s">
        <v>168</v>
      </c>
      <c r="B71" s="5" t="s">
        <v>38</v>
      </c>
      <c r="C71" s="5">
        <v>0.25700000000000001</v>
      </c>
      <c r="D71" s="5">
        <v>2</v>
      </c>
      <c r="E71" s="5">
        <v>32</v>
      </c>
      <c r="F71" s="5">
        <v>48</v>
      </c>
      <c r="G71" s="5">
        <f t="shared" si="8"/>
        <v>0.24657142857142855</v>
      </c>
      <c r="H71" s="5" t="str">
        <f t="shared" si="6"/>
        <v>2,32,48</v>
      </c>
      <c r="I71" s="5" t="s">
        <v>169</v>
      </c>
      <c r="J71" s="9">
        <f t="shared" si="7"/>
        <v>1.0875510204081685E-4</v>
      </c>
      <c r="K71" s="1"/>
      <c r="L71" s="1" t="s">
        <v>13</v>
      </c>
      <c r="M71" s="1">
        <v>3</v>
      </c>
      <c r="N71" s="1">
        <v>2.4428058201058193E-2</v>
      </c>
      <c r="O71" s="1">
        <v>8.1426860670193984E-3</v>
      </c>
      <c r="P71" s="1">
        <v>82.908222913977767</v>
      </c>
      <c r="Q71" s="1">
        <v>1.7633844669883275E-12</v>
      </c>
      <c r="R71"/>
      <c r="S71"/>
      <c r="T71"/>
    </row>
    <row r="72" spans="1:20" x14ac:dyDescent="0.25">
      <c r="A72" s="5" t="s">
        <v>170</v>
      </c>
      <c r="B72" s="5" t="s">
        <v>38</v>
      </c>
      <c r="C72" s="5">
        <v>0.248</v>
      </c>
      <c r="D72" s="5">
        <v>2</v>
      </c>
      <c r="E72" s="5">
        <v>64</v>
      </c>
      <c r="F72" s="5">
        <v>16</v>
      </c>
      <c r="G72" s="5">
        <f t="shared" si="8"/>
        <v>0.23712698412698413</v>
      </c>
      <c r="H72" s="5" t="str">
        <f t="shared" si="6"/>
        <v>2,64,16</v>
      </c>
      <c r="I72" s="5" t="s">
        <v>171</v>
      </c>
      <c r="J72" s="9">
        <f t="shared" si="7"/>
        <v>1.1822247417485501E-4</v>
      </c>
      <c r="K72" s="1"/>
      <c r="L72" s="1" t="s">
        <v>14</v>
      </c>
      <c r="M72" s="1">
        <v>23</v>
      </c>
      <c r="N72" s="1">
        <v>2.2589047619047654E-3</v>
      </c>
      <c r="O72" s="1">
        <v>9.821325051759849E-5</v>
      </c>
      <c r="P72" s="1"/>
      <c r="Q72" s="1"/>
      <c r="R72"/>
      <c r="S72"/>
      <c r="T72"/>
    </row>
    <row r="73" spans="1:20" ht="15.75" thickBot="1" x14ac:dyDescent="0.3">
      <c r="A73" s="5" t="s">
        <v>172</v>
      </c>
      <c r="B73" s="5" t="s">
        <v>38</v>
      </c>
      <c r="C73" s="5">
        <v>0.25800000000000001</v>
      </c>
      <c r="D73" s="5">
        <v>2</v>
      </c>
      <c r="E73" s="5">
        <v>64</v>
      </c>
      <c r="F73" s="5">
        <v>32</v>
      </c>
      <c r="G73" s="5">
        <f t="shared" si="8"/>
        <v>0.24207142857142858</v>
      </c>
      <c r="H73" s="5" t="str">
        <f t="shared" si="6"/>
        <v>2,64,32</v>
      </c>
      <c r="I73" s="5" t="s">
        <v>173</v>
      </c>
      <c r="J73" s="9">
        <f t="shared" si="7"/>
        <v>2.5371938775510213E-4</v>
      </c>
      <c r="K73" s="1"/>
      <c r="L73" s="2" t="s">
        <v>15</v>
      </c>
      <c r="M73" s="2">
        <v>26</v>
      </c>
      <c r="N73" s="2">
        <v>2.6686962962962957E-2</v>
      </c>
      <c r="O73" s="2"/>
      <c r="P73" s="2"/>
      <c r="Q73" s="2"/>
      <c r="R73"/>
      <c r="S73"/>
      <c r="T73"/>
    </row>
    <row r="74" spans="1:20" ht="15.75" thickBot="1" x14ac:dyDescent="0.3">
      <c r="A74" s="5" t="s">
        <v>174</v>
      </c>
      <c r="B74" s="5" t="s">
        <v>38</v>
      </c>
      <c r="C74" s="5">
        <v>0.25800000000000001</v>
      </c>
      <c r="D74" s="5">
        <v>2</v>
      </c>
      <c r="E74" s="5">
        <v>64</v>
      </c>
      <c r="F74" s="5">
        <v>48</v>
      </c>
      <c r="G74" s="5">
        <f t="shared" si="8"/>
        <v>0.24701587301587299</v>
      </c>
      <c r="H74" s="5" t="str">
        <f t="shared" si="6"/>
        <v>2,64,48</v>
      </c>
      <c r="I74" s="5" t="s">
        <v>175</v>
      </c>
      <c r="J74" s="9">
        <f t="shared" si="7"/>
        <v>1.2065104560342718E-4</v>
      </c>
      <c r="K74" s="1"/>
      <c r="L74"/>
      <c r="M74"/>
      <c r="N74"/>
      <c r="O74"/>
      <c r="P74"/>
      <c r="Q74"/>
      <c r="R74"/>
      <c r="S74"/>
      <c r="T74"/>
    </row>
    <row r="75" spans="1:20" x14ac:dyDescent="0.25">
      <c r="A75" s="5" t="s">
        <v>176</v>
      </c>
      <c r="B75" s="5" t="s">
        <v>38</v>
      </c>
      <c r="C75" s="5">
        <v>0.248</v>
      </c>
      <c r="D75" s="5">
        <v>2</v>
      </c>
      <c r="E75" s="5">
        <v>96</v>
      </c>
      <c r="F75" s="5">
        <v>16</v>
      </c>
      <c r="G75" s="5">
        <f t="shared" si="8"/>
        <v>0.2375714285714286</v>
      </c>
      <c r="H75" s="5" t="str">
        <f t="shared" si="6"/>
        <v>2,96,16</v>
      </c>
      <c r="I75" s="5" t="s">
        <v>177</v>
      </c>
      <c r="J75" s="9">
        <f t="shared" si="7"/>
        <v>1.087551020408157E-4</v>
      </c>
      <c r="K75" s="1"/>
      <c r="L75" s="3"/>
      <c r="M75" s="3" t="s">
        <v>16</v>
      </c>
      <c r="N75" s="3" t="s">
        <v>5</v>
      </c>
      <c r="O75" s="3" t="s">
        <v>17</v>
      </c>
      <c r="P75" s="3" t="s">
        <v>18</v>
      </c>
      <c r="Q75" s="3" t="s">
        <v>19</v>
      </c>
      <c r="R75" s="3" t="s">
        <v>20</v>
      </c>
      <c r="S75" s="3" t="s">
        <v>21</v>
      </c>
      <c r="T75" s="3" t="s">
        <v>22</v>
      </c>
    </row>
    <row r="76" spans="1:20" x14ac:dyDescent="0.25">
      <c r="A76" s="5" t="s">
        <v>178</v>
      </c>
      <c r="B76" s="5" t="s">
        <v>38</v>
      </c>
      <c r="C76" s="5">
        <v>0.25800000000000001</v>
      </c>
      <c r="D76" s="5">
        <v>2</v>
      </c>
      <c r="E76" s="5">
        <v>96</v>
      </c>
      <c r="F76" s="5">
        <v>32</v>
      </c>
      <c r="G76" s="5">
        <f t="shared" si="8"/>
        <v>0.24251587301587305</v>
      </c>
      <c r="H76" s="5" t="str">
        <f t="shared" si="6"/>
        <v>2,96,32</v>
      </c>
      <c r="I76" s="5" t="s">
        <v>179</v>
      </c>
      <c r="J76" s="9">
        <f t="shared" si="7"/>
        <v>2.397581884605687E-4</v>
      </c>
      <c r="K76" s="1"/>
      <c r="L76" s="1" t="s">
        <v>23</v>
      </c>
      <c r="M76" s="1">
        <v>0.1835</v>
      </c>
      <c r="N76" s="1">
        <v>7.7472065061958651E-3</v>
      </c>
      <c r="O76" s="1">
        <v>23.685956977298204</v>
      </c>
      <c r="P76" s="1">
        <v>1.1756673886956621E-17</v>
      </c>
      <c r="Q76" s="1">
        <v>0.16747368230146994</v>
      </c>
      <c r="R76" s="1">
        <v>0.19952631769853005</v>
      </c>
      <c r="S76" s="1">
        <v>0.16747368230146994</v>
      </c>
      <c r="T76" s="1">
        <v>0.19952631769853005</v>
      </c>
    </row>
    <row r="77" spans="1:20" x14ac:dyDescent="0.25">
      <c r="A77" s="5" t="s">
        <v>180</v>
      </c>
      <c r="B77" s="5" t="s">
        <v>38</v>
      </c>
      <c r="C77" s="5">
        <v>0.25800000000000001</v>
      </c>
      <c r="D77" s="5">
        <v>2</v>
      </c>
      <c r="E77" s="5">
        <v>96</v>
      </c>
      <c r="F77" s="5">
        <v>48</v>
      </c>
      <c r="G77" s="5">
        <f t="shared" si="8"/>
        <v>0.24746031746031746</v>
      </c>
      <c r="H77" s="5" t="str">
        <f t="shared" si="6"/>
        <v>2,96,48</v>
      </c>
      <c r="I77" s="5" t="s">
        <v>181</v>
      </c>
      <c r="J77" s="9">
        <f t="shared" si="7"/>
        <v>1.1108490803728906E-4</v>
      </c>
      <c r="K77" s="1"/>
      <c r="L77" s="1" t="s">
        <v>24</v>
      </c>
      <c r="M77" s="1">
        <v>2.3896825396825402E-2</v>
      </c>
      <c r="N77" s="1">
        <v>1.529186295586476E-3</v>
      </c>
      <c r="O77" s="1">
        <v>15.627151162547174</v>
      </c>
      <c r="P77" s="1">
        <v>9.669046486613909E-14</v>
      </c>
      <c r="Q77" s="1">
        <v>2.0733462528711926E-2</v>
      </c>
      <c r="R77" s="1">
        <v>2.7060188264938879E-2</v>
      </c>
      <c r="S77" s="1">
        <v>2.0733462528711926E-2</v>
      </c>
      <c r="T77" s="1">
        <v>2.7060188264938879E-2</v>
      </c>
    </row>
    <row r="78" spans="1:20" x14ac:dyDescent="0.25">
      <c r="A78" s="5" t="s">
        <v>182</v>
      </c>
      <c r="B78" s="5" t="s">
        <v>38</v>
      </c>
      <c r="C78" s="5">
        <v>0.28000000000000003</v>
      </c>
      <c r="D78" s="5">
        <v>4</v>
      </c>
      <c r="E78" s="5">
        <v>32</v>
      </c>
      <c r="F78" s="5">
        <v>16</v>
      </c>
      <c r="G78" s="5">
        <f t="shared" si="8"/>
        <v>0.28447619047619049</v>
      </c>
      <c r="H78" s="5" t="str">
        <f t="shared" si="6"/>
        <v>4,32,16</v>
      </c>
      <c r="I78" s="5" t="s">
        <v>183</v>
      </c>
      <c r="J78" s="9">
        <f t="shared" si="7"/>
        <v>2.003628117913824E-5</v>
      </c>
      <c r="K78" s="1"/>
      <c r="L78" s="1" t="s">
        <v>25</v>
      </c>
      <c r="M78" s="1">
        <v>1.3888888888888974E-5</v>
      </c>
      <c r="N78" s="1">
        <v>7.2995957825147296E-5</v>
      </c>
      <c r="O78" s="1">
        <v>0.19026928754271674</v>
      </c>
      <c r="P78" s="1">
        <v>0.85076748584195827</v>
      </c>
      <c r="Q78" s="1">
        <v>-1.3711475479592992E-4</v>
      </c>
      <c r="R78" s="1">
        <v>1.6489253257370785E-4</v>
      </c>
      <c r="S78" s="1">
        <v>-1.3711475479592992E-4</v>
      </c>
      <c r="T78" s="1">
        <v>1.6489253257370785E-4</v>
      </c>
    </row>
    <row r="79" spans="1:20" ht="15.75" thickBot="1" x14ac:dyDescent="0.3">
      <c r="A79" s="5" t="s">
        <v>184</v>
      </c>
      <c r="B79" s="5" t="s">
        <v>38</v>
      </c>
      <c r="C79" s="5">
        <v>0.28799999999999998</v>
      </c>
      <c r="D79" s="5">
        <v>4</v>
      </c>
      <c r="E79" s="5">
        <v>32</v>
      </c>
      <c r="F79" s="5">
        <v>32</v>
      </c>
      <c r="G79" s="5">
        <f t="shared" si="8"/>
        <v>0.28942063492063497</v>
      </c>
      <c r="H79" s="5" t="str">
        <f t="shared" si="6"/>
        <v>4,32,32</v>
      </c>
      <c r="I79" s="5" t="s">
        <v>185</v>
      </c>
      <c r="J79" s="9">
        <f t="shared" si="7"/>
        <v>2.0182035777275811E-6</v>
      </c>
      <c r="K79" s="1"/>
      <c r="L79" s="2" t="s">
        <v>26</v>
      </c>
      <c r="M79" s="2">
        <v>3.0902777777777748E-4</v>
      </c>
      <c r="N79" s="2">
        <v>1.4599191565029456E-4</v>
      </c>
      <c r="O79" s="2">
        <v>2.116745823912709</v>
      </c>
      <c r="P79" s="2">
        <v>4.5311625818364107E-2</v>
      </c>
      <c r="Q79" s="2">
        <v>7.0204904081397671E-6</v>
      </c>
      <c r="R79" s="2">
        <v>6.1103506514741525E-4</v>
      </c>
      <c r="S79" s="2">
        <v>7.0204904081397671E-6</v>
      </c>
      <c r="T79" s="2">
        <v>6.1103506514741525E-4</v>
      </c>
    </row>
    <row r="80" spans="1:20" x14ac:dyDescent="0.25">
      <c r="A80" s="5" t="s">
        <v>186</v>
      </c>
      <c r="B80" s="5" t="s">
        <v>38</v>
      </c>
      <c r="C80" s="5">
        <v>0.28799999999999998</v>
      </c>
      <c r="D80" s="5">
        <v>4</v>
      </c>
      <c r="E80" s="5">
        <v>32</v>
      </c>
      <c r="F80" s="5">
        <v>48</v>
      </c>
      <c r="G80" s="5">
        <f t="shared" si="8"/>
        <v>0.29436507936507939</v>
      </c>
      <c r="H80" s="5" t="str">
        <f t="shared" si="6"/>
        <v>4,32,48</v>
      </c>
      <c r="I80" s="5" t="s">
        <v>187</v>
      </c>
      <c r="J80" s="9">
        <f t="shared" si="7"/>
        <v>4.0514235323759664E-5</v>
      </c>
      <c r="K80" s="1"/>
      <c r="L80"/>
      <c r="M80"/>
      <c r="N80"/>
      <c r="O80"/>
      <c r="P80"/>
      <c r="Q80"/>
      <c r="R80"/>
      <c r="S80"/>
      <c r="T80"/>
    </row>
    <row r="81" spans="1:20" x14ac:dyDescent="0.25">
      <c r="A81" s="5" t="s">
        <v>188</v>
      </c>
      <c r="B81" s="5" t="s">
        <v>38</v>
      </c>
      <c r="C81" s="5">
        <v>0.28000000000000003</v>
      </c>
      <c r="D81" s="5">
        <v>4</v>
      </c>
      <c r="E81" s="5">
        <v>64</v>
      </c>
      <c r="F81" s="5">
        <v>16</v>
      </c>
      <c r="G81" s="5">
        <f t="shared" si="8"/>
        <v>0.28492063492063491</v>
      </c>
      <c r="H81" s="5" t="str">
        <f t="shared" si="6"/>
        <v>4,64,16</v>
      </c>
      <c r="I81" s="5" t="s">
        <v>189</v>
      </c>
      <c r="J81" s="9">
        <f t="shared" si="7"/>
        <v>2.421264802217144E-5</v>
      </c>
      <c r="K81" s="1"/>
      <c r="L81"/>
      <c r="M81"/>
      <c r="N81"/>
      <c r="O81"/>
      <c r="P81"/>
      <c r="Q81"/>
      <c r="R81"/>
      <c r="S81"/>
      <c r="T81"/>
    </row>
    <row r="82" spans="1:20" x14ac:dyDescent="0.25">
      <c r="A82" s="5" t="s">
        <v>190</v>
      </c>
      <c r="B82" s="5" t="s">
        <v>38</v>
      </c>
      <c r="C82" s="5">
        <v>0.28899999999999998</v>
      </c>
      <c r="D82" s="5">
        <v>4</v>
      </c>
      <c r="E82" s="5">
        <v>64</v>
      </c>
      <c r="F82" s="5">
        <v>32</v>
      </c>
      <c r="G82" s="5">
        <f t="shared" si="8"/>
        <v>0.28986507936507938</v>
      </c>
      <c r="H82" s="5" t="str">
        <f t="shared" si="6"/>
        <v>4,64,32</v>
      </c>
      <c r="I82" s="5" t="s">
        <v>191</v>
      </c>
      <c r="J82" s="9">
        <f t="shared" si="7"/>
        <v>7.4836230788618129E-7</v>
      </c>
      <c r="K82" s="1"/>
      <c r="L82"/>
      <c r="M82"/>
      <c r="N82"/>
      <c r="O82"/>
      <c r="P82"/>
      <c r="Q82"/>
      <c r="R82"/>
      <c r="S82"/>
      <c r="T82"/>
    </row>
    <row r="83" spans="1:20" x14ac:dyDescent="0.25">
      <c r="A83" s="5" t="s">
        <v>192</v>
      </c>
      <c r="B83" s="5" t="s">
        <v>38</v>
      </c>
      <c r="C83" s="5">
        <v>0.28899999999999998</v>
      </c>
      <c r="D83" s="5">
        <v>4</v>
      </c>
      <c r="E83" s="5">
        <v>64</v>
      </c>
      <c r="F83" s="5">
        <v>48</v>
      </c>
      <c r="G83" s="5">
        <f t="shared" si="8"/>
        <v>0.2948095238095238</v>
      </c>
      <c r="H83" s="5" t="str">
        <f t="shared" si="6"/>
        <v>4,64,48</v>
      </c>
      <c r="I83" s="5" t="s">
        <v>193</v>
      </c>
      <c r="J83" s="9">
        <f t="shared" si="7"/>
        <v>3.3750566893424158E-5</v>
      </c>
      <c r="L83" s="8"/>
      <c r="M83" s="8"/>
      <c r="N83" s="8"/>
      <c r="O83"/>
      <c r="P83"/>
      <c r="Q83"/>
      <c r="R83"/>
      <c r="S83"/>
      <c r="T83"/>
    </row>
    <row r="84" spans="1:20" x14ac:dyDescent="0.25">
      <c r="A84" s="5" t="s">
        <v>194</v>
      </c>
      <c r="B84" s="5" t="s">
        <v>38</v>
      </c>
      <c r="C84" s="5">
        <v>0.28000000000000003</v>
      </c>
      <c r="D84" s="5">
        <v>4</v>
      </c>
      <c r="E84" s="5">
        <v>96</v>
      </c>
      <c r="F84" s="5">
        <v>16</v>
      </c>
      <c r="G84" s="5">
        <f t="shared" si="8"/>
        <v>0.28536507936507938</v>
      </c>
      <c r="H84" s="5" t="str">
        <f t="shared" si="6"/>
        <v>4,96,16</v>
      </c>
      <c r="I84" s="5" t="s">
        <v>195</v>
      </c>
      <c r="J84" s="9">
        <f t="shared" si="7"/>
        <v>2.8784076593600248E-5</v>
      </c>
      <c r="L84" s="8"/>
      <c r="M84" s="8"/>
      <c r="N84" s="8"/>
      <c r="O84"/>
      <c r="P84"/>
      <c r="Q84"/>
      <c r="R84"/>
      <c r="S84"/>
      <c r="T84"/>
    </row>
    <row r="85" spans="1:20" x14ac:dyDescent="0.25">
      <c r="A85" s="5" t="s">
        <v>196</v>
      </c>
      <c r="B85" s="5" t="s">
        <v>38</v>
      </c>
      <c r="C85" s="5">
        <v>0.28899999999999998</v>
      </c>
      <c r="D85" s="5">
        <v>4</v>
      </c>
      <c r="E85" s="5">
        <v>96</v>
      </c>
      <c r="F85" s="5">
        <v>32</v>
      </c>
      <c r="G85" s="5">
        <f t="shared" si="8"/>
        <v>0.29030952380952385</v>
      </c>
      <c r="H85" s="5" t="str">
        <f t="shared" si="6"/>
        <v>4,96,32</v>
      </c>
      <c r="I85" s="5" t="s">
        <v>197</v>
      </c>
      <c r="J85" s="9">
        <f t="shared" si="7"/>
        <v>1.7148526077099129E-6</v>
      </c>
      <c r="L85" s="7"/>
      <c r="M85" s="7"/>
      <c r="N85" s="7"/>
      <c r="O85"/>
      <c r="P85"/>
      <c r="Q85"/>
      <c r="R85"/>
      <c r="S85"/>
      <c r="T85"/>
    </row>
    <row r="86" spans="1:20" x14ac:dyDescent="0.25">
      <c r="A86" s="5" t="s">
        <v>198</v>
      </c>
      <c r="B86" s="5" t="s">
        <v>38</v>
      </c>
      <c r="C86" s="5">
        <v>0.28899999999999998</v>
      </c>
      <c r="D86" s="5">
        <v>4</v>
      </c>
      <c r="E86" s="5">
        <v>96</v>
      </c>
      <c r="F86" s="5">
        <v>48</v>
      </c>
      <c r="G86" s="5">
        <f t="shared" si="8"/>
        <v>0.29525396825396827</v>
      </c>
      <c r="H86" s="5" t="str">
        <f t="shared" si="6"/>
        <v>4,96,48</v>
      </c>
      <c r="I86" s="5" t="s">
        <v>199</v>
      </c>
      <c r="J86" s="9">
        <f t="shared" si="7"/>
        <v>3.9112118921643177E-5</v>
      </c>
      <c r="L86" s="1"/>
      <c r="M86" s="1"/>
      <c r="N86" s="1"/>
      <c r="O86"/>
      <c r="P86"/>
      <c r="Q86"/>
      <c r="R86"/>
      <c r="S86"/>
      <c r="T86"/>
    </row>
    <row r="87" spans="1:20" x14ac:dyDescent="0.25">
      <c r="J87" s="9">
        <f>SUM(J60:J86)</f>
        <v>2.2589047619047641E-3</v>
      </c>
      <c r="L87" s="1"/>
      <c r="M87" s="1"/>
      <c r="N87" s="1"/>
      <c r="O87"/>
      <c r="P87"/>
      <c r="Q87"/>
      <c r="R87"/>
      <c r="S87"/>
      <c r="T87"/>
    </row>
    <row r="88" spans="1:20" ht="30" x14ac:dyDescent="0.25">
      <c r="A88" s="5" t="s">
        <v>31</v>
      </c>
      <c r="B88" s="5" t="s">
        <v>32</v>
      </c>
      <c r="C88" s="6" t="s">
        <v>33</v>
      </c>
      <c r="D88" s="5" t="s">
        <v>24</v>
      </c>
      <c r="E88" s="5" t="s">
        <v>25</v>
      </c>
      <c r="F88" s="5" t="s">
        <v>26</v>
      </c>
      <c r="G88" s="6" t="s">
        <v>34</v>
      </c>
      <c r="H88" s="5" t="s">
        <v>35</v>
      </c>
      <c r="J88" s="5" t="s">
        <v>36</v>
      </c>
      <c r="L88" s="1"/>
      <c r="M88" s="1"/>
      <c r="N88" s="1"/>
      <c r="O88"/>
      <c r="P88"/>
      <c r="Q88"/>
      <c r="R88"/>
      <c r="S88"/>
      <c r="T88"/>
    </row>
    <row r="89" spans="1:20" x14ac:dyDescent="0.25">
      <c r="A89" s="5" t="s">
        <v>200</v>
      </c>
      <c r="B89" s="5" t="s">
        <v>38</v>
      </c>
      <c r="C89" s="5">
        <v>8.4000000000000005E-2</v>
      </c>
      <c r="D89" s="5">
        <v>1</v>
      </c>
      <c r="E89" s="5">
        <v>32</v>
      </c>
      <c r="F89" s="5">
        <v>16</v>
      </c>
      <c r="G89" s="5">
        <f>$M$105+$M$106*$D89+$M$107*$E89+$M$108*$F89</f>
        <v>8.500000000000002E-2</v>
      </c>
      <c r="H89" s="5" t="str">
        <f t="shared" ref="H89:H115" si="9">D89&amp;","&amp;E89&amp;","&amp;F89</f>
        <v>1,32,16</v>
      </c>
      <c r="I89" s="5" t="s">
        <v>201</v>
      </c>
      <c r="J89" s="9">
        <f t="shared" ref="J89:J115" si="10">(C89-G89)^2</f>
        <v>1.0000000000000296E-6</v>
      </c>
      <c r="L89" t="s">
        <v>0</v>
      </c>
      <c r="M89"/>
      <c r="N89"/>
      <c r="O89"/>
      <c r="P89"/>
      <c r="Q89"/>
      <c r="R89"/>
      <c r="S89"/>
      <c r="T89"/>
    </row>
    <row r="90" spans="1:20" ht="15.75" thickBot="1" x14ac:dyDescent="0.3">
      <c r="A90" s="5" t="s">
        <v>202</v>
      </c>
      <c r="B90" s="5" t="s">
        <v>38</v>
      </c>
      <c r="C90" s="5">
        <v>8.4000000000000005E-2</v>
      </c>
      <c r="D90" s="5">
        <v>1</v>
      </c>
      <c r="E90" s="5">
        <v>32</v>
      </c>
      <c r="F90" s="5">
        <v>32</v>
      </c>
      <c r="G90" s="5">
        <f>$M$105+$M$106*$D90+$M$107*$E90+$M$108*$F90</f>
        <v>8.500000000000002E-2</v>
      </c>
      <c r="H90" s="5" t="str">
        <f t="shared" si="9"/>
        <v>1,32,32</v>
      </c>
      <c r="I90" s="5" t="s">
        <v>203</v>
      </c>
      <c r="J90" s="9">
        <f t="shared" si="10"/>
        <v>1.0000000000000296E-6</v>
      </c>
      <c r="L90"/>
      <c r="M90"/>
      <c r="N90"/>
      <c r="O90"/>
      <c r="P90"/>
      <c r="Q90"/>
      <c r="R90"/>
      <c r="S90"/>
      <c r="T90"/>
    </row>
    <row r="91" spans="1:20" x14ac:dyDescent="0.25">
      <c r="A91" s="5" t="s">
        <v>204</v>
      </c>
      <c r="B91" s="5" t="s">
        <v>38</v>
      </c>
      <c r="C91" s="5">
        <v>8.4000000000000005E-2</v>
      </c>
      <c r="D91" s="5">
        <v>1</v>
      </c>
      <c r="E91" s="5">
        <v>32</v>
      </c>
      <c r="F91" s="5">
        <v>48</v>
      </c>
      <c r="G91" s="5">
        <f t="shared" ref="G91:G115" si="11">$M$105+$M$106*$D91+$M$107*$E91+$M$108*$F91</f>
        <v>8.500000000000002E-2</v>
      </c>
      <c r="H91" s="5" t="str">
        <f t="shared" si="9"/>
        <v>1,32,48</v>
      </c>
      <c r="I91" s="5" t="s">
        <v>205</v>
      </c>
      <c r="J91" s="9">
        <f t="shared" si="10"/>
        <v>1.0000000000000296E-6</v>
      </c>
      <c r="L91" s="4" t="s">
        <v>1</v>
      </c>
      <c r="M91" s="4"/>
      <c r="N91"/>
      <c r="O91"/>
      <c r="P91"/>
      <c r="Q91"/>
      <c r="R91"/>
      <c r="S91"/>
      <c r="T91"/>
    </row>
    <row r="92" spans="1:20" x14ac:dyDescent="0.25">
      <c r="A92" s="5" t="s">
        <v>206</v>
      </c>
      <c r="B92" s="5" t="s">
        <v>38</v>
      </c>
      <c r="C92" s="5">
        <v>8.4000000000000005E-2</v>
      </c>
      <c r="D92" s="5">
        <v>1</v>
      </c>
      <c r="E92" s="5">
        <v>64</v>
      </c>
      <c r="F92" s="5">
        <v>16</v>
      </c>
      <c r="G92" s="5">
        <f t="shared" si="11"/>
        <v>8.500000000000002E-2</v>
      </c>
      <c r="H92" s="5" t="str">
        <f t="shared" si="9"/>
        <v>1,64,16</v>
      </c>
      <c r="I92" s="5" t="s">
        <v>207</v>
      </c>
      <c r="J92" s="9">
        <f t="shared" si="10"/>
        <v>1.0000000000000296E-6</v>
      </c>
      <c r="L92" s="1" t="s">
        <v>2</v>
      </c>
      <c r="M92" s="1">
        <v>0.86602540378443882</v>
      </c>
      <c r="N92"/>
      <c r="O92"/>
      <c r="P92"/>
      <c r="Q92"/>
      <c r="R92"/>
      <c r="S92"/>
      <c r="T92"/>
    </row>
    <row r="93" spans="1:20" x14ac:dyDescent="0.25">
      <c r="A93" s="5" t="s">
        <v>208</v>
      </c>
      <c r="B93" s="5" t="s">
        <v>38</v>
      </c>
      <c r="C93" s="5">
        <v>8.4000000000000005E-2</v>
      </c>
      <c r="D93" s="5">
        <v>1</v>
      </c>
      <c r="E93" s="5">
        <v>64</v>
      </c>
      <c r="F93" s="5">
        <v>32</v>
      </c>
      <c r="G93" s="5">
        <f t="shared" si="11"/>
        <v>8.500000000000002E-2</v>
      </c>
      <c r="H93" s="5" t="str">
        <f t="shared" si="9"/>
        <v>1,64,32</v>
      </c>
      <c r="I93" s="5" t="s">
        <v>209</v>
      </c>
      <c r="J93" s="9">
        <f t="shared" si="10"/>
        <v>1.0000000000000296E-6</v>
      </c>
      <c r="L93" s="1" t="s">
        <v>3</v>
      </c>
      <c r="M93" s="1">
        <v>0.75000000000000033</v>
      </c>
      <c r="N93"/>
      <c r="O93"/>
      <c r="P93"/>
      <c r="Q93"/>
      <c r="R93"/>
      <c r="S93"/>
      <c r="T93"/>
    </row>
    <row r="94" spans="1:20" x14ac:dyDescent="0.25">
      <c r="A94" s="5" t="s">
        <v>210</v>
      </c>
      <c r="B94" s="5" t="s">
        <v>38</v>
      </c>
      <c r="C94" s="5">
        <v>8.4000000000000005E-2</v>
      </c>
      <c r="D94" s="5">
        <v>1</v>
      </c>
      <c r="E94" s="5">
        <v>64</v>
      </c>
      <c r="F94" s="5">
        <v>48</v>
      </c>
      <c r="G94" s="5">
        <f t="shared" si="11"/>
        <v>8.500000000000002E-2</v>
      </c>
      <c r="H94" s="5" t="str">
        <f t="shared" si="9"/>
        <v>1,64,48</v>
      </c>
      <c r="I94" s="5" t="s">
        <v>211</v>
      </c>
      <c r="J94" s="9">
        <f t="shared" si="10"/>
        <v>1.0000000000000296E-6</v>
      </c>
      <c r="L94" s="1" t="s">
        <v>4</v>
      </c>
      <c r="M94" s="1">
        <v>0.71739130434782639</v>
      </c>
      <c r="N94"/>
      <c r="O94"/>
      <c r="P94"/>
      <c r="Q94"/>
      <c r="R94"/>
      <c r="S94"/>
      <c r="T94"/>
    </row>
    <row r="95" spans="1:20" x14ac:dyDescent="0.25">
      <c r="A95" s="5" t="s">
        <v>212</v>
      </c>
      <c r="B95" s="5" t="s">
        <v>38</v>
      </c>
      <c r="C95" s="5">
        <v>8.4000000000000005E-2</v>
      </c>
      <c r="D95" s="5">
        <v>1</v>
      </c>
      <c r="E95" s="5">
        <v>96</v>
      </c>
      <c r="F95" s="5">
        <v>16</v>
      </c>
      <c r="G95" s="5">
        <f t="shared" si="11"/>
        <v>8.500000000000002E-2</v>
      </c>
      <c r="H95" s="5" t="str">
        <f t="shared" si="9"/>
        <v>1,96,16</v>
      </c>
      <c r="I95" s="5" t="s">
        <v>213</v>
      </c>
      <c r="J95" s="9">
        <f t="shared" si="10"/>
        <v>1.0000000000000296E-6</v>
      </c>
      <c r="L95" s="1" t="s">
        <v>5</v>
      </c>
      <c r="M95" s="1">
        <v>1.1702842464082373E-3</v>
      </c>
      <c r="N95"/>
      <c r="O95"/>
      <c r="P95"/>
      <c r="Q95"/>
      <c r="R95"/>
      <c r="S95"/>
      <c r="T95"/>
    </row>
    <row r="96" spans="1:20" ht="15.75" thickBot="1" x14ac:dyDescent="0.3">
      <c r="A96" s="5" t="s">
        <v>214</v>
      </c>
      <c r="B96" s="5" t="s">
        <v>38</v>
      </c>
      <c r="C96" s="5">
        <v>8.4000000000000005E-2</v>
      </c>
      <c r="D96" s="5">
        <v>1</v>
      </c>
      <c r="E96" s="5">
        <v>96</v>
      </c>
      <c r="F96" s="5">
        <v>32</v>
      </c>
      <c r="G96" s="5">
        <f t="shared" si="11"/>
        <v>8.500000000000002E-2</v>
      </c>
      <c r="H96" s="5" t="str">
        <f t="shared" si="9"/>
        <v>1,96,32</v>
      </c>
      <c r="I96" s="5" t="s">
        <v>215</v>
      </c>
      <c r="J96" s="9">
        <f t="shared" si="10"/>
        <v>1.0000000000000296E-6</v>
      </c>
      <c r="L96" s="2" t="s">
        <v>6</v>
      </c>
      <c r="M96" s="2">
        <v>27</v>
      </c>
      <c r="N96"/>
      <c r="O96"/>
      <c r="P96"/>
      <c r="Q96"/>
      <c r="R96"/>
      <c r="S96"/>
      <c r="T96"/>
    </row>
    <row r="97" spans="1:20" x14ac:dyDescent="0.25">
      <c r="A97" s="5" t="s">
        <v>216</v>
      </c>
      <c r="B97" s="5" t="s">
        <v>38</v>
      </c>
      <c r="C97" s="5">
        <v>8.4000000000000005E-2</v>
      </c>
      <c r="D97" s="5">
        <v>1</v>
      </c>
      <c r="E97" s="5">
        <v>96</v>
      </c>
      <c r="F97" s="5">
        <v>48</v>
      </c>
      <c r="G97" s="5">
        <f t="shared" si="11"/>
        <v>8.500000000000002E-2</v>
      </c>
      <c r="H97" s="5" t="str">
        <f t="shared" si="9"/>
        <v>1,96,48</v>
      </c>
      <c r="I97" s="5" t="s">
        <v>217</v>
      </c>
      <c r="J97" s="9">
        <f t="shared" si="10"/>
        <v>1.0000000000000296E-6</v>
      </c>
      <c r="L97"/>
      <c r="M97"/>
      <c r="N97"/>
      <c r="O97"/>
      <c r="P97"/>
      <c r="Q97"/>
      <c r="R97"/>
      <c r="S97"/>
      <c r="T97"/>
    </row>
    <row r="98" spans="1:20" ht="15.75" thickBot="1" x14ac:dyDescent="0.3">
      <c r="A98" s="5" t="s">
        <v>218</v>
      </c>
      <c r="B98" s="5" t="s">
        <v>38</v>
      </c>
      <c r="C98" s="5">
        <v>8.7999999999999995E-2</v>
      </c>
      <c r="D98" s="5">
        <v>2</v>
      </c>
      <c r="E98" s="5">
        <v>32</v>
      </c>
      <c r="F98" s="5">
        <v>16</v>
      </c>
      <c r="G98" s="5">
        <f t="shared" si="11"/>
        <v>8.6500000000000007E-2</v>
      </c>
      <c r="H98" s="5" t="str">
        <f t="shared" si="9"/>
        <v>2,32,16</v>
      </c>
      <c r="I98" s="5" t="s">
        <v>219</v>
      </c>
      <c r="J98" s="9">
        <f t="shared" si="10"/>
        <v>2.2499999999999624E-6</v>
      </c>
      <c r="L98" t="s">
        <v>7</v>
      </c>
      <c r="M98"/>
      <c r="N98"/>
      <c r="O98"/>
      <c r="P98"/>
      <c r="Q98"/>
      <c r="R98"/>
      <c r="S98"/>
      <c r="T98"/>
    </row>
    <row r="99" spans="1:20" x14ac:dyDescent="0.25">
      <c r="A99" s="5" t="s">
        <v>220</v>
      </c>
      <c r="B99" s="5" t="s">
        <v>38</v>
      </c>
      <c r="C99" s="5">
        <v>8.7999999999999995E-2</v>
      </c>
      <c r="D99" s="5">
        <v>2</v>
      </c>
      <c r="E99" s="5">
        <v>32</v>
      </c>
      <c r="F99" s="5">
        <v>32</v>
      </c>
      <c r="G99" s="5">
        <f t="shared" si="11"/>
        <v>8.6500000000000007E-2</v>
      </c>
      <c r="H99" s="5" t="str">
        <f t="shared" si="9"/>
        <v>2,32,32</v>
      </c>
      <c r="I99" s="5" t="s">
        <v>221</v>
      </c>
      <c r="J99" s="9">
        <f t="shared" si="10"/>
        <v>2.2499999999999624E-6</v>
      </c>
      <c r="L99" s="3"/>
      <c r="M99" s="3" t="s">
        <v>8</v>
      </c>
      <c r="N99" s="3" t="s">
        <v>9</v>
      </c>
      <c r="O99" s="3" t="s">
        <v>10</v>
      </c>
      <c r="P99" s="3" t="s">
        <v>11</v>
      </c>
      <c r="Q99" s="3" t="s">
        <v>12</v>
      </c>
      <c r="R99"/>
      <c r="S99"/>
      <c r="T99"/>
    </row>
    <row r="100" spans="1:20" x14ac:dyDescent="0.25">
      <c r="A100" s="5" t="s">
        <v>222</v>
      </c>
      <c r="B100" s="5" t="s">
        <v>38</v>
      </c>
      <c r="C100" s="5">
        <v>8.7999999999999995E-2</v>
      </c>
      <c r="D100" s="5">
        <v>2</v>
      </c>
      <c r="E100" s="5">
        <v>32</v>
      </c>
      <c r="F100" s="5">
        <v>48</v>
      </c>
      <c r="G100" s="5">
        <f t="shared" si="11"/>
        <v>8.6500000000000007E-2</v>
      </c>
      <c r="H100" s="5" t="str">
        <f t="shared" si="9"/>
        <v>2,32,48</v>
      </c>
      <c r="I100" s="5" t="s">
        <v>223</v>
      </c>
      <c r="J100" s="9">
        <f t="shared" si="10"/>
        <v>2.2499999999999624E-6</v>
      </c>
      <c r="L100" s="1" t="s">
        <v>13</v>
      </c>
      <c r="M100" s="1">
        <v>3</v>
      </c>
      <c r="N100" s="1">
        <v>9.44999999999996E-5</v>
      </c>
      <c r="O100" s="1">
        <v>3.1499999999999864E-5</v>
      </c>
      <c r="P100" s="1">
        <v>23.000000000000043</v>
      </c>
      <c r="Q100" s="1">
        <v>4.1313605116742107E-7</v>
      </c>
      <c r="R100"/>
      <c r="S100"/>
      <c r="T100"/>
    </row>
    <row r="101" spans="1:20" x14ac:dyDescent="0.25">
      <c r="A101" s="5" t="s">
        <v>224</v>
      </c>
      <c r="B101" s="5" t="s">
        <v>38</v>
      </c>
      <c r="C101" s="5">
        <v>8.7999999999999995E-2</v>
      </c>
      <c r="D101" s="5">
        <v>2</v>
      </c>
      <c r="E101" s="5">
        <v>64</v>
      </c>
      <c r="F101" s="5">
        <v>16</v>
      </c>
      <c r="G101" s="5">
        <f t="shared" si="11"/>
        <v>8.6500000000000007E-2</v>
      </c>
      <c r="H101" s="5" t="str">
        <f t="shared" si="9"/>
        <v>2,64,16</v>
      </c>
      <c r="I101" s="5" t="s">
        <v>225</v>
      </c>
      <c r="J101" s="9">
        <f t="shared" si="10"/>
        <v>2.2499999999999624E-6</v>
      </c>
      <c r="L101" s="1" t="s">
        <v>14</v>
      </c>
      <c r="M101" s="1">
        <v>23</v>
      </c>
      <c r="N101" s="1">
        <v>3.1499999999999803E-5</v>
      </c>
      <c r="O101" s="1">
        <v>1.3695652173912959E-6</v>
      </c>
      <c r="P101" s="1"/>
      <c r="Q101" s="1"/>
      <c r="R101"/>
      <c r="S101"/>
      <c r="T101"/>
    </row>
    <row r="102" spans="1:20" ht="15.75" thickBot="1" x14ac:dyDescent="0.3">
      <c r="A102" s="5" t="s">
        <v>226</v>
      </c>
      <c r="B102" s="5" t="s">
        <v>38</v>
      </c>
      <c r="C102" s="5">
        <v>8.7999999999999995E-2</v>
      </c>
      <c r="D102" s="5">
        <v>2</v>
      </c>
      <c r="E102" s="5">
        <v>64</v>
      </c>
      <c r="F102" s="5">
        <v>32</v>
      </c>
      <c r="G102" s="5">
        <f t="shared" si="11"/>
        <v>8.6500000000000007E-2</v>
      </c>
      <c r="H102" s="5" t="str">
        <f t="shared" si="9"/>
        <v>2,64,32</v>
      </c>
      <c r="I102" s="5" t="s">
        <v>227</v>
      </c>
      <c r="J102" s="9">
        <f t="shared" si="10"/>
        <v>2.2499999999999624E-6</v>
      </c>
      <c r="L102" s="2" t="s">
        <v>15</v>
      </c>
      <c r="M102" s="2">
        <v>26</v>
      </c>
      <c r="N102" s="2">
        <v>1.259999999999994E-4</v>
      </c>
      <c r="O102" s="2"/>
      <c r="P102" s="2"/>
      <c r="Q102" s="2"/>
      <c r="R102"/>
      <c r="S102"/>
      <c r="T102"/>
    </row>
    <row r="103" spans="1:20" ht="15.75" thickBot="1" x14ac:dyDescent="0.3">
      <c r="A103" s="5" t="s">
        <v>228</v>
      </c>
      <c r="B103" s="5" t="s">
        <v>38</v>
      </c>
      <c r="C103" s="5">
        <v>8.7999999999999995E-2</v>
      </c>
      <c r="D103" s="5">
        <v>2</v>
      </c>
      <c r="E103" s="5">
        <v>64</v>
      </c>
      <c r="F103" s="5">
        <v>48</v>
      </c>
      <c r="G103" s="5">
        <f t="shared" si="11"/>
        <v>8.6500000000000007E-2</v>
      </c>
      <c r="H103" s="5" t="str">
        <f t="shared" si="9"/>
        <v>2,64,48</v>
      </c>
      <c r="I103" s="5" t="s">
        <v>229</v>
      </c>
      <c r="J103" s="9">
        <f t="shared" si="10"/>
        <v>2.2499999999999624E-6</v>
      </c>
      <c r="L103"/>
      <c r="M103"/>
      <c r="N103"/>
      <c r="O103"/>
      <c r="P103"/>
      <c r="Q103"/>
      <c r="R103"/>
      <c r="S103"/>
      <c r="T103"/>
    </row>
    <row r="104" spans="1:20" x14ac:dyDescent="0.25">
      <c r="A104" s="5" t="s">
        <v>230</v>
      </c>
      <c r="B104" s="5" t="s">
        <v>38</v>
      </c>
      <c r="C104" s="5">
        <v>8.7999999999999995E-2</v>
      </c>
      <c r="D104" s="5">
        <v>2</v>
      </c>
      <c r="E104" s="5">
        <v>96</v>
      </c>
      <c r="F104" s="5">
        <v>16</v>
      </c>
      <c r="G104" s="5">
        <f t="shared" si="11"/>
        <v>8.6500000000000007E-2</v>
      </c>
      <c r="H104" s="5" t="str">
        <f t="shared" si="9"/>
        <v>2,96,16</v>
      </c>
      <c r="I104" s="5" t="s">
        <v>231</v>
      </c>
      <c r="J104" s="9">
        <f t="shared" si="10"/>
        <v>2.2499999999999624E-6</v>
      </c>
      <c r="L104" s="3"/>
      <c r="M104" s="3" t="s">
        <v>16</v>
      </c>
      <c r="N104" s="3" t="s">
        <v>5</v>
      </c>
      <c r="O104" s="3" t="s">
        <v>17</v>
      </c>
      <c r="P104" s="3" t="s">
        <v>18</v>
      </c>
      <c r="Q104" s="3" t="s">
        <v>19</v>
      </c>
      <c r="R104" s="3" t="s">
        <v>20</v>
      </c>
      <c r="S104" s="3" t="s">
        <v>21</v>
      </c>
      <c r="T104" s="3" t="s">
        <v>22</v>
      </c>
    </row>
    <row r="105" spans="1:20" x14ac:dyDescent="0.25">
      <c r="A105" s="5" t="s">
        <v>232</v>
      </c>
      <c r="B105" s="5" t="s">
        <v>38</v>
      </c>
      <c r="C105" s="5">
        <v>8.7999999999999995E-2</v>
      </c>
      <c r="D105" s="5">
        <v>2</v>
      </c>
      <c r="E105" s="5">
        <v>96</v>
      </c>
      <c r="F105" s="5">
        <v>32</v>
      </c>
      <c r="G105" s="5">
        <f t="shared" si="11"/>
        <v>8.6500000000000007E-2</v>
      </c>
      <c r="H105" s="5" t="str">
        <f t="shared" si="9"/>
        <v>2,96,32</v>
      </c>
      <c r="I105" s="5" t="s">
        <v>233</v>
      </c>
      <c r="J105" s="9">
        <f t="shared" si="10"/>
        <v>2.2499999999999624E-6</v>
      </c>
      <c r="L105" s="1" t="s">
        <v>23</v>
      </c>
      <c r="M105" s="1">
        <v>8.3500000000000019E-2</v>
      </c>
      <c r="N105" s="1">
        <v>9.1485327880438038E-4</v>
      </c>
      <c r="O105" s="1">
        <v>91.271466075003829</v>
      </c>
      <c r="P105" s="1">
        <v>5.9607659092310821E-31</v>
      </c>
      <c r="Q105" s="1">
        <v>8.1607481802384516E-2</v>
      </c>
      <c r="R105" s="1">
        <v>8.5392518197615522E-2</v>
      </c>
      <c r="S105" s="1">
        <v>8.1607481802384516E-2</v>
      </c>
      <c r="T105" s="1">
        <v>8.5392518197615522E-2</v>
      </c>
    </row>
    <row r="106" spans="1:20" x14ac:dyDescent="0.25">
      <c r="A106" s="5" t="s">
        <v>234</v>
      </c>
      <c r="B106" s="5" t="s">
        <v>38</v>
      </c>
      <c r="C106" s="5">
        <v>8.7999999999999995E-2</v>
      </c>
      <c r="D106" s="5">
        <v>2</v>
      </c>
      <c r="E106" s="5">
        <v>96</v>
      </c>
      <c r="F106" s="5">
        <v>48</v>
      </c>
      <c r="G106" s="5">
        <f t="shared" si="11"/>
        <v>8.6500000000000007E-2</v>
      </c>
      <c r="H106" s="5" t="str">
        <f t="shared" si="9"/>
        <v>2,96,48</v>
      </c>
      <c r="I106" s="5" t="s">
        <v>235</v>
      </c>
      <c r="J106" s="9">
        <f t="shared" si="10"/>
        <v>2.2499999999999624E-6</v>
      </c>
      <c r="L106" s="1" t="s">
        <v>24</v>
      </c>
      <c r="M106" s="1">
        <v>1.4999999999999972E-3</v>
      </c>
      <c r="N106" s="1">
        <v>1.8057877962865328E-4</v>
      </c>
      <c r="O106" s="1">
        <v>8.3066238629180837</v>
      </c>
      <c r="P106" s="1">
        <v>2.2362103131477018E-8</v>
      </c>
      <c r="Q106" s="1">
        <v>1.1264443332409993E-3</v>
      </c>
      <c r="R106" s="1">
        <v>1.8735556667589951E-3</v>
      </c>
      <c r="S106" s="1">
        <v>1.1264443332409993E-3</v>
      </c>
      <c r="T106" s="1">
        <v>1.8735556667589951E-3</v>
      </c>
    </row>
    <row r="107" spans="1:20" x14ac:dyDescent="0.25">
      <c r="A107" s="5" t="s">
        <v>236</v>
      </c>
      <c r="B107" s="5" t="s">
        <v>38</v>
      </c>
      <c r="C107" s="5">
        <v>8.8999999999999996E-2</v>
      </c>
      <c r="D107" s="5">
        <v>4</v>
      </c>
      <c r="E107" s="5">
        <v>32</v>
      </c>
      <c r="F107" s="5">
        <v>16</v>
      </c>
      <c r="G107" s="5">
        <f t="shared" si="11"/>
        <v>8.950000000000001E-2</v>
      </c>
      <c r="H107" s="5" t="str">
        <f t="shared" si="9"/>
        <v>4,32,16</v>
      </c>
      <c r="I107" s="5" t="s">
        <v>237</v>
      </c>
      <c r="J107" s="9">
        <f t="shared" si="10"/>
        <v>2.5000000000001434E-7</v>
      </c>
      <c r="L107" s="1" t="s">
        <v>25</v>
      </c>
      <c r="M107" s="1">
        <v>6.3887225695140594E-21</v>
      </c>
      <c r="N107" s="1">
        <v>8.6199575682401363E-6</v>
      </c>
      <c r="O107" s="1">
        <v>7.4115475847039353E-16</v>
      </c>
      <c r="P107" s="1">
        <v>1</v>
      </c>
      <c r="Q107" s="1">
        <v>-1.783174082502923E-5</v>
      </c>
      <c r="R107" s="1">
        <v>1.7831740825029244E-5</v>
      </c>
      <c r="S107" s="1">
        <v>-1.783174082502923E-5</v>
      </c>
      <c r="T107" s="1">
        <v>1.7831740825029244E-5</v>
      </c>
    </row>
    <row r="108" spans="1:20" ht="15.75" thickBot="1" x14ac:dyDescent="0.3">
      <c r="A108" s="5" t="s">
        <v>238</v>
      </c>
      <c r="B108" s="5" t="s">
        <v>38</v>
      </c>
      <c r="C108" s="5">
        <v>8.8999999999999996E-2</v>
      </c>
      <c r="D108" s="5">
        <v>4</v>
      </c>
      <c r="E108" s="5">
        <v>32</v>
      </c>
      <c r="F108" s="5">
        <v>32</v>
      </c>
      <c r="G108" s="5">
        <f t="shared" si="11"/>
        <v>8.950000000000001E-2</v>
      </c>
      <c r="H108" s="5" t="str">
        <f t="shared" si="9"/>
        <v>4,32,32</v>
      </c>
      <c r="I108" s="5" t="s">
        <v>239</v>
      </c>
      <c r="J108" s="9">
        <f t="shared" si="10"/>
        <v>2.5000000000001434E-7</v>
      </c>
      <c r="L108" s="2" t="s">
        <v>26</v>
      </c>
      <c r="M108" s="2">
        <v>1.0784163697339697E-20</v>
      </c>
      <c r="N108" s="2">
        <v>1.7239915136480269E-5</v>
      </c>
      <c r="O108" s="2">
        <v>6.2553461614901031E-16</v>
      </c>
      <c r="P108" s="2">
        <v>1</v>
      </c>
      <c r="Q108" s="2">
        <v>-3.5663481650058454E-5</v>
      </c>
      <c r="R108" s="2">
        <v>3.5663481650058481E-5</v>
      </c>
      <c r="S108" s="2">
        <v>-3.5663481650058454E-5</v>
      </c>
      <c r="T108" s="2">
        <v>3.5663481650058481E-5</v>
      </c>
    </row>
    <row r="109" spans="1:20" x14ac:dyDescent="0.25">
      <c r="A109" s="5" t="s">
        <v>240</v>
      </c>
      <c r="B109" s="5" t="s">
        <v>38</v>
      </c>
      <c r="C109" s="5">
        <v>8.8999999999999996E-2</v>
      </c>
      <c r="D109" s="5">
        <v>4</v>
      </c>
      <c r="E109" s="5">
        <v>32</v>
      </c>
      <c r="F109" s="5">
        <v>48</v>
      </c>
      <c r="G109" s="5">
        <f t="shared" si="11"/>
        <v>8.950000000000001E-2</v>
      </c>
      <c r="H109" s="5" t="str">
        <f t="shared" si="9"/>
        <v>4,32,48</v>
      </c>
      <c r="I109" s="5" t="s">
        <v>241</v>
      </c>
      <c r="J109" s="9">
        <f t="shared" si="10"/>
        <v>2.5000000000001434E-7</v>
      </c>
      <c r="L109"/>
      <c r="M109"/>
      <c r="N109"/>
      <c r="O109"/>
      <c r="P109"/>
      <c r="Q109"/>
      <c r="R109"/>
      <c r="S109"/>
      <c r="T109"/>
    </row>
    <row r="110" spans="1:20" x14ac:dyDescent="0.25">
      <c r="A110" s="5" t="s">
        <v>242</v>
      </c>
      <c r="B110" s="5" t="s">
        <v>38</v>
      </c>
      <c r="C110" s="5">
        <v>8.8999999999999996E-2</v>
      </c>
      <c r="D110" s="5">
        <v>4</v>
      </c>
      <c r="E110" s="5">
        <v>64</v>
      </c>
      <c r="F110" s="5">
        <v>16</v>
      </c>
      <c r="G110" s="5">
        <f t="shared" si="11"/>
        <v>8.950000000000001E-2</v>
      </c>
      <c r="H110" s="5" t="str">
        <f t="shared" si="9"/>
        <v>4,64,16</v>
      </c>
      <c r="I110" s="5" t="s">
        <v>243</v>
      </c>
      <c r="J110" s="9">
        <f t="shared" si="10"/>
        <v>2.5000000000001434E-7</v>
      </c>
      <c r="L110"/>
      <c r="M110"/>
      <c r="N110"/>
      <c r="O110"/>
      <c r="P110"/>
      <c r="Q110"/>
      <c r="R110"/>
      <c r="S110"/>
      <c r="T110"/>
    </row>
    <row r="111" spans="1:20" x14ac:dyDescent="0.25">
      <c r="A111" s="5" t="s">
        <v>244</v>
      </c>
      <c r="B111" s="5" t="s">
        <v>38</v>
      </c>
      <c r="C111" s="5">
        <v>8.8999999999999996E-2</v>
      </c>
      <c r="D111" s="5">
        <v>4</v>
      </c>
      <c r="E111" s="5">
        <v>64</v>
      </c>
      <c r="F111" s="5">
        <v>32</v>
      </c>
      <c r="G111" s="5">
        <f t="shared" si="11"/>
        <v>8.950000000000001E-2</v>
      </c>
      <c r="H111" s="5" t="str">
        <f t="shared" si="9"/>
        <v>4,64,32</v>
      </c>
      <c r="I111" s="5" t="s">
        <v>245</v>
      </c>
      <c r="J111" s="9">
        <f t="shared" si="10"/>
        <v>2.5000000000001434E-7</v>
      </c>
      <c r="L111"/>
      <c r="M111"/>
      <c r="N111"/>
      <c r="O111"/>
      <c r="P111"/>
      <c r="Q111"/>
      <c r="R111"/>
      <c r="S111"/>
      <c r="T111"/>
    </row>
    <row r="112" spans="1:20" x14ac:dyDescent="0.25">
      <c r="A112" s="5" t="s">
        <v>246</v>
      </c>
      <c r="B112" s="5" t="s">
        <v>38</v>
      </c>
      <c r="C112" s="5">
        <v>8.8999999999999996E-2</v>
      </c>
      <c r="D112" s="5">
        <v>4</v>
      </c>
      <c r="E112" s="5">
        <v>64</v>
      </c>
      <c r="F112" s="5">
        <v>48</v>
      </c>
      <c r="G112" s="5">
        <f t="shared" si="11"/>
        <v>8.950000000000001E-2</v>
      </c>
      <c r="H112" s="5" t="str">
        <f t="shared" si="9"/>
        <v>4,64,48</v>
      </c>
      <c r="I112" s="5" t="s">
        <v>247</v>
      </c>
      <c r="J112" s="9">
        <f t="shared" si="10"/>
        <v>2.5000000000001434E-7</v>
      </c>
      <c r="L112" s="8"/>
      <c r="M112" s="8"/>
      <c r="N112" s="8"/>
      <c r="O112"/>
      <c r="P112"/>
      <c r="Q112"/>
      <c r="R112"/>
      <c r="S112"/>
      <c r="T112"/>
    </row>
    <row r="113" spans="1:20" x14ac:dyDescent="0.25">
      <c r="A113" s="5" t="s">
        <v>248</v>
      </c>
      <c r="B113" s="5" t="s">
        <v>38</v>
      </c>
      <c r="C113" s="5">
        <v>8.8999999999999996E-2</v>
      </c>
      <c r="D113" s="5">
        <v>4</v>
      </c>
      <c r="E113" s="5">
        <v>96</v>
      </c>
      <c r="F113" s="5">
        <v>16</v>
      </c>
      <c r="G113" s="5">
        <f t="shared" si="11"/>
        <v>8.950000000000001E-2</v>
      </c>
      <c r="H113" s="5" t="str">
        <f t="shared" si="9"/>
        <v>4,96,16</v>
      </c>
      <c r="I113" s="5" t="s">
        <v>249</v>
      </c>
      <c r="J113" s="9">
        <f t="shared" si="10"/>
        <v>2.5000000000001434E-7</v>
      </c>
      <c r="L113" s="8"/>
      <c r="M113" s="8"/>
      <c r="N113" s="8"/>
      <c r="O113"/>
      <c r="P113"/>
      <c r="Q113"/>
      <c r="R113"/>
      <c r="S113"/>
      <c r="T113"/>
    </row>
    <row r="114" spans="1:20" x14ac:dyDescent="0.25">
      <c r="A114" s="5" t="s">
        <v>250</v>
      </c>
      <c r="B114" s="5" t="s">
        <v>38</v>
      </c>
      <c r="C114" s="5">
        <v>8.8999999999999996E-2</v>
      </c>
      <c r="D114" s="5">
        <v>4</v>
      </c>
      <c r="E114" s="5">
        <v>96</v>
      </c>
      <c r="F114" s="5">
        <v>32</v>
      </c>
      <c r="G114" s="5">
        <f t="shared" si="11"/>
        <v>8.950000000000001E-2</v>
      </c>
      <c r="H114" s="5" t="str">
        <f t="shared" si="9"/>
        <v>4,96,32</v>
      </c>
      <c r="I114" s="5" t="s">
        <v>251</v>
      </c>
      <c r="J114" s="9">
        <f t="shared" si="10"/>
        <v>2.5000000000001434E-7</v>
      </c>
      <c r="L114" s="7"/>
      <c r="M114" s="7"/>
      <c r="N114" s="7"/>
      <c r="O114"/>
      <c r="P114"/>
      <c r="Q114"/>
      <c r="R114"/>
      <c r="S114"/>
      <c r="T114"/>
    </row>
    <row r="115" spans="1:20" x14ac:dyDescent="0.25">
      <c r="A115" s="5" t="s">
        <v>252</v>
      </c>
      <c r="B115" s="5" t="s">
        <v>38</v>
      </c>
      <c r="C115" s="5">
        <v>8.8999999999999996E-2</v>
      </c>
      <c r="D115" s="5">
        <v>4</v>
      </c>
      <c r="E115" s="5">
        <v>96</v>
      </c>
      <c r="F115" s="5">
        <v>48</v>
      </c>
      <c r="G115" s="5">
        <f t="shared" si="11"/>
        <v>8.950000000000001E-2</v>
      </c>
      <c r="H115" s="5" t="str">
        <f t="shared" si="9"/>
        <v>4,96,48</v>
      </c>
      <c r="I115" s="5" t="s">
        <v>253</v>
      </c>
      <c r="J115" s="9">
        <f t="shared" si="10"/>
        <v>2.5000000000001434E-7</v>
      </c>
      <c r="L115" s="1"/>
      <c r="M115" s="1"/>
      <c r="N115" s="1"/>
      <c r="O115"/>
      <c r="P115"/>
      <c r="Q115"/>
      <c r="R115"/>
      <c r="S115"/>
      <c r="T115"/>
    </row>
    <row r="116" spans="1:20" x14ac:dyDescent="0.25">
      <c r="J116" s="9">
        <f>SUM(J89:J115)</f>
        <v>3.1500000000000054E-5</v>
      </c>
      <c r="L116" s="1"/>
      <c r="M116" s="1"/>
      <c r="N116" s="1"/>
      <c r="O116"/>
      <c r="P116"/>
      <c r="Q116"/>
      <c r="R116"/>
      <c r="S116"/>
      <c r="T116"/>
    </row>
    <row r="117" spans="1:20" ht="30" x14ac:dyDescent="0.25">
      <c r="A117" s="5" t="s">
        <v>31</v>
      </c>
      <c r="B117" s="5" t="s">
        <v>32</v>
      </c>
      <c r="C117" s="6" t="s">
        <v>33</v>
      </c>
      <c r="D117" s="5" t="s">
        <v>24</v>
      </c>
      <c r="E117" s="5" t="s">
        <v>25</v>
      </c>
      <c r="F117" s="5" t="s">
        <v>26</v>
      </c>
      <c r="G117" s="6" t="s">
        <v>34</v>
      </c>
      <c r="H117" s="5" t="s">
        <v>35</v>
      </c>
      <c r="J117" s="5" t="s">
        <v>36</v>
      </c>
      <c r="L117" s="1"/>
      <c r="M117" s="1"/>
      <c r="N117" s="1"/>
      <c r="O117"/>
      <c r="P117"/>
      <c r="Q117"/>
      <c r="R117"/>
      <c r="S117"/>
      <c r="T117"/>
    </row>
    <row r="118" spans="1:20" x14ac:dyDescent="0.25">
      <c r="A118" s="5" t="s">
        <v>254</v>
      </c>
      <c r="B118" s="5" t="s">
        <v>38</v>
      </c>
      <c r="C118" s="5">
        <v>0.27200000000000002</v>
      </c>
      <c r="D118" s="5">
        <v>1</v>
      </c>
      <c r="E118" s="5">
        <v>32</v>
      </c>
      <c r="F118" s="5">
        <v>16</v>
      </c>
      <c r="G118" s="5">
        <f>$M$134+$M$135*$D118+$M$136*$E118+$M$137*$F118</f>
        <v>0.29127777777777769</v>
      </c>
      <c r="H118" s="5" t="str">
        <f t="shared" ref="H118:H144" si="12">D118&amp;","&amp;E118&amp;","&amp;F118</f>
        <v>1,32,16</v>
      </c>
      <c r="I118" s="5" t="s">
        <v>255</v>
      </c>
      <c r="J118" s="9">
        <f t="shared" ref="J118:J144" si="13">(C118-G118)^2</f>
        <v>3.7163271604937864E-4</v>
      </c>
      <c r="L118" t="s">
        <v>0</v>
      </c>
      <c r="M118"/>
      <c r="N118"/>
      <c r="O118"/>
      <c r="P118"/>
      <c r="Q118"/>
      <c r="R118"/>
      <c r="S118"/>
      <c r="T118"/>
    </row>
    <row r="119" spans="1:20" ht="15.75" thickBot="1" x14ac:dyDescent="0.3">
      <c r="A119" s="5" t="s">
        <v>256</v>
      </c>
      <c r="B119" s="5" t="s">
        <v>38</v>
      </c>
      <c r="C119" s="5">
        <v>0.27300000000000002</v>
      </c>
      <c r="D119" s="5">
        <v>1</v>
      </c>
      <c r="E119" s="5">
        <v>32</v>
      </c>
      <c r="F119" s="5">
        <v>32</v>
      </c>
      <c r="G119" s="5">
        <f t="shared" ref="G119:G144" si="14">$M$134+$M$135*$D119+$M$136*$E119+$M$137*$F119</f>
        <v>0.29316666666666663</v>
      </c>
      <c r="H119" s="5" t="str">
        <f t="shared" si="12"/>
        <v>1,32,32</v>
      </c>
      <c r="I119" s="5" t="s">
        <v>257</v>
      </c>
      <c r="J119" s="9">
        <f t="shared" si="13"/>
        <v>4.0669444444444217E-4</v>
      </c>
      <c r="L119"/>
      <c r="M119"/>
      <c r="N119"/>
      <c r="O119"/>
      <c r="P119"/>
      <c r="Q119"/>
      <c r="R119"/>
      <c r="S119"/>
      <c r="T119"/>
    </row>
    <row r="120" spans="1:20" x14ac:dyDescent="0.25">
      <c r="A120" s="5" t="s">
        <v>258</v>
      </c>
      <c r="B120" s="5" t="s">
        <v>38</v>
      </c>
      <c r="C120" s="5">
        <v>0.27300000000000002</v>
      </c>
      <c r="D120" s="5">
        <v>1</v>
      </c>
      <c r="E120" s="5">
        <v>32</v>
      </c>
      <c r="F120" s="5">
        <v>48</v>
      </c>
      <c r="G120" s="5">
        <f t="shared" si="14"/>
        <v>0.29505555555555557</v>
      </c>
      <c r="H120" s="5" t="str">
        <f t="shared" si="12"/>
        <v>1,32,48</v>
      </c>
      <c r="I120" s="5" t="s">
        <v>259</v>
      </c>
      <c r="J120" s="9">
        <f t="shared" si="13"/>
        <v>4.8644753086419731E-4</v>
      </c>
      <c r="L120" s="4" t="s">
        <v>1</v>
      </c>
      <c r="M120" s="4"/>
      <c r="N120"/>
      <c r="O120"/>
      <c r="P120"/>
      <c r="Q120"/>
      <c r="R120"/>
      <c r="S120"/>
      <c r="T120"/>
    </row>
    <row r="121" spans="1:20" x14ac:dyDescent="0.25">
      <c r="A121" s="5" t="s">
        <v>260</v>
      </c>
      <c r="B121" s="5" t="s">
        <v>38</v>
      </c>
      <c r="C121" s="5">
        <v>0.27200000000000002</v>
      </c>
      <c r="D121" s="5">
        <v>1</v>
      </c>
      <c r="E121" s="5">
        <v>64</v>
      </c>
      <c r="F121" s="5">
        <v>16</v>
      </c>
      <c r="G121" s="5">
        <f t="shared" si="14"/>
        <v>0.29144444444444434</v>
      </c>
      <c r="H121" s="5" t="str">
        <f t="shared" si="12"/>
        <v>1,64,16</v>
      </c>
      <c r="I121" s="5" t="s">
        <v>261</v>
      </c>
      <c r="J121" s="9">
        <f t="shared" si="13"/>
        <v>3.7808641975308155E-4</v>
      </c>
      <c r="L121" s="1" t="s">
        <v>2</v>
      </c>
      <c r="M121" s="1">
        <v>0.98654930560564158</v>
      </c>
      <c r="N121"/>
      <c r="O121"/>
      <c r="P121"/>
      <c r="Q121"/>
      <c r="R121"/>
      <c r="S121"/>
      <c r="T121"/>
    </row>
    <row r="122" spans="1:20" x14ac:dyDescent="0.25">
      <c r="A122" s="5" t="s">
        <v>262</v>
      </c>
      <c r="B122" s="5" t="s">
        <v>38</v>
      </c>
      <c r="C122" s="5">
        <v>0.27300000000000002</v>
      </c>
      <c r="D122" s="5">
        <v>1</v>
      </c>
      <c r="E122" s="5">
        <v>64</v>
      </c>
      <c r="F122" s="5">
        <v>32</v>
      </c>
      <c r="G122" s="5">
        <f t="shared" si="14"/>
        <v>0.29333333333333328</v>
      </c>
      <c r="H122" s="5" t="str">
        <f t="shared" si="12"/>
        <v>1,64,32</v>
      </c>
      <c r="I122" s="5" t="s">
        <v>263</v>
      </c>
      <c r="J122" s="9">
        <f t="shared" si="13"/>
        <v>4.1344444444444144E-4</v>
      </c>
      <c r="L122" s="1" t="s">
        <v>3</v>
      </c>
      <c r="M122" s="1">
        <v>0.97327953239097353</v>
      </c>
      <c r="N122"/>
      <c r="O122"/>
      <c r="P122"/>
      <c r="Q122"/>
      <c r="R122"/>
      <c r="S122"/>
      <c r="T122"/>
    </row>
    <row r="123" spans="1:20" x14ac:dyDescent="0.25">
      <c r="A123" s="5" t="s">
        <v>264</v>
      </c>
      <c r="B123" s="5" t="s">
        <v>38</v>
      </c>
      <c r="C123" s="5">
        <v>0.27400000000000002</v>
      </c>
      <c r="D123" s="5">
        <v>1</v>
      </c>
      <c r="E123" s="5">
        <v>64</v>
      </c>
      <c r="F123" s="5">
        <v>48</v>
      </c>
      <c r="G123" s="5">
        <f t="shared" si="14"/>
        <v>0.29522222222222222</v>
      </c>
      <c r="H123" s="5" t="str">
        <f t="shared" si="12"/>
        <v>1,64,48</v>
      </c>
      <c r="I123" s="5" t="s">
        <v>265</v>
      </c>
      <c r="J123" s="9">
        <f t="shared" si="13"/>
        <v>4.5038271604938167E-4</v>
      </c>
      <c r="L123" s="1" t="s">
        <v>4</v>
      </c>
      <c r="M123" s="1">
        <v>0.96979425400718744</v>
      </c>
      <c r="N123"/>
      <c r="O123"/>
      <c r="P123"/>
      <c r="Q123"/>
      <c r="R123"/>
      <c r="S123"/>
      <c r="T123"/>
    </row>
    <row r="124" spans="1:20" x14ac:dyDescent="0.25">
      <c r="A124" s="5" t="s">
        <v>266</v>
      </c>
      <c r="B124" s="5" t="s">
        <v>38</v>
      </c>
      <c r="C124" s="5">
        <v>0.27200000000000002</v>
      </c>
      <c r="D124" s="5">
        <v>1</v>
      </c>
      <c r="E124" s="5">
        <v>96</v>
      </c>
      <c r="F124" s="5">
        <v>16</v>
      </c>
      <c r="G124" s="5">
        <f t="shared" si="14"/>
        <v>0.29161111111111104</v>
      </c>
      <c r="H124" s="5" t="str">
        <f t="shared" si="12"/>
        <v>1,96,16</v>
      </c>
      <c r="I124" s="5" t="s">
        <v>267</v>
      </c>
      <c r="J124" s="9">
        <f t="shared" si="13"/>
        <v>3.8459567901234223E-4</v>
      </c>
      <c r="L124" s="1" t="s">
        <v>5</v>
      </c>
      <c r="M124" s="1">
        <v>2.3959456495412316E-2</v>
      </c>
      <c r="N124"/>
      <c r="O124"/>
      <c r="P124"/>
      <c r="Q124"/>
      <c r="R124"/>
      <c r="S124"/>
      <c r="T124"/>
    </row>
    <row r="125" spans="1:20" ht="15.75" thickBot="1" x14ac:dyDescent="0.3">
      <c r="A125" s="5" t="s">
        <v>268</v>
      </c>
      <c r="B125" s="5" t="s">
        <v>38</v>
      </c>
      <c r="C125" s="5">
        <v>0.27300000000000002</v>
      </c>
      <c r="D125" s="5">
        <v>1</v>
      </c>
      <c r="E125" s="5">
        <v>96</v>
      </c>
      <c r="F125" s="5">
        <v>32</v>
      </c>
      <c r="G125" s="5">
        <f t="shared" si="14"/>
        <v>0.29349999999999998</v>
      </c>
      <c r="H125" s="5" t="str">
        <f t="shared" si="12"/>
        <v>1,96,32</v>
      </c>
      <c r="I125" s="5" t="s">
        <v>269</v>
      </c>
      <c r="J125" s="9">
        <f t="shared" si="13"/>
        <v>4.2024999999999848E-4</v>
      </c>
      <c r="L125" s="2" t="s">
        <v>6</v>
      </c>
      <c r="M125" s="2">
        <v>27</v>
      </c>
      <c r="N125"/>
      <c r="O125"/>
      <c r="P125"/>
      <c r="Q125"/>
      <c r="R125"/>
      <c r="S125"/>
      <c r="T125"/>
    </row>
    <row r="126" spans="1:20" x14ac:dyDescent="0.25">
      <c r="A126" s="5" t="s">
        <v>270</v>
      </c>
      <c r="B126" s="5" t="s">
        <v>38</v>
      </c>
      <c r="C126" s="5">
        <v>0.27400000000000002</v>
      </c>
      <c r="D126" s="5">
        <v>1</v>
      </c>
      <c r="E126" s="5">
        <v>96</v>
      </c>
      <c r="F126" s="5">
        <v>48</v>
      </c>
      <c r="G126" s="5">
        <f t="shared" si="14"/>
        <v>0.29538888888888892</v>
      </c>
      <c r="H126" s="5" t="str">
        <f t="shared" si="12"/>
        <v>1,96,48</v>
      </c>
      <c r="I126" s="5" t="s">
        <v>271</v>
      </c>
      <c r="J126" s="9">
        <f t="shared" si="13"/>
        <v>4.5748456790123512E-4</v>
      </c>
      <c r="L126"/>
      <c r="M126"/>
      <c r="N126"/>
      <c r="O126"/>
      <c r="P126"/>
      <c r="Q126"/>
      <c r="R126"/>
      <c r="S126"/>
      <c r="T126"/>
    </row>
    <row r="127" spans="1:20" ht="15.75" thickBot="1" x14ac:dyDescent="0.3">
      <c r="A127" s="5" t="s">
        <v>272</v>
      </c>
      <c r="B127" s="5" t="s">
        <v>38</v>
      </c>
      <c r="C127" s="5">
        <v>0.42899999999999999</v>
      </c>
      <c r="D127" s="5">
        <v>2</v>
      </c>
      <c r="E127" s="5">
        <v>32</v>
      </c>
      <c r="F127" s="5">
        <v>16</v>
      </c>
      <c r="G127" s="5">
        <f t="shared" si="14"/>
        <v>0.39827777777777768</v>
      </c>
      <c r="H127" s="5" t="str">
        <f t="shared" si="12"/>
        <v>2,32,16</v>
      </c>
      <c r="I127" s="5" t="s">
        <v>273</v>
      </c>
      <c r="J127" s="9">
        <f t="shared" si="13"/>
        <v>9.4385493827161074E-4</v>
      </c>
      <c r="L127" t="s">
        <v>7</v>
      </c>
      <c r="M127"/>
      <c r="N127"/>
      <c r="O127"/>
      <c r="P127"/>
      <c r="Q127"/>
      <c r="R127"/>
      <c r="S127"/>
      <c r="T127"/>
    </row>
    <row r="128" spans="1:20" x14ac:dyDescent="0.25">
      <c r="A128" s="5" t="s">
        <v>274</v>
      </c>
      <c r="B128" s="5" t="s">
        <v>38</v>
      </c>
      <c r="C128" s="5">
        <v>0.432</v>
      </c>
      <c r="D128" s="5">
        <v>2</v>
      </c>
      <c r="E128" s="5">
        <v>32</v>
      </c>
      <c r="F128" s="5">
        <v>32</v>
      </c>
      <c r="G128" s="5">
        <f t="shared" si="14"/>
        <v>0.40016666666666662</v>
      </c>
      <c r="H128" s="5" t="str">
        <f t="shared" si="12"/>
        <v>2,32,32</v>
      </c>
      <c r="I128" s="5" t="s">
        <v>275</v>
      </c>
      <c r="J128" s="9">
        <f t="shared" si="13"/>
        <v>1.0133611111111142E-3</v>
      </c>
      <c r="L128" s="3"/>
      <c r="M128" s="3" t="s">
        <v>8</v>
      </c>
      <c r="N128" s="3" t="s">
        <v>9</v>
      </c>
      <c r="O128" s="3" t="s">
        <v>10</v>
      </c>
      <c r="P128" s="3" t="s">
        <v>11</v>
      </c>
      <c r="Q128" s="3" t="s">
        <v>12</v>
      </c>
      <c r="R128"/>
      <c r="S128"/>
      <c r="T128"/>
    </row>
    <row r="129" spans="1:20" x14ac:dyDescent="0.25">
      <c r="A129" s="5" t="s">
        <v>276</v>
      </c>
      <c r="B129" s="5" t="s">
        <v>38</v>
      </c>
      <c r="C129" s="5">
        <v>0.432</v>
      </c>
      <c r="D129" s="5">
        <v>2</v>
      </c>
      <c r="E129" s="5">
        <v>32</v>
      </c>
      <c r="F129" s="5">
        <v>48</v>
      </c>
      <c r="G129" s="5">
        <f t="shared" si="14"/>
        <v>0.40205555555555555</v>
      </c>
      <c r="H129" s="5" t="str">
        <f t="shared" si="12"/>
        <v>2,32,48</v>
      </c>
      <c r="I129" s="5" t="s">
        <v>277</v>
      </c>
      <c r="J129" s="9">
        <f t="shared" si="13"/>
        <v>8.9666975308641951E-4</v>
      </c>
      <c r="L129" s="1" t="s">
        <v>13</v>
      </c>
      <c r="M129" s="1">
        <v>3</v>
      </c>
      <c r="N129" s="1">
        <v>0.4809227222222221</v>
      </c>
      <c r="O129" s="1">
        <v>0.16030757407407403</v>
      </c>
      <c r="P129" s="1">
        <v>279.25445982128457</v>
      </c>
      <c r="Q129" s="1">
        <v>3.1613303051748069E-18</v>
      </c>
      <c r="R129"/>
      <c r="S129"/>
      <c r="T129"/>
    </row>
    <row r="130" spans="1:20" x14ac:dyDescent="0.25">
      <c r="A130" s="5" t="s">
        <v>278</v>
      </c>
      <c r="B130" s="5" t="s">
        <v>38</v>
      </c>
      <c r="C130" s="5">
        <v>0.42899999999999999</v>
      </c>
      <c r="D130" s="5">
        <v>2</v>
      </c>
      <c r="E130" s="5">
        <v>64</v>
      </c>
      <c r="F130" s="5">
        <v>16</v>
      </c>
      <c r="G130" s="5">
        <f t="shared" si="14"/>
        <v>0.39844444444444432</v>
      </c>
      <c r="H130" s="5" t="str">
        <f t="shared" si="12"/>
        <v>2,64,16</v>
      </c>
      <c r="I130" s="5" t="s">
        <v>279</v>
      </c>
      <c r="J130" s="9">
        <f t="shared" si="13"/>
        <v>9.3364197530864887E-4</v>
      </c>
      <c r="L130" s="1" t="s">
        <v>14</v>
      </c>
      <c r="M130" s="1">
        <v>23</v>
      </c>
      <c r="N130" s="1">
        <v>1.3203277777777774E-2</v>
      </c>
      <c r="O130" s="1">
        <v>5.7405555555555541E-4</v>
      </c>
      <c r="P130" s="1"/>
      <c r="Q130" s="1"/>
      <c r="R130"/>
      <c r="S130"/>
      <c r="T130"/>
    </row>
    <row r="131" spans="1:20" ht="15.75" thickBot="1" x14ac:dyDescent="0.3">
      <c r="A131" s="5" t="s">
        <v>280</v>
      </c>
      <c r="B131" s="5" t="s">
        <v>38</v>
      </c>
      <c r="C131" s="5">
        <v>0.432</v>
      </c>
      <c r="D131" s="5">
        <v>2</v>
      </c>
      <c r="E131" s="5">
        <v>64</v>
      </c>
      <c r="F131" s="5">
        <v>32</v>
      </c>
      <c r="G131" s="5">
        <f t="shared" si="14"/>
        <v>0.40033333333333326</v>
      </c>
      <c r="H131" s="5" t="str">
        <f t="shared" si="12"/>
        <v>2,64,32</v>
      </c>
      <c r="I131" s="5" t="s">
        <v>281</v>
      </c>
      <c r="J131" s="9">
        <f t="shared" si="13"/>
        <v>1.0027777777777819E-3</v>
      </c>
      <c r="L131" s="2" t="s">
        <v>15</v>
      </c>
      <c r="M131" s="2">
        <v>26</v>
      </c>
      <c r="N131" s="2">
        <v>0.4941259999999999</v>
      </c>
      <c r="O131" s="2"/>
      <c r="P131" s="2"/>
      <c r="Q131" s="2"/>
      <c r="R131"/>
      <c r="S131"/>
      <c r="T131"/>
    </row>
    <row r="132" spans="1:20" ht="15.75" thickBot="1" x14ac:dyDescent="0.3">
      <c r="A132" s="5" t="s">
        <v>282</v>
      </c>
      <c r="B132" s="5" t="s">
        <v>38</v>
      </c>
      <c r="C132" s="5">
        <v>0.432</v>
      </c>
      <c r="D132" s="5">
        <v>2</v>
      </c>
      <c r="E132" s="5">
        <v>64</v>
      </c>
      <c r="F132" s="5">
        <v>48</v>
      </c>
      <c r="G132" s="5">
        <f t="shared" si="14"/>
        <v>0.4022222222222222</v>
      </c>
      <c r="H132" s="5" t="str">
        <f t="shared" si="12"/>
        <v>2,64,48</v>
      </c>
      <c r="I132" s="5" t="s">
        <v>283</v>
      </c>
      <c r="J132" s="9">
        <f t="shared" si="13"/>
        <v>8.8671604938271684E-4</v>
      </c>
      <c r="L132"/>
      <c r="M132"/>
      <c r="N132"/>
      <c r="O132"/>
      <c r="P132"/>
      <c r="Q132"/>
      <c r="R132"/>
      <c r="S132"/>
      <c r="T132"/>
    </row>
    <row r="133" spans="1:20" x14ac:dyDescent="0.25">
      <c r="A133" s="5" t="s">
        <v>284</v>
      </c>
      <c r="B133" s="5" t="s">
        <v>38</v>
      </c>
      <c r="C133" s="5">
        <v>0.42899999999999999</v>
      </c>
      <c r="D133" s="5">
        <v>2</v>
      </c>
      <c r="E133" s="5">
        <v>96</v>
      </c>
      <c r="F133" s="5">
        <v>16</v>
      </c>
      <c r="G133" s="5">
        <f t="shared" si="14"/>
        <v>0.39861111111111103</v>
      </c>
      <c r="H133" s="5" t="str">
        <f t="shared" si="12"/>
        <v>2,96,16</v>
      </c>
      <c r="I133" s="5" t="s">
        <v>285</v>
      </c>
      <c r="J133" s="9">
        <f t="shared" si="13"/>
        <v>9.2348456790123919E-4</v>
      </c>
      <c r="L133" s="3"/>
      <c r="M133" s="3" t="s">
        <v>16</v>
      </c>
      <c r="N133" s="3" t="s">
        <v>5</v>
      </c>
      <c r="O133" s="3" t="s">
        <v>17</v>
      </c>
      <c r="P133" s="3" t="s">
        <v>18</v>
      </c>
      <c r="Q133" s="3" t="s">
        <v>19</v>
      </c>
      <c r="R133" s="3" t="s">
        <v>20</v>
      </c>
      <c r="S133" s="3" t="s">
        <v>21</v>
      </c>
      <c r="T133" s="3" t="s">
        <v>22</v>
      </c>
    </row>
    <row r="134" spans="1:20" x14ac:dyDescent="0.25">
      <c r="A134" s="5" t="s">
        <v>286</v>
      </c>
      <c r="B134" s="5" t="s">
        <v>38</v>
      </c>
      <c r="C134" s="5">
        <v>0.432</v>
      </c>
      <c r="D134" s="5">
        <v>2</v>
      </c>
      <c r="E134" s="5">
        <v>96</v>
      </c>
      <c r="F134" s="5">
        <v>32</v>
      </c>
      <c r="G134" s="5">
        <f t="shared" si="14"/>
        <v>0.40049999999999997</v>
      </c>
      <c r="H134" s="5" t="str">
        <f t="shared" si="12"/>
        <v>2,96,32</v>
      </c>
      <c r="I134" s="5" t="s">
        <v>287</v>
      </c>
      <c r="J134" s="9">
        <f t="shared" si="13"/>
        <v>9.9225000000000181E-4</v>
      </c>
      <c r="L134" s="1" t="s">
        <v>23</v>
      </c>
      <c r="M134" s="1">
        <v>0.18222222222222206</v>
      </c>
      <c r="N134" s="1">
        <v>1.8729968723814293E-2</v>
      </c>
      <c r="O134" s="1">
        <v>9.7289122533629708</v>
      </c>
      <c r="P134" s="1">
        <v>1.2807070557074857E-9</v>
      </c>
      <c r="Q134" s="1">
        <v>0.14347632987879286</v>
      </c>
      <c r="R134" s="1">
        <v>0.22096811456565127</v>
      </c>
      <c r="S134" s="1">
        <v>0.14347632987879286</v>
      </c>
      <c r="T134" s="1">
        <v>0.22096811456565127</v>
      </c>
    </row>
    <row r="135" spans="1:20" x14ac:dyDescent="0.25">
      <c r="A135" s="5" t="s">
        <v>288</v>
      </c>
      <c r="B135" s="5" t="s">
        <v>38</v>
      </c>
      <c r="C135" s="5">
        <v>0.432</v>
      </c>
      <c r="D135" s="5">
        <v>2</v>
      </c>
      <c r="E135" s="5">
        <v>96</v>
      </c>
      <c r="F135" s="5">
        <v>48</v>
      </c>
      <c r="G135" s="5">
        <f t="shared" si="14"/>
        <v>0.40238888888888891</v>
      </c>
      <c r="H135" s="5" t="str">
        <f t="shared" si="12"/>
        <v>2,96,48</v>
      </c>
      <c r="I135" s="5" t="s">
        <v>289</v>
      </c>
      <c r="J135" s="9">
        <f t="shared" si="13"/>
        <v>8.7681790123456658E-4</v>
      </c>
      <c r="L135" s="1" t="s">
        <v>24</v>
      </c>
      <c r="M135" s="1">
        <v>0.10699999999999998</v>
      </c>
      <c r="N135" s="1">
        <v>3.6970244005131232E-3</v>
      </c>
      <c r="O135" s="1">
        <v>28.942194697213541</v>
      </c>
      <c r="P135" s="1">
        <v>1.3524588621814832E-19</v>
      </c>
      <c r="Q135" s="1">
        <v>9.9352122337973595E-2</v>
      </c>
      <c r="R135" s="1">
        <v>0.11464787766202637</v>
      </c>
      <c r="S135" s="1">
        <v>9.9352122337973595E-2</v>
      </c>
      <c r="T135" s="1">
        <v>0.11464787766202637</v>
      </c>
    </row>
    <row r="136" spans="1:20" x14ac:dyDescent="0.25">
      <c r="A136" s="5" t="s">
        <v>290</v>
      </c>
      <c r="B136" s="5" t="s">
        <v>38</v>
      </c>
      <c r="C136" s="5">
        <v>0.6</v>
      </c>
      <c r="D136" s="5">
        <v>4</v>
      </c>
      <c r="E136" s="5">
        <v>32</v>
      </c>
      <c r="F136" s="5">
        <v>16</v>
      </c>
      <c r="G136" s="5">
        <f t="shared" si="14"/>
        <v>0.61227777777777759</v>
      </c>
      <c r="H136" s="5" t="str">
        <f t="shared" si="12"/>
        <v>4,32,16</v>
      </c>
      <c r="I136" s="5" t="s">
        <v>291</v>
      </c>
      <c r="J136" s="9">
        <f t="shared" si="13"/>
        <v>1.5074382716048971E-4</v>
      </c>
      <c r="L136" s="1" t="s">
        <v>25</v>
      </c>
      <c r="M136" s="1">
        <v>5.2083333333337262E-6</v>
      </c>
      <c r="N136" s="1">
        <v>1.7647806418177211E-4</v>
      </c>
      <c r="O136" s="1">
        <v>2.9512638624419361E-2</v>
      </c>
      <c r="P136" s="1">
        <v>0.97671033658498418</v>
      </c>
      <c r="Q136" s="1">
        <v>-3.5986435720831051E-4</v>
      </c>
      <c r="R136" s="1">
        <v>3.7028102387497798E-4</v>
      </c>
      <c r="S136" s="1">
        <v>-3.5986435720831051E-4</v>
      </c>
      <c r="T136" s="1">
        <v>3.7028102387497798E-4</v>
      </c>
    </row>
    <row r="137" spans="1:20" ht="15.75" thickBot="1" x14ac:dyDescent="0.3">
      <c r="A137" s="5" t="s">
        <v>292</v>
      </c>
      <c r="B137" s="5" t="s">
        <v>38</v>
      </c>
      <c r="C137" s="5">
        <v>0.60499999999999998</v>
      </c>
      <c r="D137" s="5">
        <v>4</v>
      </c>
      <c r="E137" s="5">
        <v>32</v>
      </c>
      <c r="F137" s="5">
        <v>32</v>
      </c>
      <c r="G137" s="5">
        <f t="shared" si="14"/>
        <v>0.61416666666666653</v>
      </c>
      <c r="H137" s="5" t="str">
        <f t="shared" si="12"/>
        <v>4,32,32</v>
      </c>
      <c r="I137" s="5" t="s">
        <v>293</v>
      </c>
      <c r="J137" s="9">
        <f t="shared" si="13"/>
        <v>8.4027777777775548E-5</v>
      </c>
      <c r="L137" s="2" t="s">
        <v>26</v>
      </c>
      <c r="M137" s="2">
        <v>1.1805555555555839E-4</v>
      </c>
      <c r="N137" s="2">
        <v>3.5295612836354416E-4</v>
      </c>
      <c r="O137" s="2">
        <v>0.33447657107673562</v>
      </c>
      <c r="P137" s="2">
        <v>0.74105091865514983</v>
      </c>
      <c r="Q137" s="2">
        <v>-6.1208982552772996E-4</v>
      </c>
      <c r="R137" s="2">
        <v>8.4820093663884679E-4</v>
      </c>
      <c r="S137" s="2">
        <v>-6.1208982552772996E-4</v>
      </c>
      <c r="T137" s="2">
        <v>8.4820093663884679E-4</v>
      </c>
    </row>
    <row r="138" spans="1:20" x14ac:dyDescent="0.25">
      <c r="A138" s="5" t="s">
        <v>294</v>
      </c>
      <c r="B138" s="5" t="s">
        <v>38</v>
      </c>
      <c r="C138" s="5">
        <v>0.60599999999999998</v>
      </c>
      <c r="D138" s="5">
        <v>4</v>
      </c>
      <c r="E138" s="5">
        <v>32</v>
      </c>
      <c r="F138" s="5">
        <v>48</v>
      </c>
      <c r="G138" s="5">
        <f t="shared" si="14"/>
        <v>0.61605555555555547</v>
      </c>
      <c r="H138" s="5" t="str">
        <f t="shared" si="12"/>
        <v>4,32,48</v>
      </c>
      <c r="I138" s="5" t="s">
        <v>295</v>
      </c>
      <c r="J138" s="9">
        <f t="shared" si="13"/>
        <v>1.0111419753086277E-4</v>
      </c>
      <c r="L138"/>
      <c r="M138"/>
      <c r="N138"/>
      <c r="O138"/>
      <c r="P138"/>
      <c r="Q138"/>
      <c r="R138"/>
      <c r="S138"/>
      <c r="T138"/>
    </row>
    <row r="139" spans="1:20" x14ac:dyDescent="0.25">
      <c r="A139" s="5" t="s">
        <v>296</v>
      </c>
      <c r="B139" s="5" t="s">
        <v>38</v>
      </c>
      <c r="C139" s="5">
        <v>0.6</v>
      </c>
      <c r="D139" s="5">
        <v>4</v>
      </c>
      <c r="E139" s="5">
        <v>64</v>
      </c>
      <c r="F139" s="5">
        <v>16</v>
      </c>
      <c r="G139" s="5">
        <f t="shared" si="14"/>
        <v>0.61244444444444435</v>
      </c>
      <c r="H139" s="5" t="str">
        <f t="shared" si="12"/>
        <v>4,64,16</v>
      </c>
      <c r="I139" s="5" t="s">
        <v>297</v>
      </c>
      <c r="J139" s="9">
        <f t="shared" si="13"/>
        <v>1.5486419753086233E-4</v>
      </c>
      <c r="L139"/>
      <c r="M139"/>
      <c r="N139"/>
      <c r="O139"/>
      <c r="P139"/>
      <c r="Q139"/>
      <c r="R139"/>
      <c r="S139"/>
      <c r="T139"/>
    </row>
    <row r="140" spans="1:20" x14ac:dyDescent="0.25">
      <c r="A140" s="5" t="s">
        <v>298</v>
      </c>
      <c r="B140" s="5" t="s">
        <v>38</v>
      </c>
      <c r="C140" s="5">
        <v>0.60599999999999998</v>
      </c>
      <c r="D140" s="5">
        <v>4</v>
      </c>
      <c r="E140" s="5">
        <v>64</v>
      </c>
      <c r="F140" s="5">
        <v>32</v>
      </c>
      <c r="G140" s="5">
        <f t="shared" si="14"/>
        <v>0.61433333333333329</v>
      </c>
      <c r="H140" s="5" t="str">
        <f t="shared" si="12"/>
        <v>4,64,32</v>
      </c>
      <c r="I140" s="5" t="s">
        <v>299</v>
      </c>
      <c r="J140" s="9">
        <f t="shared" si="13"/>
        <v>6.9444444444443956E-5</v>
      </c>
      <c r="L140"/>
      <c r="M140"/>
      <c r="N140"/>
      <c r="O140"/>
      <c r="P140"/>
      <c r="Q140"/>
      <c r="R140"/>
      <c r="S140"/>
      <c r="T140"/>
    </row>
    <row r="141" spans="1:20" x14ac:dyDescent="0.25">
      <c r="A141" s="5" t="s">
        <v>300</v>
      </c>
      <c r="B141" s="5" t="s">
        <v>38</v>
      </c>
      <c r="C141" s="5">
        <v>0.60699999999999998</v>
      </c>
      <c r="D141" s="5">
        <v>4</v>
      </c>
      <c r="E141" s="5">
        <v>64</v>
      </c>
      <c r="F141" s="5">
        <v>48</v>
      </c>
      <c r="G141" s="5">
        <f t="shared" si="14"/>
        <v>0.61622222222222223</v>
      </c>
      <c r="H141" s="5" t="str">
        <f t="shared" si="12"/>
        <v>4,64,48</v>
      </c>
      <c r="I141" s="5" t="s">
        <v>301</v>
      </c>
      <c r="J141" s="9">
        <f t="shared" si="13"/>
        <v>8.5049382716049761E-5</v>
      </c>
      <c r="L141" s="1"/>
      <c r="M141" s="1"/>
      <c r="N141" s="1"/>
      <c r="O141"/>
      <c r="P141"/>
      <c r="Q141"/>
      <c r="R141"/>
      <c r="S141"/>
      <c r="T141"/>
    </row>
    <row r="142" spans="1:20" x14ac:dyDescent="0.25">
      <c r="A142" s="5" t="s">
        <v>302</v>
      </c>
      <c r="B142" s="5" t="s">
        <v>38</v>
      </c>
      <c r="C142" s="5">
        <v>0.6</v>
      </c>
      <c r="D142" s="5">
        <v>4</v>
      </c>
      <c r="E142" s="5">
        <v>96</v>
      </c>
      <c r="F142" s="5">
        <v>16</v>
      </c>
      <c r="G142" s="5">
        <f t="shared" si="14"/>
        <v>0.612611111111111</v>
      </c>
      <c r="H142" s="5" t="str">
        <f t="shared" si="12"/>
        <v>4,96,16</v>
      </c>
      <c r="I142" s="5" t="s">
        <v>303</v>
      </c>
      <c r="J142" s="9">
        <f t="shared" si="13"/>
        <v>1.5904012345678776E-4</v>
      </c>
    </row>
    <row r="143" spans="1:20" x14ac:dyDescent="0.25">
      <c r="A143" s="5" t="s">
        <v>304</v>
      </c>
      <c r="B143" s="5" t="s">
        <v>38</v>
      </c>
      <c r="C143" s="5">
        <v>0.60599999999999998</v>
      </c>
      <c r="D143" s="5">
        <v>4</v>
      </c>
      <c r="E143" s="5">
        <v>96</v>
      </c>
      <c r="F143" s="5">
        <v>32</v>
      </c>
      <c r="G143" s="5">
        <f t="shared" si="14"/>
        <v>0.61449999999999994</v>
      </c>
      <c r="H143" s="5" t="str">
        <f t="shared" si="12"/>
        <v>4,96,32</v>
      </c>
      <c r="I143" s="5" t="s">
        <v>305</v>
      </c>
      <c r="J143" s="9">
        <f t="shared" si="13"/>
        <v>7.2249999999999181E-5</v>
      </c>
    </row>
    <row r="144" spans="1:20" x14ac:dyDescent="0.25">
      <c r="A144" s="5" t="s">
        <v>306</v>
      </c>
      <c r="B144" s="5" t="s">
        <v>38</v>
      </c>
      <c r="C144" s="5">
        <v>0.60699999999999998</v>
      </c>
      <c r="D144" s="5">
        <v>4</v>
      </c>
      <c r="E144" s="5">
        <v>96</v>
      </c>
      <c r="F144" s="5">
        <v>48</v>
      </c>
      <c r="G144" s="5">
        <f t="shared" si="14"/>
        <v>0.61638888888888888</v>
      </c>
      <c r="H144" s="5" t="str">
        <f t="shared" si="12"/>
        <v>4,96,48</v>
      </c>
      <c r="I144" s="5" t="s">
        <v>307</v>
      </c>
      <c r="J144" s="9">
        <f t="shared" si="13"/>
        <v>8.815123456790128E-5</v>
      </c>
    </row>
    <row r="145" spans="1:20" x14ac:dyDescent="0.25">
      <c r="J145" s="9">
        <f>SUM(J118:J144)</f>
        <v>1.3203277777777769E-2</v>
      </c>
    </row>
    <row r="146" spans="1:20" ht="30" x14ac:dyDescent="0.25">
      <c r="A146" s="5" t="s">
        <v>31</v>
      </c>
      <c r="B146" s="5" t="s">
        <v>32</v>
      </c>
      <c r="C146" s="6" t="s">
        <v>33</v>
      </c>
      <c r="D146" s="5" t="s">
        <v>24</v>
      </c>
      <c r="E146" s="5" t="s">
        <v>25</v>
      </c>
      <c r="F146" s="5" t="s">
        <v>26</v>
      </c>
      <c r="G146" s="6" t="s">
        <v>34</v>
      </c>
      <c r="H146" s="5" t="s">
        <v>35</v>
      </c>
      <c r="J146" s="5" t="s">
        <v>36</v>
      </c>
    </row>
    <row r="147" spans="1:20" x14ac:dyDescent="0.25">
      <c r="A147" s="5" t="s">
        <v>308</v>
      </c>
      <c r="B147" s="5" t="s">
        <v>38</v>
      </c>
      <c r="C147" s="5">
        <v>0.27900000000000003</v>
      </c>
      <c r="D147" s="5">
        <v>1</v>
      </c>
      <c r="E147" s="5">
        <v>32</v>
      </c>
      <c r="F147" s="5">
        <v>16</v>
      </c>
      <c r="G147" s="5">
        <f>$M$163+$M$164*$D147+$M$165*$E147+$M$166*$F147</f>
        <v>0.29588095238095224</v>
      </c>
      <c r="H147" s="5" t="str">
        <f t="shared" ref="H147:H173" si="15">D147&amp;","&amp;E147&amp;","&amp;F147</f>
        <v>1,32,16</v>
      </c>
      <c r="I147" s="5" t="s">
        <v>309</v>
      </c>
      <c r="J147" s="9">
        <f t="shared" ref="J147:J173" si="16">(C147-G147)^2</f>
        <v>2.8496655328797641E-4</v>
      </c>
      <c r="L147" t="s">
        <v>0</v>
      </c>
      <c r="M147"/>
      <c r="N147"/>
      <c r="O147"/>
      <c r="P147"/>
      <c r="Q147"/>
      <c r="R147"/>
      <c r="S147"/>
      <c r="T147"/>
    </row>
    <row r="148" spans="1:20" ht="15.75" thickBot="1" x14ac:dyDescent="0.3">
      <c r="A148" s="5" t="s">
        <v>310</v>
      </c>
      <c r="B148" s="5" t="s">
        <v>38</v>
      </c>
      <c r="C148" s="5">
        <v>0.27900000000000003</v>
      </c>
      <c r="D148" s="5">
        <v>1</v>
      </c>
      <c r="E148" s="5">
        <v>32</v>
      </c>
      <c r="F148" s="5">
        <v>32</v>
      </c>
      <c r="G148" s="5">
        <f t="shared" ref="G148:G173" si="17">$M$163+$M$164*$D148+$M$165*$E148+$M$166*$F148</f>
        <v>0.2958809523809523</v>
      </c>
      <c r="H148" s="5" t="str">
        <f t="shared" si="15"/>
        <v>1,32,32</v>
      </c>
      <c r="I148" s="5" t="s">
        <v>311</v>
      </c>
      <c r="J148" s="9">
        <f t="shared" si="16"/>
        <v>2.8496655328797825E-4</v>
      </c>
      <c r="L148"/>
      <c r="M148"/>
      <c r="N148"/>
      <c r="O148"/>
      <c r="P148"/>
      <c r="Q148"/>
      <c r="R148"/>
      <c r="S148"/>
      <c r="T148"/>
    </row>
    <row r="149" spans="1:20" x14ac:dyDescent="0.25">
      <c r="A149" s="5" t="s">
        <v>312</v>
      </c>
      <c r="B149" s="5" t="s">
        <v>38</v>
      </c>
      <c r="C149" s="5">
        <v>0.27900000000000003</v>
      </c>
      <c r="D149" s="5">
        <v>1</v>
      </c>
      <c r="E149" s="5">
        <v>32</v>
      </c>
      <c r="F149" s="5">
        <v>48</v>
      </c>
      <c r="G149" s="5">
        <f t="shared" si="17"/>
        <v>0.2958809523809523</v>
      </c>
      <c r="H149" s="5" t="str">
        <f t="shared" si="15"/>
        <v>1,32,48</v>
      </c>
      <c r="I149" s="5" t="s">
        <v>313</v>
      </c>
      <c r="J149" s="9">
        <f t="shared" si="16"/>
        <v>2.8496655328797825E-4</v>
      </c>
      <c r="L149" s="4" t="s">
        <v>1</v>
      </c>
      <c r="M149" s="4"/>
      <c r="N149"/>
      <c r="O149"/>
      <c r="P149"/>
      <c r="Q149"/>
      <c r="R149"/>
      <c r="S149"/>
      <c r="T149"/>
    </row>
    <row r="150" spans="1:20" x14ac:dyDescent="0.25">
      <c r="A150" s="5" t="s">
        <v>314</v>
      </c>
      <c r="B150" s="5" t="s">
        <v>38</v>
      </c>
      <c r="C150" s="5">
        <v>0.28000000000000003</v>
      </c>
      <c r="D150" s="5">
        <v>1</v>
      </c>
      <c r="E150" s="5">
        <v>64</v>
      </c>
      <c r="F150" s="5">
        <v>16</v>
      </c>
      <c r="G150" s="5">
        <f t="shared" si="17"/>
        <v>0.2967142857142856</v>
      </c>
      <c r="H150" s="5" t="str">
        <f t="shared" si="15"/>
        <v>1,64,16</v>
      </c>
      <c r="I150" s="5" t="s">
        <v>315</v>
      </c>
      <c r="J150" s="9">
        <f t="shared" si="16"/>
        <v>2.7936734693877072E-4</v>
      </c>
      <c r="L150" s="1" t="s">
        <v>2</v>
      </c>
      <c r="M150" s="1">
        <v>0.99341490095574314</v>
      </c>
      <c r="N150"/>
      <c r="O150"/>
      <c r="P150"/>
      <c r="Q150"/>
      <c r="R150"/>
      <c r="S150"/>
      <c r="T150"/>
    </row>
    <row r="151" spans="1:20" x14ac:dyDescent="0.25">
      <c r="A151" s="5" t="s">
        <v>316</v>
      </c>
      <c r="B151" s="5" t="s">
        <v>38</v>
      </c>
      <c r="C151" s="5">
        <v>0.28000000000000003</v>
      </c>
      <c r="D151" s="5">
        <v>1</v>
      </c>
      <c r="E151" s="5">
        <v>64</v>
      </c>
      <c r="F151" s="5">
        <v>32</v>
      </c>
      <c r="G151" s="5">
        <f t="shared" si="17"/>
        <v>0.29671428571428565</v>
      </c>
      <c r="H151" s="5" t="str">
        <f t="shared" si="15"/>
        <v>1,64,32</v>
      </c>
      <c r="I151" s="5" t="s">
        <v>317</v>
      </c>
      <c r="J151" s="9">
        <f t="shared" si="16"/>
        <v>2.7936734693877256E-4</v>
      </c>
      <c r="L151" s="1" t="s">
        <v>3</v>
      </c>
      <c r="M151" s="1">
        <v>0.98687316544090897</v>
      </c>
      <c r="N151"/>
      <c r="O151"/>
      <c r="P151"/>
      <c r="Q151"/>
      <c r="R151"/>
      <c r="S151"/>
      <c r="T151"/>
    </row>
    <row r="152" spans="1:20" x14ac:dyDescent="0.25">
      <c r="A152" s="5" t="s">
        <v>318</v>
      </c>
      <c r="B152" s="5" t="s">
        <v>38</v>
      </c>
      <c r="C152" s="5">
        <v>0.28000000000000003</v>
      </c>
      <c r="D152" s="5">
        <v>1</v>
      </c>
      <c r="E152" s="5">
        <v>64</v>
      </c>
      <c r="F152" s="5">
        <v>48</v>
      </c>
      <c r="G152" s="5">
        <f t="shared" si="17"/>
        <v>0.29671428571428565</v>
      </c>
      <c r="H152" s="5" t="str">
        <f t="shared" si="15"/>
        <v>1,64,48</v>
      </c>
      <c r="I152" s="5" t="s">
        <v>319</v>
      </c>
      <c r="J152" s="9">
        <f t="shared" si="16"/>
        <v>2.7936734693877256E-4</v>
      </c>
      <c r="L152" s="1" t="s">
        <v>4</v>
      </c>
      <c r="M152" s="1">
        <v>0.98516096962885369</v>
      </c>
      <c r="N152"/>
      <c r="O152"/>
      <c r="P152"/>
      <c r="Q152"/>
      <c r="R152"/>
      <c r="S152"/>
      <c r="T152"/>
    </row>
    <row r="153" spans="1:20" x14ac:dyDescent="0.25">
      <c r="A153" s="5" t="s">
        <v>320</v>
      </c>
      <c r="B153" s="5" t="s">
        <v>38</v>
      </c>
      <c r="C153" s="5">
        <v>0.28000000000000003</v>
      </c>
      <c r="D153" s="5">
        <v>1</v>
      </c>
      <c r="E153" s="5">
        <v>96</v>
      </c>
      <c r="F153" s="5">
        <v>16</v>
      </c>
      <c r="G153" s="5">
        <f t="shared" si="17"/>
        <v>0.29754761904761895</v>
      </c>
      <c r="H153" s="5" t="str">
        <f t="shared" si="15"/>
        <v>1,96,16</v>
      </c>
      <c r="I153" s="5" t="s">
        <v>321</v>
      </c>
      <c r="J153" s="9">
        <f t="shared" si="16"/>
        <v>3.0791893424035843E-4</v>
      </c>
      <c r="L153" s="1" t="s">
        <v>5</v>
      </c>
      <c r="M153" s="1">
        <v>1.99565521860686E-2</v>
      </c>
      <c r="N153"/>
      <c r="O153"/>
      <c r="P153"/>
      <c r="Q153"/>
      <c r="R153"/>
      <c r="S153"/>
      <c r="T153"/>
    </row>
    <row r="154" spans="1:20" ht="15.75" thickBot="1" x14ac:dyDescent="0.3">
      <c r="A154" s="5" t="s">
        <v>322</v>
      </c>
      <c r="B154" s="5" t="s">
        <v>38</v>
      </c>
      <c r="C154" s="5">
        <v>0.28000000000000003</v>
      </c>
      <c r="D154" s="5">
        <v>1</v>
      </c>
      <c r="E154" s="5">
        <v>96</v>
      </c>
      <c r="F154" s="5">
        <v>32</v>
      </c>
      <c r="G154" s="5">
        <f t="shared" si="17"/>
        <v>0.29754761904761901</v>
      </c>
      <c r="H154" s="5" t="str">
        <f t="shared" si="15"/>
        <v>1,96,32</v>
      </c>
      <c r="I154" s="5" t="s">
        <v>323</v>
      </c>
      <c r="J154" s="9">
        <f t="shared" si="16"/>
        <v>3.0791893424036038E-4</v>
      </c>
      <c r="L154" s="2" t="s">
        <v>6</v>
      </c>
      <c r="M154" s="2">
        <v>27</v>
      </c>
      <c r="N154"/>
      <c r="O154"/>
      <c r="P154"/>
      <c r="Q154"/>
      <c r="R154"/>
      <c r="S154"/>
      <c r="T154"/>
    </row>
    <row r="155" spans="1:20" x14ac:dyDescent="0.25">
      <c r="A155" s="5" t="s">
        <v>324</v>
      </c>
      <c r="B155" s="5" t="s">
        <v>38</v>
      </c>
      <c r="C155" s="5">
        <v>0.28000000000000003</v>
      </c>
      <c r="D155" s="5">
        <v>1</v>
      </c>
      <c r="E155" s="5">
        <v>96</v>
      </c>
      <c r="F155" s="5">
        <v>48</v>
      </c>
      <c r="G155" s="5">
        <f t="shared" si="17"/>
        <v>0.29754761904761901</v>
      </c>
      <c r="H155" s="5" t="str">
        <f t="shared" si="15"/>
        <v>1,96,48</v>
      </c>
      <c r="I155" s="5" t="s">
        <v>325</v>
      </c>
      <c r="J155" s="9">
        <f t="shared" si="16"/>
        <v>3.0791893424036038E-4</v>
      </c>
      <c r="L155"/>
      <c r="M155"/>
      <c r="N155"/>
      <c r="O155"/>
      <c r="P155"/>
      <c r="Q155"/>
      <c r="R155"/>
      <c r="S155"/>
      <c r="T155"/>
    </row>
    <row r="156" spans="1:20" ht="15.75" thickBot="1" x14ac:dyDescent="0.3">
      <c r="A156" s="5" t="s">
        <v>326</v>
      </c>
      <c r="B156" s="5" t="s">
        <v>38</v>
      </c>
      <c r="C156" s="5">
        <v>0.44900000000000001</v>
      </c>
      <c r="D156" s="5">
        <v>2</v>
      </c>
      <c r="E156" s="5">
        <v>32</v>
      </c>
      <c r="F156" s="5">
        <v>16</v>
      </c>
      <c r="G156" s="5">
        <f t="shared" si="17"/>
        <v>0.42392857142857127</v>
      </c>
      <c r="H156" s="5" t="str">
        <f t="shared" si="15"/>
        <v>2,32,16</v>
      </c>
      <c r="I156" s="5" t="s">
        <v>327</v>
      </c>
      <c r="J156" s="9">
        <f t="shared" si="16"/>
        <v>6.2857653061225362E-4</v>
      </c>
      <c r="L156" t="s">
        <v>7</v>
      </c>
      <c r="M156"/>
      <c r="N156"/>
      <c r="O156"/>
      <c r="P156"/>
      <c r="Q156"/>
      <c r="R156"/>
      <c r="S156"/>
      <c r="T156"/>
    </row>
    <row r="157" spans="1:20" x14ac:dyDescent="0.25">
      <c r="A157" s="5" t="s">
        <v>328</v>
      </c>
      <c r="B157" s="5" t="s">
        <v>38</v>
      </c>
      <c r="C157" s="5">
        <v>0.44900000000000001</v>
      </c>
      <c r="D157" s="5">
        <v>2</v>
      </c>
      <c r="E157" s="5">
        <v>32</v>
      </c>
      <c r="F157" s="5">
        <v>32</v>
      </c>
      <c r="G157" s="5">
        <f t="shared" si="17"/>
        <v>0.42392857142857132</v>
      </c>
      <c r="H157" s="5" t="str">
        <f t="shared" si="15"/>
        <v>2,32,32</v>
      </c>
      <c r="I157" s="5" t="s">
        <v>329</v>
      </c>
      <c r="J157" s="9">
        <f t="shared" si="16"/>
        <v>6.285765306122508E-4</v>
      </c>
      <c r="L157" s="3"/>
      <c r="M157" s="3" t="s">
        <v>8</v>
      </c>
      <c r="N157" s="3" t="s">
        <v>9</v>
      </c>
      <c r="O157" s="3" t="s">
        <v>10</v>
      </c>
      <c r="P157" s="3" t="s">
        <v>11</v>
      </c>
      <c r="Q157" s="3" t="s">
        <v>12</v>
      </c>
      <c r="R157"/>
      <c r="S157"/>
      <c r="T157"/>
    </row>
    <row r="158" spans="1:20" x14ac:dyDescent="0.25">
      <c r="A158" s="5" t="s">
        <v>330</v>
      </c>
      <c r="B158" s="5" t="s">
        <v>38</v>
      </c>
      <c r="C158" s="5">
        <v>0.44900000000000001</v>
      </c>
      <c r="D158" s="5">
        <v>2</v>
      </c>
      <c r="E158" s="5">
        <v>32</v>
      </c>
      <c r="F158" s="5">
        <v>48</v>
      </c>
      <c r="G158" s="5">
        <f t="shared" si="17"/>
        <v>0.42392857142857132</v>
      </c>
      <c r="H158" s="5" t="str">
        <f t="shared" si="15"/>
        <v>2,32,48</v>
      </c>
      <c r="I158" s="5" t="s">
        <v>331</v>
      </c>
      <c r="J158" s="9">
        <f t="shared" si="16"/>
        <v>6.285765306122508E-4</v>
      </c>
      <c r="L158" s="1" t="s">
        <v>13</v>
      </c>
      <c r="M158" s="1">
        <v>3</v>
      </c>
      <c r="N158" s="1">
        <v>0.68865259523809497</v>
      </c>
      <c r="O158" s="1">
        <v>0.22955086507936498</v>
      </c>
      <c r="P158" s="1">
        <v>576.37868197811576</v>
      </c>
      <c r="Q158" s="1">
        <v>8.9695359873677889E-22</v>
      </c>
      <c r="R158"/>
      <c r="S158"/>
      <c r="T158"/>
    </row>
    <row r="159" spans="1:20" x14ac:dyDescent="0.25">
      <c r="A159" s="5" t="s">
        <v>332</v>
      </c>
      <c r="B159" s="5" t="s">
        <v>38</v>
      </c>
      <c r="C159" s="5">
        <v>0.45100000000000001</v>
      </c>
      <c r="D159" s="5">
        <v>2</v>
      </c>
      <c r="E159" s="5">
        <v>64</v>
      </c>
      <c r="F159" s="5">
        <v>16</v>
      </c>
      <c r="G159" s="5">
        <f t="shared" si="17"/>
        <v>0.42476190476190462</v>
      </c>
      <c r="H159" s="5" t="str">
        <f t="shared" si="15"/>
        <v>2,64,16</v>
      </c>
      <c r="I159" s="5" t="s">
        <v>333</v>
      </c>
      <c r="J159" s="9">
        <f t="shared" si="16"/>
        <v>6.8843764172336419E-4</v>
      </c>
      <c r="L159" s="1" t="s">
        <v>14</v>
      </c>
      <c r="M159" s="1">
        <v>23</v>
      </c>
      <c r="N159" s="1">
        <v>9.1600714285714254E-3</v>
      </c>
      <c r="O159" s="1">
        <v>3.9826397515527938E-4</v>
      </c>
      <c r="P159" s="1"/>
      <c r="Q159" s="1"/>
      <c r="R159"/>
      <c r="S159"/>
      <c r="T159"/>
    </row>
    <row r="160" spans="1:20" ht="15.75" thickBot="1" x14ac:dyDescent="0.3">
      <c r="A160" s="5" t="s">
        <v>334</v>
      </c>
      <c r="B160" s="5" t="s">
        <v>38</v>
      </c>
      <c r="C160" s="5">
        <v>0.45100000000000001</v>
      </c>
      <c r="D160" s="5">
        <v>2</v>
      </c>
      <c r="E160" s="5">
        <v>64</v>
      </c>
      <c r="F160" s="5">
        <v>32</v>
      </c>
      <c r="G160" s="5">
        <f t="shared" si="17"/>
        <v>0.42476190476190467</v>
      </c>
      <c r="H160" s="5" t="str">
        <f t="shared" si="15"/>
        <v>2,64,32</v>
      </c>
      <c r="I160" s="5" t="s">
        <v>335</v>
      </c>
      <c r="J160" s="9">
        <f t="shared" si="16"/>
        <v>6.8843764172336127E-4</v>
      </c>
      <c r="L160" s="2" t="s">
        <v>15</v>
      </c>
      <c r="M160" s="2">
        <v>26</v>
      </c>
      <c r="N160" s="2">
        <v>0.69781266666666641</v>
      </c>
      <c r="O160" s="2"/>
      <c r="P160" s="2"/>
      <c r="Q160" s="2"/>
      <c r="R160"/>
      <c r="S160"/>
      <c r="T160"/>
    </row>
    <row r="161" spans="1:20" ht="15.75" thickBot="1" x14ac:dyDescent="0.3">
      <c r="A161" s="5" t="s">
        <v>336</v>
      </c>
      <c r="B161" s="5" t="s">
        <v>38</v>
      </c>
      <c r="C161" s="5">
        <v>0.45100000000000001</v>
      </c>
      <c r="D161" s="5">
        <v>2</v>
      </c>
      <c r="E161" s="5">
        <v>64</v>
      </c>
      <c r="F161" s="5">
        <v>48</v>
      </c>
      <c r="G161" s="5">
        <f t="shared" si="17"/>
        <v>0.42476190476190467</v>
      </c>
      <c r="H161" s="5" t="str">
        <f t="shared" si="15"/>
        <v>2,64,48</v>
      </c>
      <c r="I161" s="5" t="s">
        <v>337</v>
      </c>
      <c r="J161" s="9">
        <f t="shared" si="16"/>
        <v>6.8843764172336127E-4</v>
      </c>
      <c r="L161"/>
      <c r="M161"/>
      <c r="N161"/>
      <c r="O161"/>
      <c r="P161"/>
      <c r="Q161"/>
      <c r="R161"/>
      <c r="S161"/>
      <c r="T161"/>
    </row>
    <row r="162" spans="1:20" x14ac:dyDescent="0.25">
      <c r="A162" s="5" t="s">
        <v>338</v>
      </c>
      <c r="B162" s="5" t="s">
        <v>38</v>
      </c>
      <c r="C162" s="5">
        <v>0.45100000000000001</v>
      </c>
      <c r="D162" s="5">
        <v>2</v>
      </c>
      <c r="E162" s="5">
        <v>96</v>
      </c>
      <c r="F162" s="5">
        <v>16</v>
      </c>
      <c r="G162" s="5">
        <f t="shared" si="17"/>
        <v>0.42559523809523797</v>
      </c>
      <c r="H162" s="5" t="str">
        <f t="shared" si="15"/>
        <v>2,96,16</v>
      </c>
      <c r="I162" s="5" t="s">
        <v>339</v>
      </c>
      <c r="J162" s="9">
        <f t="shared" si="16"/>
        <v>6.4540192743764869E-4</v>
      </c>
      <c r="L162" s="3"/>
      <c r="M162" s="3" t="s">
        <v>16</v>
      </c>
      <c r="N162" s="3" t="s">
        <v>5</v>
      </c>
      <c r="O162" s="3" t="s">
        <v>17</v>
      </c>
      <c r="P162" s="3" t="s">
        <v>18</v>
      </c>
      <c r="Q162" s="3" t="s">
        <v>19</v>
      </c>
      <c r="R162" s="3" t="s">
        <v>20</v>
      </c>
      <c r="S162" s="3" t="s">
        <v>21</v>
      </c>
      <c r="T162" s="3" t="s">
        <v>22</v>
      </c>
    </row>
    <row r="163" spans="1:20" x14ac:dyDescent="0.25">
      <c r="A163" s="5" t="s">
        <v>340</v>
      </c>
      <c r="B163" s="5" t="s">
        <v>38</v>
      </c>
      <c r="C163" s="5">
        <v>0.45100000000000001</v>
      </c>
      <c r="D163" s="5">
        <v>2</v>
      </c>
      <c r="E163" s="5">
        <v>96</v>
      </c>
      <c r="F163" s="5">
        <v>32</v>
      </c>
      <c r="G163" s="5">
        <f t="shared" si="17"/>
        <v>0.42559523809523803</v>
      </c>
      <c r="H163" s="5" t="str">
        <f t="shared" si="15"/>
        <v>2,96,32</v>
      </c>
      <c r="I163" s="5" t="s">
        <v>341</v>
      </c>
      <c r="J163" s="9">
        <f t="shared" si="16"/>
        <v>6.4540192743764587E-4</v>
      </c>
      <c r="L163" s="1" t="s">
        <v>23</v>
      </c>
      <c r="M163" s="1">
        <v>0.16699999999999979</v>
      </c>
      <c r="N163" s="1">
        <v>1.5600754480879147E-2</v>
      </c>
      <c r="O163" s="1">
        <v>10.704610485645491</v>
      </c>
      <c r="P163" s="1">
        <v>2.0836330078831942E-10</v>
      </c>
      <c r="Q163" s="1">
        <v>0.13472738051485006</v>
      </c>
      <c r="R163" s="1">
        <v>0.19927261948514952</v>
      </c>
      <c r="S163" s="1">
        <v>0.13472738051485006</v>
      </c>
      <c r="T163" s="1">
        <v>0.19927261948514952</v>
      </c>
    </row>
    <row r="164" spans="1:20" x14ac:dyDescent="0.25">
      <c r="A164" s="5" t="s">
        <v>342</v>
      </c>
      <c r="B164" s="5" t="s">
        <v>38</v>
      </c>
      <c r="C164" s="5">
        <v>0.45100000000000001</v>
      </c>
      <c r="D164" s="5">
        <v>2</v>
      </c>
      <c r="E164" s="5">
        <v>96</v>
      </c>
      <c r="F164" s="5">
        <v>48</v>
      </c>
      <c r="G164" s="5">
        <f t="shared" si="17"/>
        <v>0.42559523809523803</v>
      </c>
      <c r="H164" s="5" t="str">
        <f t="shared" si="15"/>
        <v>2,96,48</v>
      </c>
      <c r="I164" s="5" t="s">
        <v>343</v>
      </c>
      <c r="J164" s="9">
        <f t="shared" si="16"/>
        <v>6.4540192743764587E-4</v>
      </c>
      <c r="L164" s="1" t="s">
        <v>24</v>
      </c>
      <c r="M164" s="1">
        <v>0.12804761904761905</v>
      </c>
      <c r="N164" s="1">
        <v>3.0793628560036937E-3</v>
      </c>
      <c r="O164" s="1">
        <v>41.582504250179689</v>
      </c>
      <c r="P164" s="1">
        <v>3.78377430316296E-23</v>
      </c>
      <c r="Q164" s="1">
        <v>0.12167747164030526</v>
      </c>
      <c r="R164" s="1">
        <v>0.13441776645493284</v>
      </c>
      <c r="S164" s="1">
        <v>0.12167747164030526</v>
      </c>
      <c r="T164" s="1">
        <v>0.13441776645493284</v>
      </c>
    </row>
    <row r="165" spans="1:20" x14ac:dyDescent="0.25">
      <c r="A165" s="5" t="s">
        <v>344</v>
      </c>
      <c r="B165" s="5" t="s">
        <v>38</v>
      </c>
      <c r="C165" s="5">
        <v>0.67100000000000004</v>
      </c>
      <c r="D165" s="5">
        <v>4</v>
      </c>
      <c r="E165" s="5">
        <v>32</v>
      </c>
      <c r="F165" s="5">
        <v>16</v>
      </c>
      <c r="G165" s="5">
        <f t="shared" si="17"/>
        <v>0.68002380952380936</v>
      </c>
      <c r="H165" s="5" t="str">
        <f t="shared" si="15"/>
        <v>4,32,16</v>
      </c>
      <c r="I165" s="5" t="s">
        <v>345</v>
      </c>
      <c r="J165" s="9">
        <f t="shared" si="16"/>
        <v>8.1429138321991836E-5</v>
      </c>
      <c r="L165" s="1" t="s">
        <v>25</v>
      </c>
      <c r="M165" s="1">
        <v>2.604166666666719E-5</v>
      </c>
      <c r="N165" s="1">
        <v>1.4699388937367008E-4</v>
      </c>
      <c r="O165" s="1">
        <v>0.17716155942011449</v>
      </c>
      <c r="P165" s="1">
        <v>0.86093238795853988</v>
      </c>
      <c r="Q165" s="1">
        <v>-2.7803836127127118E-4</v>
      </c>
      <c r="R165" s="1">
        <v>3.3012169460460561E-4</v>
      </c>
      <c r="S165" s="1">
        <v>-2.7803836127127118E-4</v>
      </c>
      <c r="T165" s="1">
        <v>3.3012169460460561E-4</v>
      </c>
    </row>
    <row r="166" spans="1:20" ht="15.75" thickBot="1" x14ac:dyDescent="0.3">
      <c r="A166" s="5" t="s">
        <v>346</v>
      </c>
      <c r="B166" s="5" t="s">
        <v>38</v>
      </c>
      <c r="C166" s="5">
        <v>0.67100000000000004</v>
      </c>
      <c r="D166" s="5">
        <v>4</v>
      </c>
      <c r="E166" s="5">
        <v>32</v>
      </c>
      <c r="F166" s="5">
        <v>32</v>
      </c>
      <c r="G166" s="5">
        <f t="shared" si="17"/>
        <v>0.68002380952380947</v>
      </c>
      <c r="H166" s="5" t="str">
        <f t="shared" si="15"/>
        <v>4,32,32</v>
      </c>
      <c r="I166" s="5" t="s">
        <v>347</v>
      </c>
      <c r="J166" s="9">
        <f t="shared" si="16"/>
        <v>8.1429138321993842E-5</v>
      </c>
      <c r="L166" s="2" t="s">
        <v>26</v>
      </c>
      <c r="M166" s="2">
        <v>2.6925995324441539E-18</v>
      </c>
      <c r="N166" s="2">
        <v>2.9398777874734005E-4</v>
      </c>
      <c r="O166" s="2">
        <v>9.1588825355840274E-15</v>
      </c>
      <c r="P166" s="2">
        <v>1</v>
      </c>
      <c r="Q166" s="2">
        <v>-6.0816005587587387E-4</v>
      </c>
      <c r="R166" s="2">
        <v>6.0816005587587929E-4</v>
      </c>
      <c r="S166" s="2">
        <v>-6.0816005587587387E-4</v>
      </c>
      <c r="T166" s="2">
        <v>6.0816005587587929E-4</v>
      </c>
    </row>
    <row r="167" spans="1:20" x14ac:dyDescent="0.25">
      <c r="A167" s="5" t="s">
        <v>348</v>
      </c>
      <c r="B167" s="5" t="s">
        <v>38</v>
      </c>
      <c r="C167" s="5">
        <v>0.67100000000000004</v>
      </c>
      <c r="D167" s="5">
        <v>4</v>
      </c>
      <c r="E167" s="5">
        <v>32</v>
      </c>
      <c r="F167" s="5">
        <v>48</v>
      </c>
      <c r="G167" s="5">
        <f t="shared" si="17"/>
        <v>0.68002380952380947</v>
      </c>
      <c r="H167" s="5" t="str">
        <f t="shared" si="15"/>
        <v>4,32,48</v>
      </c>
      <c r="I167" s="5" t="s">
        <v>349</v>
      </c>
      <c r="J167" s="9">
        <f t="shared" si="16"/>
        <v>8.1429138321993842E-5</v>
      </c>
      <c r="L167"/>
      <c r="M167"/>
      <c r="N167"/>
      <c r="O167"/>
      <c r="P167"/>
      <c r="Q167"/>
      <c r="R167"/>
      <c r="S167"/>
      <c r="T167"/>
    </row>
    <row r="168" spans="1:20" x14ac:dyDescent="0.25">
      <c r="A168" s="5" t="s">
        <v>350</v>
      </c>
      <c r="B168" s="5" t="s">
        <v>38</v>
      </c>
      <c r="C168" s="5">
        <v>0.67300000000000004</v>
      </c>
      <c r="D168" s="5">
        <v>4</v>
      </c>
      <c r="E168" s="5">
        <v>64</v>
      </c>
      <c r="F168" s="5">
        <v>16</v>
      </c>
      <c r="G168" s="5">
        <f t="shared" si="17"/>
        <v>0.68085714285714272</v>
      </c>
      <c r="H168" s="5" t="str">
        <f t="shared" si="15"/>
        <v>4,64,16</v>
      </c>
      <c r="I168" s="5" t="s">
        <v>351</v>
      </c>
      <c r="J168" s="9">
        <f t="shared" si="16"/>
        <v>6.173469387754814E-5</v>
      </c>
      <c r="L168"/>
      <c r="M168"/>
      <c r="N168"/>
      <c r="O168"/>
      <c r="P168"/>
      <c r="Q168"/>
      <c r="R168"/>
      <c r="S168"/>
      <c r="T168"/>
    </row>
    <row r="169" spans="1:20" x14ac:dyDescent="0.25">
      <c r="A169" s="5" t="s">
        <v>352</v>
      </c>
      <c r="B169" s="5" t="s">
        <v>38</v>
      </c>
      <c r="C169" s="5">
        <v>0.67300000000000004</v>
      </c>
      <c r="D169" s="5">
        <v>4</v>
      </c>
      <c r="E169" s="5">
        <v>64</v>
      </c>
      <c r="F169" s="5">
        <v>32</v>
      </c>
      <c r="G169" s="5">
        <f t="shared" si="17"/>
        <v>0.68085714285714283</v>
      </c>
      <c r="H169" s="5" t="str">
        <f t="shared" si="15"/>
        <v>4,64,32</v>
      </c>
      <c r="I169" s="5" t="s">
        <v>353</v>
      </c>
      <c r="J169" s="9">
        <f t="shared" si="16"/>
        <v>6.1734693877549889E-5</v>
      </c>
      <c r="L169"/>
      <c r="M169"/>
      <c r="N169"/>
      <c r="O169"/>
      <c r="P169"/>
      <c r="Q169"/>
      <c r="R169"/>
      <c r="S169"/>
      <c r="T169"/>
    </row>
    <row r="170" spans="1:20" x14ac:dyDescent="0.25">
      <c r="A170" s="5" t="s">
        <v>354</v>
      </c>
      <c r="B170" s="5" t="s">
        <v>38</v>
      </c>
      <c r="C170" s="5">
        <v>0.67300000000000004</v>
      </c>
      <c r="D170" s="5">
        <v>4</v>
      </c>
      <c r="E170" s="5">
        <v>64</v>
      </c>
      <c r="F170" s="5">
        <v>48</v>
      </c>
      <c r="G170" s="5">
        <f t="shared" si="17"/>
        <v>0.68085714285714283</v>
      </c>
      <c r="H170" s="5" t="str">
        <f t="shared" si="15"/>
        <v>4,64,48</v>
      </c>
      <c r="I170" s="5" t="s">
        <v>355</v>
      </c>
      <c r="J170" s="9">
        <f t="shared" si="16"/>
        <v>6.1734693877549889E-5</v>
      </c>
    </row>
    <row r="171" spans="1:20" x14ac:dyDescent="0.25">
      <c r="A171" s="5" t="s">
        <v>356</v>
      </c>
      <c r="B171" s="5" t="s">
        <v>38</v>
      </c>
      <c r="C171" s="5">
        <v>0.67300000000000004</v>
      </c>
      <c r="D171" s="5">
        <v>4</v>
      </c>
      <c r="E171" s="5">
        <v>96</v>
      </c>
      <c r="F171" s="5">
        <v>16</v>
      </c>
      <c r="G171" s="5">
        <f t="shared" si="17"/>
        <v>0.68169047619047607</v>
      </c>
      <c r="H171" s="5" t="str">
        <f t="shared" si="15"/>
        <v>4,96,16</v>
      </c>
      <c r="I171" s="5" t="s">
        <v>357</v>
      </c>
      <c r="J171" s="9">
        <f t="shared" si="16"/>
        <v>7.5524376417230709E-5</v>
      </c>
    </row>
    <row r="172" spans="1:20" x14ac:dyDescent="0.25">
      <c r="A172" s="5" t="s">
        <v>358</v>
      </c>
      <c r="B172" s="5" t="s">
        <v>38</v>
      </c>
      <c r="C172" s="5">
        <v>0.67300000000000004</v>
      </c>
      <c r="D172" s="5">
        <v>4</v>
      </c>
      <c r="E172" s="5">
        <v>96</v>
      </c>
      <c r="F172" s="5">
        <v>32</v>
      </c>
      <c r="G172" s="5">
        <f t="shared" si="17"/>
        <v>0.68169047619047618</v>
      </c>
      <c r="H172" s="5" t="str">
        <f t="shared" si="15"/>
        <v>4,96,32</v>
      </c>
      <c r="I172" s="5" t="s">
        <v>359</v>
      </c>
      <c r="J172" s="9">
        <f t="shared" si="16"/>
        <v>7.5524376417232633E-5</v>
      </c>
    </row>
    <row r="173" spans="1:20" x14ac:dyDescent="0.25">
      <c r="A173" s="5" t="s">
        <v>360</v>
      </c>
      <c r="B173" s="5" t="s">
        <v>38</v>
      </c>
      <c r="C173" s="5">
        <v>0.67300000000000004</v>
      </c>
      <c r="D173" s="5">
        <v>4</v>
      </c>
      <c r="E173" s="5">
        <v>96</v>
      </c>
      <c r="F173" s="5">
        <v>48</v>
      </c>
      <c r="G173" s="5">
        <f t="shared" si="17"/>
        <v>0.68169047619047618</v>
      </c>
      <c r="H173" s="5" t="str">
        <f t="shared" si="15"/>
        <v>4,96,48</v>
      </c>
      <c r="I173" s="5" t="s">
        <v>361</v>
      </c>
      <c r="J173" s="9">
        <f t="shared" si="16"/>
        <v>7.5524376417232633E-5</v>
      </c>
    </row>
    <row r="174" spans="1:20" x14ac:dyDescent="0.25">
      <c r="J174" s="9">
        <f>SUM(J147:J173)</f>
        <v>9.1600714285714341E-3</v>
      </c>
    </row>
  </sheetData>
  <sortState ref="O57:O82">
    <sortCondition ref="O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2017-02-28T17:27:16Z</dcterms:created>
  <dcterms:modified xsi:type="dcterms:W3CDTF">2017-03-03T04:15:30Z</dcterms:modified>
  <cp:category/>
  <cp:contentStatus/>
</cp:coreProperties>
</file>