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A9CCCD5E-CC45-4294-9D88-7777AD4353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4" i="1" l="1"/>
  <c r="G24" i="1"/>
  <c r="G35" i="1" l="1"/>
  <c r="G36" i="1" s="1"/>
  <c r="C1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<sst xmlns="http://schemas.openxmlformats.org/spreadsheetml/2006/main" count="73" uniqueCount="66">
  <si>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</si>
  <si>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</si>
  <si>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</si>
  <si>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</si>
  <si>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</si>
  <si>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</si>
  <si>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</si>
  <si>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</si>
  <si>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</si>
  <si>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</si>
  <si>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</si>
  <si>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</si>
  <si>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</si>
  <si>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</si>
  <si>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</si>
  <si>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</si>
  <si>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</si>
  <si>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</si>
  <si>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</si>
  <si>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</si>
  <si>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</si>
  <si>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</si>
  <si>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</si>
  <si>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</si>
  <si>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</si>
  <si>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</si>
  <si>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</si>
  <si>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</si>
  <si>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</si>
  <si>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</si>
  <si>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</si>
  <si>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</si>
  <si>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</si>
  <si>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</si>
  <si>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 xml:space="preserve">SUBTOTAL </t>
  </si>
  <si>
    <t>TOTAL</t>
  </si>
  <si>
    <t/>
  </si>
  <si>
    <t>TI-SF-130.602R</t>
  </si>
  <si>
    <t xml:space="preserve">PLACA BLOQ. RADIO DISTAL AV BICOLUMNAR SMALL 2.4mm*2 ORIF DER TIT. 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</si>
  <si>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</si>
  <si>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</si>
  <si>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</si>
  <si>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</si>
  <si>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</si>
  <si>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</si>
  <si>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TI-SF-135.603R</t>
  </si>
  <si>
    <t>2306001330</t>
  </si>
  <si>
    <t xml:space="preserve">PLACA BLOQ. RADIO DISTAL AV BICOLUMNAR SMALL XS 2.4mm*3 ORIF DER. 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</si>
  <si>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</si>
  <si>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</si>
  <si>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</si>
  <si>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</si>
  <si>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 xml:space="preserve">RECIBIDO </t>
  </si>
  <si>
    <t xml:space="preserve">ENTREGADO </t>
  </si>
  <si>
    <t xml:space="preserve">VERIFICADO </t>
  </si>
  <si>
    <t>IVA 15%</t>
  </si>
  <si>
    <t xml:space="preserve">2300015703 </t>
  </si>
  <si>
    <t>2200189365</t>
  </si>
  <si>
    <t>C190215311</t>
  </si>
  <si>
    <t>18B4322</t>
  </si>
  <si>
    <t>28169</t>
  </si>
  <si>
    <t>A190215303</t>
  </si>
  <si>
    <t xml:space="preserve">5:00PM </t>
  </si>
  <si>
    <t>DR. LAMA</t>
  </si>
  <si>
    <t>AVIAS BUCARAN JACQUELINE</t>
  </si>
  <si>
    <t xml:space="preserve">BEST DOCTOR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</si>
</sst>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61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" xfId="0" applyFont="1" applyBorder="1"/>
    <xf numFmtId="170" fontId="3" fillId="0" borderId="1" xfId="58" applyNumberFormat="1" applyFont="1" applyFill="1" applyBorder="1" applyAlignment="1">
      <alignment horizontal="center"/>
    </xf>
    <xf numFmtId="0" fontId="9" fillId="0" borderId="0" xfId="1" applyFont="1" applyAlignment="1">
      <alignment wrapText="1"/>
    </xf>
    <xf numFmtId="0" fontId="9" fillId="0" borderId="0" xfId="1" applyFont="1" applyAlignment="1">
      <alignment horizontal="center" wrapText="1"/>
    </xf>
    <xf numFmtId="44" fontId="8" fillId="0" borderId="0" xfId="10" applyFont="1" applyFill="1" applyBorder="1" applyAlignment="1"/>
    <xf numFmtId="0" fontId="22" fillId="0" borderId="0" xfId="0" applyFont="1"/>
    <xf numFmtId="0" fontId="21" fillId="0" borderId="0" xfId="0" applyFont="1"/>
    <xf numFmtId="0" fontId="8" fillId="0" borderId="2" xfId="0" applyFont="1" applyBorder="1"/>
    <xf numFmtId="0" fontId="9" fillId="0" borderId="1" xfId="1" applyFont="1" applyBorder="1" applyAlignment="1">
      <alignment wrapText="1"/>
    </xf>
    <xf numFmtId="44" fontId="9" fillId="0" borderId="1" xfId="159" applyFont="1" applyBorder="1" applyAlignment="1"/>
    <xf numFmtId="9" fontId="9" fillId="0" borderId="1" xfId="1" applyNumberFormat="1" applyFont="1" applyBorder="1" applyAlignment="1">
      <alignment wrapText="1"/>
    </xf>
    <xf numFmtId="7" fontId="9" fillId="0" borderId="1" xfId="159" applyNumberFormat="1" applyFont="1" applyBorder="1" applyAlignment="1"/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49" fontId="8" fillId="6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161">
    <cellStyle name="Millares 2" xfId="55" xr:uid="{C8776C4E-A9D2-4A53-A877-7393FD0E56A7}"/>
    <cellStyle name="Millares 2 2" xfId="156" xr:uid="{C04157B4-6F39-4E01-948F-C3C46059898F}"/>
    <cellStyle name="Moneda" xfId="159" builtinId="4"/>
    <cellStyle name="Moneda [0] 2" xfId="3" xr:uid="{393760EF-4D64-4900-84FC-89E79C4BBE0C}"/>
    <cellStyle name="Moneda [0] 2 2" xfId="17" xr:uid="{4F2BF179-C9F4-4706-9651-F5245E4A491B}"/>
    <cellStyle name="Moneda [0] 2 2 2" xfId="99" xr:uid="{148720FA-CE00-425C-A7F0-C65FD45D917A}"/>
    <cellStyle name="Moneda [0] 2 2 3" xfId="126" xr:uid="{6903E26C-19C8-4777-88BF-0A7A523AAECF}"/>
    <cellStyle name="Moneda [0] 2 3" xfId="40" xr:uid="{AE8C1583-CCCF-4D18-936D-9ED0E551DD46}"/>
    <cellStyle name="Moneda [0] 2 3 2" xfId="96" xr:uid="{8C7388C4-0150-4C22-9DA0-C7024FEBD20E}"/>
    <cellStyle name="Moneda [0] 2 3 3" xfId="120" xr:uid="{05044933-C46E-401C-A6DC-ADB18B66C7B6}"/>
    <cellStyle name="Moneda [0] 2 4" xfId="58" xr:uid="{5EFE7180-B8EB-4FA0-9A76-53216CD9B18B}"/>
    <cellStyle name="Moneda [0] 2 5" xfId="89" xr:uid="{C3528184-5650-4611-93C7-BBE6BD486996}"/>
    <cellStyle name="Moneda [0] 2 6" xfId="116" xr:uid="{F14ED837-A670-4600-ABC0-55684C05941F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3" xr:uid="{79B4360F-7701-4C27-9369-0C572A27392B}"/>
    <cellStyle name="Moneda [0] 3 5" xfId="125" xr:uid="{0954BBA8-C445-4DE0-992E-8E0FDDCC573B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84" xr:uid="{B26D0BE5-82ED-43D4-95CA-1C8128AEC220}"/>
    <cellStyle name="Moneda [0] 4 4" xfId="119" xr:uid="{6F4274CD-EF8C-415B-BEF8-F1DB50397E71}"/>
    <cellStyle name="Moneda [0] 5" xfId="13" xr:uid="{091E4E8C-A64F-4126-9CC9-7FF44BFB4C72}"/>
    <cellStyle name="Moneda [0] 5 2" xfId="141" xr:uid="{540C83B4-9723-4A7B-9F52-A525188A642C}"/>
    <cellStyle name="Moneda [0] 6" xfId="78" xr:uid="{EEACED1A-9CB8-4D98-82A3-6C60A3742EAA}"/>
    <cellStyle name="Moneda 10" xfId="23" xr:uid="{CED4B969-FF72-474E-A136-14BD13F6999A}"/>
    <cellStyle name="Moneda 10 2" xfId="104" xr:uid="{27191866-2ECA-467E-8428-DE119D24432C}"/>
    <cellStyle name="Moneda 10 3" xfId="131" xr:uid="{197C3090-34BD-48C2-AB3B-D3A8C0DB6723}"/>
    <cellStyle name="Moneda 11" xfId="24" xr:uid="{A402EDE5-B168-4312-B4FA-0846B6F1C8E6}"/>
    <cellStyle name="Moneda 11 2" xfId="105" xr:uid="{C286D20F-12DD-4591-A33E-9F9A9480A658}"/>
    <cellStyle name="Moneda 11 3" xfId="132" xr:uid="{BE1829C4-4ED0-4390-B1AD-312C9E908A05}"/>
    <cellStyle name="Moneda 12" xfId="28" xr:uid="{71C1CC8D-88FC-4CAF-BE2A-6D2F17921C2E}"/>
    <cellStyle name="Moneda 12 2" xfId="106" xr:uid="{14173A75-A8E4-49EC-BC41-F2C747D99489}"/>
    <cellStyle name="Moneda 12 3" xfId="133" xr:uid="{04748BC2-A08D-429E-813A-657FBE6F7C71}"/>
    <cellStyle name="Moneda 13" xfId="27" xr:uid="{D76BB79E-834B-424D-A6D1-EDECFC7F8DC5}"/>
    <cellStyle name="Moneda 13 2" xfId="107" xr:uid="{9E4E86AE-4131-4BDA-B0E1-EBF9281E03E9}"/>
    <cellStyle name="Moneda 13 3" xfId="134" xr:uid="{BF1FE27C-638F-414D-92A3-EBD02700FEFD}"/>
    <cellStyle name="Moneda 14" xfId="30" xr:uid="{640FA442-40F5-4F4A-BD48-3B2D52258DE6}"/>
    <cellStyle name="Moneda 14 2" xfId="102" xr:uid="{223FB0B8-DF11-40D2-862A-2D419D5A7F08}"/>
    <cellStyle name="Moneda 14 3" xfId="129" xr:uid="{89158DFA-2711-4343-A060-1B18558008A2}"/>
    <cellStyle name="Moneda 15" xfId="29" xr:uid="{74CF0703-39F2-43A2-9D0B-DD8330E68E7D}"/>
    <cellStyle name="Moneda 15 2" xfId="108" xr:uid="{0A6D3D7C-9761-4CDB-A1A3-969DD6B95869}"/>
    <cellStyle name="Moneda 15 3" xfId="135" xr:uid="{090E5614-D88D-44F8-878C-7EF0A31D9411}"/>
    <cellStyle name="Moneda 16" xfId="31" xr:uid="{6A5075A1-9B53-44C4-ADF7-AD52EF950362}"/>
    <cellStyle name="Moneda 16 2" xfId="109" xr:uid="{4643EE43-ECD7-49E9-87CF-53DBDD65AD6D}"/>
    <cellStyle name="Moneda 16 3" xfId="136" xr:uid="{F82D3205-1A9A-4ED8-B0AA-5BE8A676E9BA}"/>
    <cellStyle name="Moneda 17" xfId="32" xr:uid="{89B16CA1-4B00-44AD-A789-E197FFD4482A}"/>
    <cellStyle name="Moneda 17 2" xfId="110" xr:uid="{D08597B6-5FFE-4AA3-96C6-35E4B7FB4806}"/>
    <cellStyle name="Moneda 17 3" xfId="137" xr:uid="{CD1C90DE-C5CC-44DB-94AF-63A010411D65}"/>
    <cellStyle name="Moneda 18" xfId="34" xr:uid="{CC545FB2-D9B2-46E6-B4D7-3C08C875AA59}"/>
    <cellStyle name="Moneda 18 2" xfId="111" xr:uid="{D043D0B8-E1B0-43DC-8E8E-89816F406023}"/>
    <cellStyle name="Moneda 18 3" xfId="138" xr:uid="{61BE5487-1BA4-4B3E-949C-D3DC7B5EEA07}"/>
    <cellStyle name="Moneda 19" xfId="36" xr:uid="{B2AA26E0-EFB0-495B-B942-D75FEE21D522}"/>
    <cellStyle name="Moneda 19 2" xfId="62" xr:uid="{9CA6862E-2AF2-4BC2-A0A2-6E377EDF8AB6}"/>
    <cellStyle name="Moneda 19 3" xfId="143" xr:uid="{CA2DCE2E-62CA-4036-BC9A-90095718C675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81" xr:uid="{A3A3AE40-9620-4D9B-93DF-E605C2E5F039}"/>
    <cellStyle name="Moneda 2 2 5" xfId="100" xr:uid="{C3D8ACE4-A2EB-4B50-B8ED-5689596FD5B7}"/>
    <cellStyle name="Moneda 2 2 6" xfId="127" xr:uid="{C6D64D06-84F8-4AB5-B959-F97DFBDE8BFF}"/>
    <cellStyle name="Moneda 2 3" xfId="98" xr:uid="{BF7FD264-22D5-4247-87E3-BFA07802E667}"/>
    <cellStyle name="Moneda 2 4" xfId="92" xr:uid="{7104528A-AD30-4B1A-8070-23A9D67C5417}"/>
    <cellStyle name="Moneda 2 5" xfId="124" xr:uid="{4E0E775F-E323-4B2B-B539-760F1B67CBB3}"/>
    <cellStyle name="Moneda 20" xfId="37" xr:uid="{5210073C-A3A8-4AF0-A0C9-9805591F8893}"/>
    <cellStyle name="Moneda 20 2" xfId="94" xr:uid="{0FF3A523-27E8-4F95-928B-1358CAB6F936}"/>
    <cellStyle name="Moneda 20 3" xfId="144" xr:uid="{4A73C495-2EA8-414E-BEB2-44271B6C4041}"/>
    <cellStyle name="Moneda 21" xfId="41" xr:uid="{58FDE374-3EB2-4CC3-B991-38388EA42FEA}"/>
    <cellStyle name="Moneda 21 2" xfId="112" xr:uid="{100A98BF-D097-434A-8C77-BA71D96CFBCE}"/>
    <cellStyle name="Moneda 21 3" xfId="147" xr:uid="{73C2A8C4-6C63-417A-BC61-8FD179D6AF46}"/>
    <cellStyle name="Moneda 22" xfId="38" xr:uid="{80EED47E-C537-4CCE-9CEA-49D719598E7D}"/>
    <cellStyle name="Moneda 22 2" xfId="145" xr:uid="{6FB89120-0B1F-4673-80C3-DEC76D3FD68A}"/>
    <cellStyle name="Moneda 23" xfId="39" xr:uid="{D2ECB3D7-6456-4CAB-B753-109DE241A9DF}"/>
    <cellStyle name="Moneda 23 2" xfId="146" xr:uid="{543C3A32-F7A1-44E2-95A7-88528F0A282A}"/>
    <cellStyle name="Moneda 24" xfId="42" xr:uid="{EE64C222-06F4-4CC1-8CD4-6AFC388EE402}"/>
    <cellStyle name="Moneda 24 2" xfId="148" xr:uid="{92A0220C-AC38-4CAC-A88B-E81B54E21559}"/>
    <cellStyle name="Moneda 25" xfId="43" xr:uid="{B5EDD5EF-812D-4736-A0D3-F9431853C1A1}"/>
    <cellStyle name="Moneda 25 2" xfId="149" xr:uid="{E647957B-844E-4BE1-BEE8-44CEE159218C}"/>
    <cellStyle name="Moneda 26" xfId="44" xr:uid="{BC40B51D-0E12-4259-983E-9F9508B6E092}"/>
    <cellStyle name="Moneda 26 2" xfId="150" xr:uid="{68E7FDEF-C885-4CA1-A54F-972F3C52AE50}"/>
    <cellStyle name="Moneda 27" xfId="48" xr:uid="{0BDE1588-28B3-40B3-BF13-DE1EEF60B40B}"/>
    <cellStyle name="Moneda 27 2" xfId="153" xr:uid="{A3EA2BA9-3712-4174-843A-90B6E40A661F}"/>
    <cellStyle name="Moneda 28" xfId="46" xr:uid="{6E06677A-7B9C-4331-A063-FB2835AA677E}"/>
    <cellStyle name="Moneda 28 2" xfId="151" xr:uid="{04BA04AA-5AAD-48DE-B69F-BDE94D1A6AC6}"/>
    <cellStyle name="Moneda 29" xfId="47" xr:uid="{72ED2513-D6F5-4553-B533-7D8D7DE388D0}"/>
    <cellStyle name="Moneda 29 2" xfId="152" xr:uid="{7763631C-0E5A-4F32-B7E3-31478D4ADD2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2" xr:uid="{9F4B23BA-739E-4667-A232-CB8801AFB099}"/>
    <cellStyle name="Moneda 3 2 2 4" xfId="139" xr:uid="{5D06DACB-23B2-42E5-A31F-AC4115FE208A}"/>
    <cellStyle name="Moneda 3 2 3" xfId="4" xr:uid="{8063989F-6643-4B3A-B4B1-072443B97873}"/>
    <cellStyle name="Moneda 3 2 3 2" xfId="59" xr:uid="{18DC1E84-E708-4CBE-A49E-F207FD990CB6}"/>
    <cellStyle name="Moneda 3 2 4" xfId="97" xr:uid="{484A5C41-9E04-4E6C-8A3A-A17442EF4F18}"/>
    <cellStyle name="Moneda 3 3" xfId="91" xr:uid="{13AF6BFA-47C2-40A1-9386-1690D45EEDEE}"/>
    <cellStyle name="Moneda 3 4" xfId="93" xr:uid="{8652CC74-FF2B-4380-A574-57C523097D8E}"/>
    <cellStyle name="Moneda 3 5" xfId="123" xr:uid="{7E7CF317-76B2-407A-A579-D69383C7785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4 2" xfId="154" xr:uid="{A6734EA1-006E-4624-8173-0E1AA7006F84}"/>
    <cellStyle name="Moneda 35" xfId="54" xr:uid="{AD220FA7-7276-48A9-B16F-CC3E56451095}"/>
    <cellStyle name="Moneda 35 2" xfId="155" xr:uid="{BEBFBDE5-C0C3-4E67-A54C-E73D7CD596FC}"/>
    <cellStyle name="Moneda 36" xfId="57" xr:uid="{4D6C44A2-F145-4AFE-9AE5-43F1D170E0A5}"/>
    <cellStyle name="Moneda 36 2" xfId="158" xr:uid="{FDA7F9A8-4226-420B-811C-E5D2E9FB6E35}"/>
    <cellStyle name="Moneda 37" xfId="56" xr:uid="{2694CDD5-9FBA-4321-9D0F-78BC80E1AD89}"/>
    <cellStyle name="Moneda 37 2" xfId="157" xr:uid="{4F9FB428-975A-466A-9226-9E9FE9448691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101" xr:uid="{41026ABE-551F-4EC3-8ADA-A09520849431}"/>
    <cellStyle name="Moneda 4 4" xfId="128" xr:uid="{B075324F-FB22-4A7C-8081-401806096DDE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79" xr:uid="{7C902064-A538-4729-9DCE-B6EF90A390F5}"/>
    <cellStyle name="Moneda 5" xfId="15" xr:uid="{285CF87D-B4E8-4FF8-9D25-62FE492B835F}"/>
    <cellStyle name="Moneda 5 2" xfId="95" xr:uid="{B71D3675-1010-4C6B-B1DF-CDB2B8BBDEEE}"/>
    <cellStyle name="Moneda 5 3" xfId="118" xr:uid="{8F7A9D8C-00FF-44F3-A2AC-F22B7868D810}"/>
    <cellStyle name="Moneda 50" xfId="80" xr:uid="{C0A8FCB2-C5D1-4C33-B369-054B2E4CD9B4}"/>
    <cellStyle name="Moneda 51" xfId="87" xr:uid="{7CC5C63E-EF86-432A-9888-DC1D815079CB}"/>
    <cellStyle name="Moneda 52" xfId="86" xr:uid="{1CF82240-7729-44FE-A390-BF923ACB6AB3}"/>
    <cellStyle name="Moneda 53" xfId="114" xr:uid="{D036DA46-0182-4471-B186-29E9BB49D8D6}"/>
    <cellStyle name="Moneda 54" xfId="113" xr:uid="{4FEBD937-2444-41F7-BF22-3CF0AC122FEE}"/>
    <cellStyle name="Moneda 55" xfId="115" xr:uid="{DAC833AF-C862-4C28-9CA0-4F88F7058E15}"/>
    <cellStyle name="Moneda 56" xfId="140" xr:uid="{616816FD-12C4-4661-963F-FD1235D1692B}"/>
    <cellStyle name="Moneda 57" xfId="142" xr:uid="{D3A18B3C-443E-4B3E-82C9-53FF32DBA01A}"/>
    <cellStyle name="Moneda 58" xfId="160" xr:uid="{3955851C-0E4A-44F7-BBAF-36861BDE8A9D}"/>
    <cellStyle name="Moneda 6" xfId="20" xr:uid="{4A1E6639-FE08-4398-BACB-FB742CD3AC67}"/>
    <cellStyle name="Moneda 6 2" xfId="88" xr:uid="{35A67EB3-2CC2-4513-9F7E-6723999CC000}"/>
    <cellStyle name="Moneda 6 3" xfId="117" xr:uid="{CBA77D33-FD29-4BB6-BE4B-D7AFB138A7CB}"/>
    <cellStyle name="Moneda 7" xfId="21" xr:uid="{F1F7D56D-8F98-4D42-BF09-8E68F53DF02B}"/>
    <cellStyle name="Moneda 7 2" xfId="85" xr:uid="{27B5A681-D118-460E-B818-AE0EE591B448}"/>
    <cellStyle name="Moneda 7 3" xfId="121" xr:uid="{E6F3EE5E-FC8B-462F-BDF6-855BF2361F4E}"/>
    <cellStyle name="Moneda 8" xfId="10" xr:uid="{C2050219-8DBC-42BA-8974-6213DAF00693}"/>
    <cellStyle name="Moneda 8 2" xfId="90" xr:uid="{AC9C55C6-7A24-4DBB-BA97-E72AC059FE46}"/>
    <cellStyle name="Moneda 8 3" xfId="122" xr:uid="{3DEFCA70-517B-43E5-96A6-C007AAFCEE15}"/>
    <cellStyle name="Moneda 9" xfId="22" xr:uid="{0A579F4A-78A0-428B-A8EE-A185C2888CEB}"/>
    <cellStyle name="Moneda 9 2" xfId="103" xr:uid="{30175D57-C0DB-4FAE-9265-13E41FFC74A6}"/>
    <cellStyle name="Moneda 9 3" xfId="130" xr:uid="{6B9FE9C2-56FD-457C-970C-D16A209094D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showGridLines="0" tabSelected="1" view="pageBreakPreview" zoomScaleNormal="100" zoomScaleSheetLayoutView="100" workbookViewId="0">
      <selection activeCell="C45" sqref="C45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7" customWidth="1"/>
    <col min="3" max="3" width="84.5703125" style="10" customWidth="1"/>
    <col min="4" max="4" width="19.85546875" style="10" customWidth="1"/>
    <col min="5" max="5" width="13.85546875" style="10" customWidth="1"/>
    <col min="6" max="6" width="15.140625" style="6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s="25" customFormat="1" ht="20.100000000000001" customHeight="1" thickBot="1">
      <c r="A2" s="3"/>
      <c r="B2" s="5"/>
      <c r="C2" s="61" t="s">
        <v>22</v>
      </c>
      <c r="D2" s="57" t="s">
        <v>21</v>
      </c>
      <c r="E2" s="58"/>
      <c r="F2" s="9"/>
      <c r="G2" s="9"/>
      <c r="H2" s="9"/>
      <c r="I2" s="9"/>
      <c r="J2" s="29"/>
      <c r="K2" s="30"/>
    </row>
    <row r="3" spans="1:14" s="25" customFormat="1" ht="20.100000000000001" customHeight="1" thickBot="1">
      <c r="A3" s="31"/>
      <c r="B3" s="32"/>
      <c r="C3" s="62"/>
      <c r="D3" s="33" t="s">
        <v>24</v>
      </c>
      <c r="E3" s="34"/>
      <c r="F3" s="9"/>
      <c r="G3" s="9"/>
      <c r="H3" s="9"/>
      <c r="I3" s="9"/>
      <c r="J3" s="29"/>
      <c r="K3" s="30"/>
    </row>
    <row r="4" spans="1:14" s="25" customFormat="1" ht="20.100000000000001" customHeight="1" thickBot="1">
      <c r="A4" s="31"/>
      <c r="B4" s="32"/>
      <c r="C4" s="59" t="s">
        <v>23</v>
      </c>
      <c r="D4" s="63" t="s">
        <v>25</v>
      </c>
      <c r="E4" s="64"/>
      <c r="F4" s="9"/>
      <c r="G4" s="9"/>
      <c r="H4" s="9"/>
      <c r="I4" s="9"/>
      <c r="J4" s="29"/>
      <c r="K4" s="30"/>
    </row>
    <row r="5" spans="1:14" s="25" customFormat="1" ht="20.100000000000001" customHeight="1" thickBot="1">
      <c r="A5" s="35"/>
      <c r="B5" s="36"/>
      <c r="C5" s="60"/>
      <c r="D5" s="65" t="s">
        <v>26</v>
      </c>
      <c r="E5" s="66"/>
      <c r="F5" s="37"/>
      <c r="G5" s="37"/>
      <c r="H5" s="37"/>
      <c r="I5" s="37"/>
      <c r="J5" s="37"/>
      <c r="K5" s="37"/>
      <c r="L5" s="54"/>
      <c r="M5" s="54"/>
      <c r="N5" s="6"/>
    </row>
    <row r="6" spans="1:14" ht="20.100000000000001" customHeight="1">
      <c r="A6" s="37"/>
      <c r="B6" s="37"/>
      <c r="C6" s="37"/>
      <c r="D6" s="37"/>
      <c r="E6" s="37"/>
      <c r="L6" s="54"/>
      <c r="M6" s="54"/>
    </row>
    <row r="7" spans="1:14" ht="20.100000000000001" customHeight="1">
      <c r="A7" s="17" t="s">
        <v>0</v>
      </c>
      <c r="B7" s="17"/>
      <c r="C7" s="24">
        <f ca="1">NOW()</f>
        <v>45397.647212037038</v>
      </c>
      <c r="D7" s="17" t="s">
        <v>1</v>
      </c>
      <c r="E7" s="26">
        <v>20240400544</v>
      </c>
      <c r="L7" s="1"/>
      <c r="M7" s="1"/>
    </row>
    <row r="8" spans="1:14" ht="20.100000000000001" customHeight="1">
      <c r="A8" s="13"/>
      <c r="B8" s="13"/>
      <c r="C8" s="13"/>
      <c r="D8" s="13"/>
      <c r="E8" s="13"/>
      <c r="L8" s="1"/>
      <c r="M8" s="1"/>
    </row>
    <row r="9" spans="1:14" ht="20.100000000000001" customHeight="1">
      <c r="A9" s="17" t="s">
        <v>2</v>
      </c>
      <c r="B9" s="17"/>
      <c r="C9" s="18" t="s">
        <v>29</v>
      </c>
      <c r="D9" s="19" t="s">
        <v>3</v>
      </c>
      <c r="E9" s="2" t="s">
        <v>31</v>
      </c>
      <c r="L9" s="1"/>
      <c r="M9" s="1"/>
    </row>
    <row r="10" spans="1:14" ht="20.100000000000001" customHeight="1">
      <c r="A10" s="13"/>
      <c r="B10" s="13"/>
      <c r="C10" s="13"/>
      <c r="D10" s="13"/>
      <c r="E10" s="13"/>
      <c r="L10" s="1"/>
      <c r="M10" s="1"/>
    </row>
    <row r="11" spans="1:14" ht="20.100000000000001" customHeight="1">
      <c r="A11" s="55" t="s">
        <v>19</v>
      </c>
      <c r="B11" s="56"/>
      <c r="C11" s="18" t="s">
        <v>29</v>
      </c>
      <c r="D11" s="19" t="s">
        <v>20</v>
      </c>
      <c r="E11" s="27" t="s">
        <v>28</v>
      </c>
      <c r="L11" s="1"/>
      <c r="M11" s="1"/>
    </row>
    <row r="12" spans="1:14" ht="20.100000000000001" customHeight="1">
      <c r="A12" s="13"/>
      <c r="B12" s="13"/>
      <c r="C12" s="13"/>
      <c r="D12" s="13"/>
      <c r="E12" s="13"/>
      <c r="L12" s="1"/>
      <c r="M12" s="1"/>
    </row>
    <row r="13" spans="1:14" ht="30" customHeight="1">
      <c r="A13" s="17" t="s">
        <v>4</v>
      </c>
      <c r="B13" s="17"/>
      <c r="C13" s="20" t="s">
        <v>30</v>
      </c>
      <c r="D13" s="19" t="s">
        <v>5</v>
      </c>
      <c r="E13" s="18" t="s">
        <v>27</v>
      </c>
      <c r="L13" s="1"/>
      <c r="M13" s="1"/>
    </row>
    <row r="14" spans="1:14" ht="20.100000000000001" customHeight="1">
      <c r="A14" s="13"/>
      <c r="B14" s="13"/>
      <c r="C14" s="13"/>
      <c r="D14" s="13"/>
      <c r="E14" s="13"/>
      <c r="L14" s="1"/>
      <c r="M14" s="1"/>
    </row>
    <row r="15" spans="1:14" ht="20.100000000000001" customHeight="1">
      <c r="A15" s="17" t="s">
        <v>6</v>
      </c>
      <c r="B15" s="17"/>
      <c r="C15" s="24">
        <f ca="1">NOW()</f>
        <v>45397.647212037038</v>
      </c>
      <c r="D15" s="19" t="s">
        <v>7</v>
      </c>
      <c r="E15" s="21" t="s">
        <v>62</v>
      </c>
      <c r="L15" s="1"/>
      <c r="M15" s="1"/>
    </row>
    <row r="16" spans="1:14" ht="20.100000000000001" customHeight="1">
      <c r="A16" s="13"/>
      <c r="B16" s="13"/>
      <c r="C16" s="13"/>
      <c r="D16" s="13"/>
      <c r="E16" s="13"/>
      <c r="L16" s="1"/>
      <c r="M16" s="1"/>
    </row>
    <row r="17" spans="1:13" ht="20.100000000000001" customHeight="1">
      <c r="A17" s="17" t="s">
        <v>8</v>
      </c>
      <c r="B17" s="17"/>
      <c r="C17" s="18" t="s">
        <v>63</v>
      </c>
      <c r="D17" s="15"/>
      <c r="E17" s="14"/>
      <c r="L17" s="1"/>
      <c r="M17" s="1"/>
    </row>
    <row r="18" spans="1:13" ht="20.100000000000001" customHeight="1">
      <c r="A18" s="13"/>
      <c r="B18" s="13"/>
      <c r="C18" s="13"/>
      <c r="D18" s="13"/>
      <c r="E18" s="13"/>
      <c r="L18" s="1"/>
      <c r="M18" s="1"/>
    </row>
    <row r="19" spans="1:13" ht="20.100000000000001" customHeight="1">
      <c r="A19" s="17" t="s">
        <v>9</v>
      </c>
      <c r="B19" s="17"/>
      <c r="C19" s="18" t="s">
        <v>64</v>
      </c>
      <c r="D19" s="19" t="s">
        <v>17</v>
      </c>
      <c r="E19" s="21" t="s">
        <v>65</v>
      </c>
      <c r="L19" s="1"/>
      <c r="M19" s="1"/>
    </row>
    <row r="20" spans="1:13" ht="20.100000000000001" customHeight="1">
      <c r="A20" s="13"/>
      <c r="B20" s="13"/>
      <c r="C20" s="13"/>
      <c r="D20" s="13"/>
      <c r="E20" s="13"/>
      <c r="L20" s="1"/>
      <c r="M20" s="1"/>
    </row>
    <row r="21" spans="1:13" ht="20.100000000000001" customHeight="1">
      <c r="A21" s="17" t="s">
        <v>18</v>
      </c>
      <c r="B21" s="17"/>
      <c r="C21" s="28"/>
      <c r="D21" s="16"/>
      <c r="E21" s="23"/>
      <c r="L21" s="1"/>
      <c r="M21" s="1"/>
    </row>
    <row r="22" spans="1:13" ht="20.100000000000001" customHeight="1">
      <c r="A22" s="8"/>
      <c r="B22" s="4"/>
      <c r="C22" s="8"/>
      <c r="D22" s="8"/>
      <c r="E22" s="8"/>
      <c r="L22" s="22"/>
      <c r="M22" s="22"/>
    </row>
    <row r="23" spans="1:13" ht="30.75" customHeight="1">
      <c r="A23" s="11" t="s">
        <v>10</v>
      </c>
      <c r="B23" s="11" t="s">
        <v>11</v>
      </c>
      <c r="C23" s="11" t="s">
        <v>12</v>
      </c>
      <c r="D23" s="11" t="s">
        <v>13</v>
      </c>
      <c r="E23" s="11" t="s">
        <v>14</v>
      </c>
      <c r="F23" s="12" t="s">
        <v>32</v>
      </c>
      <c r="G23" s="12" t="s">
        <v>33</v>
      </c>
      <c r="L23" s="22"/>
      <c r="M23" s="22"/>
    </row>
    <row r="24" spans="1:13" ht="20.100000000000001" customHeight="1">
      <c r="A24" s="53" t="s">
        <v>37</v>
      </c>
      <c r="B24" s="53" t="s">
        <v>56</v>
      </c>
      <c r="C24" s="50" t="s">
        <v>38</v>
      </c>
      <c r="D24" s="51">
        <v>2</v>
      </c>
      <c r="E24" s="38"/>
      <c r="F24" s="39">
        <v>450</v>
      </c>
      <c r="G24" s="39">
        <f t="shared" ref="G24:G32" si="0">D24*F24</f>
        <v>900</v>
      </c>
      <c r="H24" s="8"/>
      <c r="L24" s="22"/>
      <c r="M24" s="22"/>
    </row>
    <row r="25" spans="1:13" ht="20.100000000000001" customHeight="1">
      <c r="A25" s="53" t="s">
        <v>39</v>
      </c>
      <c r="B25" s="53" t="s">
        <v>40</v>
      </c>
      <c r="C25" s="50" t="s">
        <v>41</v>
      </c>
      <c r="D25" s="51">
        <v>1</v>
      </c>
      <c r="E25" s="38"/>
      <c r="F25" s="39">
        <v>450</v>
      </c>
      <c r="G25" s="39">
        <f t="shared" si="0"/>
        <v>450</v>
      </c>
      <c r="H25" s="8"/>
      <c r="L25" s="22"/>
      <c r="M25" s="22"/>
    </row>
    <row r="26" spans="1:13" ht="20.100000000000001" customHeight="1">
      <c r="A26" s="53" t="s">
        <v>42</v>
      </c>
      <c r="B26" s="53" t="s">
        <v>43</v>
      </c>
      <c r="C26" s="50" t="s">
        <v>44</v>
      </c>
      <c r="D26" s="51">
        <v>1</v>
      </c>
      <c r="E26" s="38"/>
      <c r="F26" s="39">
        <v>450</v>
      </c>
      <c r="G26" s="39">
        <f t="shared" si="0"/>
        <v>450</v>
      </c>
      <c r="H26" s="8"/>
      <c r="L26" s="22"/>
      <c r="M26" s="22"/>
    </row>
    <row r="27" spans="1:13" ht="20.100000000000001" customHeight="1">
      <c r="A27" s="53" t="s">
        <v>42</v>
      </c>
      <c r="B27" s="53" t="s">
        <v>57</v>
      </c>
      <c r="C27" s="50" t="s">
        <v>44</v>
      </c>
      <c r="D27" s="51">
        <v>1</v>
      </c>
      <c r="E27" s="38"/>
      <c r="F27" s="39">
        <v>450</v>
      </c>
      <c r="G27" s="39">
        <f t="shared" si="0"/>
        <v>450</v>
      </c>
      <c r="H27" s="8"/>
      <c r="L27" s="22"/>
      <c r="M27" s="22"/>
    </row>
    <row r="28" spans="1:13" ht="20.100000000000001" customHeight="1">
      <c r="A28" s="53" t="s">
        <v>45</v>
      </c>
      <c r="B28" s="53" t="s">
        <v>46</v>
      </c>
      <c r="C28" s="50" t="s">
        <v>47</v>
      </c>
      <c r="D28" s="51">
        <v>1</v>
      </c>
      <c r="E28" s="38"/>
      <c r="F28" s="39">
        <v>450</v>
      </c>
      <c r="G28" s="39">
        <f t="shared" si="0"/>
        <v>450</v>
      </c>
      <c r="H28" s="8"/>
      <c r="L28" s="22"/>
      <c r="M28" s="22"/>
    </row>
    <row r="29" spans="1:13" ht="20.100000000000001" customHeight="1">
      <c r="A29" s="53" t="s">
        <v>48</v>
      </c>
      <c r="B29" s="53" t="s">
        <v>58</v>
      </c>
      <c r="C29" s="50" t="s">
        <v>49</v>
      </c>
      <c r="D29" s="51">
        <v>1</v>
      </c>
      <c r="E29" s="38"/>
      <c r="F29" s="39">
        <v>450</v>
      </c>
      <c r="G29" s="39">
        <f t="shared" si="0"/>
        <v>450</v>
      </c>
      <c r="H29" s="8"/>
      <c r="L29" s="22"/>
      <c r="M29" s="22"/>
    </row>
    <row r="30" spans="1:13" ht="20.100000000000001" customHeight="1">
      <c r="A30" s="53" t="s">
        <v>48</v>
      </c>
      <c r="B30" s="53" t="s">
        <v>59</v>
      </c>
      <c r="C30" s="50" t="s">
        <v>49</v>
      </c>
      <c r="D30" s="51">
        <v>1</v>
      </c>
      <c r="E30" s="38"/>
      <c r="F30" s="39">
        <v>450</v>
      </c>
      <c r="G30" s="39">
        <f t="shared" si="0"/>
        <v>450</v>
      </c>
      <c r="H30" s="8"/>
      <c r="L30" s="22"/>
      <c r="M30" s="22"/>
    </row>
    <row r="31" spans="1:13" ht="20.100000000000001" customHeight="1">
      <c r="A31" s="53" t="s">
        <v>50</v>
      </c>
      <c r="B31" s="53" t="s">
        <v>60</v>
      </c>
      <c r="C31" s="50" t="s">
        <v>51</v>
      </c>
      <c r="D31" s="51">
        <v>1</v>
      </c>
      <c r="E31" s="38"/>
      <c r="F31" s="39">
        <v>450</v>
      </c>
      <c r="G31" s="39">
        <f t="shared" si="0"/>
        <v>450</v>
      </c>
      <c r="H31" s="8"/>
      <c r="L31" s="22"/>
      <c r="M31" s="22"/>
    </row>
    <row r="32" spans="1:13" ht="20.100000000000001" customHeight="1">
      <c r="A32" s="53" t="s">
        <v>50</v>
      </c>
      <c r="B32" s="53" t="s">
        <v>61</v>
      </c>
      <c r="C32" s="50" t="s">
        <v>51</v>
      </c>
      <c r="D32" s="51">
        <v>1</v>
      </c>
      <c r="E32" s="38"/>
      <c r="F32" s="39">
        <v>450</v>
      </c>
      <c r="G32" s="39">
        <f t="shared" si="0"/>
        <v>450</v>
      </c>
      <c r="H32" s="8"/>
      <c r="L32" s="22"/>
      <c r="M32" s="22"/>
    </row>
    <row r="33" spans="1:13" ht="20.100000000000001" customHeight="1">
      <c r="A33" s="53" t="s">
        <v>36</v>
      </c>
      <c r="B33" s="53"/>
      <c r="C33" s="50"/>
      <c r="D33" s="52">
        <v>10</v>
      </c>
      <c r="E33" s="38"/>
      <c r="F33" s="39"/>
      <c r="G33" s="39"/>
      <c r="H33" s="8"/>
      <c r="L33" s="22"/>
      <c r="M33" s="22"/>
    </row>
    <row r="34" spans="1:13" ht="20.100000000000001" customHeight="1">
      <c r="A34" s="40"/>
      <c r="B34" s="40"/>
      <c r="C34" s="40"/>
      <c r="D34" s="40"/>
      <c r="E34" s="40"/>
      <c r="F34" s="46" t="s">
        <v>34</v>
      </c>
      <c r="G34" s="47" t="e">
        <f>SUM(#REF!)</f>
        <v>#REF!</v>
      </c>
    </row>
    <row r="35" spans="1:13" ht="20.100000000000001" customHeight="1">
      <c r="A35" s="40"/>
      <c r="B35" s="40"/>
      <c r="C35" s="40"/>
      <c r="D35" s="40"/>
      <c r="E35" s="40"/>
      <c r="F35" s="48" t="s">
        <v>55</v>
      </c>
      <c r="G35" s="49" t="e">
        <f>G34*15%</f>
        <v>#REF!</v>
      </c>
    </row>
    <row r="36" spans="1:13" ht="20.100000000000001" customHeight="1">
      <c r="A36" s="40"/>
      <c r="B36" s="40"/>
      <c r="C36" s="40"/>
      <c r="D36" s="40"/>
      <c r="E36" s="40"/>
      <c r="F36" s="46" t="s">
        <v>35</v>
      </c>
      <c r="G36" s="49" t="e">
        <f>G34+G35</f>
        <v>#REF!</v>
      </c>
    </row>
    <row r="37" spans="1:13" ht="20.100000000000001" customHeight="1">
      <c r="A37" s="41"/>
      <c r="B37" s="40"/>
      <c r="C37" s="40"/>
      <c r="D37" s="40"/>
      <c r="E37" s="41"/>
      <c r="F37" s="41"/>
      <c r="G37" s="42"/>
    </row>
    <row r="38" spans="1:13" ht="20.100000000000001" customHeight="1">
      <c r="B38" s="43"/>
      <c r="C38" s="44"/>
      <c r="D38" s="8"/>
      <c r="E38" s="4"/>
      <c r="F38" s="4"/>
      <c r="G38" s="8"/>
    </row>
    <row r="39" spans="1:13" ht="20.100000000000001" customHeight="1">
      <c r="A39" s="8"/>
      <c r="B39" s="8"/>
      <c r="C39" s="4"/>
      <c r="D39" s="8"/>
      <c r="E39" s="4"/>
      <c r="F39" s="4"/>
      <c r="G39" s="8"/>
    </row>
    <row r="40" spans="1:13" ht="20.100000000000001" customHeight="1">
      <c r="A40" s="8"/>
      <c r="B40"/>
      <c r="C40" s="4"/>
      <c r="D40" s="8"/>
      <c r="E40" s="4"/>
      <c r="F40" s="4"/>
      <c r="G40" s="8"/>
    </row>
    <row r="41" spans="1:13" ht="20.100000000000001" customHeight="1">
      <c r="A41" s="8"/>
      <c r="B41"/>
      <c r="C41" s="4"/>
      <c r="D41" s="8"/>
      <c r="E41" s="8"/>
      <c r="F41" s="8"/>
      <c r="G41" s="8"/>
    </row>
    <row r="42" spans="1:13" ht="20.100000000000001" customHeight="1" thickBot="1">
      <c r="A42" s="8"/>
      <c r="B42" s="8" t="s">
        <v>52</v>
      </c>
      <c r="C42" s="45"/>
      <c r="D42" s="8"/>
      <c r="E42" s="8"/>
      <c r="F42" s="8"/>
      <c r="G42" s="8"/>
    </row>
    <row r="43" spans="1:13" ht="20.100000000000001" customHeight="1">
      <c r="A43" s="8"/>
      <c r="B43" s="8"/>
      <c r="C43"/>
      <c r="D43" s="8"/>
      <c r="E43" s="8"/>
      <c r="F43" s="8"/>
      <c r="G43" s="8"/>
    </row>
    <row r="44" spans="1:13" ht="20.100000000000001" customHeight="1">
      <c r="A44" s="8"/>
      <c r="B44" s="8"/>
      <c r="C44"/>
      <c r="D44" s="8"/>
      <c r="E44" s="8"/>
      <c r="F44" s="8"/>
      <c r="G44" s="8"/>
    </row>
    <row r="45" spans="1:13" ht="20.100000000000001" customHeight="1" thickBot="1">
      <c r="A45" s="8"/>
      <c r="B45" s="8" t="s">
        <v>53</v>
      </c>
      <c r="C45" s="45"/>
      <c r="D45" s="8"/>
      <c r="E45" s="8"/>
      <c r="F45" s="8"/>
      <c r="G45" s="8"/>
    </row>
    <row r="46" spans="1:13" ht="20.100000000000001" customHeight="1">
      <c r="A46" s="8"/>
      <c r="B46" s="8"/>
      <c r="C46" s="8"/>
      <c r="D46" s="8"/>
      <c r="E46" s="8"/>
      <c r="F46" s="8"/>
      <c r="G46" s="8"/>
    </row>
    <row r="47" spans="1:13" ht="20.100000000000001" customHeight="1">
      <c r="A47" s="8"/>
      <c r="B47" s="8"/>
      <c r="C47" s="8"/>
      <c r="D47" s="8"/>
      <c r="E47" s="8"/>
      <c r="F47" s="8"/>
      <c r="G47" s="8"/>
    </row>
    <row r="48" spans="1:13" ht="20.100000000000001" customHeight="1">
      <c r="A48" s="8"/>
      <c r="B48" s="8"/>
      <c r="C48"/>
      <c r="D48" s="8"/>
      <c r="E48" s="8"/>
      <c r="F48" s="8"/>
      <c r="G48" s="8"/>
    </row>
    <row r="49" spans="1:7" ht="20.100000000000001" customHeight="1">
      <c r="A49" s="8"/>
      <c r="B49" s="8"/>
      <c r="C49"/>
      <c r="D49" s="8"/>
      <c r="E49" s="8"/>
      <c r="F49" s="8"/>
      <c r="G49" s="8"/>
    </row>
    <row r="50" spans="1:7" ht="20.100000000000001" customHeight="1" thickBot="1">
      <c r="A50" s="8"/>
      <c r="B50" s="8" t="s">
        <v>15</v>
      </c>
      <c r="C50" s="45"/>
      <c r="D50" s="8"/>
      <c r="E50" s="8"/>
      <c r="F50" s="8"/>
      <c r="G50" s="8"/>
    </row>
    <row r="51" spans="1:7" ht="20.100000000000001" customHeight="1">
      <c r="A51" s="8"/>
      <c r="B51" s="8"/>
      <c r="C51"/>
      <c r="D51" s="8"/>
      <c r="E51" s="8"/>
      <c r="F51" s="8"/>
      <c r="G51" s="8"/>
    </row>
    <row r="52" spans="1:7" ht="20.100000000000001" customHeight="1">
      <c r="A52" s="8"/>
      <c r="B52" s="8"/>
      <c r="C52"/>
      <c r="D52" s="8"/>
      <c r="E52" s="8"/>
      <c r="F52" s="8"/>
      <c r="G52" s="8"/>
    </row>
    <row r="53" spans="1:7" ht="20.100000000000001" customHeight="1" thickBot="1">
      <c r="A53" s="8"/>
      <c r="B53" s="8" t="s">
        <v>54</v>
      </c>
      <c r="C53" s="45"/>
      <c r="D53" s="8"/>
      <c r="E53" s="8"/>
      <c r="F53" s="8"/>
      <c r="G53" s="8"/>
    </row>
    <row r="54" spans="1:7" ht="20.100000000000001" customHeight="1">
      <c r="A54" s="8"/>
      <c r="B54" s="8"/>
      <c r="C54"/>
      <c r="D54" s="8"/>
      <c r="E54" s="8"/>
      <c r="F54" s="8"/>
      <c r="G54" s="8"/>
    </row>
    <row r="55" spans="1:7" ht="20.100000000000001" customHeight="1">
      <c r="A55" s="8"/>
      <c r="B55" s="8"/>
      <c r="C55"/>
      <c r="D55" s="8"/>
      <c r="E55" s="8"/>
      <c r="F55" s="8"/>
      <c r="G55" s="8"/>
    </row>
    <row r="56" spans="1:7" ht="20.100000000000001" customHeight="1" thickBot="1">
      <c r="A56" s="8"/>
      <c r="B56" s="8" t="s">
        <v>16</v>
      </c>
      <c r="C56" s="45"/>
      <c r="D56" s="8"/>
      <c r="E56" s="8"/>
      <c r="F56" s="8"/>
      <c r="G56" s="8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2024-04-04T15:17:19Z</cp:lastPrinted>
  <dcterms:created xsi:type="dcterms:W3CDTF">2023-01-26T13:28:36Z</dcterms:created>
  <dcterms:modified xsi:type="dcterms:W3CDTF">2024-04-15T20:32:29Z</dcterms:modified>
</cp:coreProperties>
</file>