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ALCIVAR\"/>
    </mc:Choice>
  </mc:AlternateContent>
  <xr:revisionPtr revIDLastSave="0" documentId="13_ncr:1_{DAFDB0C1-8184-4598-A502-8843C63A53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" i="1" l="1"/>
  <c r="G127" i="1"/>
  <c r="G128" i="1"/>
  <c r="G129" i="1"/>
  <c r="G110" i="1"/>
  <c r="G111" i="1"/>
  <c r="G112" i="1"/>
  <c r="G113" i="1"/>
  <c r="G93" i="1"/>
  <c r="G94" i="1"/>
  <c r="G95" i="1"/>
  <c r="G96" i="1"/>
  <c r="G79" i="1"/>
  <c r="G80" i="1"/>
  <c r="G81" i="1"/>
  <c r="G82" i="1"/>
  <c r="G83" i="1"/>
  <c r="G66" i="1"/>
  <c r="G67" i="1"/>
  <c r="G68" i="1"/>
  <c r="G69" i="1"/>
  <c r="G63" i="1"/>
  <c r="G64" i="1"/>
  <c r="G115" i="1" l="1"/>
  <c r="G116" i="1"/>
  <c r="G117" i="1"/>
  <c r="G118" i="1"/>
  <c r="G119" i="1"/>
  <c r="G121" i="1"/>
  <c r="G122" i="1"/>
  <c r="G99" i="1"/>
  <c r="G100" i="1"/>
  <c r="G101" i="1"/>
  <c r="G102" i="1"/>
  <c r="G103" i="1"/>
  <c r="G105" i="1"/>
  <c r="G106" i="1"/>
  <c r="G107" i="1"/>
  <c r="G70" i="1"/>
  <c r="G71" i="1"/>
  <c r="G72" i="1"/>
  <c r="G73" i="1"/>
  <c r="G74" i="1"/>
  <c r="G75" i="1"/>
  <c r="G76" i="1"/>
  <c r="G78" i="1"/>
  <c r="G84" i="1"/>
  <c r="G85" i="1"/>
  <c r="G86" i="1"/>
  <c r="G87" i="1"/>
  <c r="G88" i="1"/>
  <c r="G90" i="1"/>
  <c r="G91" i="1"/>
  <c r="G92" i="1"/>
  <c r="G57" i="1"/>
  <c r="G58" i="1"/>
  <c r="G59" i="1"/>
  <c r="G60" i="1"/>
  <c r="G61" i="1"/>
  <c r="G62" i="1"/>
  <c r="G65" i="1"/>
  <c r="G45" i="1"/>
  <c r="G46" i="1"/>
  <c r="G47" i="1"/>
  <c r="G49" i="1"/>
  <c r="G25" i="1"/>
  <c r="G26" i="1"/>
  <c r="G27" i="1"/>
  <c r="G28" i="1"/>
  <c r="G29" i="1"/>
  <c r="G30" i="1"/>
  <c r="G31" i="1"/>
  <c r="G32" i="1"/>
  <c r="G33" i="1"/>
  <c r="G34" i="1"/>
  <c r="G35" i="1"/>
  <c r="G36" i="1"/>
  <c r="G125" i="1"/>
  <c r="G124" i="1"/>
  <c r="G114" i="1"/>
  <c r="G109" i="1"/>
  <c r="G108" i="1"/>
  <c r="G98" i="1"/>
  <c r="G97" i="1"/>
  <c r="G56" i="1"/>
  <c r="G55" i="1"/>
  <c r="G54" i="1"/>
  <c r="G53" i="1"/>
  <c r="G52" i="1"/>
  <c r="G51" i="1"/>
  <c r="G44" i="1"/>
  <c r="G38" i="1" l="1"/>
  <c r="G39" i="1"/>
  <c r="G40" i="1"/>
  <c r="G41" i="1"/>
  <c r="G42" i="1"/>
  <c r="G43" i="1"/>
  <c r="G37" i="1" l="1"/>
  <c r="G24" i="1" l="1"/>
  <c r="G131" i="1" l="1"/>
  <c r="G132" i="1" s="1"/>
  <c r="G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<sst xmlns="http://schemas.openxmlformats.org/spreadsheetml/2006/main" count="394" uniqueCount="356">
  <si>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</si>
  <si>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</si>
  <si>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</si>
  <si>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</si>
  <si>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</si>
  <si>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</si>
  <si>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</si>
  <si>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</si>
  <si>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</si>
  <si>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</si>
  <si>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</si>
  <si>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</si>
  <si>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</si>
  <si>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</si>
  <si>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</si>
  <si>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</si>
  <si>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</si>
  <si>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</si>
  <si>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</si>
  <si>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</si>
  <si>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</si>
  <si>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</si>
  <si>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</si>
  <si>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</si>
  <si>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</si>
  <si>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</si>
  <si>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</si>
  <si>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</si>
  <si>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</si>
  <si>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</si>
  <si>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</si>
  <si>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</si>
  <si>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</si>
  <si>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</si>
  <si>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</si>
  <si>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</si>
  <si>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</si>
  <si>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 xml:space="preserve">DOBLADORAS DE PLACA 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</si>
  <si>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</si>
  <si>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</si>
  <si>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</si>
  <si>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</si>
  <si>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</si>
  <si>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</si>
  <si>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</si>
  <si>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</si>
  <si>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</si>
  <si>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PINZA EN PUNTA MEDIANA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</si>
  <si>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</si>
  <si>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</si>
  <si>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</si>
  <si>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</si>
  <si>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</si>
  <si>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</si>
  <si>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</si>
  <si>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</si>
  <si>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</si>
  <si>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</si>
  <si>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</si>
  <si>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</si>
  <si>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</si>
  <si>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</si>
  <si>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</si>
  <si>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</si>
  <si>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</si>
  <si>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</si>
  <si>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</si>
  <si>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</si>
  <si>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</si>
  <si>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</si>
  <si>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</si>
  <si>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</si>
  <si>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</si>
  <si>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</si>
  <si>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</si>
  <si>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</si>
  <si>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</si>
  <si>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</si>
  <si>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</si>
  <si>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</si>
  <si>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</si>
  <si>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</si>
  <si>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</si>
  <si>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</si>
  <si>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</si>
  <si>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</si>
  <si>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</si>
  <si>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</si>
  <si>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</si>
  <si>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</si>
  <si>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</si>
  <si>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</si>
  <si>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</si>
  <si>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</si>
  <si>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</si>
  <si>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</si>
  <si>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</si>
  <si>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</si>
  <si>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</si>
  <si>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</si>
  <si>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</si>
  <si>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</si>
  <si>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</si>
  <si>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</si>
  <si>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</si>
  <si>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</si>
  <si>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</si>
  <si>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</si>
  <si>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</si>
  <si>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</si>
  <si>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</si>
  <si>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</si>
  <si>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</si>
  <si>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</si>
  <si>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</si>
  <si>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</si>
  <si>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</si>
  <si>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</si>
  <si>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</si>
  <si>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</si>
  <si>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</si>
  <si>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</si>
  <si>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</si>
  <si>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</si>
  <si>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</si>
  <si>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</si>
  <si>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</si>
  <si>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</si>
  <si>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</si>
  <si>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</si>
  <si>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</si>
  <si>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</si>
  <si>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</si>
  <si>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</si>
  <si>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</si>
  <si>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</si>
  <si>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</si>
  <si>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</si>
  <si>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</si>
  <si>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</si>
  <si>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</si>
  <si>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</si>
  <si>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</si>
  <si>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</si>
  <si>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</si>
  <si>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</si>
  <si>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</si>
  <si>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</si>
  <si>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</si>
  <si>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</si>
  <si>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</si>
  <si>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</si>
  <si>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</si>
  <si>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</si>
  <si>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</si>
  <si>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</si>
  <si>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</si>
  <si>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</si>
  <si>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</si>
  <si>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</si>
  <si>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</si>
  <si>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</si>
  <si>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</si>
  <si>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</si>
  <si>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</si>
  <si>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</si>
  <si>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</si>
  <si>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</si>
  <si>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</si>
  <si>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</si>
  <si>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</si>
  <si>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</si>
  <si>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</si>
  <si>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</si>
  <si>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</si>
  <si>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</si>
  <si>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</si>
  <si>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</si>
  <si>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</si>
  <si>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</si>
  <si>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</si>
  <si>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</si>
  <si>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</si>
  <si>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</si>
  <si>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</si>
  <si>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</si>
  <si>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</si>
  <si>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</si>
  <si>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</si>
  <si>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</si>
  <si>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</si>
  <si>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</si>
  <si>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</si>
  <si>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</si>
  <si>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</si>
  <si>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</si>
  <si>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</si>
  <si>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</si>
  <si>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</si>
  <si>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</si>
  <si>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</si>
  <si>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</si>
  <si>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</si>
  <si>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</si>
  <si>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</si>
  <si>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</si>
  <si>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</si>
  <si>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</si>
  <si>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</si>
  <si>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</si>
  <si>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</si>
  <si>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</si>
  <si>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</si>
  <si>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</si>
  <si>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</si>
  <si>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</si>
  <si>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</si>
  <si>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</si>
  <si>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</si>
  <si>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</si>
  <si>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</si>
  <si>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</si>
  <si>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</si>
  <si>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</si>
  <si>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</si>
  <si>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</si>
  <si>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</si>
  <si>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</si>
  <si>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</si>
  <si>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</si>
  <si>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</si>
  <si>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</si>
  <si>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</si>
  <si>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</si>
  <si>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</si>
  <si>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</si>
  <si>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</si>
  <si>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</si>
  <si>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</si>
  <si>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</si>
  <si>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</si>
  <si>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</si>
  <si>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</si>
  <si>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</si>
  <si>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</si>
  <si>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</si>
  <si>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</si>
  <si>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</si>
  <si>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</si>
  <si>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</si>
  <si>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</si>
  <si>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</si>
  <si>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</si>
  <si>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</si>
  <si>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</si>
  <si>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</si>
  <si>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</si>
  <si>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</si>
  <si>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</si>
  <si>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</si>
  <si>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</si>
  <si>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</si>
  <si>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</si>
  <si>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</si>
  <si>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</si>
  <si>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</si>
  <si>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</si>
  <si>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</si>
  <si>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</si>
  <si>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</si>
  <si>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CLAVIJA KIRSCHNER 1.5*250mm ACERO</t>
  </si>
  <si>
    <t>185.769</t>
  </si>
  <si>
    <t>CLAVIJA KIRSCHNER 1.6*250mm ACERO</t>
  </si>
  <si>
    <t>CLAVIJA KIRSCHNER 1.8*250mm ACERO</t>
  </si>
  <si>
    <t>185.771</t>
  </si>
  <si>
    <t>CLAVIJA KIRSCHNER 2.0*250mm ACERO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</si>
  <si>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</si>
  <si>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</si>
  <si>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</si>
  <si>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</si>
  <si>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</si>
  <si>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</si>
  <si>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</si>
  <si>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</si>
  <si>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</si>
  <si>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</si>
  <si>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</si>
  <si>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</si>
  <si>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</si>
  <si>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</si>
  <si>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</si>
  <si>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</si>
  <si>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</si>
  <si>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SEPARADORES SENN MILLER</t>
  </si>
  <si>
    <t>DESPERIO FINO</t>
  </si>
  <si>
    <t xml:space="preserve">OSTEOTOMO FINO </t>
  </si>
  <si>
    <t>OSTEOTOMO MEDIUM</t>
  </si>
  <si>
    <t>OSTEOTOMO LARGE</t>
  </si>
  <si>
    <t xml:space="preserve">OSTEOTOMO FINO CON IMPACTOR </t>
  </si>
  <si>
    <t xml:space="preserve">PINZA DE SUJECCION TIPO ALLYX </t>
  </si>
  <si>
    <t>J201022-L117</t>
  </si>
  <si>
    <t>R200609-L015</t>
  </si>
  <si>
    <t>J220816-L040</t>
  </si>
  <si>
    <t>J221027-L031</t>
  </si>
  <si>
    <t>185.767</t>
  </si>
  <si>
    <t>J220819-L012</t>
  </si>
  <si>
    <t>ESCULAPIO</t>
  </si>
  <si>
    <t>0990134294001</t>
  </si>
  <si>
    <t>CLINICA ALCIVAR</t>
  </si>
  <si>
    <t>CHIMBORAZO 3310 Y AZUAY</t>
  </si>
  <si>
    <t>7:00PM</t>
  </si>
  <si>
    <t>DR. GUEVARA</t>
  </si>
  <si>
    <t xml:space="preserve">JIMENEZ PROCEL ANGEL </t>
  </si>
  <si>
    <t>H1L-ST-008</t>
  </si>
  <si>
    <t>STRAIGHT H1 LOCKING PLATE 8HOLES 0.6T</t>
  </si>
  <si>
    <t>R200303-L029</t>
  </si>
  <si>
    <t>R211227-L021</t>
  </si>
  <si>
    <t>J210804-L047</t>
  </si>
  <si>
    <t>LOCKING SCREW 1.5*8mm</t>
  </si>
  <si>
    <t>J220913-L067</t>
  </si>
  <si>
    <t>J220907-L084</t>
  </si>
  <si>
    <t>J221212-L035</t>
  </si>
  <si>
    <t>J220720-L076</t>
  </si>
  <si>
    <t>J220112-L071</t>
  </si>
  <si>
    <t>R200609-L016</t>
  </si>
  <si>
    <t>J220727-L071</t>
  </si>
  <si>
    <t>J230608-L104</t>
  </si>
  <si>
    <t>J190219-l075</t>
  </si>
  <si>
    <t>185,765</t>
  </si>
  <si>
    <t>CLAVIJA KIRSCHNER 1.0*250MM ACERO</t>
  </si>
  <si>
    <t>201226140</t>
  </si>
  <si>
    <t>210127381</t>
  </si>
  <si>
    <t>201022788</t>
  </si>
  <si>
    <t>185.770</t>
  </si>
  <si>
    <t>210127383</t>
  </si>
  <si>
    <t>210127384</t>
  </si>
  <si>
    <t>MANO ARIX # 1</t>
  </si>
  <si>
    <t xml:space="preserve">INSTRUMENTAL MANO ARIX 1.5 </t>
  </si>
  <si>
    <t>PINES</t>
  </si>
  <si>
    <t>DISECTOR CURVO</t>
  </si>
  <si>
    <t>GANCHOS SIMPLES</t>
  </si>
  <si>
    <t>GANCHOS DOBLES</t>
  </si>
  <si>
    <t>MOTOR ACULAN # 1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</si>
  <si>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</si>
  <si>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</si>
  <si>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</si>
  <si>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</si>
  <si>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</si>
  <si>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INSTRUMENTAL MINIBASICO MANO ARIX # 2</t>
  </si>
  <si>
    <t xml:space="preserve">SEPARADORES MINIHOMMAN </t>
  </si>
  <si>
    <t>DISECTORES,ROMO,CURVO,OVALADO</t>
  </si>
  <si>
    <t xml:space="preserve">DESPERIO </t>
  </si>
  <si>
    <t>GANCHOS</t>
  </si>
  <si>
    <t>GUBIA</t>
  </si>
  <si>
    <t>MARTILLO</t>
  </si>
  <si>
    <t>BATERIAS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</si>
</sst>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3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17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1" fillId="0" borderId="6" xfId="1" applyFont="1" applyBorder="1"/>
    <xf numFmtId="0" fontId="21" fillId="0" borderId="7" xfId="1" applyFont="1" applyBorder="1"/>
    <xf numFmtId="0" fontId="21" fillId="0" borderId="0" xfId="1" applyFont="1"/>
    <xf numFmtId="0" fontId="8" fillId="0" borderId="17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5" fillId="6" borderId="20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166" fontId="5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20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5" fillId="0" borderId="1" xfId="0" quotePrefix="1" applyFont="1" applyBorder="1" applyAlignment="1">
      <alignment horizontal="left"/>
    </xf>
    <xf numFmtId="0" fontId="25" fillId="0" borderId="19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5" fillId="6" borderId="1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6" borderId="18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6" borderId="15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1" xfId="1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</cellXfs>
  <cellStyles count="73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41" xfId="68" xr:uid="{AD10A600-9824-4961-8442-B1C345C73EA9}"/>
    <cellStyle name="Moneda 42" xfId="69" xr:uid="{3B444257-2E8C-4095-8733-D4ED102B132A}"/>
    <cellStyle name="Moneda 43" xfId="70" xr:uid="{D1ACB4E1-0B96-48B9-9473-AFE9BEF8FABD}"/>
    <cellStyle name="Moneda 44" xfId="72" xr:uid="{78B15536-BBDD-484F-BAE4-FB482A053664}"/>
    <cellStyle name="Moneda 45" xfId="71" xr:uid="{9198817E-69DF-41FA-9810-EF1279E55FEF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8"/>
  <sheetViews>
    <sheetView showGridLines="0" tabSelected="1" topLeftCell="A93" zoomScaleNormal="100" zoomScaleSheetLayoutView="100" workbookViewId="0">
      <selection activeCell="D134" sqref="D134"/>
    </sheetView>
  </sheetViews>
  <sheetFormatPr baseColWidth="10" defaultColWidth="11.42578125" defaultRowHeight="20.100000000000001" customHeight="1"/>
  <cols>
    <col min="1" max="1" width="18.42578125" style="16" customWidth="1"/>
    <col min="2" max="2" width="18.7109375" style="17" customWidth="1"/>
    <col min="3" max="3" width="79.140625" style="20" bestFit="1" customWidth="1"/>
    <col min="4" max="4" width="23.140625" style="20" customWidth="1"/>
    <col min="5" max="5" width="14" style="20" customWidth="1"/>
    <col min="6" max="6" width="13" style="16" customWidth="1"/>
    <col min="7" max="7" width="13.5703125" style="16" customWidth="1"/>
    <col min="8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55" t="s">
        <v>22</v>
      </c>
      <c r="D2" s="51" t="s">
        <v>21</v>
      </c>
      <c r="E2" s="52"/>
      <c r="F2" s="19"/>
      <c r="G2" s="19"/>
      <c r="H2" s="19"/>
      <c r="I2" s="19"/>
      <c r="J2" s="34"/>
      <c r="K2" s="35"/>
    </row>
    <row r="3" spans="1:14" s="31" customFormat="1" ht="20.100000000000001" customHeight="1" thickBot="1">
      <c r="A3" s="36"/>
      <c r="B3" s="37"/>
      <c r="C3" s="56"/>
      <c r="D3" s="38" t="s">
        <v>24</v>
      </c>
      <c r="E3" s="39"/>
      <c r="F3" s="19"/>
      <c r="G3" s="19"/>
      <c r="H3" s="19"/>
      <c r="I3" s="19"/>
      <c r="J3" s="34"/>
      <c r="K3" s="35"/>
    </row>
    <row r="4" spans="1:14" s="31" customFormat="1" ht="20.100000000000001" customHeight="1" thickBot="1">
      <c r="A4" s="36"/>
      <c r="B4" s="37"/>
      <c r="C4" s="53" t="s">
        <v>23</v>
      </c>
      <c r="D4" s="57" t="s">
        <v>25</v>
      </c>
      <c r="E4" s="58"/>
      <c r="F4" s="19"/>
      <c r="G4" s="19"/>
      <c r="H4" s="19"/>
      <c r="I4" s="19"/>
      <c r="J4" s="34"/>
      <c r="K4" s="35"/>
    </row>
    <row r="5" spans="1:14" s="31" customFormat="1" ht="20.100000000000001" customHeight="1" thickBot="1">
      <c r="A5" s="40"/>
      <c r="B5" s="41"/>
      <c r="C5" s="54"/>
      <c r="D5" s="59" t="s">
        <v>26</v>
      </c>
      <c r="E5" s="60"/>
      <c r="F5" s="42"/>
      <c r="G5" s="42"/>
      <c r="H5" s="42"/>
      <c r="I5" s="42"/>
      <c r="J5" s="42"/>
      <c r="K5" s="42"/>
      <c r="L5" s="48"/>
      <c r="M5" s="48"/>
      <c r="N5" s="16"/>
    </row>
    <row r="6" spans="1:14" ht="20.100000000000001" customHeight="1">
      <c r="A6" s="42"/>
      <c r="B6" s="42"/>
      <c r="C6" s="42"/>
      <c r="D6" s="42"/>
      <c r="E6" s="42"/>
      <c r="L6" s="48"/>
      <c r="M6" s="48"/>
    </row>
    <row r="7" spans="1:14" ht="20.100000000000001" customHeight="1">
      <c r="A7" s="62" t="s">
        <v>0</v>
      </c>
      <c r="B7" s="62"/>
      <c r="C7" s="63">
        <v>45250.479247685187</v>
      </c>
      <c r="D7" s="62" t="s">
        <v>1</v>
      </c>
      <c r="E7" s="64">
        <v>20231101711</v>
      </c>
      <c r="L7" s="2"/>
      <c r="M7" s="2"/>
    </row>
    <row r="8" spans="1:14" ht="20.100000000000001" customHeight="1" thickBot="1">
      <c r="A8" s="65"/>
      <c r="B8" s="65"/>
      <c r="C8" s="65"/>
      <c r="D8" s="65"/>
      <c r="E8" s="65"/>
      <c r="L8" s="2"/>
      <c r="M8" s="2"/>
    </row>
    <row r="9" spans="1:14" ht="20.100000000000001" customHeight="1" thickBot="1">
      <c r="A9" s="62" t="s">
        <v>2</v>
      </c>
      <c r="B9" s="62"/>
      <c r="C9" s="74" t="s">
        <v>306</v>
      </c>
      <c r="D9" s="66" t="s">
        <v>3</v>
      </c>
      <c r="E9" s="72" t="s">
        <v>307</v>
      </c>
      <c r="L9" s="2"/>
      <c r="M9" s="2"/>
    </row>
    <row r="10" spans="1:14" ht="20.100000000000001" customHeight="1">
      <c r="A10" s="65"/>
      <c r="B10" s="65"/>
      <c r="C10" s="65"/>
      <c r="D10" s="65"/>
      <c r="E10" s="65"/>
      <c r="L10" s="2"/>
      <c r="M10" s="2"/>
    </row>
    <row r="11" spans="1:14" ht="20.100000000000001" customHeight="1">
      <c r="A11" s="49" t="s">
        <v>19</v>
      </c>
      <c r="B11" s="50"/>
      <c r="C11" s="68" t="s">
        <v>308</v>
      </c>
      <c r="D11" s="66" t="s">
        <v>20</v>
      </c>
      <c r="E11" s="67" t="s">
        <v>28</v>
      </c>
      <c r="L11" s="2"/>
      <c r="M11" s="2"/>
    </row>
    <row r="12" spans="1:14" ht="20.100000000000001" customHeight="1" thickBot="1">
      <c r="A12" s="65"/>
      <c r="B12" s="65"/>
      <c r="C12" s="65"/>
      <c r="D12" s="65"/>
      <c r="E12" s="65"/>
      <c r="L12" s="2"/>
      <c r="M12" s="2"/>
    </row>
    <row r="13" spans="1:14" ht="20.100000000000001" customHeight="1" thickBot="1">
      <c r="A13" s="62" t="s">
        <v>4</v>
      </c>
      <c r="B13" s="62"/>
      <c r="C13" s="73" t="s">
        <v>309</v>
      </c>
      <c r="D13" s="66" t="s">
        <v>5</v>
      </c>
      <c r="E13" s="68" t="s">
        <v>27</v>
      </c>
      <c r="L13" s="2"/>
      <c r="M13" s="2"/>
    </row>
    <row r="14" spans="1:14" ht="20.100000000000001" customHeight="1">
      <c r="A14" s="65"/>
      <c r="B14" s="65"/>
      <c r="C14" s="65"/>
      <c r="D14" s="65"/>
      <c r="E14" s="65"/>
      <c r="L14" s="2"/>
      <c r="M14" s="2"/>
    </row>
    <row r="15" spans="1:14" ht="20.100000000000001" customHeight="1">
      <c r="A15" s="62" t="s">
        <v>6</v>
      </c>
      <c r="B15" s="62"/>
      <c r="C15" s="63">
        <v>45250.479247685187</v>
      </c>
      <c r="D15" s="66" t="s">
        <v>7</v>
      </c>
      <c r="E15" s="69" t="s">
        <v>310</v>
      </c>
      <c r="L15" s="2"/>
      <c r="M15" s="2"/>
    </row>
    <row r="16" spans="1:14" ht="20.100000000000001" customHeight="1">
      <c r="A16" s="65"/>
      <c r="B16" s="65"/>
      <c r="C16" s="65"/>
      <c r="D16" s="65"/>
      <c r="E16" s="65"/>
      <c r="L16" s="2"/>
      <c r="M16" s="2"/>
    </row>
    <row r="17" spans="1:13" ht="20.100000000000001" customHeight="1">
      <c r="A17" s="62" t="s">
        <v>8</v>
      </c>
      <c r="B17" s="62"/>
      <c r="C17" s="68" t="s">
        <v>311</v>
      </c>
      <c r="D17" s="70"/>
      <c r="E17" s="71"/>
      <c r="L17" s="2"/>
      <c r="M17" s="2"/>
    </row>
    <row r="18" spans="1:13" ht="20.100000000000001" customHeight="1">
      <c r="A18" s="23"/>
      <c r="B18" s="23"/>
      <c r="C18" s="23"/>
      <c r="D18" s="23"/>
      <c r="E18" s="23"/>
      <c r="L18" s="2"/>
      <c r="M18" s="2"/>
    </row>
    <row r="19" spans="1:13" ht="20.100000000000001" customHeight="1">
      <c r="A19" s="25" t="s">
        <v>9</v>
      </c>
      <c r="B19" s="25"/>
      <c r="C19" s="26" t="s">
        <v>312</v>
      </c>
      <c r="D19" s="27" t="s">
        <v>17</v>
      </c>
      <c r="E19" s="28"/>
      <c r="L19" s="2"/>
      <c r="M19" s="2"/>
    </row>
    <row r="20" spans="1:13" ht="20.100000000000001" customHeight="1">
      <c r="A20" s="23"/>
      <c r="B20" s="23"/>
      <c r="C20" s="23"/>
      <c r="D20" s="23"/>
      <c r="E20" s="23"/>
      <c r="L20" s="2"/>
      <c r="M20" s="2"/>
    </row>
    <row r="21" spans="1:13" ht="20.100000000000001" customHeight="1">
      <c r="A21" s="25" t="s">
        <v>18</v>
      </c>
      <c r="B21" s="25"/>
      <c r="C21" s="33"/>
      <c r="D21" s="24"/>
      <c r="E21" s="30"/>
      <c r="L21" s="2"/>
      <c r="M21" s="2"/>
    </row>
    <row r="22" spans="1:13" ht="20.100000000000001" customHeight="1">
      <c r="A22" s="18"/>
      <c r="B22" s="13"/>
      <c r="C22" s="18"/>
      <c r="D22" s="18"/>
      <c r="E22" s="18"/>
      <c r="L22" s="29"/>
      <c r="M22" s="29"/>
    </row>
    <row r="23" spans="1:13" ht="30.7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22" t="s">
        <v>29</v>
      </c>
      <c r="G23" s="22" t="s">
        <v>30</v>
      </c>
      <c r="L23" s="29"/>
      <c r="M23" s="29"/>
    </row>
    <row r="24" spans="1:13" ht="20.100000000000001" customHeight="1">
      <c r="A24" s="76" t="s">
        <v>48</v>
      </c>
      <c r="B24" s="76" t="s">
        <v>49</v>
      </c>
      <c r="C24" s="77" t="s">
        <v>50</v>
      </c>
      <c r="D24" s="76">
        <v>2</v>
      </c>
      <c r="E24" s="15"/>
      <c r="F24" s="10">
        <v>350</v>
      </c>
      <c r="G24" s="1">
        <f t="shared" ref="G24:G49" si="0">D24*F24</f>
        <v>700</v>
      </c>
      <c r="H24" s="18"/>
      <c r="L24" s="29"/>
      <c r="M24" s="29"/>
    </row>
    <row r="25" spans="1:13" ht="20.100000000000001" customHeight="1">
      <c r="A25" s="76" t="s">
        <v>313</v>
      </c>
      <c r="B25" s="76" t="s">
        <v>49</v>
      </c>
      <c r="C25" s="77" t="s">
        <v>314</v>
      </c>
      <c r="D25" s="76">
        <v>1</v>
      </c>
      <c r="E25" s="15"/>
      <c r="F25" s="10">
        <v>350</v>
      </c>
      <c r="G25" s="1">
        <f t="shared" si="0"/>
        <v>350</v>
      </c>
      <c r="H25" s="18"/>
      <c r="L25" s="29"/>
      <c r="M25" s="29"/>
    </row>
    <row r="26" spans="1:13" ht="20.100000000000001" customHeight="1">
      <c r="A26" s="76" t="s">
        <v>51</v>
      </c>
      <c r="B26" s="76" t="s">
        <v>52</v>
      </c>
      <c r="C26" s="77" t="s">
        <v>53</v>
      </c>
      <c r="D26" s="76">
        <v>2</v>
      </c>
      <c r="E26" s="15"/>
      <c r="F26" s="10">
        <v>350</v>
      </c>
      <c r="G26" s="1">
        <f t="shared" si="0"/>
        <v>700</v>
      </c>
      <c r="H26" s="18"/>
      <c r="L26" s="29"/>
      <c r="M26" s="29"/>
    </row>
    <row r="27" spans="1:13" ht="20.100000000000001" customHeight="1">
      <c r="A27" s="76" t="s">
        <v>54</v>
      </c>
      <c r="B27" s="76" t="s">
        <v>55</v>
      </c>
      <c r="C27" s="77" t="s">
        <v>56</v>
      </c>
      <c r="D27" s="76">
        <v>3</v>
      </c>
      <c r="E27" s="15"/>
      <c r="F27" s="10">
        <v>350</v>
      </c>
      <c r="G27" s="1">
        <f t="shared" si="0"/>
        <v>1050</v>
      </c>
      <c r="H27" s="18"/>
      <c r="L27" s="29"/>
      <c r="M27" s="29"/>
    </row>
    <row r="28" spans="1:13" ht="20.100000000000001" customHeight="1">
      <c r="A28" s="76" t="s">
        <v>57</v>
      </c>
      <c r="B28" s="76" t="s">
        <v>58</v>
      </c>
      <c r="C28" s="77" t="s">
        <v>59</v>
      </c>
      <c r="D28" s="76">
        <v>2</v>
      </c>
      <c r="E28" s="15"/>
      <c r="F28" s="10">
        <v>350</v>
      </c>
      <c r="G28" s="1">
        <f t="shared" si="0"/>
        <v>700</v>
      </c>
      <c r="H28" s="18"/>
      <c r="L28" s="29"/>
      <c r="M28" s="29"/>
    </row>
    <row r="29" spans="1:13" ht="20.100000000000001" customHeight="1">
      <c r="A29" s="76" t="s">
        <v>60</v>
      </c>
      <c r="B29" s="76" t="s">
        <v>315</v>
      </c>
      <c r="C29" s="77" t="s">
        <v>61</v>
      </c>
      <c r="D29" s="76">
        <v>2</v>
      </c>
      <c r="E29" s="15"/>
      <c r="F29" s="10">
        <v>350</v>
      </c>
      <c r="G29" s="1">
        <f t="shared" si="0"/>
        <v>700</v>
      </c>
      <c r="H29" s="18"/>
      <c r="L29" s="29"/>
      <c r="M29" s="29"/>
    </row>
    <row r="30" spans="1:13" ht="20.100000000000001" customHeight="1">
      <c r="A30" s="76" t="s">
        <v>62</v>
      </c>
      <c r="B30" s="76" t="s">
        <v>63</v>
      </c>
      <c r="C30" s="77" t="s">
        <v>64</v>
      </c>
      <c r="D30" s="76">
        <v>2</v>
      </c>
      <c r="E30" s="15"/>
      <c r="F30" s="10">
        <v>350</v>
      </c>
      <c r="G30" s="1">
        <f t="shared" si="0"/>
        <v>700</v>
      </c>
      <c r="H30" s="18"/>
      <c r="L30" s="29"/>
      <c r="M30" s="29"/>
    </row>
    <row r="31" spans="1:13" ht="20.100000000000001" customHeight="1">
      <c r="A31" s="76" t="s">
        <v>65</v>
      </c>
      <c r="B31" s="76" t="s">
        <v>66</v>
      </c>
      <c r="C31" s="77" t="s">
        <v>67</v>
      </c>
      <c r="D31" s="76">
        <v>2</v>
      </c>
      <c r="E31" s="15"/>
      <c r="F31" s="10">
        <v>350</v>
      </c>
      <c r="G31" s="1">
        <f t="shared" si="0"/>
        <v>700</v>
      </c>
      <c r="H31" s="18"/>
      <c r="L31" s="29"/>
      <c r="M31" s="29"/>
    </row>
    <row r="32" spans="1:13" ht="20.100000000000001" customHeight="1">
      <c r="A32" s="76" t="s">
        <v>68</v>
      </c>
      <c r="B32" s="76" t="s">
        <v>316</v>
      </c>
      <c r="C32" s="77" t="s">
        <v>69</v>
      </c>
      <c r="D32" s="76">
        <v>2</v>
      </c>
      <c r="E32" s="15"/>
      <c r="F32" s="10">
        <v>350</v>
      </c>
      <c r="G32" s="1">
        <f t="shared" si="0"/>
        <v>700</v>
      </c>
      <c r="H32" s="18"/>
      <c r="L32" s="29"/>
      <c r="M32" s="29"/>
    </row>
    <row r="33" spans="1:13" ht="20.100000000000001" customHeight="1">
      <c r="A33" s="85"/>
      <c r="B33" s="84"/>
      <c r="C33" s="84"/>
      <c r="D33" s="83">
        <v>18</v>
      </c>
      <c r="E33" s="15"/>
      <c r="F33" s="10"/>
      <c r="G33" s="1">
        <f t="shared" si="0"/>
        <v>0</v>
      </c>
      <c r="H33" s="18"/>
      <c r="L33" s="29"/>
      <c r="M33" s="29"/>
    </row>
    <row r="34" spans="1:13" ht="20.100000000000001" customHeight="1">
      <c r="A34" s="89" t="s">
        <v>70</v>
      </c>
      <c r="B34" s="76" t="s">
        <v>71</v>
      </c>
      <c r="C34" s="88" t="s">
        <v>72</v>
      </c>
      <c r="D34" s="76">
        <v>5</v>
      </c>
      <c r="E34" s="15"/>
      <c r="F34" s="10">
        <v>40</v>
      </c>
      <c r="G34" s="1">
        <f t="shared" si="0"/>
        <v>200</v>
      </c>
      <c r="H34" s="18"/>
      <c r="L34" s="29"/>
      <c r="M34" s="29"/>
    </row>
    <row r="35" spans="1:13" ht="20.100000000000001" customHeight="1">
      <c r="A35" s="89" t="s">
        <v>73</v>
      </c>
      <c r="B35" s="76" t="s">
        <v>74</v>
      </c>
      <c r="C35" s="88" t="s">
        <v>75</v>
      </c>
      <c r="D35" s="76">
        <v>5</v>
      </c>
      <c r="E35" s="15"/>
      <c r="F35" s="10">
        <v>40</v>
      </c>
      <c r="G35" s="1">
        <f t="shared" si="0"/>
        <v>200</v>
      </c>
      <c r="H35" s="18"/>
      <c r="L35" s="29"/>
      <c r="M35" s="29"/>
    </row>
    <row r="36" spans="1:13" ht="20.100000000000001" customHeight="1">
      <c r="A36" s="89" t="s">
        <v>76</v>
      </c>
      <c r="B36" s="76" t="s">
        <v>317</v>
      </c>
      <c r="C36" s="88" t="s">
        <v>318</v>
      </c>
      <c r="D36" s="76">
        <v>4</v>
      </c>
      <c r="E36" s="15"/>
      <c r="F36" s="10">
        <v>40</v>
      </c>
      <c r="G36" s="1">
        <f t="shared" si="0"/>
        <v>160</v>
      </c>
      <c r="H36" s="18"/>
      <c r="L36" s="29"/>
      <c r="M36" s="29"/>
    </row>
    <row r="37" spans="1:13" ht="20.100000000000001" customHeight="1">
      <c r="A37" s="89" t="s">
        <v>76</v>
      </c>
      <c r="B37" s="76" t="s">
        <v>305</v>
      </c>
      <c r="C37" s="88" t="s">
        <v>318</v>
      </c>
      <c r="D37" s="76">
        <v>1</v>
      </c>
      <c r="E37" s="15"/>
      <c r="F37" s="10">
        <v>40</v>
      </c>
      <c r="G37" s="1">
        <f t="shared" si="0"/>
        <v>40</v>
      </c>
      <c r="H37" s="18"/>
      <c r="L37" s="29"/>
      <c r="M37" s="29"/>
    </row>
    <row r="38" spans="1:13" ht="20.100000000000001" customHeight="1">
      <c r="A38" s="89" t="s">
        <v>77</v>
      </c>
      <c r="B38" s="76" t="s">
        <v>78</v>
      </c>
      <c r="C38" s="88" t="s">
        <v>79</v>
      </c>
      <c r="D38" s="76">
        <v>5</v>
      </c>
      <c r="E38" s="43"/>
      <c r="F38" s="10">
        <v>40</v>
      </c>
      <c r="G38" s="1">
        <f t="shared" si="0"/>
        <v>200</v>
      </c>
      <c r="H38" s="18"/>
      <c r="L38" s="29"/>
      <c r="M38" s="29"/>
    </row>
    <row r="39" spans="1:13" ht="20.100000000000001" customHeight="1">
      <c r="A39" s="89" t="s">
        <v>80</v>
      </c>
      <c r="B39" s="76" t="s">
        <v>81</v>
      </c>
      <c r="C39" s="88" t="s">
        <v>82</v>
      </c>
      <c r="D39" s="76">
        <v>4</v>
      </c>
      <c r="E39" s="43"/>
      <c r="F39" s="10">
        <v>40</v>
      </c>
      <c r="G39" s="1">
        <f t="shared" si="0"/>
        <v>160</v>
      </c>
      <c r="H39" s="18"/>
      <c r="L39" s="29"/>
      <c r="M39" s="29"/>
    </row>
    <row r="40" spans="1:13" ht="20.100000000000001" customHeight="1">
      <c r="A40" s="89" t="s">
        <v>80</v>
      </c>
      <c r="B40" s="76" t="s">
        <v>319</v>
      </c>
      <c r="C40" s="88" t="s">
        <v>82</v>
      </c>
      <c r="D40" s="76">
        <v>1</v>
      </c>
      <c r="E40" s="43"/>
      <c r="F40" s="10">
        <v>40</v>
      </c>
      <c r="G40" s="1">
        <f t="shared" si="0"/>
        <v>40</v>
      </c>
      <c r="H40" s="18"/>
      <c r="L40" s="29"/>
      <c r="M40" s="29"/>
    </row>
    <row r="41" spans="1:13" ht="20.100000000000001" customHeight="1">
      <c r="A41" s="89" t="s">
        <v>83</v>
      </c>
      <c r="B41" s="76" t="s">
        <v>320</v>
      </c>
      <c r="C41" s="88" t="s">
        <v>84</v>
      </c>
      <c r="D41" s="76">
        <v>5</v>
      </c>
      <c r="E41" s="43"/>
      <c r="F41" s="10">
        <v>40</v>
      </c>
      <c r="G41" s="1">
        <f t="shared" si="0"/>
        <v>200</v>
      </c>
      <c r="H41" s="18"/>
      <c r="L41" s="29"/>
      <c r="M41" s="29"/>
    </row>
    <row r="42" spans="1:13" ht="20.100000000000001" customHeight="1">
      <c r="A42" s="89" t="s">
        <v>85</v>
      </c>
      <c r="B42" s="76" t="s">
        <v>86</v>
      </c>
      <c r="C42" s="88" t="s">
        <v>87</v>
      </c>
      <c r="D42" s="76">
        <v>5</v>
      </c>
      <c r="E42" s="43"/>
      <c r="F42" s="10">
        <v>40</v>
      </c>
      <c r="G42" s="1">
        <f t="shared" si="0"/>
        <v>200</v>
      </c>
      <c r="H42" s="18"/>
      <c r="L42" s="29"/>
      <c r="M42" s="29"/>
    </row>
    <row r="43" spans="1:13" ht="20.100000000000001" customHeight="1">
      <c r="A43" s="89" t="s">
        <v>88</v>
      </c>
      <c r="B43" s="76" t="s">
        <v>89</v>
      </c>
      <c r="C43" s="88" t="s">
        <v>90</v>
      </c>
      <c r="D43" s="76">
        <v>5</v>
      </c>
      <c r="E43" s="43"/>
      <c r="F43" s="10">
        <v>40</v>
      </c>
      <c r="G43" s="1">
        <f t="shared" si="0"/>
        <v>200</v>
      </c>
      <c r="H43" s="18"/>
      <c r="L43" s="29"/>
      <c r="M43" s="29"/>
    </row>
    <row r="44" spans="1:13" ht="20.100000000000001" customHeight="1">
      <c r="A44" s="89" t="s">
        <v>91</v>
      </c>
      <c r="B44" s="76" t="s">
        <v>92</v>
      </c>
      <c r="C44" s="88" t="s">
        <v>93</v>
      </c>
      <c r="D44" s="76">
        <v>5</v>
      </c>
      <c r="E44" s="43"/>
      <c r="F44" s="10">
        <v>40</v>
      </c>
      <c r="G44" s="1">
        <f t="shared" si="0"/>
        <v>200</v>
      </c>
      <c r="H44" s="18"/>
      <c r="L44" s="29"/>
      <c r="M44" s="29"/>
    </row>
    <row r="45" spans="1:13" ht="20.100000000000001" customHeight="1">
      <c r="A45" s="89" t="s">
        <v>94</v>
      </c>
      <c r="B45" s="76" t="s">
        <v>95</v>
      </c>
      <c r="C45" s="88" t="s">
        <v>96</v>
      </c>
      <c r="D45" s="76">
        <v>5</v>
      </c>
      <c r="E45" s="43"/>
      <c r="F45" s="10">
        <v>40</v>
      </c>
      <c r="G45" s="1">
        <f t="shared" si="0"/>
        <v>200</v>
      </c>
      <c r="H45" s="18"/>
      <c r="L45" s="29"/>
      <c r="M45" s="29"/>
    </row>
    <row r="46" spans="1:13" ht="20.100000000000001" customHeight="1">
      <c r="A46" s="89" t="s">
        <v>97</v>
      </c>
      <c r="B46" s="76" t="s">
        <v>95</v>
      </c>
      <c r="C46" s="88" t="s">
        <v>98</v>
      </c>
      <c r="D46" s="76">
        <v>5</v>
      </c>
      <c r="E46" s="43"/>
      <c r="F46" s="10">
        <v>40</v>
      </c>
      <c r="G46" s="1">
        <f t="shared" si="0"/>
        <v>200</v>
      </c>
      <c r="H46" s="18"/>
      <c r="L46" s="29"/>
      <c r="M46" s="29"/>
    </row>
    <row r="47" spans="1:13" ht="20.100000000000001" customHeight="1">
      <c r="A47" s="89" t="s">
        <v>99</v>
      </c>
      <c r="B47" s="76" t="s">
        <v>95</v>
      </c>
      <c r="C47" s="88" t="s">
        <v>100</v>
      </c>
      <c r="D47" s="76">
        <v>5</v>
      </c>
      <c r="E47" s="43"/>
      <c r="F47" s="10">
        <v>40</v>
      </c>
      <c r="G47" s="1">
        <f t="shared" si="0"/>
        <v>200</v>
      </c>
      <c r="H47" s="18"/>
      <c r="L47" s="29"/>
      <c r="M47" s="29"/>
    </row>
    <row r="48" spans="1:13" ht="20.100000000000001" customHeight="1">
      <c r="A48" s="89"/>
      <c r="B48" s="76"/>
      <c r="C48" s="88"/>
      <c r="D48" s="83">
        <v>60</v>
      </c>
      <c r="E48" s="43"/>
      <c r="F48" s="10"/>
      <c r="G48" s="1"/>
      <c r="H48" s="18"/>
      <c r="L48" s="29"/>
      <c r="M48" s="29"/>
    </row>
    <row r="49" spans="1:13" ht="20.100000000000001" customHeight="1">
      <c r="A49" s="89" t="s">
        <v>101</v>
      </c>
      <c r="B49" s="76" t="s">
        <v>102</v>
      </c>
      <c r="C49" s="88" t="s">
        <v>103</v>
      </c>
      <c r="D49" s="76">
        <v>3</v>
      </c>
      <c r="E49" s="43"/>
      <c r="F49" s="10">
        <v>40</v>
      </c>
      <c r="G49" s="1">
        <f t="shared" si="0"/>
        <v>120</v>
      </c>
      <c r="H49" s="18"/>
      <c r="L49" s="29"/>
      <c r="M49" s="29"/>
    </row>
    <row r="50" spans="1:13" ht="20.100000000000001" customHeight="1">
      <c r="A50" s="89" t="s">
        <v>101</v>
      </c>
      <c r="B50" s="76" t="s">
        <v>321</v>
      </c>
      <c r="C50" s="88" t="s">
        <v>103</v>
      </c>
      <c r="D50" s="76">
        <v>2</v>
      </c>
      <c r="E50" s="43"/>
      <c r="F50" s="10">
        <v>40</v>
      </c>
      <c r="G50" s="1"/>
      <c r="H50" s="18"/>
      <c r="L50" s="29"/>
      <c r="M50" s="29"/>
    </row>
    <row r="51" spans="1:13" ht="20.100000000000001" customHeight="1">
      <c r="A51" s="89" t="s">
        <v>104</v>
      </c>
      <c r="B51" s="76" t="s">
        <v>105</v>
      </c>
      <c r="C51" s="88" t="s">
        <v>106</v>
      </c>
      <c r="D51" s="76">
        <v>5</v>
      </c>
      <c r="E51" s="43"/>
      <c r="F51" s="10">
        <v>40</v>
      </c>
      <c r="G51" s="1">
        <f t="shared" ref="G51:G69" si="1">D51*F51</f>
        <v>200</v>
      </c>
      <c r="H51" s="18"/>
      <c r="L51" s="29"/>
      <c r="M51" s="29"/>
    </row>
    <row r="52" spans="1:13" ht="20.100000000000001" customHeight="1">
      <c r="A52" s="89" t="s">
        <v>107</v>
      </c>
      <c r="B52" s="76" t="s">
        <v>108</v>
      </c>
      <c r="C52" s="88" t="s">
        <v>109</v>
      </c>
      <c r="D52" s="76">
        <v>5</v>
      </c>
      <c r="E52" s="43"/>
      <c r="F52" s="10">
        <v>40</v>
      </c>
      <c r="G52" s="1">
        <f t="shared" si="1"/>
        <v>200</v>
      </c>
      <c r="H52" s="18"/>
      <c r="L52" s="29"/>
      <c r="M52" s="29"/>
    </row>
    <row r="53" spans="1:13" ht="20.100000000000001" customHeight="1">
      <c r="A53" s="89" t="s">
        <v>110</v>
      </c>
      <c r="B53" s="76" t="s">
        <v>111</v>
      </c>
      <c r="C53" s="88" t="s">
        <v>112</v>
      </c>
      <c r="D53" s="76">
        <v>5</v>
      </c>
      <c r="E53" s="43"/>
      <c r="F53" s="10">
        <v>40</v>
      </c>
      <c r="G53" s="1">
        <f t="shared" si="1"/>
        <v>200</v>
      </c>
      <c r="H53" s="18"/>
      <c r="L53" s="29"/>
      <c r="M53" s="29"/>
    </row>
    <row r="54" spans="1:13" ht="20.100000000000001" customHeight="1">
      <c r="A54" s="89" t="s">
        <v>113</v>
      </c>
      <c r="B54" s="76" t="s">
        <v>114</v>
      </c>
      <c r="C54" s="88" t="s">
        <v>115</v>
      </c>
      <c r="D54" s="76">
        <v>5</v>
      </c>
      <c r="E54" s="43"/>
      <c r="F54" s="10">
        <v>40</v>
      </c>
      <c r="G54" s="1">
        <f t="shared" si="1"/>
        <v>200</v>
      </c>
      <c r="H54" s="18"/>
      <c r="L54" s="29"/>
      <c r="M54" s="29"/>
    </row>
    <row r="55" spans="1:13" ht="20.100000000000001" customHeight="1">
      <c r="A55" s="89" t="s">
        <v>116</v>
      </c>
      <c r="B55" s="76" t="s">
        <v>118</v>
      </c>
      <c r="C55" s="88" t="s">
        <v>117</v>
      </c>
      <c r="D55" s="76">
        <v>2</v>
      </c>
      <c r="E55" s="43"/>
      <c r="F55" s="10">
        <v>40</v>
      </c>
      <c r="G55" s="1">
        <f t="shared" si="1"/>
        <v>80</v>
      </c>
      <c r="H55" s="18"/>
      <c r="L55" s="29"/>
      <c r="M55" s="29"/>
    </row>
    <row r="56" spans="1:13" ht="20.100000000000001" customHeight="1">
      <c r="A56" s="89" t="s">
        <v>116</v>
      </c>
      <c r="B56" s="76" t="s">
        <v>118</v>
      </c>
      <c r="C56" s="88" t="s">
        <v>117</v>
      </c>
      <c r="D56" s="76">
        <v>3</v>
      </c>
      <c r="E56" s="43"/>
      <c r="F56" s="11">
        <v>40</v>
      </c>
      <c r="G56" s="1">
        <f t="shared" si="1"/>
        <v>120</v>
      </c>
      <c r="H56" s="18"/>
      <c r="L56" s="29"/>
      <c r="M56" s="29"/>
    </row>
    <row r="57" spans="1:13" ht="20.100000000000001" customHeight="1">
      <c r="A57" s="89" t="s">
        <v>119</v>
      </c>
      <c r="B57" s="76" t="s">
        <v>120</v>
      </c>
      <c r="C57" s="88" t="s">
        <v>121</v>
      </c>
      <c r="D57" s="76">
        <v>5</v>
      </c>
      <c r="E57" s="43"/>
      <c r="F57" s="11">
        <v>40</v>
      </c>
      <c r="G57" s="1">
        <f t="shared" si="1"/>
        <v>200</v>
      </c>
      <c r="H57" s="18"/>
      <c r="L57" s="29"/>
      <c r="M57" s="29"/>
    </row>
    <row r="58" spans="1:13" ht="20.100000000000001" customHeight="1">
      <c r="A58" s="89" t="s">
        <v>122</v>
      </c>
      <c r="B58" s="76" t="s">
        <v>123</v>
      </c>
      <c r="C58" s="88" t="s">
        <v>124</v>
      </c>
      <c r="D58" s="76">
        <v>5</v>
      </c>
      <c r="E58" s="43"/>
      <c r="F58" s="11">
        <v>40</v>
      </c>
      <c r="G58" s="1">
        <f t="shared" si="1"/>
        <v>200</v>
      </c>
      <c r="H58" s="18"/>
      <c r="L58" s="29"/>
      <c r="M58" s="29"/>
    </row>
    <row r="59" spans="1:13" ht="20.100000000000001" customHeight="1">
      <c r="A59" s="89" t="s">
        <v>125</v>
      </c>
      <c r="B59" s="76" t="s">
        <v>126</v>
      </c>
      <c r="C59" s="88" t="s">
        <v>127</v>
      </c>
      <c r="D59" s="76">
        <v>5</v>
      </c>
      <c r="E59" s="43"/>
      <c r="F59" s="11">
        <v>40</v>
      </c>
      <c r="G59" s="1">
        <f t="shared" si="1"/>
        <v>200</v>
      </c>
      <c r="H59" s="18"/>
      <c r="L59" s="29"/>
      <c r="M59" s="29"/>
    </row>
    <row r="60" spans="1:13" ht="20.100000000000001" customHeight="1">
      <c r="A60" s="89" t="s">
        <v>128</v>
      </c>
      <c r="B60" s="76" t="s">
        <v>129</v>
      </c>
      <c r="C60" s="88" t="s">
        <v>130</v>
      </c>
      <c r="D60" s="76">
        <v>5</v>
      </c>
      <c r="E60" s="43"/>
      <c r="F60" s="11">
        <v>40</v>
      </c>
      <c r="G60" s="1">
        <f t="shared" si="1"/>
        <v>200</v>
      </c>
      <c r="H60" s="18"/>
      <c r="L60" s="29"/>
      <c r="M60" s="29"/>
    </row>
    <row r="61" spans="1:13" ht="20.100000000000001" customHeight="1">
      <c r="A61" s="89" t="s">
        <v>131</v>
      </c>
      <c r="B61" s="76" t="s">
        <v>132</v>
      </c>
      <c r="C61" s="88" t="s">
        <v>133</v>
      </c>
      <c r="D61" s="76">
        <v>5</v>
      </c>
      <c r="E61" s="43"/>
      <c r="F61" s="11">
        <v>40</v>
      </c>
      <c r="G61" s="1">
        <f t="shared" si="1"/>
        <v>200</v>
      </c>
      <c r="H61" s="18"/>
      <c r="L61" s="29"/>
      <c r="M61" s="29"/>
    </row>
    <row r="62" spans="1:13" ht="20.100000000000001" customHeight="1">
      <c r="A62" s="89" t="s">
        <v>134</v>
      </c>
      <c r="B62" s="76" t="s">
        <v>132</v>
      </c>
      <c r="C62" s="88" t="s">
        <v>135</v>
      </c>
      <c r="D62" s="76">
        <v>5</v>
      </c>
      <c r="E62" s="43"/>
      <c r="F62" s="11">
        <v>40</v>
      </c>
      <c r="G62" s="1">
        <f t="shared" si="1"/>
        <v>200</v>
      </c>
      <c r="H62" s="18"/>
      <c r="L62" s="29"/>
      <c r="M62" s="29"/>
    </row>
    <row r="63" spans="1:13" ht="20.100000000000001" customHeight="1">
      <c r="A63" s="89"/>
      <c r="B63" s="76"/>
      <c r="C63" s="88"/>
      <c r="D63" s="83">
        <v>60</v>
      </c>
      <c r="E63" s="43"/>
      <c r="F63" s="11"/>
      <c r="G63" s="1">
        <f t="shared" si="1"/>
        <v>0</v>
      </c>
      <c r="H63" s="18"/>
      <c r="L63" s="29"/>
      <c r="M63" s="29"/>
    </row>
    <row r="64" spans="1:13" ht="20.100000000000001" customHeight="1">
      <c r="A64" s="76" t="s">
        <v>136</v>
      </c>
      <c r="B64" s="76" t="s">
        <v>137</v>
      </c>
      <c r="C64" s="77" t="s">
        <v>138</v>
      </c>
      <c r="D64" s="82">
        <v>5</v>
      </c>
      <c r="E64" s="43"/>
      <c r="F64" s="11">
        <v>40</v>
      </c>
      <c r="G64" s="1">
        <f t="shared" si="1"/>
        <v>200</v>
      </c>
      <c r="H64" s="18"/>
      <c r="L64" s="29"/>
      <c r="M64" s="29"/>
    </row>
    <row r="65" spans="1:13" ht="20.100000000000001" customHeight="1">
      <c r="A65" s="76" t="s">
        <v>139</v>
      </c>
      <c r="B65" s="76" t="s">
        <v>140</v>
      </c>
      <c r="C65" s="77" t="s">
        <v>141</v>
      </c>
      <c r="D65" s="82">
        <v>5</v>
      </c>
      <c r="E65" s="43"/>
      <c r="F65" s="11">
        <v>40</v>
      </c>
      <c r="G65" s="1">
        <f t="shared" si="1"/>
        <v>200</v>
      </c>
      <c r="H65" s="18"/>
      <c r="L65" s="29"/>
      <c r="M65" s="29"/>
    </row>
    <row r="66" spans="1:13" ht="20.100000000000001" customHeight="1">
      <c r="A66" s="76"/>
      <c r="B66" s="76"/>
      <c r="C66" s="77"/>
      <c r="D66" s="79">
        <v>10</v>
      </c>
      <c r="E66" s="43"/>
      <c r="F66" s="11"/>
      <c r="G66" s="1">
        <f t="shared" si="1"/>
        <v>0</v>
      </c>
      <c r="H66" s="18"/>
      <c r="L66" s="29"/>
      <c r="M66" s="29"/>
    </row>
    <row r="67" spans="1:13" ht="20.100000000000001" customHeight="1">
      <c r="A67" s="86" t="s">
        <v>142</v>
      </c>
      <c r="B67" s="87" t="s">
        <v>143</v>
      </c>
      <c r="C67" s="84" t="s">
        <v>144</v>
      </c>
      <c r="D67" s="76">
        <v>2</v>
      </c>
      <c r="E67" s="43"/>
      <c r="F67" s="11">
        <v>350</v>
      </c>
      <c r="G67" s="1">
        <f t="shared" si="1"/>
        <v>700</v>
      </c>
      <c r="H67" s="18"/>
      <c r="L67" s="29"/>
      <c r="M67" s="29"/>
    </row>
    <row r="68" spans="1:13" ht="20.100000000000001" customHeight="1">
      <c r="A68" s="86" t="s">
        <v>145</v>
      </c>
      <c r="B68" s="87" t="s">
        <v>146</v>
      </c>
      <c r="C68" s="84" t="s">
        <v>147</v>
      </c>
      <c r="D68" s="76">
        <v>2</v>
      </c>
      <c r="E68" s="43"/>
      <c r="F68" s="11">
        <v>350</v>
      </c>
      <c r="G68" s="1">
        <f t="shared" si="1"/>
        <v>700</v>
      </c>
      <c r="H68" s="18"/>
      <c r="L68" s="29"/>
      <c r="M68" s="29"/>
    </row>
    <row r="69" spans="1:13" ht="20.100000000000001" customHeight="1">
      <c r="A69" s="76" t="s">
        <v>148</v>
      </c>
      <c r="B69" s="76" t="s">
        <v>149</v>
      </c>
      <c r="C69" s="77" t="s">
        <v>150</v>
      </c>
      <c r="D69" s="76">
        <v>2</v>
      </c>
      <c r="E69" s="43"/>
      <c r="F69" s="11">
        <v>350</v>
      </c>
      <c r="G69" s="1">
        <f t="shared" si="1"/>
        <v>700</v>
      </c>
      <c r="H69" s="18"/>
      <c r="L69" s="29"/>
      <c r="M69" s="29"/>
    </row>
    <row r="70" spans="1:13" ht="20.100000000000001" customHeight="1">
      <c r="A70" s="76" t="s">
        <v>151</v>
      </c>
      <c r="B70" s="76" t="s">
        <v>152</v>
      </c>
      <c r="C70" s="77" t="s">
        <v>153</v>
      </c>
      <c r="D70" s="76">
        <v>2</v>
      </c>
      <c r="E70" s="43"/>
      <c r="F70" s="11">
        <v>350</v>
      </c>
      <c r="G70" s="1">
        <f t="shared" ref="G68:G96" si="2">D70*F70</f>
        <v>700</v>
      </c>
      <c r="H70" s="18"/>
      <c r="L70" s="29"/>
      <c r="M70" s="29"/>
    </row>
    <row r="71" spans="1:13" ht="20.100000000000001" customHeight="1">
      <c r="A71" s="76" t="s">
        <v>154</v>
      </c>
      <c r="B71" s="76" t="s">
        <v>300</v>
      </c>
      <c r="C71" s="77" t="s">
        <v>155</v>
      </c>
      <c r="D71" s="76">
        <v>2</v>
      </c>
      <c r="E71" s="43"/>
      <c r="F71" s="11">
        <v>350</v>
      </c>
      <c r="G71" s="1">
        <f t="shared" si="2"/>
        <v>700</v>
      </c>
      <c r="H71" s="18"/>
      <c r="L71" s="29"/>
      <c r="M71" s="29"/>
    </row>
    <row r="72" spans="1:13" ht="20.100000000000001" customHeight="1">
      <c r="A72" s="76" t="s">
        <v>156</v>
      </c>
      <c r="B72" s="76" t="s">
        <v>157</v>
      </c>
      <c r="C72" s="77" t="s">
        <v>158</v>
      </c>
      <c r="D72" s="76">
        <v>2</v>
      </c>
      <c r="E72" s="43"/>
      <c r="F72" s="11">
        <v>350</v>
      </c>
      <c r="G72" s="1">
        <f t="shared" si="2"/>
        <v>700</v>
      </c>
      <c r="H72" s="18"/>
      <c r="L72" s="29"/>
      <c r="M72" s="29"/>
    </row>
    <row r="73" spans="1:13" ht="20.100000000000001" customHeight="1">
      <c r="A73" s="76" t="s">
        <v>159</v>
      </c>
      <c r="B73" s="76" t="s">
        <v>160</v>
      </c>
      <c r="C73" s="77" t="s">
        <v>161</v>
      </c>
      <c r="D73" s="76">
        <v>2</v>
      </c>
      <c r="E73" s="43"/>
      <c r="F73" s="11">
        <v>350</v>
      </c>
      <c r="G73" s="1">
        <f t="shared" si="2"/>
        <v>700</v>
      </c>
      <c r="H73" s="18"/>
      <c r="L73" s="29"/>
      <c r="M73" s="29"/>
    </row>
    <row r="74" spans="1:13" ht="20.100000000000001" customHeight="1">
      <c r="A74" s="76" t="s">
        <v>162</v>
      </c>
      <c r="B74" s="76" t="s">
        <v>163</v>
      </c>
      <c r="C74" s="77" t="s">
        <v>164</v>
      </c>
      <c r="D74" s="76">
        <v>1</v>
      </c>
      <c r="E74" s="43"/>
      <c r="F74" s="11">
        <v>350</v>
      </c>
      <c r="G74" s="1">
        <f t="shared" si="2"/>
        <v>350</v>
      </c>
      <c r="H74" s="18"/>
      <c r="L74" s="29"/>
      <c r="M74" s="29"/>
    </row>
    <row r="75" spans="1:13" ht="20.100000000000001" customHeight="1">
      <c r="A75" s="76" t="s">
        <v>162</v>
      </c>
      <c r="B75" s="76" t="s">
        <v>322</v>
      </c>
      <c r="C75" s="77" t="s">
        <v>164</v>
      </c>
      <c r="D75" s="76">
        <v>1</v>
      </c>
      <c r="E75" s="43"/>
      <c r="F75" s="11">
        <v>350</v>
      </c>
      <c r="G75" s="1">
        <f t="shared" si="2"/>
        <v>350</v>
      </c>
      <c r="H75" s="18"/>
      <c r="L75" s="29"/>
      <c r="M75" s="29"/>
    </row>
    <row r="76" spans="1:13" ht="20.100000000000001" customHeight="1">
      <c r="A76" s="76" t="s">
        <v>165</v>
      </c>
      <c r="B76" s="76" t="s">
        <v>166</v>
      </c>
      <c r="C76" s="77" t="s">
        <v>167</v>
      </c>
      <c r="D76" s="76">
        <v>2</v>
      </c>
      <c r="E76" s="43"/>
      <c r="F76" s="11">
        <v>350</v>
      </c>
      <c r="G76" s="1">
        <f t="shared" si="2"/>
        <v>700</v>
      </c>
      <c r="H76" s="18"/>
      <c r="L76" s="29"/>
      <c r="M76" s="29"/>
    </row>
    <row r="77" spans="1:13" ht="20.100000000000001" customHeight="1">
      <c r="A77" s="76"/>
      <c r="B77" s="76"/>
      <c r="C77" s="77"/>
      <c r="D77" s="83">
        <v>18</v>
      </c>
      <c r="E77" s="43"/>
      <c r="F77" s="11"/>
      <c r="G77" s="1"/>
      <c r="H77" s="18"/>
      <c r="L77" s="29"/>
      <c r="M77" s="29"/>
    </row>
    <row r="78" spans="1:13" ht="20.100000000000001" customHeight="1">
      <c r="A78" s="76" t="s">
        <v>168</v>
      </c>
      <c r="B78" s="76" t="s">
        <v>169</v>
      </c>
      <c r="C78" s="77" t="s">
        <v>170</v>
      </c>
      <c r="D78" s="76">
        <v>2</v>
      </c>
      <c r="E78" s="43"/>
      <c r="F78" s="11">
        <v>350</v>
      </c>
      <c r="G78" s="1">
        <f t="shared" si="2"/>
        <v>700</v>
      </c>
      <c r="H78" s="18"/>
      <c r="L78" s="29"/>
      <c r="M78" s="29"/>
    </row>
    <row r="79" spans="1:13" ht="20.100000000000001" customHeight="1">
      <c r="A79" s="76" t="s">
        <v>171</v>
      </c>
      <c r="B79" s="76" t="s">
        <v>172</v>
      </c>
      <c r="C79" s="77" t="s">
        <v>173</v>
      </c>
      <c r="D79" s="76">
        <v>3</v>
      </c>
      <c r="E79" s="43"/>
      <c r="F79" s="11">
        <v>350</v>
      </c>
      <c r="G79" s="1">
        <f t="shared" si="2"/>
        <v>1050</v>
      </c>
      <c r="H79" s="18"/>
      <c r="L79" s="29"/>
      <c r="M79" s="29"/>
    </row>
    <row r="80" spans="1:13" ht="20.100000000000001" customHeight="1">
      <c r="A80" s="76" t="s">
        <v>174</v>
      </c>
      <c r="B80" s="76" t="s">
        <v>175</v>
      </c>
      <c r="C80" s="77" t="s">
        <v>176</v>
      </c>
      <c r="D80" s="76">
        <v>2</v>
      </c>
      <c r="E80" s="43"/>
      <c r="F80" s="11">
        <v>350</v>
      </c>
      <c r="G80" s="1">
        <f t="shared" si="2"/>
        <v>700</v>
      </c>
      <c r="H80" s="18"/>
      <c r="L80" s="29"/>
      <c r="M80" s="29"/>
    </row>
    <row r="81" spans="1:13" ht="20.100000000000001" customHeight="1">
      <c r="A81" s="76" t="s">
        <v>177</v>
      </c>
      <c r="B81" s="76" t="s">
        <v>301</v>
      </c>
      <c r="C81" s="77" t="s">
        <v>178</v>
      </c>
      <c r="D81" s="76">
        <v>2</v>
      </c>
      <c r="E81" s="43"/>
      <c r="F81" s="11">
        <v>350</v>
      </c>
      <c r="G81" s="1">
        <f t="shared" si="2"/>
        <v>700</v>
      </c>
      <c r="H81" s="18"/>
      <c r="L81" s="29"/>
      <c r="M81" s="29"/>
    </row>
    <row r="82" spans="1:13" ht="20.100000000000001" customHeight="1">
      <c r="A82" s="76" t="s">
        <v>179</v>
      </c>
      <c r="B82" s="76" t="s">
        <v>323</v>
      </c>
      <c r="C82" s="77" t="s">
        <v>180</v>
      </c>
      <c r="D82" s="76">
        <v>2</v>
      </c>
      <c r="E82" s="43"/>
      <c r="F82" s="11">
        <v>350</v>
      </c>
      <c r="G82" s="1">
        <f t="shared" si="2"/>
        <v>700</v>
      </c>
      <c r="H82" s="18"/>
      <c r="L82" s="29"/>
      <c r="M82" s="29"/>
    </row>
    <row r="83" spans="1:13" ht="20.100000000000001" customHeight="1">
      <c r="A83" s="76" t="s">
        <v>181</v>
      </c>
      <c r="B83" s="76" t="s">
        <v>182</v>
      </c>
      <c r="C83" s="77" t="s">
        <v>183</v>
      </c>
      <c r="D83" s="76">
        <v>2</v>
      </c>
      <c r="E83" s="43"/>
      <c r="F83" s="11">
        <v>350</v>
      </c>
      <c r="G83" s="1">
        <f t="shared" si="2"/>
        <v>700</v>
      </c>
      <c r="H83" s="18"/>
      <c r="L83" s="29"/>
      <c r="M83" s="29"/>
    </row>
    <row r="84" spans="1:13" ht="20.100000000000001" customHeight="1">
      <c r="A84" s="76" t="s">
        <v>184</v>
      </c>
      <c r="B84" s="76" t="s">
        <v>185</v>
      </c>
      <c r="C84" s="77" t="s">
        <v>186</v>
      </c>
      <c r="D84" s="76">
        <v>2</v>
      </c>
      <c r="E84" s="43"/>
      <c r="F84" s="11">
        <v>350</v>
      </c>
      <c r="G84" s="1">
        <f t="shared" si="2"/>
        <v>700</v>
      </c>
      <c r="H84" s="18"/>
      <c r="L84" s="29"/>
      <c r="M84" s="29"/>
    </row>
    <row r="85" spans="1:13" ht="20.100000000000001" customHeight="1">
      <c r="A85" s="76" t="s">
        <v>187</v>
      </c>
      <c r="B85" s="76" t="s">
        <v>324</v>
      </c>
      <c r="C85" s="77" t="s">
        <v>188</v>
      </c>
      <c r="D85" s="76">
        <v>2</v>
      </c>
      <c r="E85" s="43"/>
      <c r="F85" s="11">
        <v>350</v>
      </c>
      <c r="G85" s="1">
        <f t="shared" si="2"/>
        <v>700</v>
      </c>
      <c r="H85" s="18"/>
      <c r="L85" s="29"/>
      <c r="M85" s="29"/>
    </row>
    <row r="86" spans="1:13" ht="20.100000000000001" customHeight="1">
      <c r="A86" s="76" t="s">
        <v>189</v>
      </c>
      <c r="B86" s="76" t="s">
        <v>190</v>
      </c>
      <c r="C86" s="77" t="s">
        <v>191</v>
      </c>
      <c r="D86" s="76">
        <v>2</v>
      </c>
      <c r="E86" s="43"/>
      <c r="F86" s="11">
        <v>350</v>
      </c>
      <c r="G86" s="1">
        <f t="shared" si="2"/>
        <v>700</v>
      </c>
      <c r="H86" s="18"/>
      <c r="L86" s="29"/>
      <c r="M86" s="29"/>
    </row>
    <row r="87" spans="1:13" ht="20.100000000000001" customHeight="1">
      <c r="A87" s="76" t="s">
        <v>192</v>
      </c>
      <c r="B87" s="76" t="s">
        <v>193</v>
      </c>
      <c r="C87" s="77" t="s">
        <v>194</v>
      </c>
      <c r="D87" s="76">
        <v>2</v>
      </c>
      <c r="E87" s="43"/>
      <c r="F87" s="11">
        <v>350</v>
      </c>
      <c r="G87" s="1">
        <f t="shared" si="2"/>
        <v>700</v>
      </c>
      <c r="H87" s="18"/>
      <c r="L87" s="29"/>
      <c r="M87" s="29"/>
    </row>
    <row r="88" spans="1:13" ht="20.100000000000001" customHeight="1">
      <c r="A88" s="86" t="s">
        <v>195</v>
      </c>
      <c r="B88" s="87">
        <v>190704155</v>
      </c>
      <c r="C88" s="84" t="s">
        <v>196</v>
      </c>
      <c r="D88" s="76">
        <v>1</v>
      </c>
      <c r="E88" s="43"/>
      <c r="F88" s="11">
        <v>350</v>
      </c>
      <c r="G88" s="1">
        <f t="shared" si="2"/>
        <v>350</v>
      </c>
      <c r="H88" s="18"/>
      <c r="L88" s="29"/>
      <c r="M88" s="29"/>
    </row>
    <row r="89" spans="1:13" ht="20.100000000000001" customHeight="1">
      <c r="A89" s="85"/>
      <c r="B89" s="84"/>
      <c r="C89" s="84"/>
      <c r="D89" s="83">
        <v>22</v>
      </c>
      <c r="E89" s="43"/>
      <c r="F89" s="11"/>
      <c r="G89" s="1"/>
      <c r="H89" s="18"/>
      <c r="L89" s="29"/>
      <c r="M89" s="29"/>
    </row>
    <row r="90" spans="1:13" ht="20.100000000000001" customHeight="1">
      <c r="A90" s="86" t="s">
        <v>197</v>
      </c>
      <c r="B90" s="87" t="s">
        <v>198</v>
      </c>
      <c r="C90" s="77" t="s">
        <v>199</v>
      </c>
      <c r="D90" s="76">
        <v>5</v>
      </c>
      <c r="E90" s="43"/>
      <c r="F90" s="11">
        <v>50</v>
      </c>
      <c r="G90" s="1">
        <f t="shared" si="2"/>
        <v>250</v>
      </c>
      <c r="H90" s="18"/>
      <c r="L90" s="29"/>
      <c r="M90" s="29"/>
    </row>
    <row r="91" spans="1:13" ht="20.100000000000001" customHeight="1">
      <c r="A91" s="86" t="s">
        <v>200</v>
      </c>
      <c r="B91" s="87" t="s">
        <v>201</v>
      </c>
      <c r="C91" s="77" t="s">
        <v>202</v>
      </c>
      <c r="D91" s="76">
        <v>5</v>
      </c>
      <c r="E91" s="43"/>
      <c r="F91" s="11">
        <v>50</v>
      </c>
      <c r="G91" s="1">
        <f t="shared" si="2"/>
        <v>250</v>
      </c>
      <c r="H91" s="18"/>
      <c r="L91" s="29"/>
      <c r="M91" s="29"/>
    </row>
    <row r="92" spans="1:13" ht="20.100000000000001" customHeight="1">
      <c r="A92" s="86" t="s">
        <v>203</v>
      </c>
      <c r="B92" s="87" t="s">
        <v>204</v>
      </c>
      <c r="C92" s="77" t="s">
        <v>205</v>
      </c>
      <c r="D92" s="76">
        <v>5</v>
      </c>
      <c r="E92" s="43"/>
      <c r="F92" s="11">
        <v>50</v>
      </c>
      <c r="G92" s="1">
        <f t="shared" si="2"/>
        <v>250</v>
      </c>
      <c r="H92" s="18"/>
      <c r="L92" s="29"/>
      <c r="M92" s="29"/>
    </row>
    <row r="93" spans="1:13" ht="20.100000000000001" customHeight="1">
      <c r="A93" s="86" t="s">
        <v>206</v>
      </c>
      <c r="B93" s="87" t="s">
        <v>207</v>
      </c>
      <c r="C93" s="77" t="s">
        <v>208</v>
      </c>
      <c r="D93" s="76">
        <v>5</v>
      </c>
      <c r="E93" s="43"/>
      <c r="F93" s="11">
        <v>50</v>
      </c>
      <c r="G93" s="1">
        <f t="shared" si="2"/>
        <v>250</v>
      </c>
      <c r="H93" s="18"/>
      <c r="L93" s="29"/>
      <c r="M93" s="29"/>
    </row>
    <row r="94" spans="1:13" ht="20.100000000000001" customHeight="1">
      <c r="A94" s="86" t="s">
        <v>209</v>
      </c>
      <c r="B94" s="87" t="s">
        <v>210</v>
      </c>
      <c r="C94" s="77" t="s">
        <v>211</v>
      </c>
      <c r="D94" s="76">
        <v>5</v>
      </c>
      <c r="E94" s="43"/>
      <c r="F94" s="11">
        <v>50</v>
      </c>
      <c r="G94" s="1">
        <f t="shared" si="2"/>
        <v>250</v>
      </c>
      <c r="H94" s="18"/>
      <c r="L94" s="29"/>
      <c r="M94" s="29"/>
    </row>
    <row r="95" spans="1:13" ht="20.100000000000001" customHeight="1">
      <c r="A95" s="86" t="s">
        <v>212</v>
      </c>
      <c r="B95" s="87" t="s">
        <v>213</v>
      </c>
      <c r="C95" s="77" t="s">
        <v>214</v>
      </c>
      <c r="D95" s="76">
        <v>5</v>
      </c>
      <c r="E95" s="43"/>
      <c r="F95" s="11">
        <v>50</v>
      </c>
      <c r="G95" s="1">
        <f t="shared" si="2"/>
        <v>250</v>
      </c>
      <c r="H95" s="18"/>
      <c r="L95" s="29"/>
      <c r="M95" s="29"/>
    </row>
    <row r="96" spans="1:13" ht="20.100000000000001" customHeight="1">
      <c r="A96" s="86" t="s">
        <v>215</v>
      </c>
      <c r="B96" s="87" t="s">
        <v>302</v>
      </c>
      <c r="C96" s="77" t="s">
        <v>216</v>
      </c>
      <c r="D96" s="76">
        <v>3</v>
      </c>
      <c r="E96" s="43"/>
      <c r="F96" s="11">
        <v>50</v>
      </c>
      <c r="G96" s="1">
        <f t="shared" si="2"/>
        <v>150</v>
      </c>
      <c r="H96" s="18"/>
      <c r="L96" s="29"/>
      <c r="M96" s="29"/>
    </row>
    <row r="97" spans="1:13" ht="20.100000000000001" customHeight="1">
      <c r="A97" s="86" t="s">
        <v>217</v>
      </c>
      <c r="B97" s="87" t="s">
        <v>218</v>
      </c>
      <c r="C97" s="77" t="s">
        <v>219</v>
      </c>
      <c r="D97" s="76">
        <v>3</v>
      </c>
      <c r="E97" s="43"/>
      <c r="F97" s="11">
        <v>50</v>
      </c>
      <c r="G97" s="1">
        <f t="shared" ref="G94:G107" si="3">D97*F97</f>
        <v>150</v>
      </c>
      <c r="H97" s="18"/>
      <c r="L97" s="29"/>
      <c r="M97" s="29"/>
    </row>
    <row r="98" spans="1:13" ht="20.100000000000001" customHeight="1">
      <c r="A98" s="86" t="s">
        <v>217</v>
      </c>
      <c r="B98" s="87" t="s">
        <v>220</v>
      </c>
      <c r="C98" s="77" t="s">
        <v>219</v>
      </c>
      <c r="D98" s="76">
        <v>2</v>
      </c>
      <c r="E98" s="43"/>
      <c r="F98" s="11">
        <v>50</v>
      </c>
      <c r="G98" s="1">
        <f t="shared" si="3"/>
        <v>100</v>
      </c>
      <c r="H98" s="18"/>
      <c r="L98" s="29"/>
      <c r="M98" s="29"/>
    </row>
    <row r="99" spans="1:13" ht="20.100000000000001" customHeight="1">
      <c r="A99" s="86" t="s">
        <v>221</v>
      </c>
      <c r="B99" s="87" t="s">
        <v>325</v>
      </c>
      <c r="C99" s="77" t="s">
        <v>222</v>
      </c>
      <c r="D99" s="76">
        <v>5</v>
      </c>
      <c r="E99" s="43"/>
      <c r="F99" s="11">
        <v>50</v>
      </c>
      <c r="G99" s="1">
        <f t="shared" si="3"/>
        <v>250</v>
      </c>
      <c r="H99" s="18"/>
      <c r="L99" s="29"/>
      <c r="M99" s="29"/>
    </row>
    <row r="100" spans="1:13" ht="20.100000000000001" customHeight="1">
      <c r="A100" s="86" t="s">
        <v>223</v>
      </c>
      <c r="B100" s="87" t="s">
        <v>224</v>
      </c>
      <c r="C100" s="77" t="s">
        <v>225</v>
      </c>
      <c r="D100" s="76">
        <v>3</v>
      </c>
      <c r="E100" s="43"/>
      <c r="F100" s="11">
        <v>50</v>
      </c>
      <c r="G100" s="1">
        <f t="shared" si="3"/>
        <v>150</v>
      </c>
      <c r="H100" s="18"/>
      <c r="L100" s="29"/>
      <c r="M100" s="29"/>
    </row>
    <row r="101" spans="1:13" ht="20.100000000000001" customHeight="1">
      <c r="A101" s="86" t="s">
        <v>223</v>
      </c>
      <c r="B101" s="87" t="s">
        <v>326</v>
      </c>
      <c r="C101" s="77" t="s">
        <v>225</v>
      </c>
      <c r="D101" s="76">
        <v>2</v>
      </c>
      <c r="E101" s="43"/>
      <c r="F101" s="11">
        <v>50</v>
      </c>
      <c r="G101" s="1">
        <f t="shared" si="3"/>
        <v>100</v>
      </c>
      <c r="H101" s="18"/>
      <c r="L101" s="29"/>
      <c r="M101" s="29"/>
    </row>
    <row r="102" spans="1:13" ht="20.100000000000001" customHeight="1">
      <c r="A102" s="86" t="s">
        <v>226</v>
      </c>
      <c r="B102" s="87" t="s">
        <v>227</v>
      </c>
      <c r="C102" s="77" t="s">
        <v>228</v>
      </c>
      <c r="D102" s="76">
        <v>5</v>
      </c>
      <c r="E102" s="43"/>
      <c r="F102" s="11">
        <v>50</v>
      </c>
      <c r="G102" s="1">
        <f t="shared" si="3"/>
        <v>250</v>
      </c>
      <c r="H102" s="18"/>
      <c r="L102" s="29"/>
      <c r="M102" s="29"/>
    </row>
    <row r="103" spans="1:13" ht="20.100000000000001" customHeight="1">
      <c r="A103" s="86" t="s">
        <v>229</v>
      </c>
      <c r="B103" s="87" t="s">
        <v>230</v>
      </c>
      <c r="C103" s="77" t="s">
        <v>231</v>
      </c>
      <c r="D103" s="76">
        <v>5</v>
      </c>
      <c r="E103" s="43"/>
      <c r="F103" s="11">
        <v>50</v>
      </c>
      <c r="G103" s="1">
        <f t="shared" si="3"/>
        <v>250</v>
      </c>
      <c r="H103" s="18"/>
      <c r="L103" s="29"/>
      <c r="M103" s="29"/>
    </row>
    <row r="104" spans="1:13" ht="20.100000000000001" customHeight="1">
      <c r="A104" s="86"/>
      <c r="B104" s="87"/>
      <c r="C104" s="84"/>
      <c r="D104" s="83">
        <v>60</v>
      </c>
      <c r="E104" s="43"/>
      <c r="F104" s="11"/>
      <c r="G104" s="1"/>
      <c r="H104" s="18"/>
      <c r="L104" s="29"/>
      <c r="M104" s="29"/>
    </row>
    <row r="105" spans="1:13" ht="20.100000000000001" customHeight="1">
      <c r="A105" s="86" t="s">
        <v>232</v>
      </c>
      <c r="B105" s="87" t="s">
        <v>327</v>
      </c>
      <c r="C105" s="77" t="s">
        <v>233</v>
      </c>
      <c r="D105" s="76">
        <v>5</v>
      </c>
      <c r="E105" s="43"/>
      <c r="F105" s="11">
        <v>50</v>
      </c>
      <c r="G105" s="1">
        <f t="shared" si="3"/>
        <v>250</v>
      </c>
      <c r="H105" s="18"/>
      <c r="L105" s="29"/>
      <c r="M105" s="29"/>
    </row>
    <row r="106" spans="1:13" ht="20.100000000000001" customHeight="1">
      <c r="A106" s="86" t="s">
        <v>234</v>
      </c>
      <c r="B106" s="87" t="s">
        <v>327</v>
      </c>
      <c r="C106" s="77" t="s">
        <v>235</v>
      </c>
      <c r="D106" s="76">
        <v>5</v>
      </c>
      <c r="E106" s="43"/>
      <c r="F106" s="11">
        <v>50</v>
      </c>
      <c r="G106" s="1">
        <f t="shared" si="3"/>
        <v>250</v>
      </c>
      <c r="H106" s="18"/>
      <c r="L106" s="29"/>
      <c r="M106" s="29"/>
    </row>
    <row r="107" spans="1:13" ht="20.100000000000001" customHeight="1">
      <c r="A107" s="86" t="s">
        <v>236</v>
      </c>
      <c r="B107" s="87" t="s">
        <v>327</v>
      </c>
      <c r="C107" s="77" t="s">
        <v>237</v>
      </c>
      <c r="D107" s="76">
        <v>4</v>
      </c>
      <c r="E107" s="43"/>
      <c r="F107" s="11">
        <v>50</v>
      </c>
      <c r="G107" s="1">
        <f t="shared" si="3"/>
        <v>200</v>
      </c>
      <c r="H107" s="18"/>
      <c r="L107" s="29"/>
      <c r="M107" s="29"/>
    </row>
    <row r="108" spans="1:13" ht="20.100000000000001" customHeight="1">
      <c r="A108" s="86" t="s">
        <v>236</v>
      </c>
      <c r="B108" s="87" t="s">
        <v>303</v>
      </c>
      <c r="C108" s="77" t="s">
        <v>237</v>
      </c>
      <c r="D108" s="76">
        <v>1</v>
      </c>
      <c r="E108" s="43"/>
      <c r="F108" s="11">
        <v>50</v>
      </c>
      <c r="G108" s="1">
        <f t="shared" ref="G108:G122" si="4">D108*F108</f>
        <v>50</v>
      </c>
      <c r="H108" s="18"/>
      <c r="L108" s="29"/>
      <c r="M108" s="29"/>
    </row>
    <row r="109" spans="1:13" ht="20.100000000000001" customHeight="1">
      <c r="A109" s="86" t="s">
        <v>238</v>
      </c>
      <c r="B109" s="87" t="s">
        <v>327</v>
      </c>
      <c r="C109" s="77" t="s">
        <v>239</v>
      </c>
      <c r="D109" s="76">
        <v>5</v>
      </c>
      <c r="E109" s="43"/>
      <c r="F109" s="11">
        <v>50</v>
      </c>
      <c r="G109" s="1">
        <f t="shared" si="4"/>
        <v>250</v>
      </c>
      <c r="H109" s="18"/>
      <c r="L109" s="29"/>
      <c r="M109" s="29"/>
    </row>
    <row r="110" spans="1:13" ht="20.100000000000001" customHeight="1">
      <c r="A110" s="86" t="s">
        <v>240</v>
      </c>
      <c r="B110" s="87" t="s">
        <v>241</v>
      </c>
      <c r="C110" s="77" t="s">
        <v>242</v>
      </c>
      <c r="D110" s="76">
        <v>5</v>
      </c>
      <c r="E110" s="43"/>
      <c r="F110" s="11">
        <v>50</v>
      </c>
      <c r="G110" s="1">
        <f t="shared" si="4"/>
        <v>250</v>
      </c>
      <c r="H110" s="18"/>
      <c r="L110" s="29"/>
      <c r="M110" s="29"/>
    </row>
    <row r="111" spans="1:13" ht="20.100000000000001" customHeight="1">
      <c r="A111" s="86" t="s">
        <v>243</v>
      </c>
      <c r="B111" s="87" t="s">
        <v>244</v>
      </c>
      <c r="C111" s="77" t="s">
        <v>245</v>
      </c>
      <c r="D111" s="76">
        <v>5</v>
      </c>
      <c r="E111" s="43"/>
      <c r="F111" s="11">
        <v>50</v>
      </c>
      <c r="G111" s="1">
        <f t="shared" si="4"/>
        <v>250</v>
      </c>
      <c r="H111" s="18"/>
      <c r="L111" s="29"/>
      <c r="M111" s="29"/>
    </row>
    <row r="112" spans="1:13" ht="20.100000000000001" customHeight="1">
      <c r="A112" s="86" t="s">
        <v>246</v>
      </c>
      <c r="B112" s="87" t="s">
        <v>247</v>
      </c>
      <c r="C112" s="77" t="s">
        <v>248</v>
      </c>
      <c r="D112" s="76">
        <v>4</v>
      </c>
      <c r="E112" s="43"/>
      <c r="F112" s="11">
        <v>50</v>
      </c>
      <c r="G112" s="1">
        <f t="shared" si="4"/>
        <v>200</v>
      </c>
      <c r="H112" s="18"/>
      <c r="L112" s="29"/>
      <c r="M112" s="29"/>
    </row>
    <row r="113" spans="1:13" ht="20.100000000000001" customHeight="1">
      <c r="A113" s="86" t="s">
        <v>246</v>
      </c>
      <c r="B113" s="87" t="s">
        <v>247</v>
      </c>
      <c r="C113" s="77" t="s">
        <v>248</v>
      </c>
      <c r="D113" s="76">
        <v>1</v>
      </c>
      <c r="E113" s="43"/>
      <c r="F113" s="11">
        <v>50</v>
      </c>
      <c r="G113" s="1">
        <f t="shared" si="4"/>
        <v>50</v>
      </c>
      <c r="H113" s="18"/>
      <c r="L113" s="29"/>
      <c r="M113" s="29"/>
    </row>
    <row r="114" spans="1:13" ht="20.100000000000001" customHeight="1">
      <c r="A114" s="86" t="s">
        <v>249</v>
      </c>
      <c r="B114" s="87" t="s">
        <v>327</v>
      </c>
      <c r="C114" s="77" t="s">
        <v>250</v>
      </c>
      <c r="D114" s="76">
        <v>5</v>
      </c>
      <c r="E114" s="43"/>
      <c r="F114" s="11">
        <v>50</v>
      </c>
      <c r="G114" s="1">
        <f t="shared" si="4"/>
        <v>250</v>
      </c>
      <c r="H114" s="18"/>
      <c r="L114" s="29"/>
      <c r="M114" s="29"/>
    </row>
    <row r="115" spans="1:13" ht="20.100000000000001" customHeight="1">
      <c r="A115" s="86" t="s">
        <v>251</v>
      </c>
      <c r="B115" s="87" t="s">
        <v>327</v>
      </c>
      <c r="C115" s="77" t="s">
        <v>252</v>
      </c>
      <c r="D115" s="76">
        <v>2</v>
      </c>
      <c r="E115" s="43"/>
      <c r="F115" s="11">
        <v>50</v>
      </c>
      <c r="G115" s="1">
        <f t="shared" si="4"/>
        <v>100</v>
      </c>
      <c r="H115" s="18"/>
      <c r="L115" s="29"/>
      <c r="M115" s="29"/>
    </row>
    <row r="116" spans="1:13" ht="20.100000000000001" customHeight="1">
      <c r="A116" s="86" t="s">
        <v>251</v>
      </c>
      <c r="B116" s="87" t="s">
        <v>253</v>
      </c>
      <c r="C116" s="77" t="s">
        <v>252</v>
      </c>
      <c r="D116" s="76">
        <v>3</v>
      </c>
      <c r="E116" s="43"/>
      <c r="F116" s="11">
        <v>50</v>
      </c>
      <c r="G116" s="1">
        <f t="shared" si="4"/>
        <v>150</v>
      </c>
      <c r="H116" s="18"/>
      <c r="L116" s="29"/>
      <c r="M116" s="29"/>
    </row>
    <row r="117" spans="1:13" ht="20.100000000000001" customHeight="1">
      <c r="A117" s="86" t="s">
        <v>254</v>
      </c>
      <c r="B117" s="87" t="s">
        <v>327</v>
      </c>
      <c r="C117" s="77" t="s">
        <v>255</v>
      </c>
      <c r="D117" s="76">
        <v>5</v>
      </c>
      <c r="E117" s="43"/>
      <c r="F117" s="11">
        <v>50</v>
      </c>
      <c r="G117" s="1">
        <f t="shared" si="4"/>
        <v>250</v>
      </c>
      <c r="H117" s="18"/>
      <c r="L117" s="29"/>
      <c r="M117" s="29"/>
    </row>
    <row r="118" spans="1:13" ht="20.100000000000001" customHeight="1">
      <c r="A118" s="86" t="s">
        <v>256</v>
      </c>
      <c r="B118" s="87" t="s">
        <v>257</v>
      </c>
      <c r="C118" s="77" t="s">
        <v>258</v>
      </c>
      <c r="D118" s="76">
        <v>5</v>
      </c>
      <c r="E118" s="43"/>
      <c r="F118" s="11">
        <v>50</v>
      </c>
      <c r="G118" s="1">
        <f t="shared" si="4"/>
        <v>250</v>
      </c>
      <c r="H118" s="18"/>
      <c r="L118" s="29"/>
      <c r="M118" s="29"/>
    </row>
    <row r="119" spans="1:13" ht="20.100000000000001" customHeight="1">
      <c r="A119" s="86" t="s">
        <v>259</v>
      </c>
      <c r="B119" s="87" t="s">
        <v>260</v>
      </c>
      <c r="C119" s="77" t="s">
        <v>261</v>
      </c>
      <c r="D119" s="76">
        <v>5</v>
      </c>
      <c r="E119" s="43"/>
      <c r="F119" s="11">
        <v>50</v>
      </c>
      <c r="G119" s="1">
        <f t="shared" si="4"/>
        <v>250</v>
      </c>
      <c r="H119" s="18"/>
      <c r="L119" s="29"/>
      <c r="M119" s="29"/>
    </row>
    <row r="120" spans="1:13" ht="20.100000000000001" customHeight="1">
      <c r="A120" s="85"/>
      <c r="B120" s="84"/>
      <c r="C120" s="84"/>
      <c r="D120" s="83">
        <v>60</v>
      </c>
      <c r="E120" s="43"/>
      <c r="F120" s="11"/>
      <c r="G120" s="1"/>
      <c r="H120" s="18"/>
      <c r="L120" s="29"/>
      <c r="M120" s="29"/>
    </row>
    <row r="121" spans="1:13" ht="20.100000000000001" customHeight="1">
      <c r="A121" s="76" t="s">
        <v>262</v>
      </c>
      <c r="B121" s="76" t="s">
        <v>263</v>
      </c>
      <c r="C121" s="77" t="s">
        <v>264</v>
      </c>
      <c r="D121" s="82">
        <v>5</v>
      </c>
      <c r="E121" s="43"/>
      <c r="F121" s="11">
        <v>50</v>
      </c>
      <c r="G121" s="1">
        <f t="shared" si="4"/>
        <v>250</v>
      </c>
      <c r="H121" s="18"/>
      <c r="L121" s="29"/>
      <c r="M121" s="29"/>
    </row>
    <row r="122" spans="1:13" ht="20.100000000000001" customHeight="1">
      <c r="A122" s="76" t="s">
        <v>265</v>
      </c>
      <c r="B122" s="76" t="s">
        <v>266</v>
      </c>
      <c r="C122" s="77" t="s">
        <v>267</v>
      </c>
      <c r="D122" s="82">
        <v>5</v>
      </c>
      <c r="E122" s="43"/>
      <c r="F122" s="11">
        <v>50</v>
      </c>
      <c r="G122" s="1">
        <f t="shared" si="4"/>
        <v>250</v>
      </c>
      <c r="H122" s="18"/>
      <c r="L122" s="29"/>
      <c r="M122" s="29"/>
    </row>
    <row r="123" spans="1:13" ht="20.100000000000001" customHeight="1">
      <c r="A123" s="76"/>
      <c r="B123" s="76"/>
      <c r="C123" s="77"/>
      <c r="D123" s="79">
        <v>10</v>
      </c>
      <c r="E123" s="43"/>
      <c r="F123" s="11"/>
      <c r="G123" s="1"/>
      <c r="H123" s="18"/>
      <c r="L123" s="29"/>
      <c r="M123" s="29"/>
    </row>
    <row r="124" spans="1:13" ht="20.100000000000001" customHeight="1">
      <c r="A124" s="80" t="s">
        <v>328</v>
      </c>
      <c r="B124" s="81">
        <v>210127379</v>
      </c>
      <c r="C124" s="78" t="s">
        <v>329</v>
      </c>
      <c r="D124" s="76">
        <v>2</v>
      </c>
      <c r="E124" s="43"/>
      <c r="F124" s="11">
        <v>25</v>
      </c>
      <c r="G124" s="1">
        <f t="shared" ref="G123:G130" si="5">D124*F124</f>
        <v>50</v>
      </c>
      <c r="H124" s="18"/>
      <c r="L124" s="29"/>
      <c r="M124" s="29"/>
    </row>
    <row r="125" spans="1:13" ht="20.100000000000001" customHeight="1">
      <c r="A125" s="80" t="s">
        <v>268</v>
      </c>
      <c r="B125" s="81" t="s">
        <v>330</v>
      </c>
      <c r="C125" s="78" t="s">
        <v>269</v>
      </c>
      <c r="D125" s="76">
        <v>2</v>
      </c>
      <c r="E125" s="43"/>
      <c r="F125" s="11">
        <v>25</v>
      </c>
      <c r="G125" s="1">
        <f t="shared" si="5"/>
        <v>50</v>
      </c>
      <c r="H125" s="18"/>
      <c r="L125" s="29"/>
      <c r="M125" s="29"/>
    </row>
    <row r="126" spans="1:13" ht="20.100000000000001" customHeight="1">
      <c r="A126" s="80" t="s">
        <v>304</v>
      </c>
      <c r="B126" s="81" t="s">
        <v>331</v>
      </c>
      <c r="C126" s="78" t="s">
        <v>270</v>
      </c>
      <c r="D126" s="76">
        <v>2</v>
      </c>
      <c r="E126" s="43"/>
      <c r="F126" s="11">
        <v>25</v>
      </c>
      <c r="G126" s="1">
        <f t="shared" si="5"/>
        <v>50</v>
      </c>
      <c r="H126" s="18"/>
      <c r="L126" s="29"/>
      <c r="M126" s="29"/>
    </row>
    <row r="127" spans="1:13" ht="20.100000000000001" customHeight="1">
      <c r="A127" s="80" t="s">
        <v>271</v>
      </c>
      <c r="B127" s="81" t="s">
        <v>332</v>
      </c>
      <c r="C127" s="78" t="s">
        <v>272</v>
      </c>
      <c r="D127" s="76">
        <v>2</v>
      </c>
      <c r="E127" s="43"/>
      <c r="F127" s="11">
        <v>25</v>
      </c>
      <c r="G127" s="1">
        <f t="shared" si="5"/>
        <v>50</v>
      </c>
      <c r="H127" s="18"/>
      <c r="L127" s="29"/>
      <c r="M127" s="29"/>
    </row>
    <row r="128" spans="1:13" ht="20.100000000000001" customHeight="1">
      <c r="A128" s="80" t="s">
        <v>333</v>
      </c>
      <c r="B128" s="81" t="s">
        <v>334</v>
      </c>
      <c r="C128" s="78" t="s">
        <v>273</v>
      </c>
      <c r="D128" s="76">
        <v>2</v>
      </c>
      <c r="E128" s="43"/>
      <c r="F128" s="11">
        <v>25</v>
      </c>
      <c r="G128" s="1">
        <f t="shared" si="5"/>
        <v>50</v>
      </c>
      <c r="H128" s="18"/>
      <c r="L128" s="29"/>
      <c r="M128" s="29"/>
    </row>
    <row r="129" spans="1:13" ht="20.100000000000001" customHeight="1">
      <c r="A129" s="80" t="s">
        <v>274</v>
      </c>
      <c r="B129" s="81" t="s">
        <v>335</v>
      </c>
      <c r="C129" s="78" t="s">
        <v>275</v>
      </c>
      <c r="D129" s="76">
        <v>0</v>
      </c>
      <c r="E129" s="43"/>
      <c r="F129" s="11">
        <v>25</v>
      </c>
      <c r="G129" s="1">
        <f t="shared" si="5"/>
        <v>0</v>
      </c>
      <c r="H129" s="18"/>
      <c r="L129" s="29"/>
      <c r="M129" s="29"/>
    </row>
    <row r="130" spans="1:13" ht="20.100000000000001" customHeight="1">
      <c r="A130" s="80"/>
      <c r="B130" s="81"/>
      <c r="C130" s="78"/>
      <c r="D130" s="83">
        <v>10</v>
      </c>
      <c r="E130" s="92"/>
      <c r="F130" s="11"/>
      <c r="G130" s="1"/>
      <c r="H130" s="18"/>
      <c r="L130" s="29"/>
      <c r="M130" s="29"/>
    </row>
    <row r="131" spans="1:13" ht="20.100000000000001" customHeight="1">
      <c r="A131" s="18"/>
      <c r="B131" s="18"/>
      <c r="C131" s="18"/>
      <c r="D131" s="13"/>
      <c r="E131" s="13"/>
      <c r="F131" s="3" t="s">
        <v>34</v>
      </c>
      <c r="G131" s="4">
        <f>SUM(G24:G130)</f>
        <v>32070</v>
      </c>
    </row>
    <row r="132" spans="1:13" ht="20.100000000000001" customHeight="1">
      <c r="A132" s="18"/>
      <c r="B132" s="18"/>
      <c r="C132" s="18"/>
      <c r="D132" s="13"/>
      <c r="E132" s="13"/>
      <c r="F132" s="3" t="s">
        <v>35</v>
      </c>
      <c r="G132" s="5">
        <f>+G131*0.12</f>
        <v>3848.3999999999996</v>
      </c>
    </row>
    <row r="133" spans="1:13" ht="20.100000000000001" customHeight="1">
      <c r="A133" s="18"/>
      <c r="B133" s="18"/>
      <c r="C133" s="18"/>
      <c r="D133" s="13"/>
      <c r="E133" s="13"/>
      <c r="F133" s="3" t="s">
        <v>36</v>
      </c>
      <c r="G133" s="5">
        <f>+G131+G132</f>
        <v>35918.400000000001</v>
      </c>
    </row>
    <row r="134" spans="1:13" ht="20.100000000000001" customHeight="1">
      <c r="A134" s="18"/>
      <c r="B134" s="18"/>
      <c r="C134" s="18"/>
      <c r="D134" s="13"/>
      <c r="E134" s="13"/>
      <c r="F134" s="18"/>
      <c r="G134" s="18"/>
    </row>
    <row r="135" spans="1:13" ht="20.100000000000001" customHeight="1">
      <c r="A135" s="18"/>
      <c r="B135" s="94"/>
      <c r="C135" s="99" t="s">
        <v>336</v>
      </c>
      <c r="D135" s="13"/>
      <c r="E135" s="13"/>
      <c r="F135" s="18"/>
      <c r="G135" s="18"/>
    </row>
    <row r="136" spans="1:13" ht="20.100000000000001" customHeight="1">
      <c r="A136" s="18"/>
      <c r="B136" s="75" t="s">
        <v>337</v>
      </c>
      <c r="C136" s="61"/>
      <c r="D136" s="13"/>
      <c r="E136" s="13"/>
      <c r="F136" s="18"/>
      <c r="G136" s="18"/>
    </row>
    <row r="137" spans="1:13" ht="20.100000000000001" customHeight="1">
      <c r="A137" s="18"/>
      <c r="B137" s="90" t="s">
        <v>13</v>
      </c>
      <c r="C137" s="90" t="s">
        <v>12</v>
      </c>
      <c r="D137" s="13"/>
      <c r="E137" s="13"/>
      <c r="F137" s="18"/>
      <c r="G137" s="18"/>
    </row>
    <row r="138" spans="1:13" ht="20.100000000000001" customHeight="1">
      <c r="A138" s="18"/>
      <c r="B138" s="91">
        <v>2</v>
      </c>
      <c r="C138" s="98" t="s">
        <v>276</v>
      </c>
      <c r="D138" s="13"/>
      <c r="E138" s="13"/>
      <c r="F138" s="18"/>
      <c r="G138" s="18"/>
    </row>
    <row r="139" spans="1:13" ht="20.100000000000001" customHeight="1">
      <c r="A139" s="18"/>
      <c r="B139" s="91">
        <v>1</v>
      </c>
      <c r="C139" s="98" t="s">
        <v>277</v>
      </c>
      <c r="D139" s="13"/>
      <c r="E139" s="13"/>
      <c r="F139" s="18"/>
      <c r="G139" s="18"/>
    </row>
    <row r="140" spans="1:13" ht="20.100000000000001" customHeight="1">
      <c r="A140" s="18"/>
      <c r="B140" s="91">
        <v>1</v>
      </c>
      <c r="C140" s="98" t="s">
        <v>278</v>
      </c>
      <c r="D140" s="13"/>
      <c r="E140" s="13"/>
      <c r="F140" s="18"/>
      <c r="G140" s="18"/>
    </row>
    <row r="141" spans="1:13" ht="20.100000000000001" customHeight="1">
      <c r="A141" s="18"/>
      <c r="B141" s="91">
        <v>1</v>
      </c>
      <c r="C141" s="98" t="s">
        <v>279</v>
      </c>
      <c r="D141" s="13"/>
      <c r="E141" s="13"/>
      <c r="F141" s="18"/>
      <c r="G141" s="18"/>
    </row>
    <row r="142" spans="1:13" ht="20.100000000000001" customHeight="1">
      <c r="A142" s="18"/>
      <c r="B142" s="100">
        <v>2</v>
      </c>
      <c r="C142" s="98" t="s">
        <v>280</v>
      </c>
      <c r="D142" s="13"/>
      <c r="E142" s="13"/>
      <c r="F142" s="18"/>
      <c r="G142" s="18"/>
    </row>
    <row r="143" spans="1:13" ht="20.100000000000001" customHeight="1">
      <c r="A143" s="18"/>
      <c r="B143" s="100">
        <v>4</v>
      </c>
      <c r="C143" s="98" t="s">
        <v>338</v>
      </c>
      <c r="D143" s="13"/>
      <c r="E143" s="13"/>
      <c r="F143" s="18"/>
      <c r="G143" s="18"/>
    </row>
    <row r="144" spans="1:13" ht="20.100000000000001" customHeight="1">
      <c r="A144" s="18"/>
      <c r="B144" s="101">
        <v>11</v>
      </c>
      <c r="C144" s="98"/>
      <c r="D144" s="13"/>
      <c r="E144" s="13"/>
      <c r="F144" s="18"/>
      <c r="G144" s="18"/>
    </row>
    <row r="145" spans="1:7" ht="20.100000000000001" customHeight="1">
      <c r="A145" s="18"/>
      <c r="B145" s="102"/>
      <c r="C145" s="103" t="s">
        <v>281</v>
      </c>
      <c r="D145" s="13"/>
      <c r="E145" s="13"/>
      <c r="F145" s="18"/>
      <c r="G145" s="18"/>
    </row>
    <row r="146" spans="1:7" ht="20.100000000000001" customHeight="1">
      <c r="A146" s="18"/>
      <c r="B146" s="91">
        <v>2</v>
      </c>
      <c r="C146" s="98" t="s">
        <v>282</v>
      </c>
      <c r="D146" s="13"/>
      <c r="E146" s="13"/>
      <c r="F146" s="18"/>
      <c r="G146" s="18"/>
    </row>
    <row r="147" spans="1:7" ht="20.100000000000001" customHeight="1">
      <c r="A147" s="18"/>
      <c r="B147" s="91">
        <v>1</v>
      </c>
      <c r="C147" s="98" t="s">
        <v>283</v>
      </c>
      <c r="D147" s="13"/>
      <c r="E147" s="13"/>
      <c r="F147" s="18"/>
      <c r="G147" s="18"/>
    </row>
    <row r="148" spans="1:7" ht="20.100000000000001" customHeight="1">
      <c r="A148" s="18"/>
      <c r="B148" s="91">
        <v>1</v>
      </c>
      <c r="C148" s="98" t="s">
        <v>278</v>
      </c>
      <c r="D148" s="13"/>
      <c r="E148" s="13"/>
      <c r="F148" s="18"/>
      <c r="G148" s="18"/>
    </row>
    <row r="149" spans="1:7" ht="20.100000000000001" customHeight="1">
      <c r="A149" s="18"/>
      <c r="B149" s="91">
        <v>1</v>
      </c>
      <c r="C149" s="98" t="s">
        <v>279</v>
      </c>
      <c r="D149" s="13"/>
      <c r="E149" s="13"/>
      <c r="F149" s="18"/>
      <c r="G149" s="18"/>
    </row>
    <row r="150" spans="1:7" ht="20.100000000000001" customHeight="1">
      <c r="A150" s="18"/>
      <c r="B150" s="100">
        <v>2</v>
      </c>
      <c r="C150" s="98" t="s">
        <v>284</v>
      </c>
      <c r="D150" s="13"/>
      <c r="E150" s="13"/>
      <c r="F150" s="18"/>
      <c r="G150" s="18"/>
    </row>
    <row r="151" spans="1:7" ht="20.100000000000001" customHeight="1">
      <c r="A151" s="18"/>
      <c r="B151" s="101">
        <v>7</v>
      </c>
      <c r="C151" s="101"/>
      <c r="D151" s="13"/>
      <c r="E151" s="13"/>
      <c r="F151" s="18"/>
      <c r="G151" s="18"/>
    </row>
    <row r="152" spans="1:7" ht="20.100000000000001" customHeight="1">
      <c r="A152" s="18"/>
      <c r="B152" s="104"/>
      <c r="C152" s="104"/>
      <c r="D152" s="13"/>
      <c r="E152" s="13"/>
      <c r="F152" s="18"/>
      <c r="G152" s="18"/>
    </row>
    <row r="153" spans="1:7" ht="20.100000000000001" customHeight="1">
      <c r="A153" s="18"/>
      <c r="B153" s="105"/>
      <c r="C153" s="103" t="s">
        <v>285</v>
      </c>
      <c r="D153" s="13"/>
      <c r="E153" s="13"/>
      <c r="F153" s="18"/>
      <c r="G153" s="18"/>
    </row>
    <row r="154" spans="1:7" ht="20.100000000000001" customHeight="1">
      <c r="A154" s="18"/>
      <c r="B154" s="90" t="s">
        <v>13</v>
      </c>
      <c r="C154" s="90" t="s">
        <v>12</v>
      </c>
      <c r="D154" s="13"/>
      <c r="E154" s="13"/>
      <c r="F154" s="18"/>
      <c r="G154" s="18"/>
    </row>
    <row r="155" spans="1:7" ht="20.100000000000001" customHeight="1">
      <c r="A155" s="18"/>
      <c r="B155" s="91">
        <v>1</v>
      </c>
      <c r="C155" s="98" t="s">
        <v>286</v>
      </c>
      <c r="D155" s="13"/>
      <c r="E155" s="13"/>
      <c r="F155" s="18"/>
      <c r="G155" s="18"/>
    </row>
    <row r="156" spans="1:7" ht="20.100000000000001" customHeight="1">
      <c r="A156" s="18"/>
      <c r="B156" s="91">
        <v>1</v>
      </c>
      <c r="C156" s="98" t="s">
        <v>287</v>
      </c>
      <c r="D156" s="13"/>
      <c r="E156" s="13"/>
      <c r="F156" s="18"/>
      <c r="G156" s="18"/>
    </row>
    <row r="157" spans="1:7" ht="20.100000000000001" customHeight="1">
      <c r="A157" s="18"/>
      <c r="B157" s="91">
        <v>2</v>
      </c>
      <c r="C157" s="98" t="s">
        <v>288</v>
      </c>
      <c r="D157" s="13"/>
      <c r="E157" s="13"/>
      <c r="F157" s="18"/>
      <c r="G157" s="18"/>
    </row>
    <row r="158" spans="1:7" ht="20.100000000000001" customHeight="1">
      <c r="A158" s="18"/>
      <c r="B158" s="91">
        <v>2</v>
      </c>
      <c r="C158" s="98" t="s">
        <v>37</v>
      </c>
      <c r="D158" s="13"/>
      <c r="E158" s="13"/>
      <c r="F158" s="18"/>
      <c r="G158" s="18"/>
    </row>
    <row r="159" spans="1:7" ht="20.100000000000001" customHeight="1">
      <c r="A159" s="18"/>
      <c r="B159" s="91">
        <v>1</v>
      </c>
      <c r="C159" s="98" t="s">
        <v>289</v>
      </c>
      <c r="D159" s="13"/>
      <c r="E159" s="13"/>
      <c r="F159" s="18"/>
      <c r="G159" s="18"/>
    </row>
    <row r="160" spans="1:7" ht="20.100000000000001" customHeight="1">
      <c r="A160" s="18"/>
      <c r="B160" s="91">
        <v>1</v>
      </c>
      <c r="C160" s="98" t="s">
        <v>290</v>
      </c>
      <c r="D160" s="13"/>
      <c r="E160" s="13"/>
      <c r="F160" s="18"/>
      <c r="G160" s="18"/>
    </row>
    <row r="161" spans="1:7" ht="20.100000000000001" customHeight="1">
      <c r="A161" s="18"/>
      <c r="B161" s="91">
        <v>1</v>
      </c>
      <c r="C161" s="93" t="s">
        <v>291</v>
      </c>
      <c r="D161" s="13"/>
      <c r="E161" s="13"/>
      <c r="F161" s="18"/>
      <c r="G161" s="18"/>
    </row>
    <row r="162" spans="1:7" ht="20.100000000000001" customHeight="1">
      <c r="A162" s="18"/>
      <c r="B162" s="91">
        <v>1</v>
      </c>
      <c r="C162" s="93" t="s">
        <v>292</v>
      </c>
      <c r="D162" s="13"/>
      <c r="E162" s="13"/>
      <c r="F162" s="18"/>
      <c r="G162" s="18"/>
    </row>
    <row r="163" spans="1:7" ht="20.100000000000001" customHeight="1">
      <c r="A163" s="18"/>
      <c r="B163" s="91">
        <v>1</v>
      </c>
      <c r="C163" s="93" t="s">
        <v>339</v>
      </c>
      <c r="D163" s="13"/>
      <c r="E163" s="13"/>
      <c r="F163" s="18"/>
      <c r="G163" s="18"/>
    </row>
    <row r="164" spans="1:7" ht="20.100000000000001" customHeight="1">
      <c r="A164" s="18"/>
      <c r="B164" s="91">
        <v>3</v>
      </c>
      <c r="C164" s="93" t="s">
        <v>340</v>
      </c>
      <c r="D164" s="13"/>
      <c r="E164" s="13"/>
      <c r="F164" s="18"/>
      <c r="G164" s="18"/>
    </row>
    <row r="165" spans="1:7" ht="20.100000000000001" customHeight="1">
      <c r="A165" s="18"/>
      <c r="B165" s="91">
        <v>2</v>
      </c>
      <c r="C165" s="93" t="s">
        <v>341</v>
      </c>
      <c r="D165" s="13"/>
      <c r="E165" s="13"/>
      <c r="F165" s="18"/>
      <c r="G165" s="18"/>
    </row>
    <row r="166" spans="1:7" ht="20.100000000000001" customHeight="1">
      <c r="A166" s="18"/>
      <c r="B166" s="95">
        <v>16</v>
      </c>
      <c r="C166" s="95"/>
      <c r="D166" s="13"/>
      <c r="E166" s="13"/>
      <c r="F166" s="18"/>
      <c r="G166" s="18"/>
    </row>
    <row r="167" spans="1:7" ht="20.100000000000001" customHeight="1">
      <c r="A167" s="18"/>
      <c r="B167" s="106"/>
      <c r="C167" s="96"/>
      <c r="D167" s="13"/>
      <c r="E167" s="13"/>
      <c r="F167" s="18"/>
      <c r="G167" s="18"/>
    </row>
    <row r="168" spans="1:7" ht="20.100000000000001" customHeight="1">
      <c r="A168" s="18"/>
      <c r="B168" s="97">
        <v>1</v>
      </c>
      <c r="C168" s="96" t="s">
        <v>342</v>
      </c>
      <c r="D168" s="13"/>
      <c r="E168" s="13"/>
      <c r="F168" s="18"/>
      <c r="G168" s="18"/>
    </row>
    <row r="169" spans="1:7" ht="20.100000000000001" customHeight="1">
      <c r="A169" s="18"/>
      <c r="B169" s="97">
        <v>3</v>
      </c>
      <c r="C169" s="96" t="s">
        <v>343</v>
      </c>
      <c r="D169" s="13"/>
      <c r="E169" s="13"/>
      <c r="F169" s="18"/>
      <c r="G169" s="18"/>
    </row>
    <row r="170" spans="1:7" ht="20.100000000000001" customHeight="1">
      <c r="A170" s="18"/>
      <c r="B170" s="97">
        <v>1</v>
      </c>
      <c r="C170" s="107" t="s">
        <v>344</v>
      </c>
      <c r="D170" s="13"/>
      <c r="E170" s="13"/>
      <c r="F170" s="18"/>
      <c r="G170" s="18"/>
    </row>
    <row r="171" spans="1:7" ht="20.100000000000001" customHeight="1">
      <c r="B171" s="97">
        <v>0</v>
      </c>
      <c r="C171" s="107" t="s">
        <v>345</v>
      </c>
    </row>
    <row r="172" spans="1:7" ht="20.100000000000001" customHeight="1">
      <c r="B172" s="97">
        <v>1</v>
      </c>
      <c r="C172" s="107" t="s">
        <v>346</v>
      </c>
    </row>
    <row r="173" spans="1:7" ht="20.100000000000001" customHeight="1">
      <c r="B173" s="97">
        <v>2</v>
      </c>
      <c r="C173" s="107" t="s">
        <v>355</v>
      </c>
    </row>
    <row r="174" spans="1:7" ht="20.100000000000001" customHeight="1">
      <c r="B174" s="97">
        <v>1</v>
      </c>
      <c r="C174" s="107" t="s">
        <v>347</v>
      </c>
    </row>
    <row r="175" spans="1:7" ht="20.100000000000001" customHeight="1">
      <c r="B175" s="95">
        <v>9</v>
      </c>
      <c r="C175" s="92"/>
    </row>
    <row r="176" spans="1:7" ht="20.100000000000001" customHeight="1">
      <c r="B176" s="46"/>
      <c r="C176" s="47"/>
    </row>
    <row r="177" spans="2:3" ht="20.100000000000001" customHeight="1">
      <c r="B177" s="108"/>
      <c r="C177" s="109" t="s">
        <v>348</v>
      </c>
    </row>
    <row r="178" spans="2:3" ht="20.100000000000001" customHeight="1">
      <c r="B178" s="109" t="s">
        <v>32</v>
      </c>
      <c r="C178" s="109" t="s">
        <v>33</v>
      </c>
    </row>
    <row r="179" spans="2:3" ht="20.100000000000001" customHeight="1">
      <c r="B179" s="110">
        <v>2</v>
      </c>
      <c r="C179" s="111" t="s">
        <v>293</v>
      </c>
    </row>
    <row r="180" spans="2:3" ht="20.100000000000001" customHeight="1">
      <c r="B180" s="110">
        <v>2</v>
      </c>
      <c r="C180" s="111" t="s">
        <v>349</v>
      </c>
    </row>
    <row r="181" spans="2:3" ht="20.100000000000001" customHeight="1">
      <c r="B181" s="110">
        <v>3</v>
      </c>
      <c r="C181" s="111" t="s">
        <v>350</v>
      </c>
    </row>
    <row r="182" spans="2:3" ht="20.100000000000001" customHeight="1">
      <c r="B182" s="110">
        <v>1</v>
      </c>
      <c r="C182" s="111" t="s">
        <v>351</v>
      </c>
    </row>
    <row r="183" spans="2:3" ht="20.100000000000001" customHeight="1">
      <c r="B183" s="110">
        <v>1</v>
      </c>
      <c r="C183" s="111" t="s">
        <v>294</v>
      </c>
    </row>
    <row r="184" spans="2:3" ht="20.100000000000001" customHeight="1">
      <c r="B184" s="110">
        <v>2</v>
      </c>
      <c r="C184" s="111" t="s">
        <v>352</v>
      </c>
    </row>
    <row r="185" spans="2:3" ht="20.100000000000001" customHeight="1">
      <c r="B185" s="112">
        <v>1</v>
      </c>
      <c r="C185" s="113" t="s">
        <v>295</v>
      </c>
    </row>
    <row r="186" spans="2:3" ht="20.100000000000001" customHeight="1">
      <c r="B186" s="115">
        <v>1</v>
      </c>
      <c r="C186" s="116" t="s">
        <v>296</v>
      </c>
    </row>
    <row r="187" spans="2:3" ht="20.100000000000001" customHeight="1">
      <c r="B187" s="115">
        <v>1</v>
      </c>
      <c r="C187" s="116" t="s">
        <v>297</v>
      </c>
    </row>
    <row r="188" spans="2:3" ht="20.100000000000001" customHeight="1">
      <c r="B188" s="115">
        <v>1</v>
      </c>
      <c r="C188" s="116" t="s">
        <v>298</v>
      </c>
    </row>
    <row r="189" spans="2:3" ht="20.100000000000001" customHeight="1">
      <c r="B189" s="110">
        <v>1</v>
      </c>
      <c r="C189" s="111" t="s">
        <v>31</v>
      </c>
    </row>
    <row r="190" spans="2:3" ht="20.100000000000001" customHeight="1">
      <c r="B190" s="112">
        <v>2</v>
      </c>
      <c r="C190" s="113" t="s">
        <v>47</v>
      </c>
    </row>
    <row r="191" spans="2:3" ht="20.100000000000001" customHeight="1">
      <c r="B191" s="112">
        <v>1</v>
      </c>
      <c r="C191" s="113" t="s">
        <v>299</v>
      </c>
    </row>
    <row r="192" spans="2:3" ht="20.100000000000001" customHeight="1">
      <c r="B192" s="112">
        <v>1</v>
      </c>
      <c r="C192" s="113" t="s">
        <v>353</v>
      </c>
    </row>
    <row r="193" spans="2:3" ht="20.100000000000001" customHeight="1">
      <c r="B193" s="112">
        <v>1</v>
      </c>
      <c r="C193" s="113" t="s">
        <v>354</v>
      </c>
    </row>
    <row r="194" spans="2:3" ht="20.100000000000001" customHeight="1">
      <c r="B194" s="114">
        <v>21</v>
      </c>
      <c r="C194" s="113"/>
    </row>
    <row r="198" spans="2:3" ht="20.100000000000001" customHeight="1">
      <c r="B198" s="44" t="s">
        <v>41</v>
      </c>
      <c r="C198" s="45" t="s">
        <v>42</v>
      </c>
    </row>
    <row r="199" spans="2:3" ht="20.100000000000001" customHeight="1">
      <c r="B199" s="44"/>
      <c r="C199" s="45" t="s">
        <v>43</v>
      </c>
    </row>
    <row r="200" spans="2:3" ht="20.100000000000001" customHeight="1">
      <c r="B200" s="44"/>
      <c r="C200" s="45" t="s">
        <v>44</v>
      </c>
    </row>
    <row r="201" spans="2:3" ht="20.100000000000001" customHeight="1">
      <c r="B201" s="44"/>
      <c r="C201" s="45" t="s">
        <v>45</v>
      </c>
    </row>
    <row r="202" spans="2:3" ht="20.100000000000001" customHeight="1">
      <c r="B202" s="44"/>
      <c r="C202" s="45" t="s">
        <v>46</v>
      </c>
    </row>
    <row r="206" spans="2:3" ht="20.100000000000001" customHeight="1" thickBot="1">
      <c r="B206" s="32" t="s">
        <v>38</v>
      </c>
      <c r="C206" s="6"/>
    </row>
    <row r="207" spans="2:3" ht="20.100000000000001" customHeight="1">
      <c r="B207" s="31"/>
      <c r="C207" s="7"/>
    </row>
    <row r="208" spans="2:3" ht="20.100000000000001" customHeight="1">
      <c r="B208" s="18"/>
      <c r="C208" s="9"/>
    </row>
    <row r="209" spans="2:3" ht="20.100000000000001" customHeight="1" thickBot="1">
      <c r="B209" s="18" t="s">
        <v>39</v>
      </c>
      <c r="C209" s="8"/>
    </row>
    <row r="210" spans="2:3" ht="20.100000000000001" customHeight="1">
      <c r="B210" s="18"/>
      <c r="C210" s="9"/>
    </row>
    <row r="211" spans="2:3" ht="20.100000000000001" customHeight="1">
      <c r="B211" s="18"/>
      <c r="C211" s="9"/>
    </row>
    <row r="212" spans="2:3" ht="20.100000000000001" customHeight="1" thickBot="1">
      <c r="B212" s="18" t="s">
        <v>15</v>
      </c>
      <c r="C212" s="8"/>
    </row>
    <row r="213" spans="2:3" ht="20.100000000000001" customHeight="1">
      <c r="B213" s="18"/>
      <c r="C213" s="9"/>
    </row>
    <row r="214" spans="2:3" ht="20.100000000000001" customHeight="1">
      <c r="B214" s="18"/>
      <c r="C214" s="9"/>
    </row>
    <row r="215" spans="2:3" ht="20.100000000000001" customHeight="1" thickBot="1">
      <c r="B215" s="18" t="s">
        <v>40</v>
      </c>
      <c r="C215" s="8"/>
    </row>
    <row r="216" spans="2:3" ht="20.100000000000001" customHeight="1">
      <c r="B216" s="18"/>
      <c r="C216" s="9"/>
    </row>
    <row r="217" spans="2:3" ht="20.100000000000001" customHeight="1">
      <c r="B217" s="18"/>
      <c r="C217" s="9"/>
    </row>
    <row r="218" spans="2:3" ht="20.100000000000001" customHeight="1" thickBot="1">
      <c r="B218" s="18" t="s">
        <v>16</v>
      </c>
      <c r="C218" s="8"/>
    </row>
  </sheetData>
  <mergeCells count="8">
    <mergeCell ref="D2:E2"/>
    <mergeCell ref="C4:C5"/>
    <mergeCell ref="C2:C3"/>
    <mergeCell ref="D4:E4"/>
    <mergeCell ref="D5:E5"/>
    <mergeCell ref="L5:M6"/>
    <mergeCell ref="A11:B11"/>
    <mergeCell ref="B136:C136"/>
  </mergeCells>
  <phoneticPr fontId="22" type="noConversion"/>
  <conditionalFormatting sqref="A57:A58">
    <cfRule type="duplicateValues" dxfId="7" priority="2"/>
  </conditionalFormatting>
  <conditionalFormatting sqref="A59">
    <cfRule type="duplicateValues" dxfId="6" priority="1"/>
  </conditionalFormatting>
  <conditionalFormatting sqref="A60:A62">
    <cfRule type="duplicateValues" dxfId="5" priority="7"/>
  </conditionalFormatting>
  <conditionalFormatting sqref="A68:A77">
    <cfRule type="duplicateValues" dxfId="4" priority="3"/>
  </conditionalFormatting>
  <conditionalFormatting sqref="A79">
    <cfRule type="duplicateValues" dxfId="3" priority="5"/>
  </conditionalFormatting>
  <conditionalFormatting sqref="A80:A88">
    <cfRule type="duplicateValues" dxfId="2" priority="6"/>
  </conditionalFormatting>
  <conditionalFormatting sqref="A90:A99">
    <cfRule type="duplicateValues" dxfId="1" priority="4"/>
  </conditionalFormatting>
  <conditionalFormatting sqref="A50:A55">
    <cfRule type="duplicateValues" dxfId="0" priority="16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2023-11-19T23:04:21Z</cp:lastPrinted>
  <dcterms:created xsi:type="dcterms:W3CDTF">2023-01-26T13:28:36Z</dcterms:created>
  <dcterms:modified xsi:type="dcterms:W3CDTF">2023-11-20T20:04:52Z</dcterms:modified>
</cp:coreProperties>
</file>