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CLINICA ALCIVAR\"/>
    </mc:Choice>
  </mc:AlternateContent>
  <xr:revisionPtr revIDLastSave="0" documentId="13_ncr:1_{4110CD34-8E00-4DE3-B3EF-849E36EC9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G39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B273" i="1" l="1"/>
  <c r="B231" i="1"/>
  <c r="B202" i="1"/>
  <c r="B180" i="1"/>
  <c r="D136" i="1"/>
  <c r="D99" i="1"/>
  <c r="D84" i="1"/>
  <c r="D79" i="1"/>
  <c r="D74" i="1"/>
  <c r="D66" i="1"/>
  <c r="D58" i="1"/>
  <c r="D50" i="1"/>
  <c r="D41" i="1"/>
  <c r="D33" i="1"/>
  <c r="B166" i="1" l="1"/>
  <c r="G24" i="1" l="1"/>
  <c r="G154" i="1" l="1"/>
  <c r="G155" i="1" s="1"/>
  <c r="G1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<sst xmlns="http://schemas.openxmlformats.org/spreadsheetml/2006/main" count="493" uniqueCount="460">
  <si>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</si>
  <si>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</si>
  <si>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</si>
  <si>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</si>
  <si>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</si>
  <si>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</si>
  <si>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</si>
  <si>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</si>
  <si>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</si>
  <si>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</si>
  <si>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</si>
  <si>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</si>
  <si>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</si>
  <si>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</si>
  <si>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</si>
  <si>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</si>
  <si>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</si>
  <si>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</si>
  <si>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</si>
  <si>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</si>
  <si>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</si>
  <si>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</si>
  <si>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</si>
  <si>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</si>
  <si>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</si>
  <si>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</si>
  <si>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</si>
  <si>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</si>
  <si>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</si>
  <si>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</si>
  <si>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</si>
  <si>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CURETA</t>
  </si>
  <si>
    <t>CANTIDAD</t>
  </si>
  <si>
    <t>DESCRIPCION</t>
  </si>
  <si>
    <t xml:space="preserve">SUBTOTAL </t>
  </si>
  <si>
    <t>IVA 12%</t>
  </si>
  <si>
    <t>TOTAL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</si>
  <si>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</si>
  <si>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</si>
  <si>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</si>
  <si>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</si>
  <si>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</si>
  <si>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</si>
  <si>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</si>
  <si>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</si>
  <si>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</si>
  <si>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ESCULAPIO</t>
  </si>
  <si>
    <t>0990134294001</t>
  </si>
  <si>
    <t>CLINICA ALCIVAR</t>
  </si>
  <si>
    <t>CHIMBORAZO 3310 Y AZUAY</t>
  </si>
  <si>
    <t>S6099</t>
  </si>
  <si>
    <t>EQUIPO DE RETIRO (PLACAS,TORNILLOS,CLAVOS) 52 PIEZAS</t>
  </si>
  <si>
    <t>SEPARADORES MINIHOMMAN</t>
  </si>
  <si>
    <t xml:space="preserve">GUBIA </t>
  </si>
  <si>
    <t>S60100</t>
  </si>
  <si>
    <t>EQUIPO DE RETIRO DE CLAVOS INTRAMEDULARES</t>
  </si>
  <si>
    <t>2:00PM</t>
  </si>
  <si>
    <t>DR. MAYA MONTERO ARTUO VINICIO</t>
  </si>
  <si>
    <t>DELIA MUÑOZ</t>
  </si>
  <si>
    <t>INSTRUMENTAL ACCESORIO RMO #2</t>
  </si>
  <si>
    <t xml:space="preserve">RETRACTORES </t>
  </si>
  <si>
    <t>SEPARADORES HOMMAN MEDIANOS</t>
  </si>
  <si>
    <t>DESPERIO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</si>
  <si>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</si>
  <si>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</si>
  <si>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</si>
  <si>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</si>
  <si>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</si>
  <si>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</si>
  <si>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</si>
  <si>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</si>
  <si>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</si>
  <si>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</si>
  <si>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J200709312</t>
  </si>
  <si>
    <t xml:space="preserve">CLAVO FEMUR EXPERT  9*360mm DER TIT. </t>
  </si>
  <si>
    <t>070932380</t>
  </si>
  <si>
    <t>K200709304</t>
  </si>
  <si>
    <t xml:space="preserve">CLAVO FEMUR EXPERT  9*380mm DER TIT. </t>
  </si>
  <si>
    <t>070932400</t>
  </si>
  <si>
    <t>B2101723</t>
  </si>
  <si>
    <t xml:space="preserve">CLAVO FEMUR EXPERT  9*400mm DER TIT. </t>
  </si>
  <si>
    <t>070932420</t>
  </si>
  <si>
    <t>A2101210</t>
  </si>
  <si>
    <t xml:space="preserve">CLAVO FEMUR EXPERT  9*420mm DER TIT. </t>
  </si>
  <si>
    <t>070931300</t>
  </si>
  <si>
    <t>A190709302</t>
  </si>
  <si>
    <t xml:space="preserve">CLAVO FEMUR EXPERT  9*300mm IZQ TIT. </t>
  </si>
  <si>
    <t>070931320</t>
  </si>
  <si>
    <t>C2101978</t>
  </si>
  <si>
    <t xml:space="preserve">CLAVO FEMUR EXPERT  9*320mm IZQ TIT. </t>
  </si>
  <si>
    <t>070931340</t>
  </si>
  <si>
    <t>J2102345</t>
  </si>
  <si>
    <t xml:space="preserve">CLAVO FEMUR EXPERT  9*340mm IZQ TIT. </t>
  </si>
  <si>
    <t>070931360</t>
  </si>
  <si>
    <t>M2234126</t>
  </si>
  <si>
    <t xml:space="preserve">CLAVO FEMUR EXPERT  9*360mm IZQ TIT. </t>
  </si>
  <si>
    <t>070931380</t>
  </si>
  <si>
    <t>M2234107</t>
  </si>
  <si>
    <t xml:space="preserve">CLAVO FEMUR EXPERT  9*380mm IZQ TIT. </t>
  </si>
  <si>
    <t>070931400</t>
  </si>
  <si>
    <t>B2101740</t>
  </si>
  <si>
    <t xml:space="preserve">CLAVO FEMUR EXPERT  9*400mm IZQ TIT. </t>
  </si>
  <si>
    <t>070931420</t>
  </si>
  <si>
    <t>1409070935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</si>
  <si>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</si>
  <si>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</si>
  <si>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</si>
  <si>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</si>
  <si>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</si>
  <si>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</si>
  <si>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</si>
  <si>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</si>
  <si>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</si>
  <si>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</si>
  <si>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</si>
  <si>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</si>
  <si>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</si>
  <si>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</si>
  <si>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C2101977</t>
  </si>
  <si>
    <t xml:space="preserve">CLAVO FEMUR EXPERT 10*380mm DER TIT. </t>
  </si>
  <si>
    <t>070942400</t>
  </si>
  <si>
    <t>M2234137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</si>
  <si>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</si>
  <si>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</si>
  <si>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</si>
  <si>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</si>
  <si>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</si>
  <si>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</si>
  <si>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</si>
  <si>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</si>
  <si>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H200709417</t>
  </si>
  <si>
    <t xml:space="preserve">CLAVO FEMUR EXPERT 10*300mm IZQ TIT. </t>
  </si>
  <si>
    <t>070941320</t>
  </si>
  <si>
    <t>G200709411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</si>
  <si>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</si>
  <si>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</si>
  <si>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</si>
  <si>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</si>
  <si>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</si>
  <si>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</si>
  <si>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</si>
  <si>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</si>
  <si>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J200709428</t>
  </si>
  <si>
    <t xml:space="preserve">CLAVO FEMUR EXPERT 10*380mm IZQ TIT. </t>
  </si>
  <si>
    <t>070941400</t>
  </si>
  <si>
    <t>J200709401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</si>
  <si>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</si>
  <si>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</si>
  <si>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</si>
  <si>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</si>
  <si>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</si>
  <si>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H180709504</t>
  </si>
  <si>
    <t xml:space="preserve">CLAVO FEMUR EXPERT 11*300mm DER TIT. </t>
  </si>
  <si>
    <t>070952320</t>
  </si>
  <si>
    <t>G200709501</t>
  </si>
  <si>
    <t xml:space="preserve">CLAVO FEMUR EXPERT 11*320mm DER TIT. </t>
  </si>
  <si>
    <t>070952340</t>
  </si>
  <si>
    <t>K200709512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</si>
  <si>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</si>
  <si>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</si>
  <si>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</si>
  <si>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</si>
  <si>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</si>
  <si>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M2234110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</si>
  <si>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</si>
  <si>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</si>
  <si>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</si>
  <si>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</si>
  <si>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</si>
  <si>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H2107155</t>
  </si>
  <si>
    <t xml:space="preserve">CLAVO FEMUR EXPERT 11*420mm DER TIT. </t>
  </si>
  <si>
    <t>070951300</t>
  </si>
  <si>
    <t>E190709508</t>
  </si>
  <si>
    <t xml:space="preserve">CLAVO FEMUR EXPERT 11*300mm IZQ TIT. </t>
  </si>
  <si>
    <t>070951320</t>
  </si>
  <si>
    <t>F200709501</t>
  </si>
  <si>
    <t xml:space="preserve">CLAVO FEMUR EXPERT 11*320mm IZQ TIT. </t>
  </si>
  <si>
    <t>070951340</t>
  </si>
  <si>
    <t>L200709502</t>
  </si>
  <si>
    <t xml:space="preserve">CLAVO FEMUR EXPERT 11*340mm IZQ TIT. </t>
  </si>
  <si>
    <t>070951360</t>
  </si>
  <si>
    <t>H200709524</t>
  </si>
  <si>
    <t xml:space="preserve">CLAVO FEMUR EXPERT 11*360mm IZQ TIT. </t>
  </si>
  <si>
    <t>070951380</t>
  </si>
  <si>
    <t>D200709513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</si>
  <si>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</si>
  <si>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</si>
  <si>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</si>
  <si>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</si>
  <si>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</si>
  <si>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A190709504</t>
  </si>
  <si>
    <t xml:space="preserve">CLAVO FEMUR EXPERT 11*420mm IZQ TIT. </t>
  </si>
  <si>
    <t>070962360</t>
  </si>
  <si>
    <t>200709507</t>
  </si>
  <si>
    <t xml:space="preserve">CLAVO FEMUR EXPERT 12*360mm DER TIT. 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</si>
  <si>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</si>
  <si>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</si>
  <si>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</si>
  <si>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</si>
  <si>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</si>
  <si>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</si>
  <si>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070961360</t>
  </si>
  <si>
    <t>J2105576</t>
  </si>
  <si>
    <t xml:space="preserve">CLAVO FEMUR EXPERT 12*360mm IZQ TIT. </t>
  </si>
  <si>
    <t>070961380</t>
  </si>
  <si>
    <t>J2105539</t>
  </si>
  <si>
    <t xml:space="preserve">CLAVO FEMUR EXPERT 12*380mm IZQ TIT. </t>
  </si>
  <si>
    <t>070961400</t>
  </si>
  <si>
    <t>200709524</t>
  </si>
  <si>
    <t xml:space="preserve">CLAVO FEMUR EXPERT 12*400mm IZQ TIT. </t>
  </si>
  <si>
    <t>070961420</t>
  </si>
  <si>
    <t>J2105544</t>
  </si>
  <si>
    <t xml:space="preserve">CLAVO FEMUR EXPERT 12*420mm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</si>
  <si>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</si>
  <si>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</si>
  <si>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</si>
  <si>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</si>
  <si>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</si>
  <si>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</si>
  <si>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</si>
  <si>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M2100177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</si>
  <si>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</si>
  <si>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</si>
  <si>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</si>
  <si>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</si>
  <si>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C2103279</t>
  </si>
  <si>
    <t>071220080</t>
  </si>
  <si>
    <t>C2105854</t>
  </si>
  <si>
    <t xml:space="preserve">TORNILLO DE CUELLO FEMORAL EXPERT 6.9*80mm TITANIO </t>
  </si>
  <si>
    <t>071220085</t>
  </si>
  <si>
    <t>A2200105</t>
  </si>
  <si>
    <t xml:space="preserve">TORNILLO DE CUELLO FEMORAL EXPERT 6.9*85mm TITANIO </t>
  </si>
  <si>
    <t>G2100244</t>
  </si>
  <si>
    <t>071220090</t>
  </si>
  <si>
    <t>J200712203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</si>
  <si>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</si>
  <si>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</si>
  <si>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</si>
  <si>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</si>
  <si>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H2107268</t>
  </si>
  <si>
    <t>071220100</t>
  </si>
  <si>
    <t>C2105000</t>
  </si>
  <si>
    <t xml:space="preserve">TORNILLO DE CUELLO FEMORAL EXPERT 6.9*100mm TITANIO </t>
  </si>
  <si>
    <t>071220105</t>
  </si>
  <si>
    <t>C2104602</t>
  </si>
  <si>
    <t xml:space="preserve">TORNILLO DE CUELLO FEMORAL EXPERT 6.9*105mm TITANIO </t>
  </si>
  <si>
    <t>071220110</t>
  </si>
  <si>
    <t>C2104614</t>
  </si>
  <si>
    <t xml:space="preserve">TORNILLO DE CUELLO FEMORAL EXPERT 6.9*110mm TITANIO </t>
  </si>
  <si>
    <t>071210026</t>
  </si>
  <si>
    <t>2007121J5</t>
  </si>
  <si>
    <t>TORNILLO DE BLOQUEO FEMUR EXPERT  4.9*26mm TITANIO</t>
  </si>
  <si>
    <t>071210028</t>
  </si>
  <si>
    <t>TORNILLO DE BLOQUEO FEMUR EXPERT  4.9*28mm TITANIO</t>
  </si>
  <si>
    <t>071210030</t>
  </si>
  <si>
    <t>2105499</t>
  </si>
  <si>
    <t>TORNILLO DE BLOQUEO FEMUR EXPERT  4.9*30mm TITANIO</t>
  </si>
  <si>
    <t>071210032</t>
  </si>
  <si>
    <t>J2104570</t>
  </si>
  <si>
    <t>TORNILLO DE BLOQUEO FEMUR EXPERT  4.9*32mm TITANIO</t>
  </si>
  <si>
    <t>071210034</t>
  </si>
  <si>
    <t>J2103345</t>
  </si>
  <si>
    <t>TORNILLO DE BLOQUEO FEMUR EXPERT  4.9*34mm TITANIO</t>
  </si>
  <si>
    <t>071210036</t>
  </si>
  <si>
    <t>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</si>
  <si>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</si>
  <si>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</si>
  <si>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</si>
  <si>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</si>
  <si>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</si>
  <si>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</si>
  <si>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</si>
  <si>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K2100627</t>
  </si>
  <si>
    <t>071210042</t>
  </si>
  <si>
    <t>A2102811</t>
  </si>
  <si>
    <t>TORNILLO DE BLOQUEO FEMUR EXPERT  4.9*42mm TITANIO</t>
  </si>
  <si>
    <t>F2201604</t>
  </si>
  <si>
    <t>071210044</t>
  </si>
  <si>
    <t>F2201560</t>
  </si>
  <si>
    <t>TORNILLO DE BLOQUEO FEMUR EXPERT  4.9*44mm TITANIO</t>
  </si>
  <si>
    <t>071210046</t>
  </si>
  <si>
    <t>J2102270</t>
  </si>
  <si>
    <t>TORNILLO DE BLOQUEO FEMUR EXPERT  4.9*46mm TITANIO</t>
  </si>
  <si>
    <t>G2201575</t>
  </si>
  <si>
    <t>071210048</t>
  </si>
  <si>
    <t>2102849</t>
  </si>
  <si>
    <t>TORNILLO DE BLOQUEO FEMUR EXPERT  4.9*48mm TITANIO</t>
  </si>
  <si>
    <t>C2207624</t>
  </si>
  <si>
    <t>071210050</t>
  </si>
  <si>
    <t>L2105989</t>
  </si>
  <si>
    <t>TORNILLO DE BLOQUEO FEMUR EXPERT  4.9*50mm TITANIO</t>
  </si>
  <si>
    <t>071210052</t>
  </si>
  <si>
    <t>L2007121J2</t>
  </si>
  <si>
    <t>TORNILLO DE BLOQUEO FEMUR EXPERT  4.9*52mm TITANIO</t>
  </si>
  <si>
    <t xml:space="preserve">B2208153 </t>
  </si>
  <si>
    <t>071210054</t>
  </si>
  <si>
    <t>2102869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</si>
  <si>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</si>
  <si>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</si>
  <si>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</si>
  <si>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</si>
  <si>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</si>
  <si>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</si>
  <si>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</si>
  <si>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</si>
  <si>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</si>
  <si>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</si>
  <si>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</si>
  <si>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</si>
  <si>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</si>
  <si>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</si>
  <si>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</si>
  <si>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</si>
  <si>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</si>
  <si>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</si>
  <si>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</si>
  <si>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071210068</t>
  </si>
  <si>
    <t>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</si>
  <si>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</si>
  <si>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</si>
  <si>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</si>
  <si>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</si>
  <si>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</si>
  <si>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200712112</t>
  </si>
  <si>
    <t>TORNILLO DE BLOQUEO FEMUR EXPERT  4.9*72mm TITANIO</t>
  </si>
  <si>
    <t>071210074</t>
  </si>
  <si>
    <t>200712113</t>
  </si>
  <si>
    <t>TORNILLO DE BLOQUEO FEMUR EXPERT  4.9*74mm TITANIO</t>
  </si>
  <si>
    <t>071210076</t>
  </si>
  <si>
    <t>200712104</t>
  </si>
  <si>
    <t>TORNILLO DE BLOQUEO FEMUR EXPERT  4.9*76mm TITANIO</t>
  </si>
  <si>
    <t>071210078</t>
  </si>
  <si>
    <t>2101687</t>
  </si>
  <si>
    <t>TORNILLO DE BLOQUEO FEMUR EXPERT  4.9*78mm TITANIO</t>
  </si>
  <si>
    <t>071210080</t>
  </si>
  <si>
    <t>190712101</t>
  </si>
  <si>
    <t>TORNILLO DE BLOQUEO FEMUR EXPERT  4.9*80mm TITANIO</t>
  </si>
  <si>
    <t>B2100898</t>
  </si>
  <si>
    <t>071210085</t>
  </si>
  <si>
    <t>190712125</t>
  </si>
  <si>
    <t>TORNILLO DE BLOQUEO FEMUR EXPERT  4.9*85mm TITANIO</t>
  </si>
  <si>
    <t>B190712127</t>
  </si>
  <si>
    <t>INSTRUMENTAL CLAVO EXPERT  FEMUR # 1</t>
  </si>
  <si>
    <t>BANDEJA SUPERIOR</t>
  </si>
  <si>
    <t>MANGA MULTIAGUJEROS</t>
  </si>
  <si>
    <t>MANGA DE PROTECCION</t>
  </si>
  <si>
    <t>INICIADOR CANULADO</t>
  </si>
  <si>
    <t>PROTECTOR DE TEJIDOS BLANDOS</t>
  </si>
  <si>
    <t>BROCA CANULADA  Φ14.2/ Φ3.2</t>
  </si>
  <si>
    <t>GUIAS ROSCADAS  Φ3.2*400mm</t>
  </si>
  <si>
    <t>REGLA RADIOGRAFICA</t>
  </si>
  <si>
    <t>MANGO EN T ANCLAJE RAPIDO</t>
  </si>
  <si>
    <t>SOPORTE PARA CABLE GUIA</t>
  </si>
  <si>
    <t>BANDEJA MEDIA</t>
  </si>
  <si>
    <t>MEDIDOR DE PROFUNDIDAD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</si>
  <si>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</si>
  <si>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</si>
  <si>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</si>
  <si>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</si>
  <si>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</si>
  <si>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</si>
  <si>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</si>
  <si>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</si>
  <si>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</si>
  <si>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</si>
  <si>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</si>
  <si>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</si>
  <si>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TROCAR</t>
  </si>
  <si>
    <t>MARTILLO DESLIZANTE</t>
  </si>
  <si>
    <t>MANGO DE INSERCION</t>
  </si>
  <si>
    <t>BRAZO APUNTADOR</t>
  </si>
  <si>
    <t>EJE DEL CONECTOR DEL BLOQUE DE CONEXIONES</t>
  </si>
  <si>
    <t>TORNILLOS DE CONEXIÓN PARA CLAVO</t>
  </si>
  <si>
    <t>BANDEJA INFERIOR</t>
  </si>
  <si>
    <t>GUIA 465mm</t>
  </si>
  <si>
    <t>CAMISA DE BROCA Φ8.1/Φ5</t>
  </si>
  <si>
    <t>CLIP EN U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</si>
  <si>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</si>
  <si>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</si>
  <si>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</si>
  <si>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</si>
  <si>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</si>
  <si>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</si>
  <si>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</si>
  <si>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</si>
  <si>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</si>
  <si>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</si>
  <si>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DE MARTILLO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</si>
  <si>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</si>
  <si>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</si>
  <si>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</si>
  <si>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</si>
  <si>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</si>
  <si>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</si>
  <si>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</si>
  <si>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</si>
  <si>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</si>
  <si>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</si>
  <si>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</si>
  <si>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GUIAS LARGAS</t>
  </si>
  <si>
    <t>185.117</t>
  </si>
  <si>
    <t>CLAVIJA KIRSCHNER 1.0*250 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</si>
  <si>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</si>
  <si>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</si>
  <si>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</si>
  <si>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</si>
  <si>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</si>
  <si>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1.5*225mm ACERO</t>
  </si>
  <si>
    <t>185.768</t>
  </si>
  <si>
    <t>CLAVIJA KIRSCHNER 1.6*250mm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</si>
  <si>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</si>
  <si>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</si>
  <si>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</si>
  <si>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</si>
  <si>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</si>
  <si>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</si>
  <si>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</si>
  <si>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</si>
  <si>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</si>
  <si>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</si>
  <si>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</si>
  <si>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</si>
  <si>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</si>
  <si>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</si>
  <si>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</si>
  <si>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</si>
  <si>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</si>
  <si>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</si>
  <si>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</si>
  <si>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</si>
  <si>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</si>
  <si>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BASICO 4.5  # 3</t>
  </si>
  <si>
    <t>SEPARADORES BENNET</t>
  </si>
  <si>
    <t>SEPARADORES HOMMAN FINOS LARGOS</t>
  </si>
  <si>
    <t>SEPARADOR HOMMAN FINO</t>
  </si>
  <si>
    <t>SEPARADORES DE HIBS</t>
  </si>
  <si>
    <t xml:space="preserve">DISECTOR DE COOB </t>
  </si>
  <si>
    <t>OSTEOTOMO</t>
  </si>
  <si>
    <t>PINZAS REDUCTORAS CANGREJO ARANDELA</t>
  </si>
  <si>
    <t>PINZAVERBRUGUER ARANDELA</t>
  </si>
  <si>
    <t>GUBIA</t>
  </si>
  <si>
    <t xml:space="preserve">PINZA EN PUNTA GRANDE </t>
  </si>
  <si>
    <t>MARTILLO</t>
  </si>
  <si>
    <t>PASADOR DE ALAMBRE</t>
  </si>
  <si>
    <t>DOBLADORAS DE PLACA</t>
  </si>
  <si>
    <t>MANGO TORQUE NEGRO</t>
  </si>
  <si>
    <t>ATORNILLADOR 4.5</t>
  </si>
  <si>
    <t>PINZAS REDUCTORAS CLAN DE LAYNE</t>
  </si>
  <si>
    <t>LOWMAN</t>
  </si>
  <si>
    <t>INSTRUMENTAL CERCLAJE # 2</t>
  </si>
  <si>
    <t>CORTADOR</t>
  </si>
  <si>
    <t>PLAYO</t>
  </si>
  <si>
    <t>BROCAS</t>
  </si>
  <si>
    <t>MOTOR AUXEN # 1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</si>
  <si>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</si>
  <si>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</si>
  <si>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</si>
  <si>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</si>
  <si>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</si>
  <si>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3 #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</si>
</sst>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1" formatCode="_ * #,##0.00_ ;_ * \-#,##0.00_ ;_ * &quot;-&quot;??_ ;_ @_ 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5" fillId="0" borderId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5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6" fillId="0" borderId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7" fillId="0" borderId="0"/>
    <xf numFmtId="165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122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168" fontId="8" fillId="0" borderId="1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8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166" fontId="5" fillId="0" borderId="1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2" fillId="0" borderId="1" xfId="0" quotePrefix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8" fontId="9" fillId="0" borderId="0" xfId="1" applyNumberFormat="1" applyFont="1" applyAlignment="1">
      <alignment wrapText="1"/>
    </xf>
    <xf numFmtId="168" fontId="9" fillId="0" borderId="0" xfId="8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/>
    <xf numFmtId="0" fontId="8" fillId="0" borderId="1" xfId="1" applyFont="1" applyBorder="1" applyAlignment="1" applyProtection="1">
      <alignment vertical="center" readingOrder="1"/>
      <protection locked="0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49" fontId="8" fillId="2" borderId="1" xfId="0" applyNumberFormat="1" applyFont="1" applyFill="1" applyBorder="1" applyAlignment="1">
      <alignment horizontal="center"/>
    </xf>
    <xf numFmtId="2" fontId="8" fillId="2" borderId="17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left"/>
    </xf>
    <xf numFmtId="49" fontId="8" fillId="6" borderId="1" xfId="0" applyNumberFormat="1" applyFont="1" applyFill="1" applyBorder="1" applyAlignment="1">
      <alignment horizontal="left"/>
    </xf>
    <xf numFmtId="49" fontId="8" fillId="6" borderId="17" xfId="0" applyNumberFormat="1" applyFont="1" applyFill="1" applyBorder="1" applyAlignment="1">
      <alignment horizontal="center"/>
    </xf>
    <xf numFmtId="49" fontId="8" fillId="2" borderId="17" xfId="0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3" fillId="2" borderId="1" xfId="0" applyFont="1" applyFill="1" applyBorder="1"/>
    <xf numFmtId="0" fontId="8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1" fillId="2" borderId="1" xfId="0" applyNumberFormat="1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49" fontId="24" fillId="2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left"/>
    </xf>
    <xf numFmtId="0" fontId="25" fillId="2" borderId="1" xfId="0" applyFont="1" applyFill="1" applyBorder="1"/>
    <xf numFmtId="0" fontId="25" fillId="0" borderId="1" xfId="0" applyFont="1" applyBorder="1" applyAlignment="1">
      <alignment horizontal="left" readingOrder="1"/>
    </xf>
    <xf numFmtId="0" fontId="24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 vertical="center"/>
    </xf>
    <xf numFmtId="1" fontId="8" fillId="6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25" fillId="0" borderId="1" xfId="0" applyFont="1" applyBorder="1" applyAlignment="1">
      <alignment horizontal="left"/>
    </xf>
    <xf numFmtId="1" fontId="21" fillId="6" borderId="1" xfId="0" applyNumberFormat="1" applyFont="1" applyFill="1" applyBorder="1" applyAlignment="1">
      <alignment horizontal="center"/>
    </xf>
    <xf numFmtId="0" fontId="21" fillId="6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</cellXfs>
  <cellStyles count="74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19 3" xfId="73" xr:uid="{5B68383C-8E8D-4912-8129-C96449D17FA3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0" xfId="67" xr:uid="{7FA0FF60-C788-4D08-8660-7FCE6BC9C9A3}"/>
    <cellStyle name="Moneda 41" xfId="68" xr:uid="{AD10A600-9824-4961-8442-B1C345C73EA9}"/>
    <cellStyle name="Moneda 42" xfId="69" xr:uid="{3B444257-2E8C-4095-8733-D4ED102B132A}"/>
    <cellStyle name="Moneda 43" xfId="70" xr:uid="{D1ACB4E1-0B96-48B9-9473-AFE9BEF8FABD}"/>
    <cellStyle name="Moneda 44" xfId="72" xr:uid="{78B15536-BBDD-484F-BAE4-FB482A053664}"/>
    <cellStyle name="Moneda 45" xfId="71" xr:uid="{9198817E-69DF-41FA-9810-EF1279E55FEF}"/>
    <cellStyle name="Moneda 5" xfId="15" xr:uid="{285CF87D-B4E8-4FF8-9D25-62FE492B835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showGridLines="0" tabSelected="1" view="pageBreakPreview" topLeftCell="A145" zoomScaleNormal="100" zoomScaleSheetLayoutView="100" workbookViewId="0">
      <selection activeCell="E177" sqref="E177"/>
    </sheetView>
  </sheetViews>
  <sheetFormatPr baseColWidth="10" defaultColWidth="11.42578125" defaultRowHeight="20.100000000000001" customHeight="1"/>
  <cols>
    <col min="1" max="1" width="18.42578125" style="15" customWidth="1"/>
    <col min="2" max="2" width="18.7109375" style="16" customWidth="1"/>
    <col min="3" max="3" width="79.140625" style="19" bestFit="1" customWidth="1"/>
    <col min="4" max="4" width="23.140625" style="19" customWidth="1"/>
    <col min="5" max="5" width="14" style="19" customWidth="1"/>
    <col min="6" max="6" width="13" style="15" customWidth="1"/>
    <col min="7" max="7" width="13.5703125" style="15" customWidth="1"/>
    <col min="8" max="11" width="11.42578125" style="15"/>
    <col min="12" max="12" width="14.42578125" style="15" bestFit="1" customWidth="1"/>
    <col min="13" max="13" width="50.140625" style="15" bestFit="1" customWidth="1"/>
    <col min="14" max="258" width="11.42578125" style="15"/>
    <col min="259" max="259" width="13.140625" style="15" customWidth="1"/>
    <col min="260" max="260" width="15.140625" style="15" customWidth="1"/>
    <col min="261" max="261" width="42" style="15" customWidth="1"/>
    <col min="262" max="262" width="11.42578125" style="15"/>
    <col min="263" max="263" width="13.140625" style="15" customWidth="1"/>
    <col min="264" max="514" width="11.42578125" style="15"/>
    <col min="515" max="515" width="13.140625" style="15" customWidth="1"/>
    <col min="516" max="516" width="15.140625" style="15" customWidth="1"/>
    <col min="517" max="517" width="42" style="15" customWidth="1"/>
    <col min="518" max="518" width="11.42578125" style="15"/>
    <col min="519" max="519" width="13.140625" style="15" customWidth="1"/>
    <col min="520" max="770" width="11.42578125" style="15"/>
    <col min="771" max="771" width="13.140625" style="15" customWidth="1"/>
    <col min="772" max="772" width="15.140625" style="15" customWidth="1"/>
    <col min="773" max="773" width="42" style="15" customWidth="1"/>
    <col min="774" max="774" width="11.42578125" style="15"/>
    <col min="775" max="775" width="13.140625" style="15" customWidth="1"/>
    <col min="776" max="1026" width="11.42578125" style="15"/>
    <col min="1027" max="1027" width="13.140625" style="15" customWidth="1"/>
    <col min="1028" max="1028" width="15.140625" style="15" customWidth="1"/>
    <col min="1029" max="1029" width="42" style="15" customWidth="1"/>
    <col min="1030" max="1030" width="11.42578125" style="15"/>
    <col min="1031" max="1031" width="13.140625" style="15" customWidth="1"/>
    <col min="1032" max="1282" width="11.42578125" style="15"/>
    <col min="1283" max="1283" width="13.140625" style="15" customWidth="1"/>
    <col min="1284" max="1284" width="15.140625" style="15" customWidth="1"/>
    <col min="1285" max="1285" width="42" style="15" customWidth="1"/>
    <col min="1286" max="1286" width="11.42578125" style="15"/>
    <col min="1287" max="1287" width="13.140625" style="15" customWidth="1"/>
    <col min="1288" max="1538" width="11.42578125" style="15"/>
    <col min="1539" max="1539" width="13.140625" style="15" customWidth="1"/>
    <col min="1540" max="1540" width="15.140625" style="15" customWidth="1"/>
    <col min="1541" max="1541" width="42" style="15" customWidth="1"/>
    <col min="1542" max="1542" width="11.42578125" style="15"/>
    <col min="1543" max="1543" width="13.140625" style="15" customWidth="1"/>
    <col min="1544" max="1794" width="11.42578125" style="15"/>
    <col min="1795" max="1795" width="13.140625" style="15" customWidth="1"/>
    <col min="1796" max="1796" width="15.140625" style="15" customWidth="1"/>
    <col min="1797" max="1797" width="42" style="15" customWidth="1"/>
    <col min="1798" max="1798" width="11.42578125" style="15"/>
    <col min="1799" max="1799" width="13.140625" style="15" customWidth="1"/>
    <col min="1800" max="2050" width="11.42578125" style="15"/>
    <col min="2051" max="2051" width="13.140625" style="15" customWidth="1"/>
    <col min="2052" max="2052" width="15.140625" style="15" customWidth="1"/>
    <col min="2053" max="2053" width="42" style="15" customWidth="1"/>
    <col min="2054" max="2054" width="11.42578125" style="15"/>
    <col min="2055" max="2055" width="13.140625" style="15" customWidth="1"/>
    <col min="2056" max="2306" width="11.42578125" style="15"/>
    <col min="2307" max="2307" width="13.140625" style="15" customWidth="1"/>
    <col min="2308" max="2308" width="15.140625" style="15" customWidth="1"/>
    <col min="2309" max="2309" width="42" style="15" customWidth="1"/>
    <col min="2310" max="2310" width="11.42578125" style="15"/>
    <col min="2311" max="2311" width="13.140625" style="15" customWidth="1"/>
    <col min="2312" max="2562" width="11.42578125" style="15"/>
    <col min="2563" max="2563" width="13.140625" style="15" customWidth="1"/>
    <col min="2564" max="2564" width="15.140625" style="15" customWidth="1"/>
    <col min="2565" max="2565" width="42" style="15" customWidth="1"/>
    <col min="2566" max="2566" width="11.42578125" style="15"/>
    <col min="2567" max="2567" width="13.140625" style="15" customWidth="1"/>
    <col min="2568" max="2818" width="11.42578125" style="15"/>
    <col min="2819" max="2819" width="13.140625" style="15" customWidth="1"/>
    <col min="2820" max="2820" width="15.140625" style="15" customWidth="1"/>
    <col min="2821" max="2821" width="42" style="15" customWidth="1"/>
    <col min="2822" max="2822" width="11.42578125" style="15"/>
    <col min="2823" max="2823" width="13.140625" style="15" customWidth="1"/>
    <col min="2824" max="3074" width="11.42578125" style="15"/>
    <col min="3075" max="3075" width="13.140625" style="15" customWidth="1"/>
    <col min="3076" max="3076" width="15.140625" style="15" customWidth="1"/>
    <col min="3077" max="3077" width="42" style="15" customWidth="1"/>
    <col min="3078" max="3078" width="11.42578125" style="15"/>
    <col min="3079" max="3079" width="13.140625" style="15" customWidth="1"/>
    <col min="3080" max="3330" width="11.42578125" style="15"/>
    <col min="3331" max="3331" width="13.140625" style="15" customWidth="1"/>
    <col min="3332" max="3332" width="15.140625" style="15" customWidth="1"/>
    <col min="3333" max="3333" width="42" style="15" customWidth="1"/>
    <col min="3334" max="3334" width="11.42578125" style="15"/>
    <col min="3335" max="3335" width="13.140625" style="15" customWidth="1"/>
    <col min="3336" max="3586" width="11.42578125" style="15"/>
    <col min="3587" max="3587" width="13.140625" style="15" customWidth="1"/>
    <col min="3588" max="3588" width="15.140625" style="15" customWidth="1"/>
    <col min="3589" max="3589" width="42" style="15" customWidth="1"/>
    <col min="3590" max="3590" width="11.42578125" style="15"/>
    <col min="3591" max="3591" width="13.140625" style="15" customWidth="1"/>
    <col min="3592" max="3842" width="11.42578125" style="15"/>
    <col min="3843" max="3843" width="13.140625" style="15" customWidth="1"/>
    <col min="3844" max="3844" width="15.140625" style="15" customWidth="1"/>
    <col min="3845" max="3845" width="42" style="15" customWidth="1"/>
    <col min="3846" max="3846" width="11.42578125" style="15"/>
    <col min="3847" max="3847" width="13.140625" style="15" customWidth="1"/>
    <col min="3848" max="4098" width="11.42578125" style="15"/>
    <col min="4099" max="4099" width="13.140625" style="15" customWidth="1"/>
    <col min="4100" max="4100" width="15.140625" style="15" customWidth="1"/>
    <col min="4101" max="4101" width="42" style="15" customWidth="1"/>
    <col min="4102" max="4102" width="11.42578125" style="15"/>
    <col min="4103" max="4103" width="13.140625" style="15" customWidth="1"/>
    <col min="4104" max="4354" width="11.42578125" style="15"/>
    <col min="4355" max="4355" width="13.140625" style="15" customWidth="1"/>
    <col min="4356" max="4356" width="15.140625" style="15" customWidth="1"/>
    <col min="4357" max="4357" width="42" style="15" customWidth="1"/>
    <col min="4358" max="4358" width="11.42578125" style="15"/>
    <col min="4359" max="4359" width="13.140625" style="15" customWidth="1"/>
    <col min="4360" max="4610" width="11.42578125" style="15"/>
    <col min="4611" max="4611" width="13.140625" style="15" customWidth="1"/>
    <col min="4612" max="4612" width="15.140625" style="15" customWidth="1"/>
    <col min="4613" max="4613" width="42" style="15" customWidth="1"/>
    <col min="4614" max="4614" width="11.42578125" style="15"/>
    <col min="4615" max="4615" width="13.140625" style="15" customWidth="1"/>
    <col min="4616" max="4866" width="11.42578125" style="15"/>
    <col min="4867" max="4867" width="13.140625" style="15" customWidth="1"/>
    <col min="4868" max="4868" width="15.140625" style="15" customWidth="1"/>
    <col min="4869" max="4869" width="42" style="15" customWidth="1"/>
    <col min="4870" max="4870" width="11.42578125" style="15"/>
    <col min="4871" max="4871" width="13.140625" style="15" customWidth="1"/>
    <col min="4872" max="5122" width="11.42578125" style="15"/>
    <col min="5123" max="5123" width="13.140625" style="15" customWidth="1"/>
    <col min="5124" max="5124" width="15.140625" style="15" customWidth="1"/>
    <col min="5125" max="5125" width="42" style="15" customWidth="1"/>
    <col min="5126" max="5126" width="11.42578125" style="15"/>
    <col min="5127" max="5127" width="13.140625" style="15" customWidth="1"/>
    <col min="5128" max="5378" width="11.42578125" style="15"/>
    <col min="5379" max="5379" width="13.140625" style="15" customWidth="1"/>
    <col min="5380" max="5380" width="15.140625" style="15" customWidth="1"/>
    <col min="5381" max="5381" width="42" style="15" customWidth="1"/>
    <col min="5382" max="5382" width="11.42578125" style="15"/>
    <col min="5383" max="5383" width="13.140625" style="15" customWidth="1"/>
    <col min="5384" max="5634" width="11.42578125" style="15"/>
    <col min="5635" max="5635" width="13.140625" style="15" customWidth="1"/>
    <col min="5636" max="5636" width="15.140625" style="15" customWidth="1"/>
    <col min="5637" max="5637" width="42" style="15" customWidth="1"/>
    <col min="5638" max="5638" width="11.42578125" style="15"/>
    <col min="5639" max="5639" width="13.140625" style="15" customWidth="1"/>
    <col min="5640" max="5890" width="11.42578125" style="15"/>
    <col min="5891" max="5891" width="13.140625" style="15" customWidth="1"/>
    <col min="5892" max="5892" width="15.140625" style="15" customWidth="1"/>
    <col min="5893" max="5893" width="42" style="15" customWidth="1"/>
    <col min="5894" max="5894" width="11.42578125" style="15"/>
    <col min="5895" max="5895" width="13.140625" style="15" customWidth="1"/>
    <col min="5896" max="6146" width="11.42578125" style="15"/>
    <col min="6147" max="6147" width="13.140625" style="15" customWidth="1"/>
    <col min="6148" max="6148" width="15.140625" style="15" customWidth="1"/>
    <col min="6149" max="6149" width="42" style="15" customWidth="1"/>
    <col min="6150" max="6150" width="11.42578125" style="15"/>
    <col min="6151" max="6151" width="13.140625" style="15" customWidth="1"/>
    <col min="6152" max="6402" width="11.42578125" style="15"/>
    <col min="6403" max="6403" width="13.140625" style="15" customWidth="1"/>
    <col min="6404" max="6404" width="15.140625" style="15" customWidth="1"/>
    <col min="6405" max="6405" width="42" style="15" customWidth="1"/>
    <col min="6406" max="6406" width="11.42578125" style="15"/>
    <col min="6407" max="6407" width="13.140625" style="15" customWidth="1"/>
    <col min="6408" max="6658" width="11.42578125" style="15"/>
    <col min="6659" max="6659" width="13.140625" style="15" customWidth="1"/>
    <col min="6660" max="6660" width="15.140625" style="15" customWidth="1"/>
    <col min="6661" max="6661" width="42" style="15" customWidth="1"/>
    <col min="6662" max="6662" width="11.42578125" style="15"/>
    <col min="6663" max="6663" width="13.140625" style="15" customWidth="1"/>
    <col min="6664" max="6914" width="11.42578125" style="15"/>
    <col min="6915" max="6915" width="13.140625" style="15" customWidth="1"/>
    <col min="6916" max="6916" width="15.140625" style="15" customWidth="1"/>
    <col min="6917" max="6917" width="42" style="15" customWidth="1"/>
    <col min="6918" max="6918" width="11.42578125" style="15"/>
    <col min="6919" max="6919" width="13.140625" style="15" customWidth="1"/>
    <col min="6920" max="7170" width="11.42578125" style="15"/>
    <col min="7171" max="7171" width="13.140625" style="15" customWidth="1"/>
    <col min="7172" max="7172" width="15.140625" style="15" customWidth="1"/>
    <col min="7173" max="7173" width="42" style="15" customWidth="1"/>
    <col min="7174" max="7174" width="11.42578125" style="15"/>
    <col min="7175" max="7175" width="13.140625" style="15" customWidth="1"/>
    <col min="7176" max="7426" width="11.42578125" style="15"/>
    <col min="7427" max="7427" width="13.140625" style="15" customWidth="1"/>
    <col min="7428" max="7428" width="15.140625" style="15" customWidth="1"/>
    <col min="7429" max="7429" width="42" style="15" customWidth="1"/>
    <col min="7430" max="7430" width="11.42578125" style="15"/>
    <col min="7431" max="7431" width="13.140625" style="15" customWidth="1"/>
    <col min="7432" max="7682" width="11.42578125" style="15"/>
    <col min="7683" max="7683" width="13.140625" style="15" customWidth="1"/>
    <col min="7684" max="7684" width="15.140625" style="15" customWidth="1"/>
    <col min="7685" max="7685" width="42" style="15" customWidth="1"/>
    <col min="7686" max="7686" width="11.42578125" style="15"/>
    <col min="7687" max="7687" width="13.140625" style="15" customWidth="1"/>
    <col min="7688" max="7938" width="11.42578125" style="15"/>
    <col min="7939" max="7939" width="13.140625" style="15" customWidth="1"/>
    <col min="7940" max="7940" width="15.140625" style="15" customWidth="1"/>
    <col min="7941" max="7941" width="42" style="15" customWidth="1"/>
    <col min="7942" max="7942" width="11.42578125" style="15"/>
    <col min="7943" max="7943" width="13.140625" style="15" customWidth="1"/>
    <col min="7944" max="8194" width="11.42578125" style="15"/>
    <col min="8195" max="8195" width="13.140625" style="15" customWidth="1"/>
    <col min="8196" max="8196" width="15.140625" style="15" customWidth="1"/>
    <col min="8197" max="8197" width="42" style="15" customWidth="1"/>
    <col min="8198" max="8198" width="11.42578125" style="15"/>
    <col min="8199" max="8199" width="13.140625" style="15" customWidth="1"/>
    <col min="8200" max="8450" width="11.42578125" style="15"/>
    <col min="8451" max="8451" width="13.140625" style="15" customWidth="1"/>
    <col min="8452" max="8452" width="15.140625" style="15" customWidth="1"/>
    <col min="8453" max="8453" width="42" style="15" customWidth="1"/>
    <col min="8454" max="8454" width="11.42578125" style="15"/>
    <col min="8455" max="8455" width="13.140625" style="15" customWidth="1"/>
    <col min="8456" max="8706" width="11.42578125" style="15"/>
    <col min="8707" max="8707" width="13.140625" style="15" customWidth="1"/>
    <col min="8708" max="8708" width="15.140625" style="15" customWidth="1"/>
    <col min="8709" max="8709" width="42" style="15" customWidth="1"/>
    <col min="8710" max="8710" width="11.42578125" style="15"/>
    <col min="8711" max="8711" width="13.140625" style="15" customWidth="1"/>
    <col min="8712" max="8962" width="11.42578125" style="15"/>
    <col min="8963" max="8963" width="13.140625" style="15" customWidth="1"/>
    <col min="8964" max="8964" width="15.140625" style="15" customWidth="1"/>
    <col min="8965" max="8965" width="42" style="15" customWidth="1"/>
    <col min="8966" max="8966" width="11.42578125" style="15"/>
    <col min="8967" max="8967" width="13.140625" style="15" customWidth="1"/>
    <col min="8968" max="9218" width="11.42578125" style="15"/>
    <col min="9219" max="9219" width="13.140625" style="15" customWidth="1"/>
    <col min="9220" max="9220" width="15.140625" style="15" customWidth="1"/>
    <col min="9221" max="9221" width="42" style="15" customWidth="1"/>
    <col min="9222" max="9222" width="11.42578125" style="15"/>
    <col min="9223" max="9223" width="13.140625" style="15" customWidth="1"/>
    <col min="9224" max="9474" width="11.42578125" style="15"/>
    <col min="9475" max="9475" width="13.140625" style="15" customWidth="1"/>
    <col min="9476" max="9476" width="15.140625" style="15" customWidth="1"/>
    <col min="9477" max="9477" width="42" style="15" customWidth="1"/>
    <col min="9478" max="9478" width="11.42578125" style="15"/>
    <col min="9479" max="9479" width="13.140625" style="15" customWidth="1"/>
    <col min="9480" max="9730" width="11.42578125" style="15"/>
    <col min="9731" max="9731" width="13.140625" style="15" customWidth="1"/>
    <col min="9732" max="9732" width="15.140625" style="15" customWidth="1"/>
    <col min="9733" max="9733" width="42" style="15" customWidth="1"/>
    <col min="9734" max="9734" width="11.42578125" style="15"/>
    <col min="9735" max="9735" width="13.140625" style="15" customWidth="1"/>
    <col min="9736" max="9986" width="11.42578125" style="15"/>
    <col min="9987" max="9987" width="13.140625" style="15" customWidth="1"/>
    <col min="9988" max="9988" width="15.140625" style="15" customWidth="1"/>
    <col min="9989" max="9989" width="42" style="15" customWidth="1"/>
    <col min="9990" max="9990" width="11.42578125" style="15"/>
    <col min="9991" max="9991" width="13.140625" style="15" customWidth="1"/>
    <col min="9992" max="10242" width="11.42578125" style="15"/>
    <col min="10243" max="10243" width="13.140625" style="15" customWidth="1"/>
    <col min="10244" max="10244" width="15.140625" style="15" customWidth="1"/>
    <col min="10245" max="10245" width="42" style="15" customWidth="1"/>
    <col min="10246" max="10246" width="11.42578125" style="15"/>
    <col min="10247" max="10247" width="13.140625" style="15" customWidth="1"/>
    <col min="10248" max="10498" width="11.42578125" style="15"/>
    <col min="10499" max="10499" width="13.140625" style="15" customWidth="1"/>
    <col min="10500" max="10500" width="15.140625" style="15" customWidth="1"/>
    <col min="10501" max="10501" width="42" style="15" customWidth="1"/>
    <col min="10502" max="10502" width="11.42578125" style="15"/>
    <col min="10503" max="10503" width="13.140625" style="15" customWidth="1"/>
    <col min="10504" max="10754" width="11.42578125" style="15"/>
    <col min="10755" max="10755" width="13.140625" style="15" customWidth="1"/>
    <col min="10756" max="10756" width="15.140625" style="15" customWidth="1"/>
    <col min="10757" max="10757" width="42" style="15" customWidth="1"/>
    <col min="10758" max="10758" width="11.42578125" style="15"/>
    <col min="10759" max="10759" width="13.140625" style="15" customWidth="1"/>
    <col min="10760" max="11010" width="11.42578125" style="15"/>
    <col min="11011" max="11011" width="13.140625" style="15" customWidth="1"/>
    <col min="11012" max="11012" width="15.140625" style="15" customWidth="1"/>
    <col min="11013" max="11013" width="42" style="15" customWidth="1"/>
    <col min="11014" max="11014" width="11.42578125" style="15"/>
    <col min="11015" max="11015" width="13.140625" style="15" customWidth="1"/>
    <col min="11016" max="11266" width="11.42578125" style="15"/>
    <col min="11267" max="11267" width="13.140625" style="15" customWidth="1"/>
    <col min="11268" max="11268" width="15.140625" style="15" customWidth="1"/>
    <col min="11269" max="11269" width="42" style="15" customWidth="1"/>
    <col min="11270" max="11270" width="11.42578125" style="15"/>
    <col min="11271" max="11271" width="13.140625" style="15" customWidth="1"/>
    <col min="11272" max="11522" width="11.42578125" style="15"/>
    <col min="11523" max="11523" width="13.140625" style="15" customWidth="1"/>
    <col min="11524" max="11524" width="15.140625" style="15" customWidth="1"/>
    <col min="11525" max="11525" width="42" style="15" customWidth="1"/>
    <col min="11526" max="11526" width="11.42578125" style="15"/>
    <col min="11527" max="11527" width="13.140625" style="15" customWidth="1"/>
    <col min="11528" max="11778" width="11.42578125" style="15"/>
    <col min="11779" max="11779" width="13.140625" style="15" customWidth="1"/>
    <col min="11780" max="11780" width="15.140625" style="15" customWidth="1"/>
    <col min="11781" max="11781" width="42" style="15" customWidth="1"/>
    <col min="11782" max="11782" width="11.42578125" style="15"/>
    <col min="11783" max="11783" width="13.140625" style="15" customWidth="1"/>
    <col min="11784" max="12034" width="11.42578125" style="15"/>
    <col min="12035" max="12035" width="13.140625" style="15" customWidth="1"/>
    <col min="12036" max="12036" width="15.140625" style="15" customWidth="1"/>
    <col min="12037" max="12037" width="42" style="15" customWidth="1"/>
    <col min="12038" max="12038" width="11.42578125" style="15"/>
    <col min="12039" max="12039" width="13.140625" style="15" customWidth="1"/>
    <col min="12040" max="12290" width="11.42578125" style="15"/>
    <col min="12291" max="12291" width="13.140625" style="15" customWidth="1"/>
    <col min="12292" max="12292" width="15.140625" style="15" customWidth="1"/>
    <col min="12293" max="12293" width="42" style="15" customWidth="1"/>
    <col min="12294" max="12294" width="11.42578125" style="15"/>
    <col min="12295" max="12295" width="13.140625" style="15" customWidth="1"/>
    <col min="12296" max="12546" width="11.42578125" style="15"/>
    <col min="12547" max="12547" width="13.140625" style="15" customWidth="1"/>
    <col min="12548" max="12548" width="15.140625" style="15" customWidth="1"/>
    <col min="12549" max="12549" width="42" style="15" customWidth="1"/>
    <col min="12550" max="12550" width="11.42578125" style="15"/>
    <col min="12551" max="12551" width="13.140625" style="15" customWidth="1"/>
    <col min="12552" max="12802" width="11.42578125" style="15"/>
    <col min="12803" max="12803" width="13.140625" style="15" customWidth="1"/>
    <col min="12804" max="12804" width="15.140625" style="15" customWidth="1"/>
    <col min="12805" max="12805" width="42" style="15" customWidth="1"/>
    <col min="12806" max="12806" width="11.42578125" style="15"/>
    <col min="12807" max="12807" width="13.140625" style="15" customWidth="1"/>
    <col min="12808" max="13058" width="11.42578125" style="15"/>
    <col min="13059" max="13059" width="13.140625" style="15" customWidth="1"/>
    <col min="13060" max="13060" width="15.140625" style="15" customWidth="1"/>
    <col min="13061" max="13061" width="42" style="15" customWidth="1"/>
    <col min="13062" max="13062" width="11.42578125" style="15"/>
    <col min="13063" max="13063" width="13.140625" style="15" customWidth="1"/>
    <col min="13064" max="13314" width="11.42578125" style="15"/>
    <col min="13315" max="13315" width="13.140625" style="15" customWidth="1"/>
    <col min="13316" max="13316" width="15.140625" style="15" customWidth="1"/>
    <col min="13317" max="13317" width="42" style="15" customWidth="1"/>
    <col min="13318" max="13318" width="11.42578125" style="15"/>
    <col min="13319" max="13319" width="13.140625" style="15" customWidth="1"/>
    <col min="13320" max="13570" width="11.42578125" style="15"/>
    <col min="13571" max="13571" width="13.140625" style="15" customWidth="1"/>
    <col min="13572" max="13572" width="15.140625" style="15" customWidth="1"/>
    <col min="13573" max="13573" width="42" style="15" customWidth="1"/>
    <col min="13574" max="13574" width="11.42578125" style="15"/>
    <col min="13575" max="13575" width="13.140625" style="15" customWidth="1"/>
    <col min="13576" max="13826" width="11.42578125" style="15"/>
    <col min="13827" max="13827" width="13.140625" style="15" customWidth="1"/>
    <col min="13828" max="13828" width="15.140625" style="15" customWidth="1"/>
    <col min="13829" max="13829" width="42" style="15" customWidth="1"/>
    <col min="13830" max="13830" width="11.42578125" style="15"/>
    <col min="13831" max="13831" width="13.140625" style="15" customWidth="1"/>
    <col min="13832" max="14082" width="11.42578125" style="15"/>
    <col min="14083" max="14083" width="13.140625" style="15" customWidth="1"/>
    <col min="14084" max="14084" width="15.140625" style="15" customWidth="1"/>
    <col min="14085" max="14085" width="42" style="15" customWidth="1"/>
    <col min="14086" max="14086" width="11.42578125" style="15"/>
    <col min="14087" max="14087" width="13.140625" style="15" customWidth="1"/>
    <col min="14088" max="14338" width="11.42578125" style="15"/>
    <col min="14339" max="14339" width="13.140625" style="15" customWidth="1"/>
    <col min="14340" max="14340" width="15.140625" style="15" customWidth="1"/>
    <col min="14341" max="14341" width="42" style="15" customWidth="1"/>
    <col min="14342" max="14342" width="11.42578125" style="15"/>
    <col min="14343" max="14343" width="13.140625" style="15" customWidth="1"/>
    <col min="14344" max="14594" width="11.42578125" style="15"/>
    <col min="14595" max="14595" width="13.140625" style="15" customWidth="1"/>
    <col min="14596" max="14596" width="15.140625" style="15" customWidth="1"/>
    <col min="14597" max="14597" width="42" style="15" customWidth="1"/>
    <col min="14598" max="14598" width="11.42578125" style="15"/>
    <col min="14599" max="14599" width="13.140625" style="15" customWidth="1"/>
    <col min="14600" max="14850" width="11.42578125" style="15"/>
    <col min="14851" max="14851" width="13.140625" style="15" customWidth="1"/>
    <col min="14852" max="14852" width="15.140625" style="15" customWidth="1"/>
    <col min="14853" max="14853" width="42" style="15" customWidth="1"/>
    <col min="14854" max="14854" width="11.42578125" style="15"/>
    <col min="14855" max="14855" width="13.140625" style="15" customWidth="1"/>
    <col min="14856" max="15106" width="11.42578125" style="15"/>
    <col min="15107" max="15107" width="13.140625" style="15" customWidth="1"/>
    <col min="15108" max="15108" width="15.140625" style="15" customWidth="1"/>
    <col min="15109" max="15109" width="42" style="15" customWidth="1"/>
    <col min="15110" max="15110" width="11.42578125" style="15"/>
    <col min="15111" max="15111" width="13.140625" style="15" customWidth="1"/>
    <col min="15112" max="15362" width="11.42578125" style="15"/>
    <col min="15363" max="15363" width="13.140625" style="15" customWidth="1"/>
    <col min="15364" max="15364" width="15.140625" style="15" customWidth="1"/>
    <col min="15365" max="15365" width="42" style="15" customWidth="1"/>
    <col min="15366" max="15366" width="11.42578125" style="15"/>
    <col min="15367" max="15367" width="13.140625" style="15" customWidth="1"/>
    <col min="15368" max="15618" width="11.42578125" style="15"/>
    <col min="15619" max="15619" width="13.140625" style="15" customWidth="1"/>
    <col min="15620" max="15620" width="15.140625" style="15" customWidth="1"/>
    <col min="15621" max="15621" width="42" style="15" customWidth="1"/>
    <col min="15622" max="15622" width="11.42578125" style="15"/>
    <col min="15623" max="15623" width="13.140625" style="15" customWidth="1"/>
    <col min="15624" max="15874" width="11.42578125" style="15"/>
    <col min="15875" max="15875" width="13.140625" style="15" customWidth="1"/>
    <col min="15876" max="15876" width="15.140625" style="15" customWidth="1"/>
    <col min="15877" max="15877" width="42" style="15" customWidth="1"/>
    <col min="15878" max="15878" width="11.42578125" style="15"/>
    <col min="15879" max="15879" width="13.140625" style="15" customWidth="1"/>
    <col min="15880" max="16130" width="11.42578125" style="15"/>
    <col min="16131" max="16131" width="13.140625" style="15" customWidth="1"/>
    <col min="16132" max="16132" width="15.140625" style="15" customWidth="1"/>
    <col min="16133" max="16133" width="42" style="15" customWidth="1"/>
    <col min="16134" max="16134" width="11.42578125" style="15"/>
    <col min="16135" max="16135" width="13.140625" style="15" customWidth="1"/>
    <col min="16136" max="16384" width="11.42578125" style="15"/>
  </cols>
  <sheetData>
    <row r="1" spans="1:14" ht="20.100000000000001" customHeight="1" thickBot="1"/>
    <row r="2" spans="1:14" s="30" customFormat="1" ht="20.100000000000001" customHeight="1" thickBot="1">
      <c r="A2" s="11"/>
      <c r="B2" s="13"/>
      <c r="C2" s="73" t="s">
        <v>22</v>
      </c>
      <c r="D2" s="69" t="s">
        <v>21</v>
      </c>
      <c r="E2" s="70"/>
      <c r="F2" s="18"/>
      <c r="G2" s="18"/>
      <c r="H2" s="18"/>
      <c r="I2" s="18"/>
      <c r="J2" s="33"/>
      <c r="K2" s="34"/>
    </row>
    <row r="3" spans="1:14" s="30" customFormat="1" ht="20.100000000000001" customHeight="1" thickBot="1">
      <c r="A3" s="35"/>
      <c r="B3" s="36"/>
      <c r="C3" s="74"/>
      <c r="D3" s="37" t="s">
        <v>24</v>
      </c>
      <c r="E3" s="38"/>
      <c r="F3" s="18"/>
      <c r="G3" s="18"/>
      <c r="H3" s="18"/>
      <c r="I3" s="18"/>
      <c r="J3" s="33"/>
      <c r="K3" s="34"/>
    </row>
    <row r="4" spans="1:14" s="30" customFormat="1" ht="20.100000000000001" customHeight="1" thickBot="1">
      <c r="A4" s="35"/>
      <c r="B4" s="36"/>
      <c r="C4" s="71" t="s">
        <v>23</v>
      </c>
      <c r="D4" s="75" t="s">
        <v>25</v>
      </c>
      <c r="E4" s="76"/>
      <c r="F4" s="18"/>
      <c r="G4" s="18"/>
      <c r="H4" s="18"/>
      <c r="I4" s="18"/>
      <c r="J4" s="33"/>
      <c r="K4" s="34"/>
    </row>
    <row r="5" spans="1:14" s="30" customFormat="1" ht="20.100000000000001" customHeight="1" thickBot="1">
      <c r="A5" s="39"/>
      <c r="B5" s="40"/>
      <c r="C5" s="72"/>
      <c r="D5" s="77" t="s">
        <v>26</v>
      </c>
      <c r="E5" s="78"/>
      <c r="F5" s="41"/>
      <c r="G5" s="41"/>
      <c r="H5" s="41"/>
      <c r="I5" s="41"/>
      <c r="J5" s="41"/>
      <c r="K5" s="41"/>
      <c r="L5" s="66"/>
      <c r="M5" s="66"/>
      <c r="N5" s="15"/>
    </row>
    <row r="6" spans="1:14" ht="20.100000000000001" customHeight="1">
      <c r="A6" s="41"/>
      <c r="B6" s="41"/>
      <c r="C6" s="41"/>
      <c r="D6" s="41"/>
      <c r="E6" s="41"/>
      <c r="L6" s="66"/>
      <c r="M6" s="66"/>
    </row>
    <row r="7" spans="1:14" ht="20.100000000000001" customHeight="1">
      <c r="A7" s="24" t="s">
        <v>0</v>
      </c>
      <c r="B7" s="24"/>
      <c r="C7" s="46">
        <v>45270.479247685187</v>
      </c>
      <c r="D7" s="24" t="s">
        <v>1</v>
      </c>
      <c r="E7" s="47">
        <v>20231201804</v>
      </c>
      <c r="L7" s="2"/>
      <c r="M7" s="2"/>
    </row>
    <row r="8" spans="1:14" ht="20.100000000000001" customHeight="1" thickBot="1">
      <c r="A8" s="22"/>
      <c r="B8" s="22"/>
      <c r="C8" s="22"/>
      <c r="D8" s="22"/>
      <c r="E8" s="22"/>
      <c r="L8" s="2"/>
      <c r="M8" s="2"/>
    </row>
    <row r="9" spans="1:14" ht="20.100000000000001" customHeight="1" thickBot="1">
      <c r="A9" s="24" t="s">
        <v>2</v>
      </c>
      <c r="B9" s="24"/>
      <c r="C9" s="53" t="s">
        <v>46</v>
      </c>
      <c r="D9" s="26" t="s">
        <v>3</v>
      </c>
      <c r="E9" s="51" t="s">
        <v>47</v>
      </c>
      <c r="L9" s="2"/>
      <c r="M9" s="2"/>
    </row>
    <row r="10" spans="1:14" ht="20.100000000000001" customHeight="1">
      <c r="A10" s="22"/>
      <c r="B10" s="22"/>
      <c r="C10" s="22"/>
      <c r="D10" s="22"/>
      <c r="E10" s="22"/>
      <c r="L10" s="2"/>
      <c r="M10" s="2"/>
    </row>
    <row r="11" spans="1:14" ht="20.100000000000001" customHeight="1">
      <c r="A11" s="67" t="s">
        <v>19</v>
      </c>
      <c r="B11" s="68"/>
      <c r="C11" s="25" t="s">
        <v>48</v>
      </c>
      <c r="D11" s="26" t="s">
        <v>20</v>
      </c>
      <c r="E11" s="48" t="s">
        <v>28</v>
      </c>
      <c r="L11" s="2"/>
      <c r="M11" s="2"/>
    </row>
    <row r="12" spans="1:14" ht="20.100000000000001" customHeight="1" thickBot="1">
      <c r="A12" s="22"/>
      <c r="B12" s="22"/>
      <c r="C12" s="22"/>
      <c r="D12" s="22"/>
      <c r="E12" s="22"/>
      <c r="L12" s="2"/>
      <c r="M12" s="2"/>
    </row>
    <row r="13" spans="1:14" ht="20.100000000000001" customHeight="1" thickBot="1">
      <c r="A13" s="24" t="s">
        <v>4</v>
      </c>
      <c r="B13" s="24"/>
      <c r="C13" s="52" t="s">
        <v>49</v>
      </c>
      <c r="D13" s="26" t="s">
        <v>5</v>
      </c>
      <c r="E13" s="25" t="s">
        <v>27</v>
      </c>
      <c r="L13" s="2"/>
      <c r="M13" s="2"/>
    </row>
    <row r="14" spans="1:14" ht="20.100000000000001" customHeight="1">
      <c r="A14" s="22"/>
      <c r="B14" s="22"/>
      <c r="C14" s="22"/>
      <c r="D14" s="22"/>
      <c r="E14" s="22"/>
      <c r="L14" s="2"/>
      <c r="M14" s="2"/>
    </row>
    <row r="15" spans="1:14" ht="20.100000000000001" customHeight="1">
      <c r="A15" s="24" t="s">
        <v>6</v>
      </c>
      <c r="B15" s="24"/>
      <c r="C15" s="46">
        <v>45271.479247685187</v>
      </c>
      <c r="D15" s="26" t="s">
        <v>7</v>
      </c>
      <c r="E15" s="27" t="s">
        <v>56</v>
      </c>
      <c r="L15" s="2"/>
      <c r="M15" s="2"/>
    </row>
    <row r="16" spans="1:14" ht="20.100000000000001" customHeight="1">
      <c r="A16" s="22"/>
      <c r="B16" s="22"/>
      <c r="C16" s="22"/>
      <c r="D16" s="22"/>
      <c r="E16" s="22"/>
      <c r="L16" s="2"/>
      <c r="M16" s="2"/>
    </row>
    <row r="17" spans="1:13" ht="20.100000000000001" customHeight="1">
      <c r="A17" s="24" t="s">
        <v>8</v>
      </c>
      <c r="B17" s="24"/>
      <c r="C17" s="25" t="s">
        <v>57</v>
      </c>
      <c r="D17" s="49"/>
      <c r="E17" s="50"/>
      <c r="L17" s="2"/>
      <c r="M17" s="2"/>
    </row>
    <row r="18" spans="1:13" ht="20.100000000000001" customHeight="1">
      <c r="A18" s="22"/>
      <c r="B18" s="22"/>
      <c r="C18" s="22"/>
      <c r="D18" s="22"/>
      <c r="E18" s="22"/>
      <c r="L18" s="2"/>
      <c r="M18" s="2"/>
    </row>
    <row r="19" spans="1:13" ht="20.100000000000001" customHeight="1">
      <c r="A19" s="24" t="s">
        <v>9</v>
      </c>
      <c r="B19" s="24"/>
      <c r="C19" s="25" t="s">
        <v>58</v>
      </c>
      <c r="D19" s="26" t="s">
        <v>17</v>
      </c>
      <c r="E19" s="27"/>
      <c r="L19" s="2"/>
      <c r="M19" s="2"/>
    </row>
    <row r="20" spans="1:13" ht="20.100000000000001" customHeight="1">
      <c r="A20" s="22"/>
      <c r="B20" s="22"/>
      <c r="C20" s="22"/>
      <c r="D20" s="22"/>
      <c r="E20" s="22"/>
      <c r="L20" s="2"/>
      <c r="M20" s="2"/>
    </row>
    <row r="21" spans="1:13" ht="20.100000000000001" customHeight="1">
      <c r="A21" s="24" t="s">
        <v>18</v>
      </c>
      <c r="B21" s="24"/>
      <c r="C21" s="32"/>
      <c r="D21" s="23"/>
      <c r="E21" s="29"/>
      <c r="L21" s="2"/>
      <c r="M21" s="2"/>
    </row>
    <row r="22" spans="1:13" ht="20.100000000000001" customHeight="1">
      <c r="A22" s="17"/>
      <c r="B22" s="12"/>
      <c r="C22" s="17"/>
      <c r="D22" s="17"/>
      <c r="E22" s="17"/>
      <c r="L22" s="28"/>
      <c r="M22" s="28"/>
    </row>
    <row r="23" spans="1:13" ht="30.75" customHeight="1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F23" s="21" t="s">
        <v>29</v>
      </c>
      <c r="G23" s="21" t="s">
        <v>30</v>
      </c>
      <c r="L23" s="28"/>
      <c r="M23" s="28"/>
    </row>
    <row r="24" spans="1:13" ht="20.100000000000001" customHeight="1">
      <c r="A24" s="56" t="s">
        <v>50</v>
      </c>
      <c r="B24" s="57"/>
      <c r="C24" s="58" t="s">
        <v>51</v>
      </c>
      <c r="D24" s="59">
        <v>1</v>
      </c>
      <c r="E24" s="14"/>
      <c r="F24" s="10">
        <v>80</v>
      </c>
      <c r="G24" s="1">
        <f t="shared" ref="G24:G87" si="0">D24*F24</f>
        <v>80</v>
      </c>
      <c r="H24" s="17"/>
      <c r="L24" s="28"/>
      <c r="M24" s="28"/>
    </row>
    <row r="25" spans="1:13" ht="20.100000000000001" customHeight="1">
      <c r="A25" s="44" t="s">
        <v>54</v>
      </c>
      <c r="B25" s="60"/>
      <c r="C25" s="61" t="s">
        <v>55</v>
      </c>
      <c r="D25" s="79">
        <v>1</v>
      </c>
      <c r="E25" s="14"/>
      <c r="F25" s="10">
        <v>80</v>
      </c>
      <c r="G25" s="1">
        <f t="shared" si="0"/>
        <v>80</v>
      </c>
      <c r="H25" s="17"/>
      <c r="L25" s="28"/>
      <c r="M25" s="28"/>
    </row>
    <row r="26" spans="1:13" ht="20.100000000000001" customHeight="1">
      <c r="A26" s="82" t="s">
        <v>63</v>
      </c>
      <c r="B26" s="83" t="s">
        <v>64</v>
      </c>
      <c r="C26" s="84" t="s">
        <v>65</v>
      </c>
      <c r="D26" s="85">
        <v>1</v>
      </c>
      <c r="E26" s="14"/>
      <c r="F26" s="10">
        <v>1116</v>
      </c>
      <c r="G26" s="1">
        <f t="shared" si="0"/>
        <v>1116</v>
      </c>
      <c r="H26" s="17"/>
      <c r="L26" s="28"/>
      <c r="M26" s="28"/>
    </row>
    <row r="27" spans="1:13" ht="20.100000000000001" customHeight="1">
      <c r="A27" s="82" t="s">
        <v>66</v>
      </c>
      <c r="B27" s="83" t="s">
        <v>67</v>
      </c>
      <c r="C27" s="84" t="s">
        <v>68</v>
      </c>
      <c r="D27" s="85">
        <v>1</v>
      </c>
      <c r="E27" s="14"/>
      <c r="F27" s="10">
        <v>1116</v>
      </c>
      <c r="G27" s="1">
        <f t="shared" si="0"/>
        <v>1116</v>
      </c>
      <c r="H27" s="17"/>
      <c r="L27" s="28"/>
      <c r="M27" s="28"/>
    </row>
    <row r="28" spans="1:13" ht="20.100000000000001" customHeight="1">
      <c r="A28" s="86" t="s">
        <v>69</v>
      </c>
      <c r="B28" s="86" t="s">
        <v>70</v>
      </c>
      <c r="C28" s="84" t="s">
        <v>71</v>
      </c>
      <c r="D28" s="85">
        <v>1</v>
      </c>
      <c r="E28" s="14"/>
      <c r="F28" s="10">
        <v>1116</v>
      </c>
      <c r="G28" s="1">
        <f t="shared" si="0"/>
        <v>1116</v>
      </c>
      <c r="H28" s="17"/>
      <c r="L28" s="28"/>
      <c r="M28" s="28"/>
    </row>
    <row r="29" spans="1:13" ht="20.100000000000001" customHeight="1">
      <c r="A29" s="82" t="s">
        <v>72</v>
      </c>
      <c r="B29" s="82" t="s">
        <v>73</v>
      </c>
      <c r="C29" s="84" t="s">
        <v>74</v>
      </c>
      <c r="D29" s="85">
        <v>1</v>
      </c>
      <c r="E29" s="14"/>
      <c r="F29" s="10">
        <v>1116</v>
      </c>
      <c r="G29" s="1">
        <f t="shared" si="0"/>
        <v>1116</v>
      </c>
      <c r="H29" s="17"/>
      <c r="L29" s="28"/>
      <c r="M29" s="28"/>
    </row>
    <row r="30" spans="1:13" ht="20.100000000000001" customHeight="1">
      <c r="A30" s="86" t="s">
        <v>75</v>
      </c>
      <c r="B30" s="86" t="s">
        <v>76</v>
      </c>
      <c r="C30" s="84" t="s">
        <v>77</v>
      </c>
      <c r="D30" s="85">
        <v>1</v>
      </c>
      <c r="E30" s="14"/>
      <c r="F30" s="10">
        <v>1116</v>
      </c>
      <c r="G30" s="1">
        <f t="shared" si="0"/>
        <v>1116</v>
      </c>
      <c r="H30" s="17"/>
      <c r="L30" s="28"/>
      <c r="M30" s="28"/>
    </row>
    <row r="31" spans="1:13" ht="20.100000000000001" customHeight="1">
      <c r="A31" s="82" t="s">
        <v>78</v>
      </c>
      <c r="B31" s="82" t="s">
        <v>79</v>
      </c>
      <c r="C31" s="84" t="s">
        <v>80</v>
      </c>
      <c r="D31" s="85">
        <v>1</v>
      </c>
      <c r="E31" s="14"/>
      <c r="F31" s="10">
        <v>1116</v>
      </c>
      <c r="G31" s="1">
        <f t="shared" si="0"/>
        <v>1116</v>
      </c>
      <c r="H31" s="17"/>
      <c r="L31" s="28"/>
      <c r="M31" s="28"/>
    </row>
    <row r="32" spans="1:13" ht="20.100000000000001" customHeight="1">
      <c r="A32" s="86" t="s">
        <v>81</v>
      </c>
      <c r="B32" s="86" t="s">
        <v>82</v>
      </c>
      <c r="C32" s="84" t="s">
        <v>83</v>
      </c>
      <c r="D32" s="85">
        <v>1</v>
      </c>
      <c r="E32" s="14"/>
      <c r="F32" s="10">
        <v>1116</v>
      </c>
      <c r="G32" s="1">
        <f t="shared" si="0"/>
        <v>1116</v>
      </c>
      <c r="H32" s="17"/>
      <c r="L32" s="28"/>
      <c r="M32" s="28"/>
    </row>
    <row r="33" spans="1:13" ht="20.100000000000001" customHeight="1">
      <c r="A33" s="86"/>
      <c r="B33" s="83"/>
      <c r="C33" s="84"/>
      <c r="D33" s="87">
        <f>SUM(D26:D32)</f>
        <v>7</v>
      </c>
      <c r="E33" s="14"/>
      <c r="F33" s="10">
        <v>1116</v>
      </c>
      <c r="G33" s="1">
        <f t="shared" si="0"/>
        <v>7812</v>
      </c>
      <c r="H33" s="17"/>
      <c r="L33" s="28"/>
      <c r="M33" s="28"/>
    </row>
    <row r="34" spans="1:13" ht="20.100000000000001" customHeight="1">
      <c r="A34" s="86" t="s">
        <v>84</v>
      </c>
      <c r="B34" s="83" t="s">
        <v>85</v>
      </c>
      <c r="C34" s="84" t="s">
        <v>86</v>
      </c>
      <c r="D34" s="85">
        <v>1</v>
      </c>
      <c r="E34" s="14"/>
      <c r="F34" s="10">
        <v>1116</v>
      </c>
      <c r="G34" s="1">
        <f t="shared" si="0"/>
        <v>1116</v>
      </c>
      <c r="H34" s="17"/>
      <c r="L34" s="28"/>
      <c r="M34" s="28"/>
    </row>
    <row r="35" spans="1:13" ht="20.100000000000001" customHeight="1">
      <c r="A35" s="82" t="s">
        <v>87</v>
      </c>
      <c r="B35" s="82" t="s">
        <v>88</v>
      </c>
      <c r="C35" s="84" t="s">
        <v>89</v>
      </c>
      <c r="D35" s="85">
        <v>1</v>
      </c>
      <c r="E35" s="14"/>
      <c r="F35" s="10">
        <v>1116</v>
      </c>
      <c r="G35" s="1">
        <f t="shared" si="0"/>
        <v>1116</v>
      </c>
      <c r="H35" s="17"/>
      <c r="L35" s="28"/>
      <c r="M35" s="28"/>
    </row>
    <row r="36" spans="1:13" ht="20.100000000000001" customHeight="1">
      <c r="A36" s="86" t="s">
        <v>90</v>
      </c>
      <c r="B36" s="86" t="s">
        <v>91</v>
      </c>
      <c r="C36" s="84" t="s">
        <v>92</v>
      </c>
      <c r="D36" s="85">
        <v>1</v>
      </c>
      <c r="E36" s="14"/>
      <c r="F36" s="10">
        <v>1116</v>
      </c>
      <c r="G36" s="1">
        <f t="shared" si="0"/>
        <v>1116</v>
      </c>
      <c r="H36" s="17"/>
      <c r="L36" s="28"/>
      <c r="M36" s="28"/>
    </row>
    <row r="37" spans="1:13" ht="20.100000000000001" customHeight="1">
      <c r="A37" s="82" t="s">
        <v>93</v>
      </c>
      <c r="B37" s="82" t="s">
        <v>94</v>
      </c>
      <c r="C37" s="88" t="s">
        <v>95</v>
      </c>
      <c r="D37" s="85">
        <v>1</v>
      </c>
      <c r="E37" s="14"/>
      <c r="F37" s="10">
        <v>1116</v>
      </c>
      <c r="G37" s="1">
        <f t="shared" si="0"/>
        <v>1116</v>
      </c>
      <c r="H37" s="17"/>
      <c r="L37" s="28"/>
      <c r="M37" s="28"/>
    </row>
    <row r="38" spans="1:13" ht="20.100000000000001" customHeight="1">
      <c r="A38" s="86" t="s">
        <v>96</v>
      </c>
      <c r="B38" s="86" t="s">
        <v>97</v>
      </c>
      <c r="C38" s="89" t="s">
        <v>98</v>
      </c>
      <c r="D38" s="85">
        <v>1</v>
      </c>
      <c r="E38" s="14"/>
      <c r="F38" s="10">
        <v>1116</v>
      </c>
      <c r="G38" s="1">
        <f t="shared" si="0"/>
        <v>1116</v>
      </c>
      <c r="H38" s="17"/>
      <c r="L38" s="28"/>
      <c r="M38" s="28"/>
    </row>
    <row r="39" spans="1:13" ht="20.100000000000001" customHeight="1">
      <c r="A39" s="82" t="s">
        <v>99</v>
      </c>
      <c r="B39" s="82" t="s">
        <v>100</v>
      </c>
      <c r="C39" s="88" t="s">
        <v>101</v>
      </c>
      <c r="D39" s="85">
        <v>1</v>
      </c>
      <c r="E39" s="14"/>
      <c r="F39" s="10">
        <v>1116</v>
      </c>
      <c r="G39" s="1">
        <f t="shared" si="0"/>
        <v>1116</v>
      </c>
      <c r="H39" s="17"/>
      <c r="L39" s="28"/>
      <c r="M39" s="28"/>
    </row>
    <row r="40" spans="1:13" ht="20.100000000000001" customHeight="1">
      <c r="A40" s="86" t="s">
        <v>102</v>
      </c>
      <c r="B40" s="86" t="s">
        <v>103</v>
      </c>
      <c r="C40" s="89" t="s">
        <v>104</v>
      </c>
      <c r="D40" s="85">
        <v>1</v>
      </c>
      <c r="E40" s="14"/>
      <c r="F40" s="10">
        <v>1116</v>
      </c>
      <c r="G40" s="1">
        <f t="shared" si="0"/>
        <v>1116</v>
      </c>
      <c r="H40" s="17"/>
      <c r="L40" s="28"/>
      <c r="M40" s="28"/>
    </row>
    <row r="41" spans="1:13" ht="20.100000000000001" customHeight="1">
      <c r="A41" s="86"/>
      <c r="B41" s="90"/>
      <c r="C41" s="89"/>
      <c r="D41" s="87">
        <f>SUM(D35:D40)</f>
        <v>6</v>
      </c>
      <c r="E41" s="14"/>
      <c r="F41" s="10">
        <v>1116</v>
      </c>
      <c r="G41" s="1">
        <f t="shared" si="0"/>
        <v>6696</v>
      </c>
      <c r="H41" s="17"/>
      <c r="L41" s="28"/>
      <c r="M41" s="28"/>
    </row>
    <row r="42" spans="1:13" ht="20.100000000000001" customHeight="1">
      <c r="A42" s="82" t="s">
        <v>105</v>
      </c>
      <c r="B42" s="83" t="s">
        <v>106</v>
      </c>
      <c r="C42" s="88" t="s">
        <v>107</v>
      </c>
      <c r="D42" s="85">
        <v>1</v>
      </c>
      <c r="E42" s="14"/>
      <c r="F42" s="10">
        <v>1116</v>
      </c>
      <c r="G42" s="1">
        <f t="shared" si="0"/>
        <v>1116</v>
      </c>
      <c r="H42" s="17"/>
      <c r="L42" s="28"/>
      <c r="M42" s="28"/>
    </row>
    <row r="43" spans="1:13" ht="20.100000000000001" customHeight="1">
      <c r="A43" s="82" t="s">
        <v>108</v>
      </c>
      <c r="B43" s="82" t="s">
        <v>109</v>
      </c>
      <c r="C43" s="88" t="s">
        <v>110</v>
      </c>
      <c r="D43" s="85">
        <v>1</v>
      </c>
      <c r="E43" s="14"/>
      <c r="F43" s="10">
        <v>1116</v>
      </c>
      <c r="G43" s="1">
        <f t="shared" si="0"/>
        <v>1116</v>
      </c>
      <c r="H43" s="17"/>
      <c r="L43" s="28"/>
      <c r="M43" s="28"/>
    </row>
    <row r="44" spans="1:13" ht="20.100000000000001" customHeight="1">
      <c r="A44" s="86" t="s">
        <v>111</v>
      </c>
      <c r="B44" s="86" t="s">
        <v>112</v>
      </c>
      <c r="C44" s="89" t="s">
        <v>113</v>
      </c>
      <c r="D44" s="85">
        <v>1</v>
      </c>
      <c r="E44" s="14"/>
      <c r="F44" s="10">
        <v>1116</v>
      </c>
      <c r="G44" s="1">
        <f t="shared" si="0"/>
        <v>1116</v>
      </c>
      <c r="H44" s="17"/>
      <c r="L44" s="28"/>
      <c r="M44" s="28"/>
    </row>
    <row r="45" spans="1:13" ht="20.100000000000001" customHeight="1">
      <c r="A45" s="82" t="s">
        <v>114</v>
      </c>
      <c r="B45" s="82" t="s">
        <v>115</v>
      </c>
      <c r="C45" s="88" t="s">
        <v>116</v>
      </c>
      <c r="D45" s="85">
        <v>1</v>
      </c>
      <c r="E45" s="14"/>
      <c r="F45" s="10">
        <v>1116</v>
      </c>
      <c r="G45" s="1">
        <f t="shared" si="0"/>
        <v>1116</v>
      </c>
      <c r="H45" s="17"/>
      <c r="L45" s="28"/>
      <c r="M45" s="28"/>
    </row>
    <row r="46" spans="1:13" ht="20.100000000000001" customHeight="1">
      <c r="A46" s="86" t="s">
        <v>117</v>
      </c>
      <c r="B46" s="86" t="s">
        <v>118</v>
      </c>
      <c r="C46" s="89" t="s">
        <v>119</v>
      </c>
      <c r="D46" s="85">
        <v>1</v>
      </c>
      <c r="E46" s="14"/>
      <c r="F46" s="10">
        <v>1116</v>
      </c>
      <c r="G46" s="1">
        <f t="shared" si="0"/>
        <v>1116</v>
      </c>
      <c r="H46" s="17"/>
      <c r="L46" s="28"/>
      <c r="M46" s="28"/>
    </row>
    <row r="47" spans="1:13" ht="20.100000000000001" customHeight="1">
      <c r="A47" s="82" t="s">
        <v>120</v>
      </c>
      <c r="B47" s="82" t="s">
        <v>121</v>
      </c>
      <c r="C47" s="88" t="s">
        <v>122</v>
      </c>
      <c r="D47" s="85">
        <v>1</v>
      </c>
      <c r="E47" s="14"/>
      <c r="F47" s="10">
        <v>1116</v>
      </c>
      <c r="G47" s="1">
        <f t="shared" si="0"/>
        <v>1116</v>
      </c>
      <c r="H47" s="17"/>
      <c r="L47" s="28"/>
      <c r="M47" s="28"/>
    </row>
    <row r="48" spans="1:13" ht="20.100000000000001" customHeight="1">
      <c r="A48" s="86" t="s">
        <v>123</v>
      </c>
      <c r="B48" s="86" t="s">
        <v>124</v>
      </c>
      <c r="C48" s="89" t="s">
        <v>125</v>
      </c>
      <c r="D48" s="85">
        <v>1</v>
      </c>
      <c r="E48" s="14"/>
      <c r="F48" s="10">
        <v>1116</v>
      </c>
      <c r="G48" s="1">
        <f t="shared" si="0"/>
        <v>1116</v>
      </c>
      <c r="H48" s="17"/>
      <c r="L48" s="28"/>
      <c r="M48" s="28"/>
    </row>
    <row r="49" spans="1:13" ht="20.100000000000001" customHeight="1">
      <c r="A49" s="82" t="s">
        <v>126</v>
      </c>
      <c r="B49" s="82" t="s">
        <v>127</v>
      </c>
      <c r="C49" s="88" t="s">
        <v>128</v>
      </c>
      <c r="D49" s="85">
        <v>1</v>
      </c>
      <c r="E49" s="14"/>
      <c r="F49" s="10">
        <v>1116</v>
      </c>
      <c r="G49" s="1">
        <f t="shared" si="0"/>
        <v>1116</v>
      </c>
      <c r="H49" s="17"/>
      <c r="L49" s="28"/>
      <c r="M49" s="28"/>
    </row>
    <row r="50" spans="1:13" ht="20.100000000000001" customHeight="1">
      <c r="A50" s="82"/>
      <c r="B50" s="91"/>
      <c r="C50" s="88"/>
      <c r="D50" s="87">
        <f>SUM(D42:D49)</f>
        <v>8</v>
      </c>
      <c r="E50" s="14"/>
      <c r="F50" s="10"/>
      <c r="G50" s="1"/>
      <c r="H50" s="17"/>
      <c r="L50" s="28"/>
      <c r="M50" s="28"/>
    </row>
    <row r="51" spans="1:13" ht="20.100000000000001" customHeight="1">
      <c r="A51" s="82" t="s">
        <v>129</v>
      </c>
      <c r="B51" s="92" t="s">
        <v>130</v>
      </c>
      <c r="C51" s="88" t="s">
        <v>131</v>
      </c>
      <c r="D51" s="85">
        <v>1</v>
      </c>
      <c r="E51" s="14"/>
      <c r="F51" s="10">
        <v>1116</v>
      </c>
      <c r="G51" s="1">
        <f t="shared" si="0"/>
        <v>1116</v>
      </c>
      <c r="H51" s="17"/>
      <c r="L51" s="28"/>
      <c r="M51" s="28"/>
    </row>
    <row r="52" spans="1:13" ht="20.100000000000001" customHeight="1">
      <c r="A52" s="82" t="s">
        <v>132</v>
      </c>
      <c r="B52" s="82" t="s">
        <v>133</v>
      </c>
      <c r="C52" s="88" t="s">
        <v>134</v>
      </c>
      <c r="D52" s="85">
        <v>1</v>
      </c>
      <c r="E52" s="14"/>
      <c r="F52" s="10">
        <v>1116</v>
      </c>
      <c r="G52" s="1">
        <f t="shared" si="0"/>
        <v>1116</v>
      </c>
      <c r="H52" s="17"/>
      <c r="L52" s="28"/>
      <c r="M52" s="28"/>
    </row>
    <row r="53" spans="1:13" ht="20.100000000000001" customHeight="1">
      <c r="A53" s="86" t="s">
        <v>135</v>
      </c>
      <c r="B53" s="86" t="s">
        <v>136</v>
      </c>
      <c r="C53" s="89" t="s">
        <v>137</v>
      </c>
      <c r="D53" s="85">
        <v>1</v>
      </c>
      <c r="E53" s="14"/>
      <c r="F53" s="10">
        <v>1116</v>
      </c>
      <c r="G53" s="1">
        <f t="shared" si="0"/>
        <v>1116</v>
      </c>
      <c r="H53" s="17"/>
      <c r="L53" s="28"/>
      <c r="M53" s="28"/>
    </row>
    <row r="54" spans="1:13" ht="20.100000000000001" customHeight="1">
      <c r="A54" s="82" t="s">
        <v>138</v>
      </c>
      <c r="B54" s="82" t="s">
        <v>139</v>
      </c>
      <c r="C54" s="88" t="s">
        <v>140</v>
      </c>
      <c r="D54" s="85">
        <v>1</v>
      </c>
      <c r="E54" s="14"/>
      <c r="F54" s="10">
        <v>1116</v>
      </c>
      <c r="G54" s="1">
        <f t="shared" si="0"/>
        <v>1116</v>
      </c>
      <c r="H54" s="17"/>
      <c r="L54" s="28"/>
      <c r="M54" s="28"/>
    </row>
    <row r="55" spans="1:13" ht="20.100000000000001" customHeight="1">
      <c r="A55" s="86" t="s">
        <v>141</v>
      </c>
      <c r="B55" s="86" t="s">
        <v>142</v>
      </c>
      <c r="C55" s="89" t="s">
        <v>143</v>
      </c>
      <c r="D55" s="85">
        <v>1</v>
      </c>
      <c r="E55" s="14"/>
      <c r="F55" s="10">
        <v>1116</v>
      </c>
      <c r="G55" s="1">
        <f t="shared" si="0"/>
        <v>1116</v>
      </c>
      <c r="H55" s="17"/>
      <c r="L55" s="28"/>
      <c r="M55" s="28"/>
    </row>
    <row r="56" spans="1:13" ht="20.100000000000001" customHeight="1">
      <c r="A56" s="82" t="s">
        <v>144</v>
      </c>
      <c r="B56" s="82" t="s">
        <v>145</v>
      </c>
      <c r="C56" s="88" t="s">
        <v>146</v>
      </c>
      <c r="D56" s="85">
        <v>1</v>
      </c>
      <c r="E56" s="14"/>
      <c r="F56" s="10">
        <v>1116</v>
      </c>
      <c r="G56" s="1">
        <f t="shared" si="0"/>
        <v>1116</v>
      </c>
      <c r="H56" s="17"/>
      <c r="L56" s="28"/>
      <c r="M56" s="28"/>
    </row>
    <row r="57" spans="1:13" ht="20.100000000000001" customHeight="1">
      <c r="A57" s="86" t="s">
        <v>147</v>
      </c>
      <c r="B57" s="86" t="s">
        <v>148</v>
      </c>
      <c r="C57" s="89" t="s">
        <v>149</v>
      </c>
      <c r="D57" s="85">
        <v>1</v>
      </c>
      <c r="E57" s="14"/>
      <c r="F57" s="10">
        <v>1116</v>
      </c>
      <c r="G57" s="1">
        <f t="shared" si="0"/>
        <v>1116</v>
      </c>
      <c r="H57" s="17"/>
      <c r="L57" s="28"/>
      <c r="M57" s="28"/>
    </row>
    <row r="58" spans="1:13" ht="20.100000000000001" customHeight="1">
      <c r="A58" s="86"/>
      <c r="B58" s="90"/>
      <c r="C58" s="89"/>
      <c r="D58" s="87">
        <f>SUM(D51:D57)</f>
        <v>7</v>
      </c>
      <c r="E58" s="14"/>
      <c r="F58" s="10"/>
      <c r="G58" s="1"/>
      <c r="H58" s="17"/>
      <c r="L58" s="28"/>
      <c r="M58" s="28"/>
    </row>
    <row r="59" spans="1:13" ht="20.100000000000001" customHeight="1">
      <c r="A59" s="82" t="s">
        <v>150</v>
      </c>
      <c r="B59" s="83" t="s">
        <v>151</v>
      </c>
      <c r="C59" s="89" t="s">
        <v>152</v>
      </c>
      <c r="D59" s="85">
        <v>1</v>
      </c>
      <c r="E59" s="14"/>
      <c r="F59" s="10">
        <v>1116</v>
      </c>
      <c r="G59" s="1">
        <f t="shared" si="0"/>
        <v>1116</v>
      </c>
      <c r="H59" s="17"/>
      <c r="L59" s="28"/>
      <c r="M59" s="28"/>
    </row>
    <row r="60" spans="1:13" ht="20.100000000000001" customHeight="1">
      <c r="A60" s="86" t="s">
        <v>153</v>
      </c>
      <c r="B60" s="86" t="s">
        <v>154</v>
      </c>
      <c r="C60" s="89" t="s">
        <v>155</v>
      </c>
      <c r="D60" s="85">
        <v>1</v>
      </c>
      <c r="E60" s="14"/>
      <c r="F60" s="10">
        <v>1116</v>
      </c>
      <c r="G60" s="1">
        <f t="shared" si="0"/>
        <v>1116</v>
      </c>
      <c r="H60" s="17"/>
      <c r="L60" s="28"/>
      <c r="M60" s="28"/>
    </row>
    <row r="61" spans="1:13" ht="20.100000000000001" customHeight="1">
      <c r="A61" s="82" t="s">
        <v>156</v>
      </c>
      <c r="B61" s="82" t="s">
        <v>157</v>
      </c>
      <c r="C61" s="88" t="s">
        <v>158</v>
      </c>
      <c r="D61" s="85">
        <v>1</v>
      </c>
      <c r="E61" s="14"/>
      <c r="F61" s="10">
        <v>1116</v>
      </c>
      <c r="G61" s="1">
        <f t="shared" si="0"/>
        <v>1116</v>
      </c>
      <c r="H61" s="17"/>
      <c r="L61" s="28"/>
      <c r="M61" s="28"/>
    </row>
    <row r="62" spans="1:13" ht="20.100000000000001" customHeight="1">
      <c r="A62" s="86" t="s">
        <v>159</v>
      </c>
      <c r="B62" s="86" t="s">
        <v>160</v>
      </c>
      <c r="C62" s="89" t="s">
        <v>161</v>
      </c>
      <c r="D62" s="85">
        <v>1</v>
      </c>
      <c r="E62" s="14"/>
      <c r="F62" s="10">
        <v>1116</v>
      </c>
      <c r="G62" s="1">
        <f t="shared" si="0"/>
        <v>1116</v>
      </c>
      <c r="H62" s="17"/>
      <c r="L62" s="28"/>
      <c r="M62" s="28"/>
    </row>
    <row r="63" spans="1:13" ht="20.100000000000001" customHeight="1">
      <c r="A63" s="82" t="s">
        <v>162</v>
      </c>
      <c r="B63" s="82" t="s">
        <v>163</v>
      </c>
      <c r="C63" s="88" t="s">
        <v>164</v>
      </c>
      <c r="D63" s="85">
        <v>1</v>
      </c>
      <c r="E63" s="14"/>
      <c r="F63" s="10">
        <v>1116</v>
      </c>
      <c r="G63" s="1">
        <f t="shared" si="0"/>
        <v>1116</v>
      </c>
      <c r="H63" s="17"/>
      <c r="L63" s="28"/>
      <c r="M63" s="28"/>
    </row>
    <row r="64" spans="1:13" ht="20.100000000000001" customHeight="1">
      <c r="A64" s="86" t="s">
        <v>165</v>
      </c>
      <c r="B64" s="86" t="s">
        <v>166</v>
      </c>
      <c r="C64" s="89" t="s">
        <v>167</v>
      </c>
      <c r="D64" s="85">
        <v>1</v>
      </c>
      <c r="E64" s="14"/>
      <c r="F64" s="10">
        <v>1116</v>
      </c>
      <c r="G64" s="1">
        <f t="shared" si="0"/>
        <v>1116</v>
      </c>
      <c r="H64" s="17"/>
      <c r="L64" s="28"/>
      <c r="M64" s="28"/>
    </row>
    <row r="65" spans="1:13" ht="20.100000000000001" customHeight="1">
      <c r="A65" s="86" t="s">
        <v>168</v>
      </c>
      <c r="B65" s="90" t="s">
        <v>169</v>
      </c>
      <c r="C65" s="89" t="s">
        <v>170</v>
      </c>
      <c r="D65" s="85">
        <v>1</v>
      </c>
      <c r="E65" s="14"/>
      <c r="F65" s="10">
        <v>1116</v>
      </c>
      <c r="G65" s="1">
        <f t="shared" si="0"/>
        <v>1116</v>
      </c>
      <c r="H65" s="17"/>
      <c r="L65" s="28"/>
      <c r="M65" s="28"/>
    </row>
    <row r="66" spans="1:13" ht="20.100000000000001" customHeight="1">
      <c r="A66" s="86"/>
      <c r="B66" s="90"/>
      <c r="C66" s="89"/>
      <c r="D66" s="87">
        <f>SUM(D59:D65)</f>
        <v>7</v>
      </c>
      <c r="E66" s="14"/>
      <c r="F66" s="10"/>
      <c r="G66" s="1"/>
      <c r="H66" s="17"/>
      <c r="L66" s="28"/>
      <c r="M66" s="28"/>
    </row>
    <row r="67" spans="1:13" ht="20.100000000000001" customHeight="1">
      <c r="A67" s="82" t="s">
        <v>171</v>
      </c>
      <c r="B67" s="83" t="s">
        <v>172</v>
      </c>
      <c r="C67" s="88" t="s">
        <v>173</v>
      </c>
      <c r="D67" s="85">
        <v>1</v>
      </c>
      <c r="E67" s="14"/>
      <c r="F67" s="10">
        <v>1116</v>
      </c>
      <c r="G67" s="1">
        <f t="shared" si="0"/>
        <v>1116</v>
      </c>
      <c r="H67" s="17"/>
      <c r="L67" s="28"/>
      <c r="M67" s="28"/>
    </row>
    <row r="68" spans="1:13" ht="20.100000000000001" customHeight="1">
      <c r="A68" s="82" t="s">
        <v>174</v>
      </c>
      <c r="B68" s="82" t="s">
        <v>175</v>
      </c>
      <c r="C68" s="88" t="s">
        <v>176</v>
      </c>
      <c r="D68" s="85">
        <v>1</v>
      </c>
      <c r="E68" s="14"/>
      <c r="F68" s="10">
        <v>1116</v>
      </c>
      <c r="G68" s="1">
        <f t="shared" si="0"/>
        <v>1116</v>
      </c>
      <c r="H68" s="17"/>
      <c r="L68" s="28"/>
      <c r="M68" s="28"/>
    </row>
    <row r="69" spans="1:13" ht="20.100000000000001" customHeight="1">
      <c r="A69" s="86" t="s">
        <v>177</v>
      </c>
      <c r="B69" s="86" t="s">
        <v>178</v>
      </c>
      <c r="C69" s="89" t="s">
        <v>179</v>
      </c>
      <c r="D69" s="85">
        <v>1</v>
      </c>
      <c r="E69" s="14"/>
      <c r="F69" s="10">
        <v>1116</v>
      </c>
      <c r="G69" s="1">
        <f t="shared" si="0"/>
        <v>1116</v>
      </c>
      <c r="H69" s="17"/>
      <c r="L69" s="28"/>
      <c r="M69" s="28"/>
    </row>
    <row r="70" spans="1:13" ht="20.100000000000001" customHeight="1">
      <c r="A70" s="82" t="s">
        <v>180</v>
      </c>
      <c r="B70" s="82" t="s">
        <v>181</v>
      </c>
      <c r="C70" s="88" t="s">
        <v>182</v>
      </c>
      <c r="D70" s="85">
        <v>1</v>
      </c>
      <c r="E70" s="14"/>
      <c r="F70" s="10">
        <v>1116</v>
      </c>
      <c r="G70" s="1">
        <f t="shared" si="0"/>
        <v>1116</v>
      </c>
      <c r="H70" s="17"/>
      <c r="L70" s="28"/>
      <c r="M70" s="28"/>
    </row>
    <row r="71" spans="1:13" ht="20.100000000000001" customHeight="1">
      <c r="A71" s="86" t="s">
        <v>183</v>
      </c>
      <c r="B71" s="86" t="s">
        <v>184</v>
      </c>
      <c r="C71" s="89" t="s">
        <v>185</v>
      </c>
      <c r="D71" s="85">
        <v>1</v>
      </c>
      <c r="E71" s="14"/>
      <c r="F71" s="10">
        <v>1116</v>
      </c>
      <c r="G71" s="1">
        <f t="shared" si="0"/>
        <v>1116</v>
      </c>
      <c r="H71" s="17"/>
      <c r="L71" s="28"/>
      <c r="M71" s="28"/>
    </row>
    <row r="72" spans="1:13" ht="20.100000000000001" customHeight="1">
      <c r="A72" s="82" t="s">
        <v>186</v>
      </c>
      <c r="B72" s="82" t="s">
        <v>187</v>
      </c>
      <c r="C72" s="88" t="s">
        <v>188</v>
      </c>
      <c r="D72" s="85">
        <v>1</v>
      </c>
      <c r="E72" s="14"/>
      <c r="F72" s="10">
        <v>1116</v>
      </c>
      <c r="G72" s="1">
        <f t="shared" si="0"/>
        <v>1116</v>
      </c>
      <c r="H72" s="17"/>
      <c r="L72" s="28"/>
      <c r="M72" s="28"/>
    </row>
    <row r="73" spans="1:13" ht="20.100000000000001" customHeight="1">
      <c r="A73" s="86" t="s">
        <v>189</v>
      </c>
      <c r="B73" s="86" t="s">
        <v>190</v>
      </c>
      <c r="C73" s="89" t="s">
        <v>191</v>
      </c>
      <c r="D73" s="85">
        <v>1</v>
      </c>
      <c r="E73" s="14"/>
      <c r="F73" s="10">
        <v>1116</v>
      </c>
      <c r="G73" s="1">
        <f t="shared" si="0"/>
        <v>1116</v>
      </c>
      <c r="H73" s="17"/>
      <c r="L73" s="28"/>
      <c r="M73" s="28"/>
    </row>
    <row r="74" spans="1:13" ht="20.100000000000001" customHeight="1">
      <c r="A74" s="86"/>
      <c r="B74" s="86"/>
      <c r="C74" s="89"/>
      <c r="D74" s="87">
        <f>SUM(D67:D73)</f>
        <v>7</v>
      </c>
      <c r="E74" s="14"/>
      <c r="F74" s="10"/>
      <c r="G74" s="1"/>
      <c r="H74" s="17"/>
      <c r="L74" s="28"/>
      <c r="M74" s="28"/>
    </row>
    <row r="75" spans="1:13" ht="20.100000000000001" customHeight="1">
      <c r="A75" s="82" t="s">
        <v>192</v>
      </c>
      <c r="B75" s="82" t="s">
        <v>193</v>
      </c>
      <c r="C75" s="88" t="s">
        <v>194</v>
      </c>
      <c r="D75" s="85">
        <v>0</v>
      </c>
      <c r="E75" s="14"/>
      <c r="F75" s="10">
        <v>1116</v>
      </c>
      <c r="G75" s="1">
        <f t="shared" si="0"/>
        <v>0</v>
      </c>
      <c r="H75" s="17"/>
      <c r="L75" s="28"/>
      <c r="M75" s="28"/>
    </row>
    <row r="76" spans="1:13" ht="20.100000000000001" customHeight="1">
      <c r="A76" s="86" t="s">
        <v>195</v>
      </c>
      <c r="B76" s="86" t="s">
        <v>193</v>
      </c>
      <c r="C76" s="89" t="s">
        <v>196</v>
      </c>
      <c r="D76" s="85">
        <v>0</v>
      </c>
      <c r="E76" s="14"/>
      <c r="F76" s="10">
        <v>1116</v>
      </c>
      <c r="G76" s="1">
        <f t="shared" si="0"/>
        <v>0</v>
      </c>
      <c r="H76" s="17"/>
      <c r="L76" s="28"/>
      <c r="M76" s="28"/>
    </row>
    <row r="77" spans="1:13" ht="20.100000000000001" customHeight="1">
      <c r="A77" s="82" t="s">
        <v>197</v>
      </c>
      <c r="B77" s="82" t="s">
        <v>193</v>
      </c>
      <c r="C77" s="88" t="s">
        <v>198</v>
      </c>
      <c r="D77" s="85">
        <v>0</v>
      </c>
      <c r="E77" s="14"/>
      <c r="F77" s="10">
        <v>1116</v>
      </c>
      <c r="G77" s="1">
        <f t="shared" si="0"/>
        <v>0</v>
      </c>
      <c r="H77" s="17"/>
      <c r="L77" s="28"/>
      <c r="M77" s="28"/>
    </row>
    <row r="78" spans="1:13" ht="20.100000000000001" customHeight="1">
      <c r="A78" s="86" t="s">
        <v>199</v>
      </c>
      <c r="B78" s="86" t="s">
        <v>193</v>
      </c>
      <c r="C78" s="89" t="s">
        <v>200</v>
      </c>
      <c r="D78" s="85">
        <v>0</v>
      </c>
      <c r="E78" s="14"/>
      <c r="F78" s="10">
        <v>1116</v>
      </c>
      <c r="G78" s="1">
        <f t="shared" si="0"/>
        <v>0</v>
      </c>
      <c r="H78" s="17"/>
      <c r="L78" s="28"/>
      <c r="M78" s="28"/>
    </row>
    <row r="79" spans="1:13" ht="20.100000000000001" customHeight="1">
      <c r="A79" s="86"/>
      <c r="B79" s="86"/>
      <c r="C79" s="89"/>
      <c r="D79" s="85">
        <f>SUM(D75:D78)</f>
        <v>0</v>
      </c>
      <c r="E79" s="14"/>
      <c r="F79" s="10">
        <v>1116</v>
      </c>
      <c r="G79" s="1">
        <f t="shared" si="0"/>
        <v>0</v>
      </c>
      <c r="H79" s="17"/>
      <c r="L79" s="28"/>
      <c r="M79" s="28"/>
    </row>
    <row r="80" spans="1:13" ht="20.100000000000001" customHeight="1">
      <c r="A80" s="82" t="s">
        <v>201</v>
      </c>
      <c r="B80" s="82" t="s">
        <v>202</v>
      </c>
      <c r="C80" s="88" t="s">
        <v>203</v>
      </c>
      <c r="D80" s="85">
        <v>1</v>
      </c>
      <c r="E80" s="14"/>
      <c r="F80" s="10">
        <v>1116</v>
      </c>
      <c r="G80" s="1">
        <f t="shared" si="0"/>
        <v>1116</v>
      </c>
      <c r="H80" s="17"/>
      <c r="L80" s="28"/>
      <c r="M80" s="28"/>
    </row>
    <row r="81" spans="1:13" ht="20.100000000000001" customHeight="1">
      <c r="A81" s="86" t="s">
        <v>204</v>
      </c>
      <c r="B81" s="86" t="s">
        <v>205</v>
      </c>
      <c r="C81" s="89" t="s">
        <v>206</v>
      </c>
      <c r="D81" s="85">
        <v>1</v>
      </c>
      <c r="E81" s="14"/>
      <c r="F81" s="10">
        <v>1116</v>
      </c>
      <c r="G81" s="1">
        <f t="shared" si="0"/>
        <v>1116</v>
      </c>
      <c r="H81" s="17"/>
      <c r="L81" s="28"/>
      <c r="M81" s="28"/>
    </row>
    <row r="82" spans="1:13" ht="20.100000000000001" customHeight="1">
      <c r="A82" s="82" t="s">
        <v>207</v>
      </c>
      <c r="B82" s="82" t="s">
        <v>208</v>
      </c>
      <c r="C82" s="88" t="s">
        <v>209</v>
      </c>
      <c r="D82" s="85">
        <v>0</v>
      </c>
      <c r="E82" s="14"/>
      <c r="F82" s="10">
        <v>1116</v>
      </c>
      <c r="G82" s="1">
        <f t="shared" si="0"/>
        <v>0</v>
      </c>
      <c r="H82" s="17"/>
      <c r="L82" s="28"/>
      <c r="M82" s="28"/>
    </row>
    <row r="83" spans="1:13" ht="20.100000000000001" customHeight="1">
      <c r="A83" s="86" t="s">
        <v>210</v>
      </c>
      <c r="B83" s="86" t="s">
        <v>211</v>
      </c>
      <c r="C83" s="89" t="s">
        <v>212</v>
      </c>
      <c r="D83" s="85">
        <v>1</v>
      </c>
      <c r="E83" s="14"/>
      <c r="F83" s="10">
        <v>1116</v>
      </c>
      <c r="G83" s="1">
        <f t="shared" si="0"/>
        <v>1116</v>
      </c>
      <c r="H83" s="17"/>
      <c r="L83" s="28"/>
      <c r="M83" s="28"/>
    </row>
    <row r="84" spans="1:13" ht="20.100000000000001" customHeight="1">
      <c r="A84" s="86"/>
      <c r="B84" s="86"/>
      <c r="C84" s="89"/>
      <c r="D84" s="87">
        <f>SUM(D80:D83)</f>
        <v>3</v>
      </c>
      <c r="E84" s="14"/>
      <c r="F84" s="10"/>
      <c r="G84" s="1">
        <f t="shared" si="0"/>
        <v>0</v>
      </c>
      <c r="H84" s="17"/>
      <c r="L84" s="28"/>
      <c r="M84" s="28"/>
    </row>
    <row r="85" spans="1:13" ht="20.100000000000001" customHeight="1">
      <c r="A85" s="86" t="s">
        <v>213</v>
      </c>
      <c r="B85" s="86" t="s">
        <v>214</v>
      </c>
      <c r="C85" s="93" t="s">
        <v>215</v>
      </c>
      <c r="D85" s="59">
        <v>2</v>
      </c>
      <c r="E85" s="14"/>
      <c r="F85" s="10">
        <v>280</v>
      </c>
      <c r="G85" s="1">
        <f t="shared" si="0"/>
        <v>560</v>
      </c>
      <c r="H85" s="17"/>
      <c r="L85" s="28"/>
      <c r="M85" s="28"/>
    </row>
    <row r="86" spans="1:13" ht="20.100000000000001" customHeight="1">
      <c r="A86" s="82" t="s">
        <v>216</v>
      </c>
      <c r="B86" s="82" t="s">
        <v>217</v>
      </c>
      <c r="C86" s="62" t="s">
        <v>218</v>
      </c>
      <c r="D86" s="59">
        <v>2</v>
      </c>
      <c r="E86" s="14"/>
      <c r="F86" s="10">
        <v>280</v>
      </c>
      <c r="G86" s="1">
        <f t="shared" si="0"/>
        <v>560</v>
      </c>
      <c r="H86" s="17"/>
      <c r="L86" s="28"/>
      <c r="M86" s="28"/>
    </row>
    <row r="87" spans="1:13" ht="20.100000000000001" customHeight="1">
      <c r="A87" s="86" t="s">
        <v>219</v>
      </c>
      <c r="B87" s="86" t="s">
        <v>220</v>
      </c>
      <c r="C87" s="93" t="s">
        <v>221</v>
      </c>
      <c r="D87" s="59">
        <v>2</v>
      </c>
      <c r="E87" s="14"/>
      <c r="F87" s="10">
        <v>280</v>
      </c>
      <c r="G87" s="1">
        <f t="shared" si="0"/>
        <v>560</v>
      </c>
      <c r="H87" s="17"/>
      <c r="L87" s="28"/>
      <c r="M87" s="28"/>
    </row>
    <row r="88" spans="1:13" ht="20.100000000000001" customHeight="1">
      <c r="A88" s="82" t="s">
        <v>222</v>
      </c>
      <c r="B88" s="82" t="s">
        <v>223</v>
      </c>
      <c r="C88" s="94" t="s">
        <v>224</v>
      </c>
      <c r="D88" s="59">
        <v>1</v>
      </c>
      <c r="E88" s="14"/>
      <c r="F88" s="10">
        <v>280</v>
      </c>
      <c r="G88" s="1">
        <f t="shared" ref="G88:G151" si="1">D88*F88</f>
        <v>280</v>
      </c>
      <c r="H88" s="17"/>
      <c r="L88" s="28"/>
      <c r="M88" s="28"/>
    </row>
    <row r="89" spans="1:13" ht="20.100000000000001" customHeight="1">
      <c r="A89" s="82" t="s">
        <v>222</v>
      </c>
      <c r="B89" s="82" t="s">
        <v>225</v>
      </c>
      <c r="C89" s="94" t="s">
        <v>224</v>
      </c>
      <c r="D89" s="59">
        <v>1</v>
      </c>
      <c r="E89" s="14"/>
      <c r="F89" s="10">
        <v>280</v>
      </c>
      <c r="G89" s="1">
        <f t="shared" si="1"/>
        <v>280</v>
      </c>
      <c r="H89" s="17"/>
      <c r="L89" s="28"/>
      <c r="M89" s="28"/>
    </row>
    <row r="90" spans="1:13" ht="20.100000000000001" customHeight="1">
      <c r="A90" s="86" t="s">
        <v>226</v>
      </c>
      <c r="B90" s="86" t="s">
        <v>227</v>
      </c>
      <c r="C90" s="95" t="s">
        <v>228</v>
      </c>
      <c r="D90" s="59">
        <v>2</v>
      </c>
      <c r="E90" s="14"/>
      <c r="F90" s="10">
        <v>280</v>
      </c>
      <c r="G90" s="1">
        <f t="shared" si="1"/>
        <v>560</v>
      </c>
      <c r="H90" s="17"/>
      <c r="L90" s="28"/>
      <c r="M90" s="28"/>
    </row>
    <row r="91" spans="1:13" ht="20.100000000000001" customHeight="1">
      <c r="A91" s="82" t="s">
        <v>229</v>
      </c>
      <c r="B91" s="82" t="s">
        <v>230</v>
      </c>
      <c r="C91" s="62" t="s">
        <v>231</v>
      </c>
      <c r="D91" s="59">
        <v>1</v>
      </c>
      <c r="E91" s="14"/>
      <c r="F91" s="10">
        <v>280</v>
      </c>
      <c r="G91" s="1">
        <f t="shared" si="1"/>
        <v>280</v>
      </c>
      <c r="H91" s="17"/>
      <c r="L91" s="28"/>
      <c r="M91" s="28"/>
    </row>
    <row r="92" spans="1:13" ht="20.100000000000001" customHeight="1">
      <c r="A92" s="82" t="s">
        <v>229</v>
      </c>
      <c r="B92" s="82" t="s">
        <v>232</v>
      </c>
      <c r="C92" s="62" t="s">
        <v>231</v>
      </c>
      <c r="D92" s="59">
        <v>1</v>
      </c>
      <c r="E92" s="14"/>
      <c r="F92" s="10">
        <v>280</v>
      </c>
      <c r="G92" s="1">
        <f t="shared" si="1"/>
        <v>280</v>
      </c>
      <c r="H92" s="17"/>
      <c r="L92" s="28"/>
      <c r="M92" s="28"/>
    </row>
    <row r="93" spans="1:13" ht="20.100000000000001" customHeight="1">
      <c r="A93" s="86" t="s">
        <v>233</v>
      </c>
      <c r="B93" s="86" t="s">
        <v>234</v>
      </c>
      <c r="C93" s="95" t="s">
        <v>235</v>
      </c>
      <c r="D93" s="59">
        <v>2</v>
      </c>
      <c r="E93" s="14"/>
      <c r="F93" s="10">
        <v>280</v>
      </c>
      <c r="G93" s="1">
        <f t="shared" si="1"/>
        <v>560</v>
      </c>
      <c r="H93" s="17"/>
      <c r="L93" s="28"/>
      <c r="M93" s="28"/>
    </row>
    <row r="94" spans="1:13" ht="20.100000000000001" customHeight="1">
      <c r="A94" s="82" t="s">
        <v>236</v>
      </c>
      <c r="B94" s="82" t="s">
        <v>237</v>
      </c>
      <c r="C94" s="94" t="s">
        <v>238</v>
      </c>
      <c r="D94" s="59">
        <v>1</v>
      </c>
      <c r="E94" s="14"/>
      <c r="F94" s="10">
        <v>280</v>
      </c>
      <c r="G94" s="1">
        <f t="shared" si="1"/>
        <v>280</v>
      </c>
      <c r="H94" s="17"/>
      <c r="L94" s="28"/>
      <c r="M94" s="28"/>
    </row>
    <row r="95" spans="1:13" ht="20.100000000000001" customHeight="1">
      <c r="A95" s="82" t="s">
        <v>236</v>
      </c>
      <c r="B95" s="82" t="s">
        <v>239</v>
      </c>
      <c r="C95" s="94" t="s">
        <v>238</v>
      </c>
      <c r="D95" s="59">
        <v>1</v>
      </c>
      <c r="E95" s="14"/>
      <c r="F95" s="10">
        <v>280</v>
      </c>
      <c r="G95" s="1">
        <f t="shared" si="1"/>
        <v>280</v>
      </c>
      <c r="H95" s="17"/>
      <c r="L95" s="28"/>
      <c r="M95" s="28"/>
    </row>
    <row r="96" spans="1:13" ht="20.100000000000001" customHeight="1">
      <c r="A96" s="86" t="s">
        <v>240</v>
      </c>
      <c r="B96" s="86" t="s">
        <v>241</v>
      </c>
      <c r="C96" s="93" t="s">
        <v>242</v>
      </c>
      <c r="D96" s="59">
        <v>2</v>
      </c>
      <c r="E96" s="14"/>
      <c r="F96" s="10">
        <v>280</v>
      </c>
      <c r="G96" s="1">
        <f t="shared" si="1"/>
        <v>560</v>
      </c>
      <c r="H96" s="17"/>
      <c r="L96" s="28"/>
      <c r="M96" s="28"/>
    </row>
    <row r="97" spans="1:13" ht="20.100000000000001" customHeight="1">
      <c r="A97" s="82" t="s">
        <v>243</v>
      </c>
      <c r="B97" s="82" t="s">
        <v>244</v>
      </c>
      <c r="C97" s="94" t="s">
        <v>245</v>
      </c>
      <c r="D97" s="59">
        <v>2</v>
      </c>
      <c r="E97" s="14"/>
      <c r="F97" s="10">
        <v>280</v>
      </c>
      <c r="G97" s="1">
        <f t="shared" si="1"/>
        <v>560</v>
      </c>
      <c r="H97" s="17"/>
      <c r="L97" s="28"/>
      <c r="M97" s="28"/>
    </row>
    <row r="98" spans="1:13" ht="20.100000000000001" customHeight="1">
      <c r="A98" s="86" t="s">
        <v>246</v>
      </c>
      <c r="B98" s="86" t="s">
        <v>247</v>
      </c>
      <c r="C98" s="93" t="s">
        <v>248</v>
      </c>
      <c r="D98" s="59">
        <v>2</v>
      </c>
      <c r="E98" s="14"/>
      <c r="F98" s="10">
        <v>280</v>
      </c>
      <c r="G98" s="1">
        <f t="shared" si="1"/>
        <v>560</v>
      </c>
      <c r="H98" s="17"/>
      <c r="L98" s="28"/>
      <c r="M98" s="28"/>
    </row>
    <row r="99" spans="1:13" ht="20.100000000000001" customHeight="1">
      <c r="A99" s="86"/>
      <c r="B99" s="86"/>
      <c r="C99" s="93"/>
      <c r="D99" s="96">
        <f>SUM(D85:D98)</f>
        <v>22</v>
      </c>
      <c r="E99" s="14"/>
      <c r="F99" s="10"/>
      <c r="G99" s="1">
        <f t="shared" si="1"/>
        <v>0</v>
      </c>
      <c r="H99" s="17"/>
      <c r="L99" s="28"/>
      <c r="M99" s="28"/>
    </row>
    <row r="100" spans="1:13" ht="20.100000000000001" customHeight="1">
      <c r="A100" s="82" t="s">
        <v>249</v>
      </c>
      <c r="B100" s="82" t="s">
        <v>250</v>
      </c>
      <c r="C100" s="94" t="s">
        <v>251</v>
      </c>
      <c r="D100" s="59">
        <v>4</v>
      </c>
      <c r="E100" s="14"/>
      <c r="F100" s="10">
        <v>80</v>
      </c>
      <c r="G100" s="1">
        <f t="shared" si="1"/>
        <v>320</v>
      </c>
      <c r="H100" s="17"/>
      <c r="L100" s="28"/>
      <c r="M100" s="28"/>
    </row>
    <row r="101" spans="1:13" ht="20.100000000000001" customHeight="1">
      <c r="A101" s="86" t="s">
        <v>252</v>
      </c>
      <c r="B101" s="86" t="s">
        <v>250</v>
      </c>
      <c r="C101" s="93" t="s">
        <v>253</v>
      </c>
      <c r="D101" s="59">
        <v>4</v>
      </c>
      <c r="E101" s="14"/>
      <c r="F101" s="10">
        <v>80</v>
      </c>
      <c r="G101" s="1">
        <f t="shared" si="1"/>
        <v>320</v>
      </c>
      <c r="H101" s="17"/>
      <c r="L101" s="28"/>
      <c r="M101" s="28"/>
    </row>
    <row r="102" spans="1:13" ht="20.100000000000001" customHeight="1">
      <c r="A102" s="82" t="s">
        <v>254</v>
      </c>
      <c r="B102" s="82" t="s">
        <v>255</v>
      </c>
      <c r="C102" s="94" t="s">
        <v>256</v>
      </c>
      <c r="D102" s="59">
        <v>4</v>
      </c>
      <c r="E102" s="14"/>
      <c r="F102" s="10">
        <v>80</v>
      </c>
      <c r="G102" s="1">
        <f t="shared" si="1"/>
        <v>320</v>
      </c>
      <c r="H102" s="17"/>
      <c r="L102" s="28"/>
      <c r="M102" s="28"/>
    </row>
    <row r="103" spans="1:13" ht="20.100000000000001" customHeight="1">
      <c r="A103" s="86" t="s">
        <v>257</v>
      </c>
      <c r="B103" s="86" t="s">
        <v>258</v>
      </c>
      <c r="C103" s="93" t="s">
        <v>259</v>
      </c>
      <c r="D103" s="59">
        <v>4</v>
      </c>
      <c r="E103" s="14"/>
      <c r="F103" s="10">
        <v>80</v>
      </c>
      <c r="G103" s="1">
        <f t="shared" si="1"/>
        <v>320</v>
      </c>
      <c r="H103" s="17"/>
      <c r="L103" s="28"/>
      <c r="M103" s="28"/>
    </row>
    <row r="104" spans="1:13" ht="20.100000000000001" customHeight="1">
      <c r="A104" s="82" t="s">
        <v>260</v>
      </c>
      <c r="B104" s="82" t="s">
        <v>261</v>
      </c>
      <c r="C104" s="94" t="s">
        <v>262</v>
      </c>
      <c r="D104" s="59">
        <v>4</v>
      </c>
      <c r="E104" s="14"/>
      <c r="F104" s="10">
        <v>80</v>
      </c>
      <c r="G104" s="1">
        <f t="shared" si="1"/>
        <v>320</v>
      </c>
      <c r="H104" s="17"/>
      <c r="L104" s="28"/>
      <c r="M104" s="28"/>
    </row>
    <row r="105" spans="1:13" ht="20.100000000000001" customHeight="1">
      <c r="A105" s="86" t="s">
        <v>263</v>
      </c>
      <c r="B105" s="86" t="s">
        <v>264</v>
      </c>
      <c r="C105" s="93" t="s">
        <v>265</v>
      </c>
      <c r="D105" s="59">
        <v>4</v>
      </c>
      <c r="E105" s="14"/>
      <c r="F105" s="10">
        <v>80</v>
      </c>
      <c r="G105" s="1">
        <f t="shared" si="1"/>
        <v>320</v>
      </c>
      <c r="H105" s="17"/>
      <c r="L105" s="28"/>
      <c r="M105" s="28"/>
    </row>
    <row r="106" spans="1:13" ht="20.100000000000001" customHeight="1">
      <c r="A106" s="82" t="s">
        <v>266</v>
      </c>
      <c r="B106" s="82" t="s">
        <v>267</v>
      </c>
      <c r="C106" s="94" t="s">
        <v>268</v>
      </c>
      <c r="D106" s="59">
        <v>4</v>
      </c>
      <c r="E106" s="14"/>
      <c r="F106" s="10">
        <v>80</v>
      </c>
      <c r="G106" s="1">
        <f t="shared" si="1"/>
        <v>320</v>
      </c>
      <c r="H106" s="17"/>
      <c r="L106" s="28"/>
      <c r="M106" s="28"/>
    </row>
    <row r="107" spans="1:13" ht="20.100000000000001" customHeight="1">
      <c r="A107" s="86" t="s">
        <v>269</v>
      </c>
      <c r="B107" s="86" t="s">
        <v>270</v>
      </c>
      <c r="C107" s="93" t="s">
        <v>271</v>
      </c>
      <c r="D107" s="59">
        <v>1</v>
      </c>
      <c r="E107" s="14"/>
      <c r="F107" s="10">
        <v>80</v>
      </c>
      <c r="G107" s="1">
        <f t="shared" si="1"/>
        <v>80</v>
      </c>
      <c r="H107" s="17"/>
      <c r="L107" s="28"/>
      <c r="M107" s="28"/>
    </row>
    <row r="108" spans="1:13" ht="20.100000000000001" customHeight="1">
      <c r="A108" s="86" t="s">
        <v>269</v>
      </c>
      <c r="B108" s="86" t="s">
        <v>272</v>
      </c>
      <c r="C108" s="93" t="s">
        <v>271</v>
      </c>
      <c r="D108" s="59">
        <v>3</v>
      </c>
      <c r="E108" s="14"/>
      <c r="F108" s="10">
        <v>80</v>
      </c>
      <c r="G108" s="1">
        <f t="shared" si="1"/>
        <v>240</v>
      </c>
      <c r="H108" s="17"/>
      <c r="L108" s="28"/>
      <c r="M108" s="28"/>
    </row>
    <row r="109" spans="1:13" ht="20.100000000000001" customHeight="1">
      <c r="A109" s="82" t="s">
        <v>273</v>
      </c>
      <c r="B109" s="82" t="s">
        <v>274</v>
      </c>
      <c r="C109" s="94" t="s">
        <v>275</v>
      </c>
      <c r="D109" s="59">
        <v>3</v>
      </c>
      <c r="E109" s="14"/>
      <c r="F109" s="10">
        <v>80</v>
      </c>
      <c r="G109" s="1">
        <f t="shared" si="1"/>
        <v>240</v>
      </c>
      <c r="H109" s="17"/>
      <c r="L109" s="28"/>
      <c r="M109" s="28"/>
    </row>
    <row r="110" spans="1:13" ht="20.100000000000001" customHeight="1">
      <c r="A110" s="82" t="s">
        <v>273</v>
      </c>
      <c r="B110" s="82" t="s">
        <v>276</v>
      </c>
      <c r="C110" s="94" t="s">
        <v>275</v>
      </c>
      <c r="D110" s="59">
        <v>1</v>
      </c>
      <c r="E110" s="14"/>
      <c r="F110" s="10">
        <v>80</v>
      </c>
      <c r="G110" s="1">
        <f t="shared" si="1"/>
        <v>80</v>
      </c>
      <c r="H110" s="17"/>
      <c r="L110" s="28"/>
      <c r="M110" s="28"/>
    </row>
    <row r="111" spans="1:13" ht="20.100000000000001" customHeight="1">
      <c r="A111" s="86" t="s">
        <v>277</v>
      </c>
      <c r="B111" s="86" t="s">
        <v>278</v>
      </c>
      <c r="C111" s="93" t="s">
        <v>279</v>
      </c>
      <c r="D111" s="59">
        <v>4</v>
      </c>
      <c r="E111" s="14"/>
      <c r="F111" s="10">
        <v>80</v>
      </c>
      <c r="G111" s="1">
        <f t="shared" si="1"/>
        <v>320</v>
      </c>
      <c r="H111" s="17"/>
      <c r="L111" s="28"/>
      <c r="M111" s="28"/>
    </row>
    <row r="112" spans="1:13" ht="20.100000000000001" customHeight="1">
      <c r="A112" s="82" t="s">
        <v>280</v>
      </c>
      <c r="B112" s="82" t="s">
        <v>281</v>
      </c>
      <c r="C112" s="94" t="s">
        <v>282</v>
      </c>
      <c r="D112" s="59">
        <v>2</v>
      </c>
      <c r="E112" s="14"/>
      <c r="F112" s="10">
        <v>80</v>
      </c>
      <c r="G112" s="1">
        <f t="shared" si="1"/>
        <v>160</v>
      </c>
      <c r="H112" s="17"/>
      <c r="L112" s="28"/>
      <c r="M112" s="28"/>
    </row>
    <row r="113" spans="1:13" ht="20.100000000000001" customHeight="1">
      <c r="A113" s="82" t="s">
        <v>280</v>
      </c>
      <c r="B113" s="82" t="s">
        <v>283</v>
      </c>
      <c r="C113" s="94" t="s">
        <v>282</v>
      </c>
      <c r="D113" s="59">
        <v>2</v>
      </c>
      <c r="E113" s="14"/>
      <c r="F113" s="10">
        <v>80</v>
      </c>
      <c r="G113" s="1">
        <f t="shared" si="1"/>
        <v>160</v>
      </c>
      <c r="H113" s="17"/>
      <c r="L113" s="28"/>
      <c r="M113" s="28"/>
    </row>
    <row r="114" spans="1:13" ht="20.100000000000001" customHeight="1">
      <c r="A114" s="86" t="s">
        <v>284</v>
      </c>
      <c r="B114" s="86" t="s">
        <v>285</v>
      </c>
      <c r="C114" s="93" t="s">
        <v>286</v>
      </c>
      <c r="D114" s="59">
        <v>1</v>
      </c>
      <c r="E114" s="14"/>
      <c r="F114" s="10">
        <v>80</v>
      </c>
      <c r="G114" s="1">
        <f t="shared" si="1"/>
        <v>80</v>
      </c>
      <c r="H114" s="17"/>
      <c r="L114" s="28"/>
      <c r="M114" s="28"/>
    </row>
    <row r="115" spans="1:13" ht="20.100000000000001" customHeight="1">
      <c r="A115" s="86" t="s">
        <v>284</v>
      </c>
      <c r="B115" s="86" t="s">
        <v>287</v>
      </c>
      <c r="C115" s="93" t="s">
        <v>286</v>
      </c>
      <c r="D115" s="59">
        <v>3</v>
      </c>
      <c r="E115" s="14"/>
      <c r="F115" s="10">
        <v>80</v>
      </c>
      <c r="G115" s="1">
        <f t="shared" si="1"/>
        <v>240</v>
      </c>
      <c r="H115" s="17"/>
      <c r="L115" s="28"/>
      <c r="M115" s="28"/>
    </row>
    <row r="116" spans="1:13" ht="20.100000000000001" customHeight="1">
      <c r="A116" s="82" t="s">
        <v>288</v>
      </c>
      <c r="B116" s="82" t="s">
        <v>289</v>
      </c>
      <c r="C116" s="94" t="s">
        <v>290</v>
      </c>
      <c r="D116" s="59">
        <v>4</v>
      </c>
      <c r="E116" s="14"/>
      <c r="F116" s="10">
        <v>80</v>
      </c>
      <c r="G116" s="1">
        <f t="shared" si="1"/>
        <v>320</v>
      </c>
      <c r="H116" s="17"/>
      <c r="L116" s="28"/>
      <c r="M116" s="28"/>
    </row>
    <row r="117" spans="1:13" ht="20.100000000000001" customHeight="1">
      <c r="A117" s="86" t="s">
        <v>291</v>
      </c>
      <c r="B117" s="86" t="s">
        <v>292</v>
      </c>
      <c r="C117" s="93" t="s">
        <v>293</v>
      </c>
      <c r="D117" s="59">
        <v>3</v>
      </c>
      <c r="E117" s="14"/>
      <c r="F117" s="10">
        <v>80</v>
      </c>
      <c r="G117" s="1">
        <f t="shared" si="1"/>
        <v>240</v>
      </c>
      <c r="H117" s="17"/>
      <c r="L117" s="28"/>
      <c r="M117" s="28"/>
    </row>
    <row r="118" spans="1:13" ht="20.100000000000001" customHeight="1">
      <c r="A118" s="86" t="s">
        <v>291</v>
      </c>
      <c r="B118" s="86" t="s">
        <v>294</v>
      </c>
      <c r="C118" s="93" t="s">
        <v>293</v>
      </c>
      <c r="D118" s="59">
        <v>1</v>
      </c>
      <c r="E118" s="14"/>
      <c r="F118" s="10">
        <v>80</v>
      </c>
      <c r="G118" s="1">
        <f t="shared" si="1"/>
        <v>80</v>
      </c>
      <c r="H118" s="17"/>
      <c r="L118" s="28"/>
      <c r="M118" s="28"/>
    </row>
    <row r="119" spans="1:13" ht="20.100000000000001" customHeight="1">
      <c r="A119" s="82" t="s">
        <v>295</v>
      </c>
      <c r="B119" s="82" t="s">
        <v>296</v>
      </c>
      <c r="C119" s="94" t="s">
        <v>297</v>
      </c>
      <c r="D119" s="59">
        <v>4</v>
      </c>
      <c r="E119" s="14"/>
      <c r="F119" s="10">
        <v>80</v>
      </c>
      <c r="G119" s="1">
        <f t="shared" si="1"/>
        <v>320</v>
      </c>
      <c r="H119" s="17"/>
      <c r="L119" s="28"/>
      <c r="M119" s="28"/>
    </row>
    <row r="120" spans="1:13" ht="20.100000000000001" customHeight="1">
      <c r="A120" s="86" t="s">
        <v>298</v>
      </c>
      <c r="B120" s="86" t="s">
        <v>299</v>
      </c>
      <c r="C120" s="93" t="s">
        <v>300</v>
      </c>
      <c r="D120" s="59">
        <v>4</v>
      </c>
      <c r="E120" s="14"/>
      <c r="F120" s="10">
        <v>80</v>
      </c>
      <c r="G120" s="1">
        <f t="shared" si="1"/>
        <v>320</v>
      </c>
      <c r="H120" s="17"/>
      <c r="L120" s="28"/>
      <c r="M120" s="28"/>
    </row>
    <row r="121" spans="1:13" ht="20.100000000000001" customHeight="1">
      <c r="A121" s="82" t="s">
        <v>301</v>
      </c>
      <c r="B121" s="82" t="s">
        <v>302</v>
      </c>
      <c r="C121" s="94" t="s">
        <v>303</v>
      </c>
      <c r="D121" s="59">
        <v>4</v>
      </c>
      <c r="E121" s="14"/>
      <c r="F121" s="10">
        <v>80</v>
      </c>
      <c r="G121" s="1">
        <f t="shared" si="1"/>
        <v>320</v>
      </c>
      <c r="H121" s="17"/>
      <c r="L121" s="28"/>
      <c r="M121" s="28"/>
    </row>
    <row r="122" spans="1:13" ht="20.100000000000001" customHeight="1">
      <c r="A122" s="86" t="s">
        <v>304</v>
      </c>
      <c r="B122" s="86" t="s">
        <v>305</v>
      </c>
      <c r="C122" s="93" t="s">
        <v>306</v>
      </c>
      <c r="D122" s="59">
        <v>4</v>
      </c>
      <c r="E122" s="14"/>
      <c r="F122" s="10">
        <v>80</v>
      </c>
      <c r="G122" s="1">
        <f t="shared" si="1"/>
        <v>320</v>
      </c>
      <c r="H122" s="17"/>
      <c r="L122" s="28"/>
      <c r="M122" s="28"/>
    </row>
    <row r="123" spans="1:13" ht="20.100000000000001" customHeight="1">
      <c r="A123" s="82" t="s">
        <v>307</v>
      </c>
      <c r="B123" s="82" t="s">
        <v>308</v>
      </c>
      <c r="C123" s="94" t="s">
        <v>309</v>
      </c>
      <c r="D123" s="59">
        <v>4</v>
      </c>
      <c r="E123" s="14"/>
      <c r="F123" s="10">
        <v>80</v>
      </c>
      <c r="G123" s="1">
        <f t="shared" si="1"/>
        <v>320</v>
      </c>
      <c r="H123" s="17"/>
      <c r="L123" s="28"/>
      <c r="M123" s="28"/>
    </row>
    <row r="124" spans="1:13" ht="20.100000000000001" customHeight="1">
      <c r="A124" s="86" t="s">
        <v>310</v>
      </c>
      <c r="B124" s="86" t="s">
        <v>311</v>
      </c>
      <c r="C124" s="93" t="s">
        <v>312</v>
      </c>
      <c r="D124" s="59">
        <v>4</v>
      </c>
      <c r="E124" s="14"/>
      <c r="F124" s="10">
        <v>80</v>
      </c>
      <c r="G124" s="1">
        <f t="shared" si="1"/>
        <v>320</v>
      </c>
      <c r="H124" s="17"/>
      <c r="L124" s="28"/>
      <c r="M124" s="28"/>
    </row>
    <row r="125" spans="1:13" ht="20.100000000000001" customHeight="1">
      <c r="A125" s="82" t="s">
        <v>313</v>
      </c>
      <c r="B125" s="82" t="s">
        <v>314</v>
      </c>
      <c r="C125" s="94" t="s">
        <v>315</v>
      </c>
      <c r="D125" s="59">
        <v>4</v>
      </c>
      <c r="E125" s="14"/>
      <c r="F125" s="10">
        <v>80</v>
      </c>
      <c r="G125" s="1">
        <f t="shared" si="1"/>
        <v>320</v>
      </c>
      <c r="H125" s="17"/>
      <c r="L125" s="28"/>
      <c r="M125" s="28"/>
    </row>
    <row r="126" spans="1:13" ht="20.100000000000001" customHeight="1">
      <c r="A126" s="86" t="s">
        <v>316</v>
      </c>
      <c r="B126" s="86" t="s">
        <v>317</v>
      </c>
      <c r="C126" s="93" t="s">
        <v>318</v>
      </c>
      <c r="D126" s="59">
        <v>4</v>
      </c>
      <c r="E126" s="14"/>
      <c r="F126" s="10">
        <v>80</v>
      </c>
      <c r="G126" s="1">
        <f t="shared" si="1"/>
        <v>320</v>
      </c>
      <c r="H126" s="17"/>
      <c r="L126" s="28"/>
      <c r="M126" s="28"/>
    </row>
    <row r="127" spans="1:13" ht="20.100000000000001" customHeight="1">
      <c r="A127" s="82" t="s">
        <v>319</v>
      </c>
      <c r="B127" s="82" t="s">
        <v>320</v>
      </c>
      <c r="C127" s="94" t="s">
        <v>321</v>
      </c>
      <c r="D127" s="59">
        <v>4</v>
      </c>
      <c r="E127" s="14"/>
      <c r="F127" s="10">
        <v>80</v>
      </c>
      <c r="G127" s="1">
        <f t="shared" si="1"/>
        <v>320</v>
      </c>
      <c r="H127" s="17"/>
      <c r="L127" s="28"/>
      <c r="M127" s="28"/>
    </row>
    <row r="128" spans="1:13" ht="20.100000000000001" customHeight="1">
      <c r="A128" s="86" t="s">
        <v>322</v>
      </c>
      <c r="B128" s="86" t="s">
        <v>323</v>
      </c>
      <c r="C128" s="93" t="s">
        <v>324</v>
      </c>
      <c r="D128" s="59">
        <v>4</v>
      </c>
      <c r="E128" s="14"/>
      <c r="F128" s="10">
        <v>80</v>
      </c>
      <c r="G128" s="1">
        <f t="shared" si="1"/>
        <v>320</v>
      </c>
      <c r="H128" s="17"/>
      <c r="L128" s="28"/>
      <c r="M128" s="28"/>
    </row>
    <row r="129" spans="1:13" ht="20.100000000000001" customHeight="1">
      <c r="A129" s="82" t="s">
        <v>325</v>
      </c>
      <c r="B129" s="82" t="s">
        <v>326</v>
      </c>
      <c r="C129" s="94" t="s">
        <v>327</v>
      </c>
      <c r="D129" s="59">
        <v>4</v>
      </c>
      <c r="E129" s="14"/>
      <c r="F129" s="10">
        <v>80</v>
      </c>
      <c r="G129" s="1">
        <f t="shared" si="1"/>
        <v>320</v>
      </c>
      <c r="H129" s="17"/>
      <c r="L129" s="28"/>
      <c r="M129" s="28"/>
    </row>
    <row r="130" spans="1:13" ht="20.100000000000001" customHeight="1">
      <c r="A130" s="86" t="s">
        <v>328</v>
      </c>
      <c r="B130" s="86" t="s">
        <v>329</v>
      </c>
      <c r="C130" s="93" t="s">
        <v>330</v>
      </c>
      <c r="D130" s="59">
        <v>4</v>
      </c>
      <c r="E130" s="14"/>
      <c r="F130" s="10">
        <v>80</v>
      </c>
      <c r="G130" s="1">
        <f t="shared" si="1"/>
        <v>320</v>
      </c>
      <c r="H130" s="17"/>
      <c r="L130" s="28"/>
      <c r="M130" s="28"/>
    </row>
    <row r="131" spans="1:13" ht="20.100000000000001" customHeight="1">
      <c r="A131" s="82" t="s">
        <v>331</v>
      </c>
      <c r="B131" s="82" t="s">
        <v>332</v>
      </c>
      <c r="C131" s="94" t="s">
        <v>333</v>
      </c>
      <c r="D131" s="59">
        <v>4</v>
      </c>
      <c r="E131" s="14"/>
      <c r="F131" s="10">
        <v>80</v>
      </c>
      <c r="G131" s="1">
        <f t="shared" si="1"/>
        <v>320</v>
      </c>
      <c r="H131" s="17"/>
      <c r="L131" s="28"/>
      <c r="M131" s="28"/>
    </row>
    <row r="132" spans="1:13" ht="20.100000000000001" customHeight="1">
      <c r="A132" s="86" t="s">
        <v>334</v>
      </c>
      <c r="B132" s="86" t="s">
        <v>335</v>
      </c>
      <c r="C132" s="93" t="s">
        <v>336</v>
      </c>
      <c r="D132" s="59">
        <v>3</v>
      </c>
      <c r="E132" s="14"/>
      <c r="F132" s="10">
        <v>80</v>
      </c>
      <c r="G132" s="1">
        <f t="shared" si="1"/>
        <v>240</v>
      </c>
      <c r="H132" s="17"/>
      <c r="L132" s="28"/>
      <c r="M132" s="28"/>
    </row>
    <row r="133" spans="1:13" ht="20.100000000000001" customHeight="1">
      <c r="A133" s="86" t="s">
        <v>334</v>
      </c>
      <c r="B133" s="86" t="s">
        <v>337</v>
      </c>
      <c r="C133" s="93" t="s">
        <v>336</v>
      </c>
      <c r="D133" s="59">
        <v>1</v>
      </c>
      <c r="E133" s="14"/>
      <c r="F133" s="10">
        <v>80</v>
      </c>
      <c r="G133" s="1">
        <f t="shared" si="1"/>
        <v>80</v>
      </c>
      <c r="H133" s="17"/>
      <c r="L133" s="28"/>
      <c r="M133" s="28"/>
    </row>
    <row r="134" spans="1:13" ht="20.100000000000001" customHeight="1">
      <c r="A134" s="82" t="s">
        <v>338</v>
      </c>
      <c r="B134" s="82" t="s">
        <v>339</v>
      </c>
      <c r="C134" s="94" t="s">
        <v>340</v>
      </c>
      <c r="D134" s="59">
        <v>3</v>
      </c>
      <c r="E134" s="14"/>
      <c r="F134" s="10">
        <v>80</v>
      </c>
      <c r="G134" s="1">
        <f t="shared" si="1"/>
        <v>240</v>
      </c>
      <c r="H134" s="17"/>
      <c r="L134" s="28"/>
      <c r="M134" s="28"/>
    </row>
    <row r="135" spans="1:13" ht="20.100000000000001" customHeight="1">
      <c r="A135" s="82" t="s">
        <v>338</v>
      </c>
      <c r="B135" s="82" t="s">
        <v>341</v>
      </c>
      <c r="C135" s="94" t="s">
        <v>340</v>
      </c>
      <c r="D135" s="59">
        <v>1</v>
      </c>
      <c r="E135" s="14"/>
      <c r="F135" s="10">
        <v>80</v>
      </c>
      <c r="G135" s="1">
        <f t="shared" si="1"/>
        <v>80</v>
      </c>
      <c r="H135" s="17"/>
      <c r="L135" s="28"/>
      <c r="M135" s="28"/>
    </row>
    <row r="136" spans="1:13" ht="20.100000000000001" customHeight="1">
      <c r="A136" s="82"/>
      <c r="B136" s="82"/>
      <c r="C136" s="94"/>
      <c r="D136" s="96">
        <f>SUM(D100:D135)</f>
        <v>116</v>
      </c>
      <c r="E136" s="14"/>
      <c r="F136" s="10"/>
      <c r="G136" s="1">
        <f t="shared" si="1"/>
        <v>0</v>
      </c>
      <c r="H136" s="17"/>
      <c r="L136" s="28"/>
      <c r="M136" s="28"/>
    </row>
    <row r="137" spans="1:13" ht="20.100000000000001" customHeight="1">
      <c r="A137" s="56"/>
      <c r="B137" s="57"/>
      <c r="C137" s="58"/>
      <c r="D137" s="59"/>
      <c r="E137" s="14"/>
      <c r="F137" s="10"/>
      <c r="G137" s="1">
        <f t="shared" si="1"/>
        <v>0</v>
      </c>
      <c r="H137" s="17"/>
      <c r="L137" s="28"/>
      <c r="M137" s="28"/>
    </row>
    <row r="138" spans="1:13" ht="20.100000000000001" customHeight="1">
      <c r="A138" s="106" t="s">
        <v>400</v>
      </c>
      <c r="B138" s="59">
        <v>210127379</v>
      </c>
      <c r="C138" s="107" t="s">
        <v>401</v>
      </c>
      <c r="D138" s="44">
        <v>5</v>
      </c>
      <c r="E138" s="108"/>
      <c r="F138" s="10">
        <v>20</v>
      </c>
      <c r="G138" s="1">
        <f t="shared" si="1"/>
        <v>100</v>
      </c>
      <c r="H138" s="17"/>
      <c r="L138" s="28"/>
      <c r="M138" s="28"/>
    </row>
    <row r="139" spans="1:13" ht="20.100000000000001" customHeight="1">
      <c r="A139" s="106" t="s">
        <v>402</v>
      </c>
      <c r="B139" s="59">
        <v>211037382</v>
      </c>
      <c r="C139" s="107" t="s">
        <v>403</v>
      </c>
      <c r="D139" s="44">
        <v>5</v>
      </c>
      <c r="E139" s="108"/>
      <c r="F139" s="10">
        <v>20</v>
      </c>
      <c r="G139" s="1">
        <f t="shared" si="1"/>
        <v>100</v>
      </c>
      <c r="H139" s="17"/>
      <c r="L139" s="28"/>
      <c r="M139" s="28"/>
    </row>
    <row r="140" spans="1:13" ht="20.100000000000001" customHeight="1">
      <c r="A140" s="106" t="s">
        <v>404</v>
      </c>
      <c r="B140" s="59">
        <v>2306000619</v>
      </c>
      <c r="C140" s="107" t="s">
        <v>405</v>
      </c>
      <c r="D140" s="44">
        <v>5</v>
      </c>
      <c r="E140" s="108"/>
      <c r="F140" s="10">
        <v>20</v>
      </c>
      <c r="G140" s="1">
        <f t="shared" si="1"/>
        <v>100</v>
      </c>
      <c r="H140" s="17"/>
      <c r="L140" s="28"/>
      <c r="M140" s="28"/>
    </row>
    <row r="141" spans="1:13" ht="20.100000000000001" customHeight="1">
      <c r="A141" s="106" t="s">
        <v>406</v>
      </c>
      <c r="B141" s="59">
        <v>2306000620</v>
      </c>
      <c r="C141" s="107" t="s">
        <v>407</v>
      </c>
      <c r="D141" s="44">
        <v>5</v>
      </c>
      <c r="E141" s="108"/>
      <c r="F141" s="10">
        <v>20</v>
      </c>
      <c r="G141" s="1">
        <f t="shared" si="1"/>
        <v>100</v>
      </c>
      <c r="H141" s="17"/>
      <c r="L141" s="28"/>
      <c r="M141" s="28"/>
    </row>
    <row r="142" spans="1:13" ht="20.100000000000001" customHeight="1">
      <c r="A142" s="106" t="s">
        <v>408</v>
      </c>
      <c r="B142" s="59">
        <v>201022788</v>
      </c>
      <c r="C142" s="107" t="s">
        <v>409</v>
      </c>
      <c r="D142" s="44">
        <v>2</v>
      </c>
      <c r="E142" s="108"/>
      <c r="F142" s="10">
        <v>20</v>
      </c>
      <c r="G142" s="1">
        <f t="shared" si="1"/>
        <v>40</v>
      </c>
      <c r="H142" s="17"/>
      <c r="L142" s="28"/>
      <c r="M142" s="28"/>
    </row>
    <row r="143" spans="1:13" ht="20.100000000000001" customHeight="1">
      <c r="A143" s="106" t="s">
        <v>410</v>
      </c>
      <c r="B143" s="59">
        <v>2306000621</v>
      </c>
      <c r="C143" s="107" t="s">
        <v>411</v>
      </c>
      <c r="D143" s="44">
        <v>3</v>
      </c>
      <c r="E143" s="108"/>
      <c r="F143" s="10">
        <v>20</v>
      </c>
      <c r="G143" s="1">
        <f t="shared" si="1"/>
        <v>60</v>
      </c>
      <c r="H143" s="17"/>
      <c r="L143" s="28"/>
      <c r="M143" s="28"/>
    </row>
    <row r="144" spans="1:13" ht="20.100000000000001" customHeight="1">
      <c r="A144" s="106" t="s">
        <v>412</v>
      </c>
      <c r="B144" s="59">
        <v>2306000622</v>
      </c>
      <c r="C144" s="107" t="s">
        <v>413</v>
      </c>
      <c r="D144" s="44">
        <v>5</v>
      </c>
      <c r="E144" s="108"/>
      <c r="F144" s="10">
        <v>20</v>
      </c>
      <c r="G144" s="1">
        <f t="shared" si="1"/>
        <v>100</v>
      </c>
      <c r="H144" s="17"/>
      <c r="L144" s="28"/>
      <c r="M144" s="28"/>
    </row>
    <row r="145" spans="1:13" ht="20.100000000000001" customHeight="1">
      <c r="A145" s="106" t="s">
        <v>414</v>
      </c>
      <c r="B145" s="59">
        <v>210127384</v>
      </c>
      <c r="C145" s="107" t="s">
        <v>415</v>
      </c>
      <c r="D145" s="44">
        <v>5</v>
      </c>
      <c r="E145" s="108"/>
      <c r="F145" s="10">
        <v>20</v>
      </c>
      <c r="G145" s="1">
        <f t="shared" si="1"/>
        <v>100</v>
      </c>
      <c r="H145" s="17"/>
      <c r="L145" s="28"/>
      <c r="M145" s="28"/>
    </row>
    <row r="146" spans="1:13" ht="20.100000000000001" customHeight="1">
      <c r="A146" s="106"/>
      <c r="B146" s="59"/>
      <c r="C146" s="107"/>
      <c r="D146" s="65">
        <v>35</v>
      </c>
      <c r="E146" s="108"/>
      <c r="F146" s="10"/>
      <c r="G146" s="1">
        <f t="shared" si="1"/>
        <v>0</v>
      </c>
      <c r="H146" s="17"/>
      <c r="L146" s="28"/>
      <c r="M146" s="28"/>
    </row>
    <row r="147" spans="1:13" ht="20.100000000000001" customHeight="1">
      <c r="A147" s="56" t="s">
        <v>416</v>
      </c>
      <c r="B147" s="86" t="s">
        <v>417</v>
      </c>
      <c r="C147" s="95" t="s">
        <v>418</v>
      </c>
      <c r="D147" s="109">
        <v>1</v>
      </c>
      <c r="E147" s="108"/>
      <c r="F147" s="10">
        <v>40</v>
      </c>
      <c r="G147" s="1">
        <f t="shared" si="1"/>
        <v>40</v>
      </c>
      <c r="H147" s="17"/>
      <c r="L147" s="28"/>
      <c r="M147" s="28"/>
    </row>
    <row r="148" spans="1:13" ht="20.100000000000001" customHeight="1">
      <c r="A148" s="56" t="s">
        <v>419</v>
      </c>
      <c r="B148" s="82" t="s">
        <v>420</v>
      </c>
      <c r="C148" s="62" t="s">
        <v>421</v>
      </c>
      <c r="D148" s="110">
        <v>1</v>
      </c>
      <c r="E148" s="108"/>
      <c r="F148" s="10">
        <v>40</v>
      </c>
      <c r="G148" s="1">
        <f t="shared" si="1"/>
        <v>40</v>
      </c>
      <c r="H148" s="17"/>
      <c r="L148" s="28"/>
      <c r="M148" s="28"/>
    </row>
    <row r="149" spans="1:13" ht="20.100000000000001" customHeight="1">
      <c r="A149" s="56" t="s">
        <v>422</v>
      </c>
      <c r="B149" s="86" t="s">
        <v>423</v>
      </c>
      <c r="C149" s="95" t="s">
        <v>424</v>
      </c>
      <c r="D149" s="110">
        <v>1</v>
      </c>
      <c r="E149" s="108"/>
      <c r="F149" s="10">
        <v>40</v>
      </c>
      <c r="G149" s="1">
        <f t="shared" si="1"/>
        <v>40</v>
      </c>
      <c r="H149" s="17"/>
      <c r="L149" s="28"/>
      <c r="M149" s="28"/>
    </row>
    <row r="150" spans="1:13" ht="20.100000000000001" customHeight="1">
      <c r="A150" s="56" t="s">
        <v>425</v>
      </c>
      <c r="B150" s="82" t="s">
        <v>426</v>
      </c>
      <c r="C150" s="62" t="s">
        <v>427</v>
      </c>
      <c r="D150" s="110">
        <v>1</v>
      </c>
      <c r="E150" s="108"/>
      <c r="F150" s="10">
        <v>40</v>
      </c>
      <c r="G150" s="1">
        <f t="shared" si="1"/>
        <v>40</v>
      </c>
      <c r="H150" s="17"/>
      <c r="L150" s="28"/>
      <c r="M150" s="28"/>
    </row>
    <row r="151" spans="1:13" ht="20.100000000000001" customHeight="1">
      <c r="A151" s="56" t="s">
        <v>428</v>
      </c>
      <c r="B151" s="86" t="s">
        <v>429</v>
      </c>
      <c r="C151" s="95" t="s">
        <v>430</v>
      </c>
      <c r="D151" s="110">
        <v>1</v>
      </c>
      <c r="E151" s="108"/>
      <c r="F151" s="10">
        <v>40</v>
      </c>
      <c r="G151" s="1">
        <f t="shared" si="1"/>
        <v>40</v>
      </c>
      <c r="H151" s="17"/>
      <c r="L151" s="28"/>
      <c r="M151" s="28"/>
    </row>
    <row r="152" spans="1:13" ht="20.100000000000001" customHeight="1">
      <c r="A152" s="111"/>
      <c r="B152" s="111"/>
      <c r="C152" s="111"/>
      <c r="D152" s="112">
        <v>5</v>
      </c>
      <c r="E152" s="108"/>
      <c r="F152" s="10"/>
      <c r="G152" s="1"/>
      <c r="H152" s="17"/>
      <c r="L152" s="28"/>
      <c r="M152" s="28"/>
    </row>
    <row r="153" spans="1:13" ht="20.100000000000001" customHeight="1">
      <c r="A153" s="56"/>
      <c r="B153" s="57"/>
      <c r="C153" s="58"/>
      <c r="D153" s="59"/>
      <c r="E153" s="14"/>
      <c r="F153" s="10"/>
      <c r="G153" s="1"/>
      <c r="H153" s="17"/>
      <c r="L153" s="28"/>
      <c r="M153" s="28"/>
    </row>
    <row r="154" spans="1:13" ht="20.100000000000001" customHeight="1">
      <c r="A154" s="17"/>
      <c r="B154" s="17"/>
      <c r="C154" s="17"/>
      <c r="D154" s="12"/>
      <c r="E154" s="12"/>
      <c r="F154" s="3" t="s">
        <v>34</v>
      </c>
      <c r="G154" s="4">
        <f>SUM(G24:G153)</f>
        <v>82344</v>
      </c>
    </row>
    <row r="155" spans="1:13" ht="20.100000000000001" customHeight="1">
      <c r="A155" s="17"/>
      <c r="B155" s="17"/>
      <c r="C155" s="17"/>
      <c r="D155" s="12"/>
      <c r="E155" s="12"/>
      <c r="F155" s="3" t="s">
        <v>35</v>
      </c>
      <c r="G155" s="5">
        <f>+G154*0.12</f>
        <v>9881.2799999999988</v>
      </c>
    </row>
    <row r="156" spans="1:13" ht="20.100000000000001" customHeight="1">
      <c r="A156" s="17"/>
      <c r="B156" s="80"/>
      <c r="C156" s="81"/>
      <c r="D156" s="12"/>
      <c r="E156" s="12"/>
      <c r="F156" s="3" t="s">
        <v>36</v>
      </c>
      <c r="G156" s="5">
        <f>+G154+G155</f>
        <v>92225.279999999999</v>
      </c>
    </row>
    <row r="157" spans="1:13" ht="20.100000000000001" customHeight="1">
      <c r="A157" s="17"/>
      <c r="B157" s="17"/>
      <c r="C157" s="17"/>
      <c r="D157" s="12"/>
      <c r="E157" s="12"/>
      <c r="F157" s="54"/>
      <c r="G157" s="55"/>
    </row>
    <row r="158" spans="1:13" ht="20.100000000000001" customHeight="1">
      <c r="A158" s="17"/>
      <c r="B158" s="44"/>
      <c r="C158" s="63" t="s">
        <v>59</v>
      </c>
      <c r="D158" s="12"/>
      <c r="E158" s="12"/>
      <c r="F158" s="17"/>
      <c r="G158" s="17"/>
    </row>
    <row r="159" spans="1:13" ht="20.100000000000001" customHeight="1">
      <c r="A159" s="17"/>
      <c r="B159" s="65" t="s">
        <v>32</v>
      </c>
      <c r="C159" s="63" t="s">
        <v>33</v>
      </c>
      <c r="D159" s="12"/>
      <c r="E159" s="12"/>
      <c r="F159" s="17"/>
      <c r="G159" s="17"/>
    </row>
    <row r="160" spans="1:13" ht="20.100000000000001" customHeight="1">
      <c r="A160" s="17"/>
      <c r="B160" s="44">
        <v>2</v>
      </c>
      <c r="C160" s="61" t="s">
        <v>60</v>
      </c>
      <c r="D160" s="12"/>
      <c r="E160" s="12"/>
      <c r="F160" s="17"/>
      <c r="G160" s="17"/>
    </row>
    <row r="161" spans="1:7" ht="20.100000000000001" customHeight="1">
      <c r="A161" s="17"/>
      <c r="B161" s="44">
        <v>2</v>
      </c>
      <c r="C161" s="61" t="s">
        <v>52</v>
      </c>
      <c r="D161" s="12"/>
      <c r="E161" s="12"/>
      <c r="F161" s="17"/>
      <c r="G161" s="17"/>
    </row>
    <row r="162" spans="1:7" ht="20.100000000000001" customHeight="1">
      <c r="A162" s="17"/>
      <c r="B162" s="44">
        <v>2</v>
      </c>
      <c r="C162" s="61" t="s">
        <v>61</v>
      </c>
      <c r="D162" s="12"/>
      <c r="E162" s="12"/>
      <c r="F162" s="17"/>
      <c r="G162" s="17"/>
    </row>
    <row r="163" spans="1:7" ht="20.100000000000001" customHeight="1">
      <c r="A163" s="17"/>
      <c r="B163" s="44">
        <v>1</v>
      </c>
      <c r="C163" s="61" t="s">
        <v>53</v>
      </c>
      <c r="D163" s="12"/>
      <c r="E163" s="12"/>
      <c r="F163" s="17"/>
      <c r="G163" s="17"/>
    </row>
    <row r="164" spans="1:7" ht="20.100000000000001" customHeight="1">
      <c r="A164" s="17"/>
      <c r="B164" s="44">
        <v>1</v>
      </c>
      <c r="C164" s="61" t="s">
        <v>62</v>
      </c>
      <c r="D164" s="12"/>
      <c r="E164" s="12"/>
      <c r="F164" s="17"/>
      <c r="G164" s="17"/>
    </row>
    <row r="165" spans="1:7" ht="20.100000000000001" customHeight="1">
      <c r="A165" s="17"/>
      <c r="B165" s="44">
        <v>1</v>
      </c>
      <c r="C165" s="61" t="s">
        <v>31</v>
      </c>
      <c r="D165" s="12"/>
      <c r="E165" s="12"/>
      <c r="F165" s="17"/>
      <c r="G165" s="17"/>
    </row>
    <row r="166" spans="1:7" ht="20.100000000000001" customHeight="1">
      <c r="A166" s="17"/>
      <c r="B166" s="64">
        <f>SUM(B160:B165)</f>
        <v>9</v>
      </c>
      <c r="C166" s="61"/>
      <c r="D166" s="12"/>
      <c r="E166" s="12"/>
      <c r="F166" s="17"/>
      <c r="G166" s="17"/>
    </row>
    <row r="168" spans="1:7" ht="20.100000000000001" customHeight="1">
      <c r="B168" s="97"/>
      <c r="C168" s="98" t="s">
        <v>342</v>
      </c>
    </row>
    <row r="169" spans="1:7" ht="20.100000000000001" customHeight="1">
      <c r="B169" s="99" t="s">
        <v>32</v>
      </c>
      <c r="C169" s="98" t="s">
        <v>33</v>
      </c>
    </row>
    <row r="170" spans="1:7" ht="20.100000000000001" customHeight="1">
      <c r="B170" s="97"/>
      <c r="C170" s="98" t="s">
        <v>343</v>
      </c>
    </row>
    <row r="171" spans="1:7" ht="20.100000000000001" customHeight="1">
      <c r="B171" s="100">
        <v>1</v>
      </c>
      <c r="C171" s="101" t="s">
        <v>344</v>
      </c>
    </row>
    <row r="172" spans="1:7" ht="20.100000000000001" customHeight="1">
      <c r="B172" s="100">
        <v>1</v>
      </c>
      <c r="C172" s="101" t="s">
        <v>345</v>
      </c>
    </row>
    <row r="173" spans="1:7" ht="20.100000000000001" customHeight="1">
      <c r="B173" s="100">
        <v>1</v>
      </c>
      <c r="C173" s="102" t="s">
        <v>346</v>
      </c>
    </row>
    <row r="174" spans="1:7" ht="20.100000000000001" customHeight="1">
      <c r="B174" s="100">
        <v>1</v>
      </c>
      <c r="C174" s="102" t="s">
        <v>347</v>
      </c>
    </row>
    <row r="175" spans="1:7" ht="20.100000000000001" customHeight="1">
      <c r="B175" s="100">
        <v>1</v>
      </c>
      <c r="C175" s="102" t="s">
        <v>348</v>
      </c>
    </row>
    <row r="176" spans="1:7" ht="20.100000000000001" customHeight="1">
      <c r="B176" s="100">
        <v>3</v>
      </c>
      <c r="C176" s="102" t="s">
        <v>349</v>
      </c>
    </row>
    <row r="177" spans="2:3" ht="20.100000000000001" customHeight="1">
      <c r="B177" s="100">
        <v>1</v>
      </c>
      <c r="C177" s="102" t="s">
        <v>350</v>
      </c>
    </row>
    <row r="178" spans="2:3" ht="20.100000000000001" customHeight="1">
      <c r="B178" s="100">
        <v>1</v>
      </c>
      <c r="C178" s="103" t="s">
        <v>351</v>
      </c>
    </row>
    <row r="179" spans="2:3" ht="20.100000000000001" customHeight="1">
      <c r="B179" s="100">
        <v>1</v>
      </c>
      <c r="C179" s="103" t="s">
        <v>352</v>
      </c>
    </row>
    <row r="180" spans="2:3" ht="20.100000000000001" customHeight="1">
      <c r="B180" s="104">
        <f>SUM(B171:B179)</f>
        <v>11</v>
      </c>
      <c r="C180" s="101"/>
    </row>
    <row r="181" spans="2:3" ht="20.100000000000001" customHeight="1">
      <c r="B181" s="100"/>
      <c r="C181" s="101"/>
    </row>
    <row r="182" spans="2:3" ht="20.100000000000001" customHeight="1">
      <c r="B182" s="100"/>
      <c r="C182" s="98" t="s">
        <v>353</v>
      </c>
    </row>
    <row r="183" spans="2:3" ht="20.100000000000001" customHeight="1">
      <c r="B183" s="100">
        <v>1</v>
      </c>
      <c r="C183" s="101" t="s">
        <v>354</v>
      </c>
    </row>
    <row r="184" spans="2:3" ht="20.100000000000001" customHeight="1">
      <c r="B184" s="100">
        <v>1</v>
      </c>
      <c r="C184" s="101" t="s">
        <v>355</v>
      </c>
    </row>
    <row r="185" spans="2:3" ht="20.100000000000001" customHeight="1">
      <c r="B185" s="100">
        <v>1</v>
      </c>
      <c r="C185" s="101" t="s">
        <v>356</v>
      </c>
    </row>
    <row r="186" spans="2:3" ht="20.100000000000001" customHeight="1">
      <c r="B186" s="100">
        <v>1</v>
      </c>
      <c r="C186" s="101" t="s">
        <v>357</v>
      </c>
    </row>
    <row r="187" spans="2:3" ht="20.100000000000001" customHeight="1">
      <c r="B187" s="100">
        <v>1</v>
      </c>
      <c r="C187" s="101" t="s">
        <v>358</v>
      </c>
    </row>
    <row r="188" spans="2:3" ht="20.100000000000001" customHeight="1">
      <c r="B188" s="100">
        <v>1</v>
      </c>
      <c r="C188" s="101" t="s">
        <v>359</v>
      </c>
    </row>
    <row r="189" spans="2:3" ht="20.100000000000001" customHeight="1">
      <c r="B189" s="100">
        <v>1</v>
      </c>
      <c r="C189" s="101" t="s">
        <v>360</v>
      </c>
    </row>
    <row r="190" spans="2:3" ht="20.100000000000001" customHeight="1">
      <c r="B190" s="100">
        <v>3</v>
      </c>
      <c r="C190" s="105" t="s">
        <v>361</v>
      </c>
    </row>
    <row r="191" spans="2:3" ht="20.100000000000001" customHeight="1">
      <c r="B191" s="100">
        <v>3</v>
      </c>
      <c r="C191" s="105" t="s">
        <v>362</v>
      </c>
    </row>
    <row r="192" spans="2:3" ht="20.100000000000001" customHeight="1">
      <c r="B192" s="100">
        <v>1</v>
      </c>
      <c r="C192" s="101" t="s">
        <v>363</v>
      </c>
    </row>
    <row r="193" spans="2:3" ht="20.100000000000001" customHeight="1">
      <c r="B193" s="100">
        <v>2</v>
      </c>
      <c r="C193" s="101" t="s">
        <v>364</v>
      </c>
    </row>
    <row r="194" spans="2:3" ht="20.100000000000001" customHeight="1">
      <c r="B194" s="100">
        <v>2</v>
      </c>
      <c r="C194" s="101" t="s">
        <v>365</v>
      </c>
    </row>
    <row r="195" spans="2:3" ht="20.100000000000001" customHeight="1">
      <c r="B195" s="100">
        <v>2</v>
      </c>
      <c r="C195" s="101" t="s">
        <v>366</v>
      </c>
    </row>
    <row r="196" spans="2:3" ht="20.100000000000001" customHeight="1">
      <c r="B196" s="100">
        <v>2</v>
      </c>
      <c r="C196" s="101" t="s">
        <v>367</v>
      </c>
    </row>
    <row r="197" spans="2:3" ht="20.100000000000001" customHeight="1">
      <c r="B197" s="100">
        <v>1</v>
      </c>
      <c r="C197" s="101" t="s">
        <v>368</v>
      </c>
    </row>
    <row r="198" spans="2:3" ht="20.100000000000001" customHeight="1">
      <c r="B198" s="100">
        <v>1</v>
      </c>
      <c r="C198" s="105" t="s">
        <v>369</v>
      </c>
    </row>
    <row r="199" spans="2:3" ht="20.100000000000001" customHeight="1">
      <c r="B199" s="100">
        <v>1</v>
      </c>
      <c r="C199" s="101" t="s">
        <v>370</v>
      </c>
    </row>
    <row r="200" spans="2:3" ht="20.100000000000001" customHeight="1">
      <c r="B200" s="100">
        <v>1</v>
      </c>
      <c r="C200" s="101" t="s">
        <v>371</v>
      </c>
    </row>
    <row r="201" spans="2:3" ht="20.100000000000001" customHeight="1">
      <c r="B201" s="100">
        <v>2</v>
      </c>
      <c r="C201" s="101" t="s">
        <v>372</v>
      </c>
    </row>
    <row r="202" spans="2:3" ht="20.100000000000001" customHeight="1">
      <c r="B202" s="104">
        <f>SUM(B183:B201)</f>
        <v>28</v>
      </c>
      <c r="C202" s="101"/>
    </row>
    <row r="203" spans="2:3" ht="20.100000000000001" customHeight="1">
      <c r="B203" s="100"/>
      <c r="C203" s="101"/>
    </row>
    <row r="204" spans="2:3" ht="20.100000000000001" customHeight="1">
      <c r="B204" s="100"/>
      <c r="C204" s="98" t="s">
        <v>373</v>
      </c>
    </row>
    <row r="205" spans="2:3" ht="20.100000000000001" customHeight="1">
      <c r="B205" s="100">
        <v>1</v>
      </c>
      <c r="C205" s="101" t="s">
        <v>374</v>
      </c>
    </row>
    <row r="206" spans="2:3" ht="20.100000000000001" customHeight="1">
      <c r="B206" s="100">
        <v>1</v>
      </c>
      <c r="C206" s="101" t="s">
        <v>375</v>
      </c>
    </row>
    <row r="207" spans="2:3" ht="20.100000000000001" customHeight="1">
      <c r="B207" s="100">
        <v>1</v>
      </c>
      <c r="C207" s="101" t="s">
        <v>376</v>
      </c>
    </row>
    <row r="208" spans="2:3" ht="20.100000000000001" customHeight="1">
      <c r="B208" s="100">
        <v>1</v>
      </c>
      <c r="C208" s="101" t="s">
        <v>377</v>
      </c>
    </row>
    <row r="209" spans="2:3" ht="20.100000000000001" customHeight="1">
      <c r="B209" s="100">
        <v>1</v>
      </c>
      <c r="C209" s="101" t="s">
        <v>378</v>
      </c>
    </row>
    <row r="210" spans="2:3" ht="20.100000000000001" customHeight="1">
      <c r="B210" s="100">
        <v>1</v>
      </c>
      <c r="C210" s="101" t="s">
        <v>379</v>
      </c>
    </row>
    <row r="211" spans="2:3" ht="20.100000000000001" customHeight="1">
      <c r="B211" s="100">
        <v>1</v>
      </c>
      <c r="C211" s="101" t="s">
        <v>380</v>
      </c>
    </row>
    <row r="212" spans="2:3" ht="20.100000000000001" customHeight="1">
      <c r="B212" s="100">
        <v>1</v>
      </c>
      <c r="C212" s="101" t="s">
        <v>381</v>
      </c>
    </row>
    <row r="213" spans="2:3" ht="20.100000000000001" customHeight="1">
      <c r="B213" s="100">
        <v>1</v>
      </c>
      <c r="C213" s="101" t="s">
        <v>382</v>
      </c>
    </row>
    <row r="214" spans="2:3" ht="20.100000000000001" customHeight="1">
      <c r="B214" s="100">
        <v>1</v>
      </c>
      <c r="C214" s="101" t="s">
        <v>383</v>
      </c>
    </row>
    <row r="215" spans="2:3" ht="20.100000000000001" customHeight="1">
      <c r="B215" s="100">
        <v>1</v>
      </c>
      <c r="C215" s="101" t="s">
        <v>384</v>
      </c>
    </row>
    <row r="216" spans="2:3" ht="20.100000000000001" customHeight="1">
      <c r="B216" s="100">
        <v>1</v>
      </c>
      <c r="C216" s="101" t="s">
        <v>385</v>
      </c>
    </row>
    <row r="217" spans="2:3" ht="20.100000000000001" customHeight="1">
      <c r="B217" s="100">
        <v>1</v>
      </c>
      <c r="C217" s="101" t="s">
        <v>386</v>
      </c>
    </row>
    <row r="218" spans="2:3" ht="20.100000000000001" customHeight="1">
      <c r="B218" s="100">
        <v>1</v>
      </c>
      <c r="C218" s="101" t="s">
        <v>387</v>
      </c>
    </row>
    <row r="219" spans="2:3" ht="20.100000000000001" customHeight="1">
      <c r="B219" s="100">
        <v>1</v>
      </c>
      <c r="C219" s="101" t="s">
        <v>388</v>
      </c>
    </row>
    <row r="220" spans="2:3" ht="20.100000000000001" customHeight="1">
      <c r="B220" s="100">
        <v>1</v>
      </c>
      <c r="C220" s="105" t="s">
        <v>389</v>
      </c>
    </row>
    <row r="221" spans="2:3" ht="20.100000000000001" customHeight="1">
      <c r="B221" s="100">
        <v>1</v>
      </c>
      <c r="C221" s="105" t="s">
        <v>390</v>
      </c>
    </row>
    <row r="222" spans="2:3" ht="20.100000000000001" customHeight="1">
      <c r="B222" s="100">
        <v>1</v>
      </c>
      <c r="C222" s="101" t="s">
        <v>391</v>
      </c>
    </row>
    <row r="223" spans="2:3" ht="20.100000000000001" customHeight="1">
      <c r="B223" s="100">
        <v>1</v>
      </c>
      <c r="C223" s="101" t="s">
        <v>392</v>
      </c>
    </row>
    <row r="224" spans="2:3" ht="20.100000000000001" customHeight="1">
      <c r="B224" s="100">
        <v>1</v>
      </c>
      <c r="C224" s="101" t="s">
        <v>393</v>
      </c>
    </row>
    <row r="225" spans="2:3" ht="20.100000000000001" customHeight="1">
      <c r="B225" s="100">
        <v>2</v>
      </c>
      <c r="C225" s="101" t="s">
        <v>394</v>
      </c>
    </row>
    <row r="226" spans="2:3" ht="20.100000000000001" customHeight="1">
      <c r="B226" s="100">
        <v>1</v>
      </c>
      <c r="C226" s="101" t="s">
        <v>395</v>
      </c>
    </row>
    <row r="227" spans="2:3" ht="20.100000000000001" customHeight="1">
      <c r="B227" s="100">
        <v>1</v>
      </c>
      <c r="C227" s="101" t="s">
        <v>396</v>
      </c>
    </row>
    <row r="228" spans="2:3" ht="20.100000000000001" customHeight="1">
      <c r="B228" s="100">
        <v>1</v>
      </c>
      <c r="C228" s="101" t="s">
        <v>397</v>
      </c>
    </row>
    <row r="229" spans="2:3" ht="20.100000000000001" customHeight="1">
      <c r="B229" s="100">
        <v>8</v>
      </c>
      <c r="C229" s="102" t="s">
        <v>398</v>
      </c>
    </row>
    <row r="230" spans="2:3" ht="20.100000000000001" customHeight="1">
      <c r="B230" s="100">
        <v>2</v>
      </c>
      <c r="C230" s="102" t="s">
        <v>399</v>
      </c>
    </row>
    <row r="231" spans="2:3" ht="20.100000000000001" customHeight="1">
      <c r="B231" s="104">
        <f>SUM(B205:B230)</f>
        <v>35</v>
      </c>
      <c r="C231" s="102"/>
    </row>
    <row r="234" spans="2:3" ht="20.100000000000001" customHeight="1">
      <c r="B234" s="113"/>
      <c r="C234" s="65" t="s">
        <v>431</v>
      </c>
    </row>
    <row r="235" spans="2:3" ht="20.100000000000001" customHeight="1">
      <c r="B235" s="65" t="s">
        <v>32</v>
      </c>
      <c r="C235" s="65" t="s">
        <v>33</v>
      </c>
    </row>
    <row r="236" spans="2:3" ht="20.100000000000001" customHeight="1">
      <c r="B236" s="44">
        <v>2</v>
      </c>
      <c r="C236" s="14" t="s">
        <v>432</v>
      </c>
    </row>
    <row r="237" spans="2:3" ht="20.100000000000001" customHeight="1">
      <c r="B237" s="44">
        <v>2</v>
      </c>
      <c r="C237" s="14" t="s">
        <v>61</v>
      </c>
    </row>
    <row r="238" spans="2:3" ht="20.100000000000001" customHeight="1">
      <c r="B238" s="44">
        <v>2</v>
      </c>
      <c r="C238" s="14" t="s">
        <v>433</v>
      </c>
    </row>
    <row r="239" spans="2:3" ht="20.100000000000001" customHeight="1">
      <c r="B239" s="44">
        <v>1</v>
      </c>
      <c r="C239" s="14" t="s">
        <v>434</v>
      </c>
    </row>
    <row r="240" spans="2:3" ht="20.100000000000001" customHeight="1">
      <c r="B240" s="44">
        <v>2</v>
      </c>
      <c r="C240" s="45" t="s">
        <v>435</v>
      </c>
    </row>
    <row r="241" spans="2:3" ht="20.100000000000001" customHeight="1">
      <c r="B241" s="44">
        <v>1</v>
      </c>
      <c r="C241" s="14" t="s">
        <v>436</v>
      </c>
    </row>
    <row r="242" spans="2:3" ht="20.100000000000001" customHeight="1">
      <c r="B242" s="44">
        <v>1</v>
      </c>
      <c r="C242" s="14" t="s">
        <v>437</v>
      </c>
    </row>
    <row r="243" spans="2:3" ht="20.100000000000001" customHeight="1">
      <c r="B243" s="44">
        <v>1</v>
      </c>
      <c r="C243" s="14" t="s">
        <v>31</v>
      </c>
    </row>
    <row r="244" spans="2:3" ht="20.100000000000001" customHeight="1">
      <c r="B244" s="44">
        <v>2</v>
      </c>
      <c r="C244" s="14" t="s">
        <v>438</v>
      </c>
    </row>
    <row r="245" spans="2:3" ht="20.100000000000001" customHeight="1">
      <c r="B245" s="44">
        <v>1</v>
      </c>
      <c r="C245" s="14" t="s">
        <v>439</v>
      </c>
    </row>
    <row r="246" spans="2:3" ht="20.100000000000001" customHeight="1">
      <c r="B246" s="44">
        <v>1</v>
      </c>
      <c r="C246" s="14" t="s">
        <v>440</v>
      </c>
    </row>
    <row r="247" spans="2:3" ht="20.100000000000001" customHeight="1">
      <c r="B247" s="44">
        <v>1</v>
      </c>
      <c r="C247" s="14" t="s">
        <v>441</v>
      </c>
    </row>
    <row r="248" spans="2:3" ht="20.100000000000001" customHeight="1">
      <c r="B248" s="44">
        <v>1</v>
      </c>
      <c r="C248" s="14" t="s">
        <v>442</v>
      </c>
    </row>
    <row r="249" spans="2:3" ht="20.100000000000001" customHeight="1">
      <c r="B249" s="44">
        <v>1</v>
      </c>
      <c r="C249" s="14" t="s">
        <v>443</v>
      </c>
    </row>
    <row r="250" spans="2:3" ht="20.100000000000001" customHeight="1">
      <c r="B250" s="44">
        <v>2</v>
      </c>
      <c r="C250" s="14" t="s">
        <v>444</v>
      </c>
    </row>
    <row r="251" spans="2:3" ht="20.100000000000001" customHeight="1">
      <c r="B251" s="44">
        <v>1</v>
      </c>
      <c r="C251" s="14" t="s">
        <v>445</v>
      </c>
    </row>
    <row r="252" spans="2:3" ht="20.100000000000001" customHeight="1">
      <c r="B252" s="44">
        <v>1</v>
      </c>
      <c r="C252" s="14" t="s">
        <v>446</v>
      </c>
    </row>
    <row r="253" spans="2:3" ht="20.100000000000001" customHeight="1">
      <c r="B253" s="44">
        <v>2</v>
      </c>
      <c r="C253" s="14" t="s">
        <v>447</v>
      </c>
    </row>
    <row r="254" spans="2:3" ht="20.100000000000001" customHeight="1">
      <c r="B254" s="44">
        <v>1</v>
      </c>
      <c r="C254" s="14" t="s">
        <v>448</v>
      </c>
    </row>
    <row r="255" spans="2:3" ht="20.100000000000001" customHeight="1">
      <c r="B255" s="65">
        <v>26</v>
      </c>
      <c r="C255" s="14"/>
    </row>
    <row r="258" spans="2:3" ht="20.100000000000001" customHeight="1">
      <c r="B258" s="114"/>
      <c r="C258" s="115" t="s">
        <v>449</v>
      </c>
    </row>
    <row r="259" spans="2:3" ht="20.100000000000001" customHeight="1">
      <c r="B259" s="115" t="s">
        <v>32</v>
      </c>
      <c r="C259" s="115" t="s">
        <v>33</v>
      </c>
    </row>
    <row r="260" spans="2:3" ht="20.100000000000001" customHeight="1">
      <c r="B260" s="114">
        <v>1</v>
      </c>
      <c r="C260" s="116" t="s">
        <v>450</v>
      </c>
    </row>
    <row r="261" spans="2:3" ht="20.100000000000001" customHeight="1">
      <c r="B261" s="114">
        <v>2</v>
      </c>
      <c r="C261" s="116" t="s">
        <v>451</v>
      </c>
    </row>
    <row r="262" spans="2:3" ht="20.100000000000001" customHeight="1">
      <c r="B262" s="114">
        <v>1</v>
      </c>
      <c r="C262" s="116" t="s">
        <v>443</v>
      </c>
    </row>
    <row r="263" spans="2:3" ht="20.100000000000001" customHeight="1">
      <c r="B263" s="114">
        <v>3</v>
      </c>
      <c r="C263" s="116" t="s">
        <v>452</v>
      </c>
    </row>
    <row r="264" spans="2:3" ht="20.100000000000001" customHeight="1">
      <c r="B264" s="115">
        <v>7</v>
      </c>
      <c r="C264" s="116"/>
    </row>
    <row r="266" spans="2:3" ht="20.100000000000001" customHeight="1">
      <c r="B266" s="100">
        <v>1</v>
      </c>
      <c r="C266" s="117" t="s">
        <v>453</v>
      </c>
    </row>
    <row r="267" spans="2:3" ht="20.100000000000001" customHeight="1">
      <c r="B267" s="100">
        <v>6</v>
      </c>
      <c r="C267" s="117" t="s">
        <v>454</v>
      </c>
    </row>
    <row r="268" spans="2:3" ht="20.100000000000001" customHeight="1">
      <c r="B268" s="100">
        <v>1</v>
      </c>
      <c r="C268" s="117" t="s">
        <v>455</v>
      </c>
    </row>
    <row r="269" spans="2:3" ht="20.100000000000001" customHeight="1">
      <c r="B269" s="100">
        <v>1</v>
      </c>
      <c r="C269" s="117" t="s">
        <v>456</v>
      </c>
    </row>
    <row r="270" spans="2:3" ht="20.100000000000001" customHeight="1">
      <c r="B270" s="100">
        <v>1</v>
      </c>
      <c r="C270" s="117" t="s">
        <v>457</v>
      </c>
    </row>
    <row r="271" spans="2:3" ht="20.100000000000001" customHeight="1">
      <c r="B271" s="100">
        <v>2</v>
      </c>
      <c r="C271" s="117" t="s">
        <v>459</v>
      </c>
    </row>
    <row r="272" spans="2:3" ht="20.100000000000001" customHeight="1">
      <c r="B272" s="118">
        <v>1</v>
      </c>
      <c r="C272" s="119" t="s">
        <v>458</v>
      </c>
    </row>
    <row r="273" spans="2:3" ht="20.100000000000001" customHeight="1">
      <c r="B273" s="120">
        <f>SUM(B266:B272)</f>
        <v>13</v>
      </c>
      <c r="C273" s="121"/>
    </row>
    <row r="276" spans="2:3" ht="20.100000000000001" customHeight="1">
      <c r="B276" s="42" t="s">
        <v>40</v>
      </c>
      <c r="C276" s="43" t="s">
        <v>41</v>
      </c>
    </row>
    <row r="277" spans="2:3" ht="20.100000000000001" customHeight="1">
      <c r="B277" s="42"/>
      <c r="C277" s="43" t="s">
        <v>42</v>
      </c>
    </row>
    <row r="278" spans="2:3" ht="20.100000000000001" customHeight="1">
      <c r="B278" s="42"/>
      <c r="C278" s="43" t="s">
        <v>43</v>
      </c>
    </row>
    <row r="279" spans="2:3" ht="20.100000000000001" customHeight="1">
      <c r="B279" s="42"/>
      <c r="C279" s="43" t="s">
        <v>44</v>
      </c>
    </row>
    <row r="280" spans="2:3" ht="20.100000000000001" customHeight="1">
      <c r="B280" s="42"/>
      <c r="C280" s="43" t="s">
        <v>45</v>
      </c>
    </row>
    <row r="284" spans="2:3" ht="20.100000000000001" customHeight="1" thickBot="1">
      <c r="B284" s="31" t="s">
        <v>37</v>
      </c>
      <c r="C284" s="6"/>
    </row>
    <row r="285" spans="2:3" ht="20.100000000000001" customHeight="1">
      <c r="B285" s="30"/>
      <c r="C285" s="7"/>
    </row>
    <row r="286" spans="2:3" ht="20.100000000000001" customHeight="1">
      <c r="B286" s="17"/>
      <c r="C286" s="9"/>
    </row>
    <row r="287" spans="2:3" ht="20.100000000000001" customHeight="1" thickBot="1">
      <c r="B287" s="17" t="s">
        <v>38</v>
      </c>
      <c r="C287" s="8"/>
    </row>
    <row r="288" spans="2:3" ht="20.100000000000001" customHeight="1">
      <c r="B288" s="17"/>
      <c r="C288" s="9"/>
    </row>
    <row r="289" spans="2:3" ht="20.100000000000001" customHeight="1">
      <c r="B289" s="17"/>
      <c r="C289" s="9"/>
    </row>
    <row r="290" spans="2:3" ht="20.100000000000001" customHeight="1" thickBot="1">
      <c r="B290" s="17" t="s">
        <v>15</v>
      </c>
      <c r="C290" s="8"/>
    </row>
    <row r="291" spans="2:3" ht="20.100000000000001" customHeight="1">
      <c r="B291" s="17"/>
      <c r="C291" s="9"/>
    </row>
    <row r="292" spans="2:3" ht="20.100000000000001" customHeight="1">
      <c r="B292" s="17"/>
      <c r="C292" s="9"/>
    </row>
    <row r="293" spans="2:3" ht="20.100000000000001" customHeight="1" thickBot="1">
      <c r="B293" s="17" t="s">
        <v>39</v>
      </c>
      <c r="C293" s="8"/>
    </row>
    <row r="294" spans="2:3" ht="20.100000000000001" customHeight="1">
      <c r="B294" s="17"/>
      <c r="C294" s="9"/>
    </row>
    <row r="295" spans="2:3" ht="20.100000000000001" customHeight="1">
      <c r="B295" s="17"/>
      <c r="C295" s="9"/>
    </row>
    <row r="296" spans="2:3" ht="20.100000000000001" customHeight="1" thickBot="1">
      <c r="B296" s="17" t="s">
        <v>16</v>
      </c>
      <c r="C296" s="8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20" type="noConversion"/>
  <conditionalFormatting sqref="C144">
    <cfRule type="duplicateValues" dxfId="1" priority="2"/>
  </conditionalFormatting>
  <conditionalFormatting sqref="C272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2023-12-10T16:39:52Z</cp:lastPrinted>
  <dcterms:created xsi:type="dcterms:W3CDTF">2023-01-26T13:28:36Z</dcterms:created>
  <dcterms:modified xsi:type="dcterms:W3CDTF">2023-12-10T16:40:14Z</dcterms:modified>
</cp:coreProperties>
</file>