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ALCIVAR 1\"/>
    </mc:Choice>
  </mc:AlternateContent>
  <xr:revisionPtr revIDLastSave="0" documentId="13_ncr:1_{F0200903-7FB5-4225-B86E-239382FF48CF}" xr6:coauthVersionLast="47" xr6:coauthVersionMax="47" xr10:uidLastSave="{00000000-0000-0000-0000-000000000000}"/>
  <bookViews>
    <workbookView xWindow="-120" yWindow="-120" windowWidth="29040" windowHeight="15840" activeTab="1" xr2:uid="{25AE46D6-4848-48BF-9F8C-49363100BEA5}"/>
  </bookViews>
  <sheets>
    <sheet name="NEIQ" sheetId="1" r:id="rId1"/>
    <sheet name="Hoja1" sheetId="2" r:id="rId2"/>
  </sheets>
  <definedNames>
    <definedName name="_xlnm._FilterDatabase" localSheetId="0" hidden="1">NEIQ!$A$22:$E$148</definedName>
    <definedName name="_xlnm.Print_Area" localSheetId="0">NEIQ!$A$1:$G$281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0" i="2" l="1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A91" i="2"/>
  <c r="E90" i="2"/>
  <c r="E89" i="2"/>
  <c r="E88" i="2"/>
  <c r="E87" i="2"/>
  <c r="E86" i="2"/>
  <c r="E85" i="2"/>
  <c r="E84" i="2"/>
  <c r="E83" i="2"/>
  <c r="E82" i="2"/>
  <c r="E81" i="2"/>
  <c r="A80" i="2"/>
  <c r="E79" i="2"/>
  <c r="E78" i="2"/>
  <c r="E77" i="2"/>
  <c r="E76" i="2"/>
  <c r="E75" i="2"/>
  <c r="E74" i="2"/>
  <c r="E73" i="2"/>
  <c r="E72" i="2"/>
  <c r="E71" i="2"/>
  <c r="A70" i="2"/>
  <c r="E69" i="2"/>
  <c r="E68" i="2"/>
  <c r="E67" i="2"/>
  <c r="E66" i="2"/>
  <c r="E65" i="2"/>
  <c r="E64" i="2"/>
  <c r="E63" i="2"/>
  <c r="E62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150" i="2" s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147" i="1"/>
  <c r="G146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C7" i="1"/>
  <c r="E151" i="2" l="1"/>
  <c r="E152" i="2" s="1"/>
  <c r="G148" i="1"/>
  <c r="G149" i="1" l="1"/>
  <c r="G150" i="1" s="1"/>
</calcChain>
</file>

<file path=xl/sharedStrings.xml><?xml version="1.0" encoding="utf-8"?>
<sst xmlns="http://schemas.openxmlformats.org/spreadsheetml/2006/main" count="758" uniqueCount="398">
  <si>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</si>
  <si>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</si>
  <si>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</si>
  <si>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</si>
  <si>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</si>
  <si>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</si>
  <si>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</si>
  <si>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</si>
  <si>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</si>
  <si>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</si>
  <si>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</si>
  <si>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</si>
  <si>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</si>
  <si>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DOC.IDENTIFICACION</t>
  </si>
  <si>
    <t>SEGURO PACIENTE</t>
  </si>
  <si>
    <t>COD. ARTICULO</t>
  </si>
  <si>
    <t>Lote</t>
  </si>
  <si>
    <t xml:space="preserve">DESCRIPCION ARTICULO </t>
  </si>
  <si>
    <t>CANTIDAD</t>
  </si>
  <si>
    <t>DESCARGO</t>
  </si>
  <si>
    <t>PRECIO UNITARIO</t>
  </si>
  <si>
    <t>PRECIO TOTAL</t>
  </si>
  <si>
    <t>15L-HF-008</t>
  </si>
  <si>
    <t>J210804-L047</t>
  </si>
  <si>
    <t>Locking Screw 1.5×8mm</t>
  </si>
  <si>
    <t>15L-HF-010</t>
  </si>
  <si>
    <t>J211015-L039</t>
  </si>
  <si>
    <t>Locking Screw 1.5×10mm</t>
  </si>
  <si>
    <t>15L-HF-012</t>
  </si>
  <si>
    <t>J200821-L033</t>
  </si>
  <si>
    <t>Locking Screw 1.5×12mm</t>
  </si>
  <si>
    <t>A999999999</t>
  </si>
  <si>
    <t>201022788</t>
  </si>
  <si>
    <t>210127383</t>
  </si>
  <si>
    <t xml:space="preserve">SUBTOTAL </t>
  </si>
  <si>
    <t>IVA 12%</t>
  </si>
  <si>
    <t>TOTAL</t>
  </si>
  <si>
    <t xml:space="preserve">INSTRUMENTAL </t>
  </si>
  <si>
    <t>BANDEJA INFERIOR</t>
  </si>
  <si>
    <t xml:space="preserve">DISECTOR </t>
  </si>
  <si>
    <t>BANDEJA SUPERIOR</t>
  </si>
  <si>
    <t xml:space="preserve">NOTA </t>
  </si>
  <si>
    <t xml:space="preserve">EL MOTOR DEBE SER ESTERILIZADO EN SU COTENEDOR Y EN FRIO  </t>
  </si>
  <si>
    <t xml:space="preserve">LA INSTITUCION SE HACE RESPONSIBLE ANTE CUALQUIER DANO PRESENTADO </t>
  </si>
  <si>
    <t xml:space="preserve">LAS BATERIAS NO SE ESTERILIZAN </t>
  </si>
  <si>
    <t>ENTREGADO POR:</t>
  </si>
  <si>
    <t>RECIBIDO POR:</t>
  </si>
  <si>
    <t>INSRUMENTADOR</t>
  </si>
  <si>
    <t>VERIFICADO POR:</t>
  </si>
  <si>
    <t>NEIQ0072</t>
  </si>
  <si>
    <t>ESCULAPIO</t>
  </si>
  <si>
    <t>0990134294001</t>
  </si>
  <si>
    <t>CHIMBORAZO 3310 Y AZUAY</t>
  </si>
  <si>
    <t xml:space="preserve">DR. JUAN CARLOS GUEVARA </t>
  </si>
  <si>
    <t xml:space="preserve">DIAZ CARVAJAL JORGE </t>
  </si>
  <si>
    <t>T52072508</t>
  </si>
  <si>
    <t>T52072509</t>
  </si>
  <si>
    <t>T52072510</t>
  </si>
  <si>
    <t>T52072511</t>
  </si>
  <si>
    <t>T52072512</t>
  </si>
  <si>
    <t>T52072513</t>
  </si>
  <si>
    <t>T52072514</t>
  </si>
  <si>
    <t>T52072516</t>
  </si>
  <si>
    <t>T52072518</t>
  </si>
  <si>
    <t>T52072520</t>
  </si>
  <si>
    <t>T52072522</t>
  </si>
  <si>
    <t>T52072524</t>
  </si>
  <si>
    <t>T52072526</t>
  </si>
  <si>
    <t>T52072528</t>
  </si>
  <si>
    <t>T52072530</t>
  </si>
  <si>
    <t>T52073516</t>
  </si>
  <si>
    <t>T52073518</t>
  </si>
  <si>
    <t>T52073520</t>
  </si>
  <si>
    <t>T52073522</t>
  </si>
  <si>
    <t>T52073524</t>
  </si>
  <si>
    <t>T52073526</t>
  </si>
  <si>
    <t>T52073528</t>
  </si>
  <si>
    <t>T52073530</t>
  </si>
  <si>
    <t>T52073532</t>
  </si>
  <si>
    <t>T52073534</t>
  </si>
  <si>
    <t>T52073536</t>
  </si>
  <si>
    <t>T52073540</t>
  </si>
  <si>
    <t>T52074016</t>
  </si>
  <si>
    <t>T52074018</t>
  </si>
  <si>
    <t>T52074020</t>
  </si>
  <si>
    <t>T52074022</t>
  </si>
  <si>
    <t>T52074024</t>
  </si>
  <si>
    <t>T52074026</t>
  </si>
  <si>
    <t>T52074028</t>
  </si>
  <si>
    <t>T52074030</t>
  </si>
  <si>
    <t>T52074032</t>
  </si>
  <si>
    <t>T52074034</t>
  </si>
  <si>
    <t>T52074036</t>
  </si>
  <si>
    <t>T52074038</t>
  </si>
  <si>
    <t>T52074040</t>
  </si>
  <si>
    <t>H1L-ST-006</t>
  </si>
  <si>
    <t>H1L-QD-112</t>
  </si>
  <si>
    <t>H1L-ST-016</t>
  </si>
  <si>
    <t>H1L-ST-104</t>
  </si>
  <si>
    <t>H1L-TP-007</t>
  </si>
  <si>
    <t>H1L-YP-006</t>
  </si>
  <si>
    <t>H1L-LL-005</t>
  </si>
  <si>
    <t>H1L-LR-005</t>
  </si>
  <si>
    <t>H2L-ST-004</t>
  </si>
  <si>
    <t>H2L-ST-006</t>
  </si>
  <si>
    <t>H2L-ST-016</t>
  </si>
  <si>
    <t>H2L-QD-006</t>
  </si>
  <si>
    <t>H2L-TP-007</t>
  </si>
  <si>
    <t>H2L-YP-006</t>
  </si>
  <si>
    <t>H2L-YP-007</t>
  </si>
  <si>
    <t>H2L-LL-006</t>
  </si>
  <si>
    <t>H2L-LR-006</t>
  </si>
  <si>
    <t>H2L-ST-104-13</t>
  </si>
  <si>
    <t>H2L-ST-105-13</t>
  </si>
  <si>
    <t>H2L-ST-106-13</t>
  </si>
  <si>
    <t>H2L-ST-208-13</t>
  </si>
  <si>
    <t>H2L-TP-006-13</t>
  </si>
  <si>
    <t>H2L-TP-010-13</t>
  </si>
  <si>
    <t>H2L-LL-006-13</t>
  </si>
  <si>
    <t>H2L-LR-006-13</t>
  </si>
  <si>
    <t>H2L-LL-010-13</t>
  </si>
  <si>
    <t>H2L-LR-010-13</t>
  </si>
  <si>
    <t>20L-HF-006</t>
  </si>
  <si>
    <t>20L-HF-007</t>
  </si>
  <si>
    <t>20L-HF-008</t>
  </si>
  <si>
    <t>20L-HF-009</t>
  </si>
  <si>
    <t>20L-HF-010</t>
  </si>
  <si>
    <t>20L-HF-011</t>
  </si>
  <si>
    <t>20L-HF-012</t>
  </si>
  <si>
    <t>20L-HF-013</t>
  </si>
  <si>
    <t>20L-HF-014</t>
  </si>
  <si>
    <t>20L-HF-016</t>
  </si>
  <si>
    <t>20L-HF-018</t>
  </si>
  <si>
    <t>20L-HF-020</t>
  </si>
  <si>
    <t>20-HF-006</t>
  </si>
  <si>
    <t>20-HF-007</t>
  </si>
  <si>
    <t>20-HF-008</t>
  </si>
  <si>
    <t>20-HF-009</t>
  </si>
  <si>
    <t>20-HF-010</t>
  </si>
  <si>
    <t>20-HF-011</t>
  </si>
  <si>
    <t>20-HF-012</t>
  </si>
  <si>
    <t>20-HF-013</t>
  </si>
  <si>
    <t>20-HF-014</t>
  </si>
  <si>
    <t>20-HF-016</t>
  </si>
  <si>
    <t>20-HF-018</t>
  </si>
  <si>
    <t>20-HF-020</t>
  </si>
  <si>
    <t>23-FC-006</t>
  </si>
  <si>
    <t>23-FC-010</t>
  </si>
  <si>
    <t>15L-HF-006</t>
  </si>
  <si>
    <t>15L-HF-007</t>
  </si>
  <si>
    <t>15L-HF-009</t>
  </si>
  <si>
    <t>15L-HF-011</t>
  </si>
  <si>
    <t>15L-HF-013</t>
  </si>
  <si>
    <t>15L-HF-014</t>
  </si>
  <si>
    <t>15L-HF-016</t>
  </si>
  <si>
    <t>15L-HF-018</t>
  </si>
  <si>
    <t>15L-HF-020</t>
  </si>
  <si>
    <t>15-HC-006</t>
  </si>
  <si>
    <t>15-HC-007</t>
  </si>
  <si>
    <t>15-HC-008</t>
  </si>
  <si>
    <t>15-HC-009</t>
  </si>
  <si>
    <t>15-HC-010</t>
  </si>
  <si>
    <t>15-HC-011</t>
  </si>
  <si>
    <t>15-HC-012</t>
  </si>
  <si>
    <t>15-HC-013</t>
  </si>
  <si>
    <t>15-HC-014</t>
  </si>
  <si>
    <t>15-HC-016</t>
  </si>
  <si>
    <t>15-HC-018</t>
  </si>
  <si>
    <t>15-HC-020</t>
  </si>
  <si>
    <t>18-HC-006</t>
  </si>
  <si>
    <t>18-HC-010</t>
  </si>
  <si>
    <t>1758</t>
  </si>
  <si>
    <t>ACUTEC™ HEADLESS COMPRESSION SCREW F2.5×08MM</t>
  </si>
  <si>
    <t>ACUTEC™ HEADLESS COMPRESSION SCREW F2.5×09MM</t>
  </si>
  <si>
    <t>ACUTEC™ HEADLESS COMPRESSION SCREW F2.5×10MM</t>
  </si>
  <si>
    <t>ACUTEC™ HEADLESS COMPRESSION SCREW F2.5×11MM</t>
  </si>
  <si>
    <t>ACUTEC™ HEADLESS COMPRESSION SCREW F2.5×12MM</t>
  </si>
  <si>
    <t>ACUTEC™ HEADLESS COMPRESSION SCREW F2.5×13MM</t>
  </si>
  <si>
    <t>ACUTEC™ HEADLESS COMPRESSION SCREW F2.5×14MM</t>
  </si>
  <si>
    <t>ACUTEC™ HEADLESS COMPRESSION SCREW F2.5×16MM</t>
  </si>
  <si>
    <t>ACUTEC™ HEADLESS COMPRESSION SCREW F2.5×18MM</t>
  </si>
  <si>
    <t>ACUTEC™ HEADLESS COMPRESSION SCREW F2.5×20MM</t>
  </si>
  <si>
    <t>ACUTEC™ HEADLESS COMPRESSION SCREW F2.5×22MM</t>
  </si>
  <si>
    <t>ACUTEC™ HEADLESS COMPRESSION SCREW F2.5×24MM</t>
  </si>
  <si>
    <t>ACUTEC™ HEADLESS COMPRESSION SCREW F2.5×26MM</t>
  </si>
  <si>
    <t>ACUTEC™ HEADLESS COMPRESSION SCREW F2.5×28MM</t>
  </si>
  <si>
    <t>ACUTEC™ HEADLESS COMPRESSION SCREW F2.5×30MM</t>
  </si>
  <si>
    <t>ACUTEC™ HEADLESS COMPRESSION SCREW F3.5×16MM</t>
  </si>
  <si>
    <t>ACUTEC™ HEADLESS COMPRESSION SCREW F3.5×18MM</t>
  </si>
  <si>
    <t>ACUTEC™ HEADLESS COMPRESSION SCREW F3.5×20MM</t>
  </si>
  <si>
    <t>ACUTEC™ HEADLESS COMPRESSION SCREW F3.5×22MM</t>
  </si>
  <si>
    <t>ACUTEC™ HEADLESS COMPRESSION SCREW F3.5×24MM</t>
  </si>
  <si>
    <t>ACUTEC™ HEADLESS COMPRESSION SCREW F3.5×26MM</t>
  </si>
  <si>
    <t>ACUTEC™ HEADLESS COMPRESSION SCREW F3.5×28MM</t>
  </si>
  <si>
    <t>ACUTEC™ HEADLESS COMPRESSION SCREW F3.5×30MM</t>
  </si>
  <si>
    <t>ACUTEC™ HEADLESS COMPRESSION SCREW F3.5×32MM</t>
  </si>
  <si>
    <t>ACUTEC™ HEADLESS COMPRESSION SCREW F3.5×34MM</t>
  </si>
  <si>
    <t>ACUTEC™ HEADLESS COMPRESSION SCREW F3.5×36MM</t>
  </si>
  <si>
    <t>ACUTEC™ HEADLESS COMPRESSION SCREW F3.5×40MM</t>
  </si>
  <si>
    <t>ACUTEC™ HEADLESS COMPRESSION SCREW F4.0×16MM</t>
  </si>
  <si>
    <t>ACUTEC™ HEADLESS COMPRESSION SCREW F4.0×18MM</t>
  </si>
  <si>
    <t>ACUTEC™ HEADLESS COMPRESSION SCREW F4.0×20MM</t>
  </si>
  <si>
    <t>ACUTEC™ HEADLESS COMPRESSION SCREW F4.0×22MM</t>
  </si>
  <si>
    <t>ACUTEC™ HEADLESS COMPRESSION SCREW F4.0×24MM</t>
  </si>
  <si>
    <t>ACUTEC™ HEADLESS COMPRESSION SCREW F4.0×26MM</t>
  </si>
  <si>
    <t>ACUTEC™ HEADLESS COMPRESSION SCREW F4.0×28MM</t>
  </si>
  <si>
    <t>ACUTEC™ HEADLESS COMPRESSION SCREW F4.0×30MM</t>
  </si>
  <si>
    <t>ACUTEC™ HEADLESS COMPRESSION SCREW F4.0×32MM</t>
  </si>
  <si>
    <t>ACUTEC™ HEADLESS COMPRESSION SCREW F4.0×34MM</t>
  </si>
  <si>
    <t>ACUTEC™ HEADLESS COMPRESSION SCREW F4.0×36MM</t>
  </si>
  <si>
    <t>ACUTEC™ HEADLESS COMPRESSION SCREW F4.0×38MM</t>
  </si>
  <si>
    <t>ACUTEC™ HEADLESS COMPRESSION SCREW F4.0×40MM</t>
  </si>
  <si>
    <t>Straight H1 Locking Plate 6Holes 0.6t</t>
  </si>
  <si>
    <t>Matrix H1 Locking Plate 12Holes 0.6t</t>
  </si>
  <si>
    <t>Straight H1 Locking Plate 16Holes 0.6t</t>
  </si>
  <si>
    <t>Straight H1 Locking Plate 4Holes 0.6t</t>
  </si>
  <si>
    <t>H1 Locking T Plate 7Holes 0.6t</t>
  </si>
  <si>
    <t>H1 Locking Y Plate 6Holes 0.6t</t>
  </si>
  <si>
    <t>H1 Lockind L Plate 5Holes Left 0.6t</t>
  </si>
  <si>
    <t>H1 Locking L Plate 5Holes Right 0.6t</t>
  </si>
  <si>
    <t>Straight 4Holes 1.0T</t>
  </si>
  <si>
    <t>Straight 6Holes 1.0T</t>
  </si>
  <si>
    <t>Straight 16Holes 1.0T</t>
  </si>
  <si>
    <t>Square 6Holes 1.0T</t>
  </si>
  <si>
    <t>TP Plate 7Holes 1.0T</t>
  </si>
  <si>
    <t>Y Plate 6Holes 1.0T</t>
  </si>
  <si>
    <t>Y Plate 7Holes 1.0T</t>
  </si>
  <si>
    <t>L Plate(Left) 6Holes 1.0T</t>
  </si>
  <si>
    <t>L Plate(Right) 6Holes 1.0T</t>
  </si>
  <si>
    <t>Straight 4Holes 1.3T</t>
  </si>
  <si>
    <t>Straight 5Holes 1.3T</t>
  </si>
  <si>
    <t>Straight 6Holes 1.3T</t>
  </si>
  <si>
    <t>Straight 8Holes 1.3T</t>
  </si>
  <si>
    <t>TP Plate 7Holes 1.3T</t>
  </si>
  <si>
    <t>TP Plate 10Holes 1.3T</t>
  </si>
  <si>
    <t>L Plate(Left) 6Holes 1.3T</t>
  </si>
  <si>
    <t>L Plate(Right) 6Holes 1.3T</t>
  </si>
  <si>
    <t>L Plate(Left) 10Holes 1.3T</t>
  </si>
  <si>
    <t>L Plate(Right) 10Holes 1.3T</t>
  </si>
  <si>
    <t>2.0*6MM Locking Screw</t>
  </si>
  <si>
    <t>2.0*7MM Locking Screw</t>
  </si>
  <si>
    <t>2.0*8MM Locking Screw</t>
  </si>
  <si>
    <t>2.0*9MM Locking Screw</t>
  </si>
  <si>
    <t>2.0*10MM Locking Screw</t>
  </si>
  <si>
    <t>2.0*11MM Locking Screw</t>
  </si>
  <si>
    <t>2.0*12MM Locking Screw</t>
  </si>
  <si>
    <t>2.0*13MM Locking Screw</t>
  </si>
  <si>
    <t>2.0*14MM Locking Screw</t>
  </si>
  <si>
    <t>2.0*16MM Locking Screw</t>
  </si>
  <si>
    <t>2.0*18MM Locking Screw</t>
  </si>
  <si>
    <t>2.0*20MM Locking Screw</t>
  </si>
  <si>
    <t>2.0*6MM Cortical Screw</t>
  </si>
  <si>
    <t>2.0*7MM Cortical Screw</t>
  </si>
  <si>
    <t>2.0*8MM Cortical Screw</t>
  </si>
  <si>
    <t>2.0*9MM Cortical Screw</t>
  </si>
  <si>
    <t>2.0*10MM Cortical Screw</t>
  </si>
  <si>
    <t>2.0*11MM Cortical Screw</t>
  </si>
  <si>
    <t>2.0*12MM Cortical Screw</t>
  </si>
  <si>
    <t>2.0*13MM Cortical Screw</t>
  </si>
  <si>
    <t>2.0*14MM Cortical Screw</t>
  </si>
  <si>
    <t>2.0*16MM Cortical Screw</t>
  </si>
  <si>
    <t>2.0*18MM Cortical Screw</t>
  </si>
  <si>
    <t>2.0*20MM Cortical Screw</t>
  </si>
  <si>
    <t>2.3*6MM Cortical Screw</t>
  </si>
  <si>
    <t>2.3*10MM Cortical Screw</t>
  </si>
  <si>
    <t>Locking Screw 1.5×6mm</t>
  </si>
  <si>
    <t>Locking Screw 1.5×7mm</t>
  </si>
  <si>
    <t>Locking Screw 1.5×9mm</t>
  </si>
  <si>
    <t>Locking Screw 1.5×11mm</t>
  </si>
  <si>
    <t>Locking Screw 1.5×13mm</t>
  </si>
  <si>
    <t>Locking Screw 1.5×14mm</t>
  </si>
  <si>
    <t>Locking Screw 1.5×16mm</t>
  </si>
  <si>
    <t>Locking Screw 1.5×18mm</t>
  </si>
  <si>
    <t>Locking Screw 1.5×20mm</t>
  </si>
  <si>
    <t>H1 Screw Dia 1.5×7mm</t>
  </si>
  <si>
    <t>H1 Screw Dia 1.5×8mm</t>
  </si>
  <si>
    <t>H1 Screw Dia 1.5×9mm</t>
  </si>
  <si>
    <t>H1 Screw Dia 1.5×10mm</t>
  </si>
  <si>
    <t>H1 Screw Dia 1.5×11mm</t>
  </si>
  <si>
    <t>H1 Screw Dia 1.5×12mm</t>
  </si>
  <si>
    <t>H1 Screw Dia 1.5×13mm</t>
  </si>
  <si>
    <t>H1 Screw Dia 1.5×14mm</t>
  </si>
  <si>
    <t>H1 Screw Dia 1.5×16mm</t>
  </si>
  <si>
    <t>H1 Screw Dia 1.5×18mm</t>
  </si>
  <si>
    <t>H1 Screw Dia 1.5×20mm</t>
  </si>
  <si>
    <t>H1 Screw Dia 1.8×6mm</t>
  </si>
  <si>
    <t>H1 Screw Dia 1.8×10mm</t>
  </si>
  <si>
    <t xml:space="preserve">KIRSCHNER 1.0X250 </t>
  </si>
  <si>
    <t xml:space="preserve">KIRSCHNER 1.2X250 </t>
  </si>
  <si>
    <t xml:space="preserve">KIRSCHNER 1.6X250 </t>
  </si>
  <si>
    <t xml:space="preserve">KIRSCHNER 1.8X250 </t>
  </si>
  <si>
    <t>R200318-L001</t>
  </si>
  <si>
    <t>J200317-L061</t>
  </si>
  <si>
    <t>J200821-L048</t>
  </si>
  <si>
    <t>R200318-L014</t>
  </si>
  <si>
    <t>J190925-L035</t>
  </si>
  <si>
    <t>J200317-L074</t>
  </si>
  <si>
    <t>J200728-L083</t>
  </si>
  <si>
    <t>R200318-L015</t>
  </si>
  <si>
    <t>R200303-L029</t>
  </si>
  <si>
    <t>J200317-L075</t>
  </si>
  <si>
    <t>J200317-L078</t>
  </si>
  <si>
    <t>J201020-L016</t>
  </si>
  <si>
    <t>J201019-L028</t>
  </si>
  <si>
    <t>J201125-L013</t>
  </si>
  <si>
    <t>J201015-L062</t>
  </si>
  <si>
    <t>J201224-L067</t>
  </si>
  <si>
    <t>J201019-L015</t>
  </si>
  <si>
    <t>J201019-L014</t>
  </si>
  <si>
    <t>J210804-L046</t>
  </si>
  <si>
    <t>R200513-L073</t>
  </si>
  <si>
    <t>J200728-L071</t>
  </si>
  <si>
    <t>R200305-L030</t>
  </si>
  <si>
    <t>J200424-L057</t>
  </si>
  <si>
    <t>J200424-L058</t>
  </si>
  <si>
    <t>J200424-L063</t>
  </si>
  <si>
    <t>J200424-L059</t>
  </si>
  <si>
    <t>J190321-l087</t>
  </si>
  <si>
    <t>R200422-L017</t>
  </si>
  <si>
    <t>R200422-L019</t>
  </si>
  <si>
    <t>R191204-L043</t>
  </si>
  <si>
    <t>J190110-L003</t>
  </si>
  <si>
    <t>J200821-L044</t>
  </si>
  <si>
    <t>J200514-L012</t>
  </si>
  <si>
    <t>J190219-l075</t>
  </si>
  <si>
    <t>R200728-L029</t>
  </si>
  <si>
    <t>J200728-L082</t>
  </si>
  <si>
    <t>BROCA DE 1.2MM VERDE</t>
  </si>
  <si>
    <t>BROCA DE 1.6MM VERDE</t>
  </si>
  <si>
    <t>GUIA DE BLOQUEO</t>
  </si>
  <si>
    <t xml:space="preserve">GUIA DE ANGULO VARIABLE </t>
  </si>
  <si>
    <t xml:space="preserve">ANCLAJES  RAPIDO </t>
  </si>
  <si>
    <t xml:space="preserve">BROCA DE 2.1MM AZUL </t>
  </si>
  <si>
    <t xml:space="preserve">BROCA DE 1.6MM AZUL </t>
  </si>
  <si>
    <t xml:space="preserve">INSTRUMENTAL MANO ARIX </t>
  </si>
  <si>
    <t>SEPARADORES DE SEM MILLER</t>
  </si>
  <si>
    <t xml:space="preserve">SEPARADORES DE MINI HOMAN </t>
  </si>
  <si>
    <t>CURETA</t>
  </si>
  <si>
    <t xml:space="preserve">GANCHOS </t>
  </si>
  <si>
    <t xml:space="preserve">MEDIDOR DE PROFUNDIDAD 1.5MM </t>
  </si>
  <si>
    <t xml:space="preserve">GUIA DE BROCA 2.0/2.3MM </t>
  </si>
  <si>
    <t>MANGO DE ATORNILLADOR</t>
  </si>
  <si>
    <t xml:space="preserve">DOBLADORAS DE PLACA </t>
  </si>
  <si>
    <t xml:space="preserve">GUIA DE BROCA 1.2/1.5MM </t>
  </si>
  <si>
    <t xml:space="preserve">PINZA DE SUJECCION </t>
  </si>
  <si>
    <t xml:space="preserve">MEDIDOR DE PROFUNDIDAD 2.0MM </t>
  </si>
  <si>
    <t xml:space="preserve">MATERIAL ACCESORIO CAJA MINI </t>
  </si>
  <si>
    <t xml:space="preserve">PINZAS DE REDUCCION CANGREJO </t>
  </si>
  <si>
    <t xml:space="preserve">PINZA DE PUNTAS </t>
  </si>
  <si>
    <t xml:space="preserve">DESPERIOS </t>
  </si>
  <si>
    <t xml:space="preserve">GUBIA </t>
  </si>
  <si>
    <t xml:space="preserve">CORTADOR DE PINES </t>
  </si>
  <si>
    <t xml:space="preserve">SEPARADOR AUTOESTATICO </t>
  </si>
  <si>
    <t xml:space="preserve">CLAM DE LANE </t>
  </si>
  <si>
    <t xml:space="preserve">PINZA PORTA TORNILLOS </t>
  </si>
  <si>
    <t xml:space="preserve">PINZA DE SUJECCION TIPO ALLYX </t>
  </si>
  <si>
    <t xml:space="preserve">MOTOR AESCULAP </t>
  </si>
  <si>
    <t xml:space="preserve">ANCLAJES DE MOTOR </t>
  </si>
  <si>
    <t xml:space="preserve">LLAVE DE JACOBS </t>
  </si>
  <si>
    <t xml:space="preserve">BATERIAS GRIS </t>
  </si>
  <si>
    <t>MALETA VERDE TRANSPORTE</t>
  </si>
  <si>
    <t>H1 Screw Dia 1.5×6mm</t>
  </si>
  <si>
    <t xml:space="preserve">PINEDA CORAL JAIRO DARIO </t>
  </si>
  <si>
    <t>RUC.: 0957116478001</t>
  </si>
  <si>
    <t xml:space="preserve">NOTA DE ENTREGA </t>
  </si>
  <si>
    <t>Fecha de Emision:</t>
  </si>
  <si>
    <t>Destinatario:</t>
  </si>
  <si>
    <t>RUC.:</t>
  </si>
  <si>
    <t>Punto de Llegada:</t>
  </si>
  <si>
    <t xml:space="preserve">Telefono: </t>
  </si>
  <si>
    <t>Motivo de Traslado :</t>
  </si>
  <si>
    <t>VENTA-CIRUGIA</t>
  </si>
  <si>
    <t xml:space="preserve">Nombre del Medico: </t>
  </si>
  <si>
    <t>Nombre del Paciente:</t>
  </si>
  <si>
    <t>Fecha de cirugía:</t>
  </si>
  <si>
    <t>Hora de cirugía:</t>
  </si>
  <si>
    <t>3:00PM</t>
  </si>
  <si>
    <t>CANT.</t>
  </si>
  <si>
    <t>Codigo Articulo</t>
  </si>
  <si>
    <t>DescripcionArticulo</t>
  </si>
  <si>
    <t xml:space="preserve">SISTEMA 1.5MM </t>
  </si>
  <si>
    <t xml:space="preserve">SISTEMA 2.0MM </t>
  </si>
  <si>
    <t xml:space="preserve">SISTEMA 2.3MM DE COMPRESION </t>
  </si>
  <si>
    <t xml:space="preserve">TORNILLOS 2.0 </t>
  </si>
  <si>
    <t xml:space="preserve">TORNILLOS 1.5 </t>
  </si>
  <si>
    <t>1759</t>
  </si>
  <si>
    <t>139</t>
  </si>
  <si>
    <t>SUBTOTAL</t>
  </si>
  <si>
    <t>IVA</t>
  </si>
  <si>
    <t>INSTRUMENTAL</t>
  </si>
  <si>
    <t>NOTA</t>
  </si>
  <si>
    <t xml:space="preserve">EL MOTOR SE ESTERILIZA </t>
  </si>
  <si>
    <t xml:space="preserve">EN FRIO LA INSTITUCION SE HACE RESPONSABLE </t>
  </si>
  <si>
    <t xml:space="preserve">ANTE CUALQUIER DAÑO </t>
  </si>
  <si>
    <t xml:space="preserve">HORA DE LLEGADA </t>
  </si>
  <si>
    <t xml:space="preserve">ENTREGADO POR </t>
  </si>
  <si>
    <t xml:space="preserve">HORA DE ENTTREGA </t>
  </si>
  <si>
    <t xml:space="preserve">RECIBIDO POR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</si>
</sst>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[$-F800]dddd\,\ mmmm\ dd\,\ yyyy"/>
    <numFmt numFmtId="165" formatCode="&quot;$&quot;#,##0.00"/>
    <numFmt numFmtId="166" formatCode="0.000"/>
    <numFmt numFmtId="167" formatCode="#,##0.00_ ;\-#,##0.00\ "/>
    <numFmt numFmtId="169" formatCode="_-[$$-300A]\ * #,##0.00_ ;_-[$$-300A]\ * \-#,##0.00\ ;_-[$$-300A]\ * &quot;-&quot;??_ ;_-@_ "/>
    <numFmt numFmtId="170" formatCode="_(&quot;$&quot;* #,##0.00_);_(&quot;$&quot;* \(#,##0.00\);_(&quot;$&quot;* &quot;-&quot;??_);_(@_)"/>
    <numFmt numFmtId="171" formatCode="_-[$$-240A]\ * #,##0.00_-;\-[$$-240A]\ * #,##0.00_-;_-[$$-240A]\ * &quot;-&quot;??_-;_-@_-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2"/>
      <color theme="1"/>
      <name val="Calibri"/>
      <family val="2"/>
      <scheme val="minor"/>
    </font>
    <font>
      <sz val="1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sz val="11"/>
      <name val="Calibri"/>
      <family val="2"/>
      <scheme val="minor"/>
    </font>
    <font>
      <b/>
      <u/>
      <sz val="12"/>
      <name val="Arial"/>
      <family val="2"/>
    </font>
    <font>
      <b/>
      <sz val="12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indexed="9"/>
        <bgColor indexed="0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4" fillId="0" borderId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70" fontId="4" fillId="0" borderId="0" applyFont="0" applyFill="0" applyBorder="0" applyAlignment="0" applyProtection="0"/>
  </cellStyleXfs>
  <cellXfs count="118">
    <xf numFmtId="0" fontId="0" fillId="0" borderId="0" xfId="0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left" vertical="center"/>
    </xf>
    <xf numFmtId="14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6" fillId="0" borderId="0" xfId="2" applyFont="1"/>
    <xf numFmtId="0" fontId="8" fillId="0" borderId="0" xfId="0" applyFont="1"/>
    <xf numFmtId="0" fontId="9" fillId="0" borderId="0" xfId="0" applyFont="1"/>
    <xf numFmtId="0" fontId="10" fillId="3" borderId="0" xfId="0" applyFont="1" applyFill="1" applyAlignment="1">
      <alignment vertical="center"/>
    </xf>
    <xf numFmtId="164" fontId="8" fillId="0" borderId="1" xfId="0" applyNumberFormat="1" applyFont="1" applyBorder="1" applyAlignment="1">
      <alignment horizontal="left"/>
    </xf>
    <xf numFmtId="0" fontId="11" fillId="2" borderId="1" xfId="0" applyFont="1" applyFill="1" applyBorder="1" applyAlignment="1">
      <alignment horizontal="left" vertical="center"/>
    </xf>
    <xf numFmtId="0" fontId="10" fillId="2" borderId="0" xfId="0" applyFont="1" applyFill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8" fillId="0" borderId="2" xfId="0" applyFont="1" applyBorder="1" applyAlignment="1">
      <alignment horizontal="left"/>
    </xf>
    <xf numFmtId="0" fontId="10" fillId="3" borderId="0" xfId="0" applyFont="1" applyFill="1" applyAlignment="1">
      <alignment vertical="center" wrapText="1"/>
    </xf>
    <xf numFmtId="49" fontId="13" fillId="0" borderId="0" xfId="0" applyNumberFormat="1" applyFont="1" applyAlignment="1">
      <alignment horizontal="left" vertical="center"/>
    </xf>
    <xf numFmtId="49" fontId="13" fillId="0" borderId="0" xfId="0" applyNumberFormat="1" applyFont="1" applyAlignment="1">
      <alignment vertical="center"/>
    </xf>
    <xf numFmtId="0" fontId="14" fillId="0" borderId="2" xfId="0" applyFont="1" applyBorder="1" applyAlignment="1">
      <alignment horizontal="left"/>
    </xf>
    <xf numFmtId="0" fontId="13" fillId="0" borderId="1" xfId="0" applyFont="1" applyBorder="1" applyAlignment="1">
      <alignment horizontal="left" vertical="center"/>
    </xf>
    <xf numFmtId="0" fontId="13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5" fillId="0" borderId="0" xfId="0" applyFont="1" applyAlignment="1" applyProtection="1">
      <alignment vertical="top"/>
      <protection locked="0"/>
    </xf>
    <xf numFmtId="18" fontId="13" fillId="0" borderId="1" xfId="0" applyNumberFormat="1" applyFont="1" applyBorder="1" applyAlignment="1">
      <alignment horizontal="left" vertical="center"/>
    </xf>
    <xf numFmtId="20" fontId="13" fillId="0" borderId="0" xfId="0" applyNumberFormat="1" applyFont="1" applyAlignment="1">
      <alignment horizontal="left" vertical="center"/>
    </xf>
    <xf numFmtId="20" fontId="13" fillId="0" borderId="0" xfId="0" applyNumberFormat="1" applyFont="1" applyAlignment="1">
      <alignment vertical="center"/>
    </xf>
    <xf numFmtId="0" fontId="13" fillId="0" borderId="0" xfId="0" applyFont="1"/>
    <xf numFmtId="0" fontId="8" fillId="0" borderId="0" xfId="0" applyFont="1" applyAlignment="1" applyProtection="1">
      <alignment vertical="top"/>
      <protection locked="0"/>
    </xf>
    <xf numFmtId="0" fontId="8" fillId="0" borderId="1" xfId="0" applyFont="1" applyBorder="1" applyAlignment="1">
      <alignment horizontal="left"/>
    </xf>
    <xf numFmtId="0" fontId="8" fillId="0" borderId="0" xfId="2" applyFont="1"/>
    <xf numFmtId="49" fontId="13" fillId="0" borderId="1" xfId="0" applyNumberFormat="1" applyFont="1" applyBorder="1" applyAlignment="1">
      <alignment horizontal="left" vertical="center"/>
    </xf>
    <xf numFmtId="0" fontId="16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3" fillId="2" borderId="0" xfId="0" applyFont="1" applyFill="1" applyAlignment="1">
      <alignment horizontal="left" vertical="center"/>
    </xf>
    <xf numFmtId="0" fontId="13" fillId="2" borderId="0" xfId="0" applyFont="1" applyFill="1" applyAlignment="1">
      <alignment vertical="center"/>
    </xf>
    <xf numFmtId="0" fontId="9" fillId="0" borderId="0" xfId="0" applyFont="1" applyAlignment="1">
      <alignment horizontal="center"/>
    </xf>
    <xf numFmtId="0" fontId="17" fillId="4" borderId="3" xfId="0" applyFont="1" applyFill="1" applyBorder="1"/>
    <xf numFmtId="0" fontId="17" fillId="2" borderId="0" xfId="0" applyFont="1" applyFill="1"/>
    <xf numFmtId="0" fontId="18" fillId="5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 applyProtection="1">
      <alignment horizontal="center" vertical="center" wrapText="1" readingOrder="1"/>
      <protection locked="0"/>
    </xf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65" fontId="9" fillId="0" borderId="1" xfId="0" applyNumberFormat="1" applyFont="1" applyBorder="1" applyAlignment="1">
      <alignment horizontal="right"/>
    </xf>
    <xf numFmtId="165" fontId="9" fillId="0" borderId="1" xfId="0" applyNumberFormat="1" applyFont="1" applyBorder="1"/>
    <xf numFmtId="0" fontId="19" fillId="0" borderId="1" xfId="0" applyFont="1" applyBorder="1" applyAlignment="1">
      <alignment horizontal="left"/>
    </xf>
    <xf numFmtId="0" fontId="8" fillId="0" borderId="1" xfId="0" applyFont="1" applyBorder="1" applyAlignment="1" applyProtection="1">
      <alignment horizontal="left" vertical="top" wrapText="1" readingOrder="1"/>
      <protection locked="0"/>
    </xf>
    <xf numFmtId="166" fontId="8" fillId="0" borderId="1" xfId="2" applyNumberFormat="1" applyFont="1" applyBorder="1" applyAlignment="1">
      <alignment horizontal="left" vertical="top" shrinkToFit="1"/>
    </xf>
    <xf numFmtId="0" fontId="9" fillId="2" borderId="0" xfId="0" applyFont="1" applyFill="1"/>
    <xf numFmtId="0" fontId="18" fillId="0" borderId="0" xfId="2" applyFont="1" applyAlignment="1">
      <alignment wrapText="1"/>
    </xf>
    <xf numFmtId="167" fontId="18" fillId="0" borderId="1" xfId="1" applyNumberFormat="1" applyFont="1" applyBorder="1" applyAlignment="1"/>
    <xf numFmtId="167" fontId="18" fillId="0" borderId="0" xfId="1" applyNumberFormat="1" applyFont="1" applyBorder="1" applyAlignment="1"/>
    <xf numFmtId="0" fontId="9" fillId="0" borderId="4" xfId="0" applyFont="1" applyBorder="1" applyAlignment="1">
      <alignment horizontal="center"/>
    </xf>
    <xf numFmtId="0" fontId="9" fillId="0" borderId="5" xfId="0" applyFont="1" applyBorder="1"/>
    <xf numFmtId="0" fontId="18" fillId="0" borderId="0" xfId="2" applyFont="1" applyAlignment="1">
      <alignment horizontal="center"/>
    </xf>
    <xf numFmtId="0" fontId="20" fillId="0" borderId="0" xfId="0" applyFont="1"/>
    <xf numFmtId="0" fontId="20" fillId="0" borderId="6" xfId="0" applyFont="1" applyBorder="1"/>
    <xf numFmtId="0" fontId="20" fillId="0" borderId="0" xfId="0" applyFont="1" applyAlignment="1">
      <alignment horizontal="center"/>
    </xf>
    <xf numFmtId="0" fontId="9" fillId="0" borderId="0" xfId="2" applyFont="1" applyAlignment="1">
      <alignment horizontal="left"/>
    </xf>
    <xf numFmtId="0" fontId="9" fillId="0" borderId="0" xfId="2" applyFont="1" applyAlignment="1">
      <alignment wrapText="1"/>
    </xf>
    <xf numFmtId="0" fontId="9" fillId="0" borderId="0" xfId="2" applyFont="1"/>
    <xf numFmtId="0" fontId="21" fillId="0" borderId="1" xfId="0" quotePrefix="1" applyFont="1" applyBorder="1" applyAlignment="1">
      <alignment horizontal="left"/>
    </xf>
    <xf numFmtId="164" fontId="8" fillId="0" borderId="7" xfId="2" applyNumberFormat="1" applyFont="1" applyBorder="1" applyAlignment="1">
      <alignment horizontal="left"/>
    </xf>
    <xf numFmtId="165" fontId="9" fillId="0" borderId="1" xfId="0" applyNumberFormat="1" applyFont="1" applyFill="1" applyBorder="1" applyAlignment="1">
      <alignment horizontal="right"/>
    </xf>
    <xf numFmtId="0" fontId="18" fillId="0" borderId="1" xfId="0" applyFont="1" applyBorder="1" applyAlignment="1">
      <alignment horizontal="center"/>
    </xf>
    <xf numFmtId="0" fontId="18" fillId="0" borderId="1" xfId="0" applyFont="1" applyBorder="1" applyAlignment="1">
      <alignment horizont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5" fillId="0" borderId="0" xfId="2" applyFont="1" applyAlignment="1">
      <alignment horizontal="center"/>
    </xf>
    <xf numFmtId="0" fontId="7" fillId="0" borderId="0" xfId="0" applyFont="1" applyAlignment="1">
      <alignment horizontal="center"/>
    </xf>
    <xf numFmtId="2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Alignment="1">
      <alignment wrapText="1"/>
    </xf>
    <xf numFmtId="0" fontId="22" fillId="0" borderId="0" xfId="0" applyFont="1"/>
    <xf numFmtId="0" fontId="23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2" fontId="8" fillId="0" borderId="0" xfId="2" applyNumberFormat="1" applyFont="1" applyAlignment="1">
      <alignment horizontal="left"/>
    </xf>
    <xf numFmtId="0" fontId="8" fillId="0" borderId="0" xfId="2" applyFont="1" applyAlignment="1">
      <alignment horizontal="center"/>
    </xf>
    <xf numFmtId="0" fontId="8" fillId="0" borderId="2" xfId="2" applyFont="1" applyBorder="1" applyAlignment="1">
      <alignment horizontal="left" wrapText="1"/>
    </xf>
    <xf numFmtId="49" fontId="8" fillId="0" borderId="2" xfId="2" applyNumberFormat="1" applyFont="1" applyBorder="1" applyAlignment="1">
      <alignment horizontal="left" wrapText="1"/>
    </xf>
    <xf numFmtId="0" fontId="8" fillId="0" borderId="2" xfId="2" applyFont="1" applyBorder="1" applyAlignment="1">
      <alignment horizontal="left"/>
    </xf>
    <xf numFmtId="2" fontId="8" fillId="0" borderId="0" xfId="0" applyNumberFormat="1" applyFont="1" applyAlignment="1">
      <alignment horizontal="left"/>
    </xf>
    <xf numFmtId="0" fontId="8" fillId="0" borderId="8" xfId="0" applyFont="1" applyBorder="1" applyAlignment="1">
      <alignment horizontal="left"/>
    </xf>
    <xf numFmtId="44" fontId="12" fillId="7" borderId="1" xfId="1" applyFont="1" applyFill="1" applyBorder="1" applyAlignment="1" applyProtection="1">
      <alignment horizontal="center" vertical="top" wrapText="1" readingOrder="1"/>
      <protection locked="0"/>
    </xf>
    <xf numFmtId="1" fontId="8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6" fillId="0" borderId="1" xfId="0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top"/>
    </xf>
    <xf numFmtId="169" fontId="9" fillId="0" borderId="1" xfId="0" applyNumberFormat="1" applyFont="1" applyBorder="1" applyAlignment="1">
      <alignment horizontal="center" vertical="center"/>
    </xf>
    <xf numFmtId="170" fontId="8" fillId="0" borderId="1" xfId="5" applyFont="1" applyBorder="1"/>
    <xf numFmtId="2" fontId="8" fillId="7" borderId="1" xfId="0" applyNumberFormat="1" applyFont="1" applyFill="1" applyBorder="1" applyAlignment="1" applyProtection="1">
      <alignment horizontal="center" vertical="top" wrapText="1" readingOrder="1"/>
      <protection locked="0"/>
    </xf>
    <xf numFmtId="171" fontId="9" fillId="0" borderId="1" xfId="0" applyNumberFormat="1" applyFont="1" applyBorder="1"/>
    <xf numFmtId="0" fontId="2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top"/>
    </xf>
    <xf numFmtId="0" fontId="18" fillId="0" borderId="4" xfId="0" applyFont="1" applyBorder="1" applyAlignment="1">
      <alignment horizontal="right"/>
    </xf>
    <xf numFmtId="0" fontId="18" fillId="0" borderId="9" xfId="0" applyFont="1" applyBorder="1" applyAlignment="1">
      <alignment horizontal="right"/>
    </xf>
    <xf numFmtId="0" fontId="18" fillId="0" borderId="5" xfId="0" applyFont="1" applyBorder="1" applyAlignment="1">
      <alignment horizontal="right"/>
    </xf>
    <xf numFmtId="44" fontId="18" fillId="0" borderId="1" xfId="1" applyFont="1" applyBorder="1"/>
    <xf numFmtId="0" fontId="12" fillId="0" borderId="4" xfId="0" applyFont="1" applyBorder="1" applyAlignment="1">
      <alignment horizontal="right"/>
    </xf>
    <xf numFmtId="0" fontId="12" fillId="0" borderId="9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9" fontId="18" fillId="0" borderId="1" xfId="4" applyFont="1" applyFill="1" applyBorder="1" applyAlignment="1">
      <alignment horizontal="right"/>
    </xf>
    <xf numFmtId="0" fontId="8" fillId="0" borderId="1" xfId="0" applyFont="1" applyBorder="1" applyAlignment="1">
      <alignment horizontal="center"/>
    </xf>
    <xf numFmtId="171" fontId="8" fillId="0" borderId="1" xfId="3" applyNumberFormat="1" applyFont="1" applyFill="1" applyBorder="1" applyAlignment="1">
      <alignment horizontal="center"/>
    </xf>
    <xf numFmtId="0" fontId="18" fillId="0" borderId="9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9" fillId="0" borderId="10" xfId="0" applyFont="1" applyBorder="1" applyAlignment="1">
      <alignment horizontal="left"/>
    </xf>
    <xf numFmtId="0" fontId="18" fillId="0" borderId="10" xfId="0" applyFont="1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6" fillId="0" borderId="10" xfId="0" applyFont="1" applyBorder="1" applyAlignment="1">
      <alignment horizontal="left" vertical="top"/>
    </xf>
    <xf numFmtId="0" fontId="24" fillId="0" borderId="10" xfId="0" applyFont="1" applyBorder="1" applyAlignment="1">
      <alignment horizontal="center" vertical="top"/>
    </xf>
    <xf numFmtId="2" fontId="8" fillId="0" borderId="1" xfId="0" applyNumberFormat="1" applyFont="1" applyBorder="1" applyAlignment="1">
      <alignment horizontal="center"/>
    </xf>
    <xf numFmtId="0" fontId="18" fillId="0" borderId="0" xfId="0" applyFont="1"/>
  </cellXfs>
  <cellStyles count="6">
    <cellStyle name="Moneda" xfId="1" builtinId="4"/>
    <cellStyle name="Moneda [0]" xfId="3" builtinId="7"/>
    <cellStyle name="Moneda 3 2" xfId="5" xr:uid="{5979DAFE-2531-4CBF-8B86-0E47154FA6D6}"/>
    <cellStyle name="Normal" xfId="0" builtinId="0"/>
    <cellStyle name="Normal 2" xfId="2" xr:uid="{75C4E686-5162-44E1-83DD-B277A4A8C0B7}"/>
    <cellStyle name="Porcentaje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873521</xdr:colOff>
      <xdr:row>5</xdr:row>
      <xdr:rowOff>55282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433F97A-9E2E-412D-81E8-8E674A99F38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5339" cy="12250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457200</xdr:colOff>
      <xdr:row>1</xdr:row>
      <xdr:rowOff>171450</xdr:rowOff>
    </xdr:from>
    <xdr:to>
      <xdr:col>1</xdr:col>
      <xdr:colOff>1447800</xdr:colOff>
      <xdr:row>9</xdr:row>
      <xdr:rowOff>112437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F1DD105-3403-4551-9F4E-BFE1E5B9E1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0" y="419100"/>
          <a:ext cx="1666875" cy="14649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3FD8C0-907A-4193-BA14-6AB69B54FF45}">
  <sheetPr>
    <pageSetUpPr fitToPage="1"/>
  </sheetPr>
  <dimension ref="A1:P281"/>
  <sheetViews>
    <sheetView showGridLines="0" topLeftCell="A9" zoomScale="95" zoomScaleNormal="95" workbookViewId="0">
      <selection activeCell="C58" sqref="C58"/>
    </sheetView>
  </sheetViews>
  <sheetFormatPr baseColWidth="10" defaultColWidth="8.42578125" defaultRowHeight="20.100000000000001" customHeight="1" x14ac:dyDescent="0.2"/>
  <cols>
    <col min="1" max="1" width="18.140625" style="7" customWidth="1"/>
    <col min="2" max="2" width="19.28515625" style="7" bestFit="1" customWidth="1"/>
    <col min="3" max="3" width="69.28515625" style="7" customWidth="1"/>
    <col min="4" max="4" width="22.7109375" style="49" bestFit="1" customWidth="1"/>
    <col min="5" max="5" width="18.140625" style="49" customWidth="1"/>
    <col min="6" max="6" width="13.28515625" style="7" customWidth="1"/>
    <col min="7" max="7" width="13.7109375" style="7" customWidth="1"/>
    <col min="8" max="8" width="13" style="7" customWidth="1"/>
    <col min="9" max="16384" width="8.42578125" style="7"/>
  </cols>
  <sheetData>
    <row r="1" spans="1:16" customFormat="1" ht="24" customHeight="1" x14ac:dyDescent="0.25">
      <c r="B1" s="1"/>
      <c r="C1" s="1"/>
      <c r="D1" s="2"/>
      <c r="E1" s="2"/>
      <c r="F1" s="2"/>
      <c r="G1" s="2"/>
      <c r="H1" s="2"/>
      <c r="I1" s="2"/>
      <c r="J1" s="2"/>
      <c r="K1" s="2"/>
      <c r="L1" s="3"/>
      <c r="M1" s="4"/>
    </row>
    <row r="2" spans="1:16" customFormat="1" ht="18" x14ac:dyDescent="0.25">
      <c r="A2" s="69" t="s">
        <v>0</v>
      </c>
      <c r="B2" s="69"/>
      <c r="C2" s="69"/>
      <c r="D2" s="69"/>
      <c r="E2" s="69"/>
      <c r="F2" s="69"/>
      <c r="G2" s="69"/>
      <c r="H2" s="2"/>
      <c r="I2" s="2"/>
      <c r="J2" s="2"/>
      <c r="K2" s="2"/>
      <c r="L2" s="3"/>
      <c r="M2" s="4"/>
    </row>
    <row r="3" spans="1:16" customFormat="1" ht="23.25" x14ac:dyDescent="0.35">
      <c r="A3" s="69" t="s">
        <v>1</v>
      </c>
      <c r="B3" s="69"/>
      <c r="C3" s="69"/>
      <c r="D3" s="69"/>
      <c r="E3" s="69"/>
      <c r="F3" s="69"/>
      <c r="G3" s="69"/>
      <c r="H3" s="5"/>
      <c r="I3" s="5"/>
      <c r="J3" s="5"/>
      <c r="K3" s="5"/>
      <c r="L3" s="5"/>
      <c r="M3" s="5"/>
    </row>
    <row r="4" spans="1:16" customFormat="1" ht="23.25" x14ac:dyDescent="0.35">
      <c r="A4" s="70" t="s">
        <v>2</v>
      </c>
      <c r="B4" s="70"/>
      <c r="C4" s="70"/>
      <c r="D4" s="70"/>
      <c r="E4" s="70"/>
      <c r="F4" s="70"/>
      <c r="G4" s="70"/>
      <c r="H4" s="5"/>
      <c r="I4" s="5"/>
      <c r="J4" s="5"/>
      <c r="K4" s="5"/>
      <c r="L4" s="5"/>
      <c r="M4" s="5"/>
      <c r="N4" s="6"/>
      <c r="O4" s="7"/>
      <c r="P4" s="7"/>
    </row>
    <row r="5" spans="1:16" ht="15" x14ac:dyDescent="0.2">
      <c r="D5" s="7"/>
      <c r="E5" s="7"/>
    </row>
    <row r="6" spans="1:16" ht="20.100000000000001" customHeight="1" x14ac:dyDescent="0.2">
      <c r="D6" s="7"/>
      <c r="E6" s="7"/>
    </row>
    <row r="7" spans="1:16" s="6" customFormat="1" ht="20.100000000000001" customHeight="1" x14ac:dyDescent="0.2">
      <c r="A7" s="8" t="s">
        <v>3</v>
      </c>
      <c r="B7" s="8"/>
      <c r="C7" s="9">
        <f ca="1">NOW()</f>
        <v>44788.502056944446</v>
      </c>
      <c r="D7" s="8" t="s">
        <v>4</v>
      </c>
      <c r="E7" s="10" t="s">
        <v>49</v>
      </c>
      <c r="F7" s="11"/>
      <c r="G7" s="12"/>
      <c r="O7" s="13"/>
      <c r="P7" s="13"/>
    </row>
    <row r="8" spans="1:16" s="6" customFormat="1" ht="20.100000000000001" customHeight="1" thickBot="1" x14ac:dyDescent="0.3">
      <c r="A8" s="14"/>
      <c r="B8" s="14"/>
      <c r="C8" s="14"/>
      <c r="D8" s="14"/>
      <c r="E8" s="14"/>
      <c r="F8" s="14"/>
      <c r="G8" s="7"/>
      <c r="O8" s="13"/>
      <c r="P8" s="13"/>
    </row>
    <row r="9" spans="1:16" s="6" customFormat="1" ht="20.100000000000001" customHeight="1" thickBot="1" x14ac:dyDescent="0.3">
      <c r="A9" s="8" t="s">
        <v>5</v>
      </c>
      <c r="B9" s="8"/>
      <c r="C9" s="15" t="s">
        <v>50</v>
      </c>
      <c r="D9" s="16"/>
      <c r="E9" s="62" t="s">
        <v>51</v>
      </c>
      <c r="F9" s="17"/>
      <c r="G9" s="18"/>
      <c r="O9" s="13"/>
      <c r="P9" s="13"/>
    </row>
    <row r="10" spans="1:16" s="6" customFormat="1" ht="20.100000000000001" customHeight="1" thickBot="1" x14ac:dyDescent="0.3">
      <c r="A10" s="14"/>
      <c r="B10" s="14"/>
      <c r="C10" s="14"/>
      <c r="D10" s="14"/>
      <c r="E10" s="14"/>
      <c r="F10" s="14"/>
      <c r="G10" s="7"/>
      <c r="O10" s="13"/>
      <c r="P10" s="13"/>
    </row>
    <row r="11" spans="1:16" s="6" customFormat="1" ht="25.15" customHeight="1" thickBot="1" x14ac:dyDescent="0.25">
      <c r="A11" s="8" t="s">
        <v>6</v>
      </c>
      <c r="B11" s="8"/>
      <c r="C11" s="19" t="s">
        <v>52</v>
      </c>
      <c r="D11" s="16" t="s">
        <v>7</v>
      </c>
      <c r="E11" s="20" t="s">
        <v>8</v>
      </c>
      <c r="F11" s="21"/>
      <c r="G11" s="22"/>
      <c r="O11" s="13"/>
      <c r="P11" s="13"/>
    </row>
    <row r="12" spans="1:16" s="6" customFormat="1" ht="20.100000000000001" customHeight="1" x14ac:dyDescent="0.25">
      <c r="A12" s="14"/>
      <c r="B12" s="14"/>
      <c r="C12" s="14"/>
      <c r="D12" s="14"/>
      <c r="E12" s="14"/>
      <c r="F12" s="14"/>
      <c r="G12" s="7"/>
      <c r="O12" s="23"/>
      <c r="P12" s="23"/>
    </row>
    <row r="13" spans="1:16" s="6" customFormat="1" ht="20.100000000000001" customHeight="1" thickBot="1" x14ac:dyDescent="0.25">
      <c r="A13" s="8" t="s">
        <v>9</v>
      </c>
      <c r="B13" s="8"/>
      <c r="C13" s="63">
        <v>44788</v>
      </c>
      <c r="D13" s="16" t="s">
        <v>10</v>
      </c>
      <c r="E13" s="24">
        <v>0.625</v>
      </c>
      <c r="F13" s="25"/>
      <c r="G13" s="26"/>
      <c r="O13" s="23"/>
      <c r="P13" s="23"/>
    </row>
    <row r="14" spans="1:16" s="6" customFormat="1" ht="20.100000000000001" customHeight="1" x14ac:dyDescent="0.25">
      <c r="A14" s="14"/>
      <c r="B14" s="14"/>
      <c r="C14" s="14"/>
      <c r="D14" s="14"/>
      <c r="E14" s="14"/>
      <c r="F14" s="14"/>
      <c r="G14" s="27"/>
      <c r="H14" s="27"/>
      <c r="O14" s="28"/>
      <c r="P14" s="28"/>
    </row>
    <row r="15" spans="1:16" s="6" customFormat="1" ht="20.100000000000001" customHeight="1" x14ac:dyDescent="0.2">
      <c r="A15" s="8" t="s">
        <v>11</v>
      </c>
      <c r="B15" s="8"/>
      <c r="C15" s="29" t="s">
        <v>53</v>
      </c>
      <c r="D15" s="30"/>
      <c r="E15" s="21"/>
      <c r="F15" s="21"/>
      <c r="G15" s="22"/>
      <c r="H15" s="22"/>
      <c r="O15" s="28"/>
      <c r="P15" s="28"/>
    </row>
    <row r="16" spans="1:16" s="6" customFormat="1" ht="20.100000000000001" customHeight="1" thickBot="1" x14ac:dyDescent="0.3">
      <c r="A16" s="14"/>
      <c r="B16" s="14"/>
      <c r="C16" s="14"/>
      <c r="D16" s="14"/>
      <c r="E16" s="14"/>
      <c r="F16" s="14"/>
      <c r="G16" s="27"/>
      <c r="H16" s="27"/>
      <c r="O16" s="28"/>
      <c r="P16" s="28"/>
    </row>
    <row r="17" spans="1:16" s="6" customFormat="1" ht="20.100000000000001" customHeight="1" thickBot="1" x14ac:dyDescent="0.25">
      <c r="A17" s="8" t="s">
        <v>12</v>
      </c>
      <c r="B17" s="8"/>
      <c r="C17" s="19" t="s">
        <v>54</v>
      </c>
      <c r="D17" s="16" t="s">
        <v>13</v>
      </c>
      <c r="E17" s="31"/>
      <c r="F17" s="21"/>
      <c r="G17" s="22"/>
      <c r="H17" s="22"/>
      <c r="O17" s="28"/>
      <c r="P17" s="28"/>
    </row>
    <row r="18" spans="1:16" s="6" customFormat="1" ht="20.100000000000001" customHeight="1" x14ac:dyDescent="0.25">
      <c r="A18" s="14"/>
      <c r="B18" s="14"/>
      <c r="C18" s="14"/>
      <c r="D18" s="14"/>
      <c r="E18" s="14"/>
      <c r="F18" s="14"/>
      <c r="G18" s="27"/>
      <c r="H18" s="27"/>
      <c r="O18" s="32"/>
      <c r="P18" s="32"/>
    </row>
    <row r="19" spans="1:16" s="6" customFormat="1" ht="20.100000000000001" customHeight="1" x14ac:dyDescent="0.2">
      <c r="A19" s="8" t="s">
        <v>14</v>
      </c>
      <c r="B19" s="8"/>
      <c r="C19" s="33"/>
      <c r="D19" s="12"/>
      <c r="E19" s="34"/>
      <c r="F19" s="34"/>
      <c r="G19" s="35"/>
      <c r="H19" s="36"/>
      <c r="O19" s="32"/>
      <c r="P19" s="32"/>
    </row>
    <row r="20" spans="1:16" s="6" customFormat="1" ht="20.100000000000001" customHeight="1" x14ac:dyDescent="0.2">
      <c r="A20" s="37"/>
      <c r="B20" s="37"/>
      <c r="C20" s="7"/>
      <c r="D20" s="7"/>
      <c r="E20" s="7"/>
      <c r="F20" s="7"/>
      <c r="G20" s="7"/>
      <c r="H20" s="7"/>
      <c r="O20" s="32"/>
      <c r="P20" s="32"/>
    </row>
    <row r="21" spans="1:16" s="6" customFormat="1" ht="20.100000000000001" customHeight="1" x14ac:dyDescent="0.2">
      <c r="A21" s="38"/>
      <c r="B21" s="38"/>
      <c r="C21" s="38"/>
      <c r="D21" s="38"/>
      <c r="E21" s="38"/>
      <c r="F21" s="38"/>
      <c r="G21" s="38"/>
      <c r="H21" s="39"/>
      <c r="O21" s="32"/>
      <c r="P21" s="32"/>
    </row>
    <row r="22" spans="1:16" s="6" customFormat="1" ht="30" customHeight="1" x14ac:dyDescent="0.2">
      <c r="A22" s="40" t="s">
        <v>15</v>
      </c>
      <c r="B22" s="40" t="s">
        <v>16</v>
      </c>
      <c r="C22" s="40" t="s">
        <v>17</v>
      </c>
      <c r="D22" s="40" t="s">
        <v>18</v>
      </c>
      <c r="E22" s="40" t="s">
        <v>19</v>
      </c>
      <c r="F22" s="41" t="s">
        <v>20</v>
      </c>
      <c r="G22" s="41" t="s">
        <v>21</v>
      </c>
      <c r="O22" s="32"/>
      <c r="P22" s="32"/>
    </row>
    <row r="23" spans="1:16" ht="15" x14ac:dyDescent="0.2">
      <c r="A23" s="42" t="s">
        <v>55</v>
      </c>
      <c r="B23" s="42" t="s">
        <v>31</v>
      </c>
      <c r="C23" s="29" t="s">
        <v>172</v>
      </c>
      <c r="D23" s="42">
        <v>3</v>
      </c>
      <c r="E23" s="43"/>
      <c r="F23" s="64">
        <v>220</v>
      </c>
      <c r="G23" s="45">
        <f>+D23*F23</f>
        <v>660</v>
      </c>
    </row>
    <row r="24" spans="1:16" ht="18.75" x14ac:dyDescent="0.3">
      <c r="A24" s="42" t="s">
        <v>56</v>
      </c>
      <c r="B24" s="42" t="s">
        <v>31</v>
      </c>
      <c r="C24" s="46" t="s">
        <v>173</v>
      </c>
      <c r="D24" s="42">
        <v>3</v>
      </c>
      <c r="E24" s="43"/>
      <c r="F24" s="64">
        <v>220</v>
      </c>
      <c r="G24" s="45">
        <f t="shared" ref="G24:G147" si="0">+D24*F24</f>
        <v>660</v>
      </c>
    </row>
    <row r="25" spans="1:16" ht="15" x14ac:dyDescent="0.2">
      <c r="A25" s="42" t="s">
        <v>57</v>
      </c>
      <c r="B25" s="42" t="s">
        <v>31</v>
      </c>
      <c r="C25" s="29" t="s">
        <v>174</v>
      </c>
      <c r="D25" s="42">
        <v>3</v>
      </c>
      <c r="E25" s="43"/>
      <c r="F25" s="64">
        <v>220</v>
      </c>
      <c r="G25" s="45">
        <f t="shared" si="0"/>
        <v>660</v>
      </c>
    </row>
    <row r="26" spans="1:16" ht="15" x14ac:dyDescent="0.2">
      <c r="A26" s="42" t="s">
        <v>58</v>
      </c>
      <c r="B26" s="42" t="s">
        <v>31</v>
      </c>
      <c r="C26" s="29" t="s">
        <v>175</v>
      </c>
      <c r="D26" s="42">
        <v>3</v>
      </c>
      <c r="E26" s="43"/>
      <c r="F26" s="64">
        <v>220</v>
      </c>
      <c r="G26" s="45">
        <f t="shared" si="0"/>
        <v>660</v>
      </c>
    </row>
    <row r="27" spans="1:16" ht="15" x14ac:dyDescent="0.2">
      <c r="A27" s="42" t="s">
        <v>59</v>
      </c>
      <c r="B27" s="42" t="s">
        <v>31</v>
      </c>
      <c r="C27" s="29" t="s">
        <v>176</v>
      </c>
      <c r="D27" s="42">
        <v>2</v>
      </c>
      <c r="E27" s="43"/>
      <c r="F27" s="64">
        <v>220</v>
      </c>
      <c r="G27" s="45">
        <f t="shared" si="0"/>
        <v>440</v>
      </c>
    </row>
    <row r="28" spans="1:16" ht="15" x14ac:dyDescent="0.2">
      <c r="A28" s="42" t="s">
        <v>60</v>
      </c>
      <c r="B28" s="42" t="s">
        <v>31</v>
      </c>
      <c r="C28" s="29" t="s">
        <v>177</v>
      </c>
      <c r="D28" s="42">
        <v>2</v>
      </c>
      <c r="E28" s="43"/>
      <c r="F28" s="64">
        <v>220</v>
      </c>
      <c r="G28" s="45">
        <f t="shared" si="0"/>
        <v>440</v>
      </c>
    </row>
    <row r="29" spans="1:16" ht="15" x14ac:dyDescent="0.2">
      <c r="A29" s="42" t="s">
        <v>61</v>
      </c>
      <c r="B29" s="42" t="s">
        <v>31</v>
      </c>
      <c r="C29" s="29" t="s">
        <v>178</v>
      </c>
      <c r="D29" s="42">
        <v>3</v>
      </c>
      <c r="E29" s="43"/>
      <c r="F29" s="64">
        <v>220</v>
      </c>
      <c r="G29" s="45">
        <f t="shared" si="0"/>
        <v>660</v>
      </c>
    </row>
    <row r="30" spans="1:16" ht="15" x14ac:dyDescent="0.2">
      <c r="A30" s="42" t="s">
        <v>62</v>
      </c>
      <c r="B30" s="42">
        <v>21000012042</v>
      </c>
      <c r="C30" s="29" t="s">
        <v>179</v>
      </c>
      <c r="D30" s="42">
        <v>3</v>
      </c>
      <c r="E30" s="43"/>
      <c r="F30" s="64">
        <v>220</v>
      </c>
      <c r="G30" s="45">
        <f t="shared" si="0"/>
        <v>660</v>
      </c>
    </row>
    <row r="31" spans="1:16" ht="15" x14ac:dyDescent="0.2">
      <c r="A31" s="42" t="s">
        <v>63</v>
      </c>
      <c r="B31" s="42">
        <v>2100001567</v>
      </c>
      <c r="C31" s="29" t="s">
        <v>180</v>
      </c>
      <c r="D31" s="42">
        <v>3</v>
      </c>
      <c r="E31" s="43"/>
      <c r="F31" s="64">
        <v>220</v>
      </c>
      <c r="G31" s="45">
        <f t="shared" si="0"/>
        <v>660</v>
      </c>
    </row>
    <row r="32" spans="1:16" ht="15" x14ac:dyDescent="0.2">
      <c r="A32" s="42" t="s">
        <v>64</v>
      </c>
      <c r="B32" s="42" t="s">
        <v>31</v>
      </c>
      <c r="C32" s="29" t="s">
        <v>181</v>
      </c>
      <c r="D32" s="42">
        <v>2</v>
      </c>
      <c r="E32" s="43"/>
      <c r="F32" s="64">
        <v>220</v>
      </c>
      <c r="G32" s="45">
        <f t="shared" si="0"/>
        <v>440</v>
      </c>
    </row>
    <row r="33" spans="1:7" ht="15" x14ac:dyDescent="0.2">
      <c r="A33" s="42" t="s">
        <v>65</v>
      </c>
      <c r="B33" s="42">
        <v>2100027879</v>
      </c>
      <c r="C33" s="29" t="s">
        <v>182</v>
      </c>
      <c r="D33" s="42">
        <v>3</v>
      </c>
      <c r="E33" s="43"/>
      <c r="F33" s="64">
        <v>220</v>
      </c>
      <c r="G33" s="45">
        <f t="shared" si="0"/>
        <v>660</v>
      </c>
    </row>
    <row r="34" spans="1:7" ht="15" x14ac:dyDescent="0.2">
      <c r="A34" s="42" t="s">
        <v>66</v>
      </c>
      <c r="B34" s="42">
        <v>2200022182</v>
      </c>
      <c r="C34" s="29" t="s">
        <v>183</v>
      </c>
      <c r="D34" s="42">
        <v>3</v>
      </c>
      <c r="E34" s="43"/>
      <c r="F34" s="64">
        <v>220</v>
      </c>
      <c r="G34" s="45">
        <f t="shared" si="0"/>
        <v>660</v>
      </c>
    </row>
    <row r="35" spans="1:7" ht="15" x14ac:dyDescent="0.2">
      <c r="A35" s="42" t="s">
        <v>67</v>
      </c>
      <c r="B35" s="42">
        <v>2200042941</v>
      </c>
      <c r="C35" s="29" t="s">
        <v>184</v>
      </c>
      <c r="D35" s="42">
        <v>3</v>
      </c>
      <c r="E35" s="43"/>
      <c r="F35" s="64">
        <v>220</v>
      </c>
      <c r="G35" s="45">
        <f t="shared" si="0"/>
        <v>660</v>
      </c>
    </row>
    <row r="36" spans="1:7" ht="15" x14ac:dyDescent="0.2">
      <c r="A36" s="42" t="s">
        <v>68</v>
      </c>
      <c r="B36" s="42">
        <v>2100088764</v>
      </c>
      <c r="C36" s="29" t="s">
        <v>185</v>
      </c>
      <c r="D36" s="42">
        <v>3</v>
      </c>
      <c r="E36" s="43"/>
      <c r="F36" s="64">
        <v>220</v>
      </c>
      <c r="G36" s="45">
        <f t="shared" si="0"/>
        <v>660</v>
      </c>
    </row>
    <row r="37" spans="1:7" ht="15" x14ac:dyDescent="0.2">
      <c r="A37" s="42" t="s">
        <v>69</v>
      </c>
      <c r="B37" s="42">
        <v>2200028899</v>
      </c>
      <c r="C37" s="29" t="s">
        <v>186</v>
      </c>
      <c r="D37" s="42">
        <v>3</v>
      </c>
      <c r="E37" s="43"/>
      <c r="F37" s="64">
        <v>220</v>
      </c>
      <c r="G37" s="45">
        <f t="shared" si="0"/>
        <v>660</v>
      </c>
    </row>
    <row r="38" spans="1:7" ht="15" x14ac:dyDescent="0.2">
      <c r="A38" s="42" t="s">
        <v>70</v>
      </c>
      <c r="B38" s="42" t="s">
        <v>31</v>
      </c>
      <c r="C38" s="29" t="s">
        <v>187</v>
      </c>
      <c r="D38" s="42">
        <v>3</v>
      </c>
      <c r="E38" s="43"/>
      <c r="F38" s="64">
        <v>220</v>
      </c>
      <c r="G38" s="45">
        <f t="shared" si="0"/>
        <v>660</v>
      </c>
    </row>
    <row r="39" spans="1:7" ht="15" x14ac:dyDescent="0.2">
      <c r="A39" s="42" t="s">
        <v>71</v>
      </c>
      <c r="B39" s="42" t="s">
        <v>31</v>
      </c>
      <c r="C39" s="29" t="s">
        <v>188</v>
      </c>
      <c r="D39" s="42">
        <v>3</v>
      </c>
      <c r="E39" s="43"/>
      <c r="F39" s="64">
        <v>220</v>
      </c>
      <c r="G39" s="45">
        <f t="shared" si="0"/>
        <v>660</v>
      </c>
    </row>
    <row r="40" spans="1:7" ht="15" x14ac:dyDescent="0.2">
      <c r="A40" s="42" t="s">
        <v>72</v>
      </c>
      <c r="B40" s="42" t="s">
        <v>31</v>
      </c>
      <c r="C40" s="29" t="s">
        <v>189</v>
      </c>
      <c r="D40" s="42">
        <v>3</v>
      </c>
      <c r="E40" s="43"/>
      <c r="F40" s="64">
        <v>220</v>
      </c>
      <c r="G40" s="45">
        <f t="shared" si="0"/>
        <v>660</v>
      </c>
    </row>
    <row r="41" spans="1:7" ht="15" x14ac:dyDescent="0.2">
      <c r="A41" s="42" t="s">
        <v>73</v>
      </c>
      <c r="B41" s="42" t="s">
        <v>31</v>
      </c>
      <c r="C41" s="29" t="s">
        <v>190</v>
      </c>
      <c r="D41" s="42">
        <v>3</v>
      </c>
      <c r="E41" s="43"/>
      <c r="F41" s="64">
        <v>220</v>
      </c>
      <c r="G41" s="45">
        <f t="shared" si="0"/>
        <v>660</v>
      </c>
    </row>
    <row r="42" spans="1:7" ht="18.75" x14ac:dyDescent="0.3">
      <c r="A42" s="42" t="s">
        <v>74</v>
      </c>
      <c r="B42" s="42" t="s">
        <v>31</v>
      </c>
      <c r="C42" s="46" t="s">
        <v>191</v>
      </c>
      <c r="D42" s="42">
        <v>3</v>
      </c>
      <c r="E42" s="43"/>
      <c r="F42" s="64">
        <v>220</v>
      </c>
      <c r="G42" s="45">
        <f t="shared" si="0"/>
        <v>660</v>
      </c>
    </row>
    <row r="43" spans="1:7" ht="15" x14ac:dyDescent="0.2">
      <c r="A43" s="42" t="s">
        <v>75</v>
      </c>
      <c r="B43" s="42" t="s">
        <v>31</v>
      </c>
      <c r="C43" s="29" t="s">
        <v>192</v>
      </c>
      <c r="D43" s="42">
        <v>1</v>
      </c>
      <c r="E43" s="43"/>
      <c r="F43" s="64">
        <v>220</v>
      </c>
      <c r="G43" s="45">
        <f t="shared" si="0"/>
        <v>220</v>
      </c>
    </row>
    <row r="44" spans="1:7" ht="15" x14ac:dyDescent="0.2">
      <c r="A44" s="42" t="s">
        <v>76</v>
      </c>
      <c r="B44" s="42" t="s">
        <v>31</v>
      </c>
      <c r="C44" s="29" t="s">
        <v>193</v>
      </c>
      <c r="D44" s="42">
        <v>3</v>
      </c>
      <c r="E44" s="43"/>
      <c r="F44" s="64">
        <v>220</v>
      </c>
      <c r="G44" s="45">
        <f t="shared" si="0"/>
        <v>660</v>
      </c>
    </row>
    <row r="45" spans="1:7" ht="18.75" x14ac:dyDescent="0.3">
      <c r="A45" s="42" t="s">
        <v>77</v>
      </c>
      <c r="B45" s="42" t="s">
        <v>31</v>
      </c>
      <c r="C45" s="46" t="s">
        <v>194</v>
      </c>
      <c r="D45" s="42">
        <v>3</v>
      </c>
      <c r="E45" s="43"/>
      <c r="F45" s="64">
        <v>220</v>
      </c>
      <c r="G45" s="45">
        <f t="shared" si="0"/>
        <v>660</v>
      </c>
    </row>
    <row r="46" spans="1:7" ht="18.75" x14ac:dyDescent="0.3">
      <c r="A46" s="42" t="s">
        <v>78</v>
      </c>
      <c r="B46" s="42">
        <v>1900069634</v>
      </c>
      <c r="C46" s="46" t="s">
        <v>195</v>
      </c>
      <c r="D46" s="42">
        <v>3</v>
      </c>
      <c r="E46" s="43"/>
      <c r="F46" s="64">
        <v>220</v>
      </c>
      <c r="G46" s="45">
        <f t="shared" si="0"/>
        <v>660</v>
      </c>
    </row>
    <row r="47" spans="1:7" ht="15" x14ac:dyDescent="0.2">
      <c r="A47" s="42" t="s">
        <v>79</v>
      </c>
      <c r="B47" s="42">
        <v>2200034132</v>
      </c>
      <c r="C47" s="29" t="s">
        <v>196</v>
      </c>
      <c r="D47" s="42">
        <v>3</v>
      </c>
      <c r="E47" s="43"/>
      <c r="F47" s="64">
        <v>220</v>
      </c>
      <c r="G47" s="45">
        <f t="shared" si="0"/>
        <v>660</v>
      </c>
    </row>
    <row r="48" spans="1:7" ht="15" x14ac:dyDescent="0.2">
      <c r="A48" s="42" t="s">
        <v>80</v>
      </c>
      <c r="B48" s="42">
        <v>2200036479</v>
      </c>
      <c r="C48" s="29" t="s">
        <v>197</v>
      </c>
      <c r="D48" s="42">
        <v>3</v>
      </c>
      <c r="E48" s="43"/>
      <c r="F48" s="64">
        <v>220</v>
      </c>
      <c r="G48" s="45">
        <f t="shared" si="0"/>
        <v>660</v>
      </c>
    </row>
    <row r="49" spans="1:7" ht="15" x14ac:dyDescent="0.2">
      <c r="A49" s="42" t="s">
        <v>81</v>
      </c>
      <c r="B49" s="42">
        <v>2200037605</v>
      </c>
      <c r="C49" s="29" t="s">
        <v>198</v>
      </c>
      <c r="D49" s="42">
        <v>2</v>
      </c>
      <c r="E49" s="43"/>
      <c r="F49" s="64">
        <v>220</v>
      </c>
      <c r="G49" s="45">
        <f t="shared" si="0"/>
        <v>440</v>
      </c>
    </row>
    <row r="50" spans="1:7" ht="15" x14ac:dyDescent="0.2">
      <c r="A50" s="42" t="s">
        <v>82</v>
      </c>
      <c r="B50" s="42" t="s">
        <v>31</v>
      </c>
      <c r="C50" s="29" t="s">
        <v>199</v>
      </c>
      <c r="D50" s="42">
        <v>3</v>
      </c>
      <c r="E50" s="43"/>
      <c r="F50" s="64">
        <v>220</v>
      </c>
      <c r="G50" s="45">
        <f t="shared" si="0"/>
        <v>660</v>
      </c>
    </row>
    <row r="51" spans="1:7" ht="15" x14ac:dyDescent="0.2">
      <c r="A51" s="42" t="s">
        <v>83</v>
      </c>
      <c r="B51" s="42" t="s">
        <v>31</v>
      </c>
      <c r="C51" s="29" t="s">
        <v>200</v>
      </c>
      <c r="D51" s="42">
        <v>3</v>
      </c>
      <c r="E51" s="43"/>
      <c r="F51" s="64">
        <v>220</v>
      </c>
      <c r="G51" s="45">
        <f t="shared" si="0"/>
        <v>660</v>
      </c>
    </row>
    <row r="52" spans="1:7" ht="15" x14ac:dyDescent="0.2">
      <c r="A52" s="42" t="s">
        <v>84</v>
      </c>
      <c r="B52" s="42" t="s">
        <v>31</v>
      </c>
      <c r="C52" s="29" t="s">
        <v>201</v>
      </c>
      <c r="D52" s="42">
        <v>3</v>
      </c>
      <c r="E52" s="43"/>
      <c r="F52" s="64">
        <v>220</v>
      </c>
      <c r="G52" s="45">
        <f t="shared" si="0"/>
        <v>660</v>
      </c>
    </row>
    <row r="53" spans="1:7" ht="15" x14ac:dyDescent="0.2">
      <c r="A53" s="42" t="s">
        <v>85</v>
      </c>
      <c r="B53" s="42" t="s">
        <v>31</v>
      </c>
      <c r="C53" s="29" t="s">
        <v>202</v>
      </c>
      <c r="D53" s="42">
        <v>2</v>
      </c>
      <c r="E53" s="43"/>
      <c r="F53" s="64">
        <v>220</v>
      </c>
      <c r="G53" s="45">
        <f t="shared" si="0"/>
        <v>440</v>
      </c>
    </row>
    <row r="54" spans="1:7" ht="15" x14ac:dyDescent="0.2">
      <c r="A54" s="42" t="s">
        <v>86</v>
      </c>
      <c r="B54" s="42" t="s">
        <v>31</v>
      </c>
      <c r="C54" s="29" t="s">
        <v>203</v>
      </c>
      <c r="D54" s="42">
        <v>3</v>
      </c>
      <c r="E54" s="43"/>
      <c r="F54" s="64">
        <v>220</v>
      </c>
      <c r="G54" s="45">
        <f t="shared" si="0"/>
        <v>660</v>
      </c>
    </row>
    <row r="55" spans="1:7" ht="15" x14ac:dyDescent="0.2">
      <c r="A55" s="42" t="s">
        <v>87</v>
      </c>
      <c r="B55" s="42" t="s">
        <v>31</v>
      </c>
      <c r="C55" s="29" t="s">
        <v>204</v>
      </c>
      <c r="D55" s="42">
        <v>3</v>
      </c>
      <c r="E55" s="43"/>
      <c r="F55" s="64">
        <v>220</v>
      </c>
      <c r="G55" s="45">
        <f t="shared" si="0"/>
        <v>660</v>
      </c>
    </row>
    <row r="56" spans="1:7" ht="15" x14ac:dyDescent="0.2">
      <c r="A56" s="42" t="s">
        <v>88</v>
      </c>
      <c r="B56" s="42" t="s">
        <v>31</v>
      </c>
      <c r="C56" s="29" t="s">
        <v>205</v>
      </c>
      <c r="D56" s="42">
        <v>3</v>
      </c>
      <c r="E56" s="43"/>
      <c r="F56" s="64">
        <v>220</v>
      </c>
      <c r="G56" s="45">
        <f t="shared" si="0"/>
        <v>660</v>
      </c>
    </row>
    <row r="57" spans="1:7" ht="15" x14ac:dyDescent="0.2">
      <c r="A57" s="42" t="s">
        <v>89</v>
      </c>
      <c r="B57" s="42" t="s">
        <v>31</v>
      </c>
      <c r="C57" s="29" t="s">
        <v>206</v>
      </c>
      <c r="D57" s="42">
        <v>3</v>
      </c>
      <c r="E57" s="43"/>
      <c r="F57" s="64">
        <v>220</v>
      </c>
      <c r="G57" s="45">
        <f t="shared" si="0"/>
        <v>660</v>
      </c>
    </row>
    <row r="58" spans="1:7" ht="15" x14ac:dyDescent="0.2">
      <c r="A58" s="42" t="s">
        <v>90</v>
      </c>
      <c r="B58" s="42" t="s">
        <v>31</v>
      </c>
      <c r="C58" s="29" t="s">
        <v>207</v>
      </c>
      <c r="D58" s="42">
        <v>3</v>
      </c>
      <c r="E58" s="43"/>
      <c r="F58" s="64">
        <v>220</v>
      </c>
      <c r="G58" s="45">
        <f t="shared" si="0"/>
        <v>660</v>
      </c>
    </row>
    <row r="59" spans="1:7" ht="15" x14ac:dyDescent="0.2">
      <c r="A59" s="42" t="s">
        <v>91</v>
      </c>
      <c r="B59" s="42">
        <v>2100061358</v>
      </c>
      <c r="C59" s="29" t="s">
        <v>208</v>
      </c>
      <c r="D59" s="42">
        <v>3</v>
      </c>
      <c r="E59" s="43"/>
      <c r="F59" s="64">
        <v>220</v>
      </c>
      <c r="G59" s="45">
        <f t="shared" si="0"/>
        <v>660</v>
      </c>
    </row>
    <row r="60" spans="1:7" ht="15" x14ac:dyDescent="0.2">
      <c r="A60" s="42" t="s">
        <v>92</v>
      </c>
      <c r="B60" s="42">
        <v>2100087531</v>
      </c>
      <c r="C60" s="29" t="s">
        <v>209</v>
      </c>
      <c r="D60" s="42">
        <v>3</v>
      </c>
      <c r="E60" s="43"/>
      <c r="F60" s="64">
        <v>220</v>
      </c>
      <c r="G60" s="45">
        <f t="shared" si="0"/>
        <v>660</v>
      </c>
    </row>
    <row r="61" spans="1:7" ht="15" x14ac:dyDescent="0.2">
      <c r="A61" s="42" t="s">
        <v>93</v>
      </c>
      <c r="B61" s="42">
        <v>2100112299</v>
      </c>
      <c r="C61" s="29" t="s">
        <v>210</v>
      </c>
      <c r="D61" s="42">
        <v>3</v>
      </c>
      <c r="E61" s="43"/>
      <c r="F61" s="64">
        <v>220</v>
      </c>
      <c r="G61" s="45">
        <f t="shared" si="0"/>
        <v>660</v>
      </c>
    </row>
    <row r="62" spans="1:7" ht="15" x14ac:dyDescent="0.2">
      <c r="A62" s="42" t="s">
        <v>94</v>
      </c>
      <c r="B62" s="42">
        <v>2100105354</v>
      </c>
      <c r="C62" s="29" t="s">
        <v>211</v>
      </c>
      <c r="D62" s="42">
        <v>3</v>
      </c>
      <c r="E62" s="43"/>
      <c r="F62" s="64">
        <v>220</v>
      </c>
      <c r="G62" s="45">
        <f t="shared" si="0"/>
        <v>660</v>
      </c>
    </row>
    <row r="63" spans="1:7" ht="15" x14ac:dyDescent="0.2">
      <c r="A63" s="42" t="s">
        <v>95</v>
      </c>
      <c r="B63" s="42" t="s">
        <v>31</v>
      </c>
      <c r="C63" s="29" t="s">
        <v>212</v>
      </c>
      <c r="D63" s="42">
        <v>3</v>
      </c>
      <c r="E63" s="43"/>
      <c r="F63" s="44">
        <v>200</v>
      </c>
      <c r="G63" s="45">
        <f t="shared" si="0"/>
        <v>600</v>
      </c>
    </row>
    <row r="64" spans="1:7" ht="15" x14ac:dyDescent="0.2">
      <c r="A64" s="42" t="s">
        <v>96</v>
      </c>
      <c r="B64" s="42" t="s">
        <v>31</v>
      </c>
      <c r="C64" s="29" t="s">
        <v>213</v>
      </c>
      <c r="D64" s="42">
        <v>2</v>
      </c>
      <c r="E64" s="43"/>
      <c r="F64" s="44">
        <v>200</v>
      </c>
      <c r="G64" s="45">
        <f t="shared" si="0"/>
        <v>400</v>
      </c>
    </row>
    <row r="65" spans="1:7" ht="15" x14ac:dyDescent="0.2">
      <c r="A65" s="42" t="s">
        <v>97</v>
      </c>
      <c r="B65" s="42" t="s">
        <v>295</v>
      </c>
      <c r="C65" s="29" t="s">
        <v>214</v>
      </c>
      <c r="D65" s="42">
        <v>2</v>
      </c>
      <c r="E65" s="43"/>
      <c r="F65" s="44">
        <v>200</v>
      </c>
      <c r="G65" s="45">
        <f t="shared" si="0"/>
        <v>400</v>
      </c>
    </row>
    <row r="66" spans="1:7" ht="15" x14ac:dyDescent="0.2">
      <c r="A66" s="42" t="s">
        <v>98</v>
      </c>
      <c r="B66" s="42" t="s">
        <v>31</v>
      </c>
      <c r="C66" s="29" t="s">
        <v>215</v>
      </c>
      <c r="D66" s="42">
        <v>3</v>
      </c>
      <c r="E66" s="43"/>
      <c r="F66" s="44">
        <v>200</v>
      </c>
      <c r="G66" s="45">
        <f t="shared" si="0"/>
        <v>600</v>
      </c>
    </row>
    <row r="67" spans="1:7" ht="15" x14ac:dyDescent="0.2">
      <c r="A67" s="42" t="s">
        <v>99</v>
      </c>
      <c r="B67" s="42" t="s">
        <v>31</v>
      </c>
      <c r="C67" s="29" t="s">
        <v>216</v>
      </c>
      <c r="D67" s="42">
        <v>2</v>
      </c>
      <c r="E67" s="43"/>
      <c r="F67" s="44">
        <v>200</v>
      </c>
      <c r="G67" s="45">
        <f t="shared" si="0"/>
        <v>400</v>
      </c>
    </row>
    <row r="68" spans="1:7" ht="15" x14ac:dyDescent="0.2">
      <c r="A68" s="42" t="s">
        <v>100</v>
      </c>
      <c r="B68" s="42" t="s">
        <v>31</v>
      </c>
      <c r="C68" s="29" t="s">
        <v>217</v>
      </c>
      <c r="D68" s="42">
        <v>2</v>
      </c>
      <c r="E68" s="43"/>
      <c r="F68" s="44">
        <v>200</v>
      </c>
      <c r="G68" s="45">
        <f t="shared" si="0"/>
        <v>400</v>
      </c>
    </row>
    <row r="69" spans="1:7" ht="15" x14ac:dyDescent="0.2">
      <c r="A69" s="42" t="s">
        <v>101</v>
      </c>
      <c r="B69" s="42" t="s">
        <v>31</v>
      </c>
      <c r="C69" s="29" t="s">
        <v>218</v>
      </c>
      <c r="D69" s="42">
        <v>2</v>
      </c>
      <c r="E69" s="43"/>
      <c r="F69" s="44">
        <v>200</v>
      </c>
      <c r="G69" s="45">
        <f t="shared" si="0"/>
        <v>400</v>
      </c>
    </row>
    <row r="70" spans="1:7" ht="15" x14ac:dyDescent="0.2">
      <c r="A70" s="42" t="s">
        <v>102</v>
      </c>
      <c r="B70" s="42" t="s">
        <v>31</v>
      </c>
      <c r="C70" s="29" t="s">
        <v>219</v>
      </c>
      <c r="D70" s="42">
        <v>2</v>
      </c>
      <c r="E70" s="43"/>
      <c r="F70" s="44">
        <v>200</v>
      </c>
      <c r="G70" s="45">
        <f t="shared" si="0"/>
        <v>400</v>
      </c>
    </row>
    <row r="71" spans="1:7" ht="15" x14ac:dyDescent="0.2">
      <c r="A71" s="42" t="s">
        <v>103</v>
      </c>
      <c r="B71" s="42" t="s">
        <v>31</v>
      </c>
      <c r="C71" s="29" t="s">
        <v>220</v>
      </c>
      <c r="D71" s="42">
        <v>2</v>
      </c>
      <c r="E71" s="43"/>
      <c r="F71" s="44">
        <v>200</v>
      </c>
      <c r="G71" s="45">
        <f t="shared" si="0"/>
        <v>400</v>
      </c>
    </row>
    <row r="72" spans="1:7" ht="15" x14ac:dyDescent="0.2">
      <c r="A72" s="42" t="s">
        <v>104</v>
      </c>
      <c r="B72" s="42" t="s">
        <v>31</v>
      </c>
      <c r="C72" s="29" t="s">
        <v>221</v>
      </c>
      <c r="D72" s="42">
        <v>2</v>
      </c>
      <c r="E72" s="43"/>
      <c r="F72" s="44">
        <v>200</v>
      </c>
      <c r="G72" s="45">
        <f t="shared" si="0"/>
        <v>400</v>
      </c>
    </row>
    <row r="73" spans="1:7" ht="15" x14ac:dyDescent="0.2">
      <c r="A73" s="42" t="s">
        <v>105</v>
      </c>
      <c r="B73" s="42" t="s">
        <v>31</v>
      </c>
      <c r="C73" s="29" t="s">
        <v>222</v>
      </c>
      <c r="D73" s="42">
        <v>2</v>
      </c>
      <c r="E73" s="43"/>
      <c r="F73" s="44">
        <v>200</v>
      </c>
      <c r="G73" s="45">
        <f t="shared" si="0"/>
        <v>400</v>
      </c>
    </row>
    <row r="74" spans="1:7" ht="15" x14ac:dyDescent="0.2">
      <c r="A74" s="42" t="s">
        <v>106</v>
      </c>
      <c r="B74" s="42" t="s">
        <v>31</v>
      </c>
      <c r="C74" s="29" t="s">
        <v>223</v>
      </c>
      <c r="D74" s="42">
        <v>2</v>
      </c>
      <c r="E74" s="43"/>
      <c r="F74" s="44">
        <v>200</v>
      </c>
      <c r="G74" s="45">
        <f t="shared" si="0"/>
        <v>400</v>
      </c>
    </row>
    <row r="75" spans="1:7" ht="15" x14ac:dyDescent="0.2">
      <c r="A75" s="42" t="s">
        <v>107</v>
      </c>
      <c r="B75" s="42" t="s">
        <v>31</v>
      </c>
      <c r="C75" s="29" t="s">
        <v>224</v>
      </c>
      <c r="D75" s="42">
        <v>2</v>
      </c>
      <c r="E75" s="43"/>
      <c r="F75" s="44">
        <v>200</v>
      </c>
      <c r="G75" s="45">
        <f t="shared" si="0"/>
        <v>400</v>
      </c>
    </row>
    <row r="76" spans="1:7" ht="15" x14ac:dyDescent="0.2">
      <c r="A76" s="42" t="s">
        <v>108</v>
      </c>
      <c r="B76" s="42" t="s">
        <v>31</v>
      </c>
      <c r="C76" s="29" t="s">
        <v>225</v>
      </c>
      <c r="D76" s="42">
        <v>2</v>
      </c>
      <c r="E76" s="43"/>
      <c r="F76" s="44">
        <v>200</v>
      </c>
      <c r="G76" s="45">
        <f t="shared" si="0"/>
        <v>400</v>
      </c>
    </row>
    <row r="77" spans="1:7" ht="15" x14ac:dyDescent="0.2">
      <c r="A77" s="42" t="s">
        <v>109</v>
      </c>
      <c r="B77" s="42" t="s">
        <v>31</v>
      </c>
      <c r="C77" s="29" t="s">
        <v>226</v>
      </c>
      <c r="D77" s="42">
        <v>1</v>
      </c>
      <c r="E77" s="43"/>
      <c r="F77" s="44">
        <v>200</v>
      </c>
      <c r="G77" s="45">
        <f t="shared" si="0"/>
        <v>200</v>
      </c>
    </row>
    <row r="78" spans="1:7" ht="15" x14ac:dyDescent="0.2">
      <c r="A78" s="42" t="s">
        <v>110</v>
      </c>
      <c r="B78" s="42" t="s">
        <v>31</v>
      </c>
      <c r="C78" s="29" t="s">
        <v>227</v>
      </c>
      <c r="D78" s="42">
        <v>2</v>
      </c>
      <c r="E78" s="43"/>
      <c r="F78" s="44">
        <v>200</v>
      </c>
      <c r="G78" s="45">
        <f t="shared" si="0"/>
        <v>400</v>
      </c>
    </row>
    <row r="79" spans="1:7" ht="15" x14ac:dyDescent="0.2">
      <c r="A79" s="42" t="s">
        <v>111</v>
      </c>
      <c r="B79" s="42" t="s">
        <v>31</v>
      </c>
      <c r="C79" s="29" t="s">
        <v>228</v>
      </c>
      <c r="D79" s="42">
        <v>2</v>
      </c>
      <c r="E79" s="43"/>
      <c r="F79" s="44">
        <v>200</v>
      </c>
      <c r="G79" s="45">
        <f t="shared" si="0"/>
        <v>400</v>
      </c>
    </row>
    <row r="80" spans="1:7" ht="15" x14ac:dyDescent="0.2">
      <c r="A80" s="42" t="s">
        <v>112</v>
      </c>
      <c r="B80" s="42" t="s">
        <v>313</v>
      </c>
      <c r="C80" s="29" t="s">
        <v>229</v>
      </c>
      <c r="D80" s="42">
        <v>2</v>
      </c>
      <c r="E80" s="43"/>
      <c r="F80" s="44">
        <v>200</v>
      </c>
      <c r="G80" s="45">
        <f t="shared" si="0"/>
        <v>400</v>
      </c>
    </row>
    <row r="81" spans="1:7" ht="15" x14ac:dyDescent="0.2">
      <c r="A81" s="42" t="s">
        <v>113</v>
      </c>
      <c r="B81" s="42" t="s">
        <v>314</v>
      </c>
      <c r="C81" s="29" t="s">
        <v>230</v>
      </c>
      <c r="D81" s="42">
        <v>2</v>
      </c>
      <c r="E81" s="43"/>
      <c r="F81" s="44">
        <v>200</v>
      </c>
      <c r="G81" s="45">
        <f t="shared" si="0"/>
        <v>400</v>
      </c>
    </row>
    <row r="82" spans="1:7" ht="15" x14ac:dyDescent="0.2">
      <c r="A82" s="42" t="s">
        <v>114</v>
      </c>
      <c r="B82" s="42" t="s">
        <v>315</v>
      </c>
      <c r="C82" s="29" t="s">
        <v>231</v>
      </c>
      <c r="D82" s="42">
        <v>2</v>
      </c>
      <c r="E82" s="43"/>
      <c r="F82" s="44">
        <v>200</v>
      </c>
      <c r="G82" s="45">
        <f t="shared" si="0"/>
        <v>400</v>
      </c>
    </row>
    <row r="83" spans="1:7" ht="15" x14ac:dyDescent="0.2">
      <c r="A83" s="42" t="s">
        <v>115</v>
      </c>
      <c r="B83" s="42" t="s">
        <v>316</v>
      </c>
      <c r="C83" s="29" t="s">
        <v>232</v>
      </c>
      <c r="D83" s="42">
        <v>2</v>
      </c>
      <c r="E83" s="43"/>
      <c r="F83" s="44">
        <v>200</v>
      </c>
      <c r="G83" s="45">
        <f t="shared" si="0"/>
        <v>400</v>
      </c>
    </row>
    <row r="84" spans="1:7" ht="15" x14ac:dyDescent="0.2">
      <c r="A84" s="42" t="s">
        <v>116</v>
      </c>
      <c r="B84" s="42" t="s">
        <v>31</v>
      </c>
      <c r="C84" s="29" t="s">
        <v>233</v>
      </c>
      <c r="D84" s="42">
        <v>1</v>
      </c>
      <c r="E84" s="43"/>
      <c r="F84" s="44">
        <v>200</v>
      </c>
      <c r="G84" s="45">
        <f t="shared" si="0"/>
        <v>200</v>
      </c>
    </row>
    <row r="85" spans="1:7" ht="15" x14ac:dyDescent="0.2">
      <c r="A85" s="42" t="s">
        <v>117</v>
      </c>
      <c r="B85" s="42" t="s">
        <v>31</v>
      </c>
      <c r="C85" s="29" t="s">
        <v>234</v>
      </c>
      <c r="D85" s="42">
        <v>2</v>
      </c>
      <c r="E85" s="43"/>
      <c r="F85" s="44">
        <v>200</v>
      </c>
      <c r="G85" s="45">
        <f t="shared" si="0"/>
        <v>400</v>
      </c>
    </row>
    <row r="86" spans="1:7" ht="15" x14ac:dyDescent="0.2">
      <c r="A86" s="42" t="s">
        <v>118</v>
      </c>
      <c r="B86" s="42" t="s">
        <v>31</v>
      </c>
      <c r="C86" s="29" t="s">
        <v>235</v>
      </c>
      <c r="D86" s="42">
        <v>2</v>
      </c>
      <c r="E86" s="43"/>
      <c r="F86" s="44">
        <v>200</v>
      </c>
      <c r="G86" s="45">
        <f t="shared" si="0"/>
        <v>400</v>
      </c>
    </row>
    <row r="87" spans="1:7" ht="15" x14ac:dyDescent="0.2">
      <c r="A87" s="42" t="s">
        <v>119</v>
      </c>
      <c r="B87" s="42" t="s">
        <v>31</v>
      </c>
      <c r="C87" s="29" t="s">
        <v>236</v>
      </c>
      <c r="D87" s="42">
        <v>2</v>
      </c>
      <c r="E87" s="43"/>
      <c r="F87" s="44">
        <v>200</v>
      </c>
      <c r="G87" s="45">
        <f t="shared" si="0"/>
        <v>400</v>
      </c>
    </row>
    <row r="88" spans="1:7" ht="15" x14ac:dyDescent="0.2">
      <c r="A88" s="42" t="s">
        <v>120</v>
      </c>
      <c r="B88" s="42" t="s">
        <v>31</v>
      </c>
      <c r="C88" s="29" t="s">
        <v>237</v>
      </c>
      <c r="D88" s="42">
        <v>2</v>
      </c>
      <c r="E88" s="43"/>
      <c r="F88" s="44">
        <v>200</v>
      </c>
      <c r="G88" s="45">
        <f t="shared" si="0"/>
        <v>400</v>
      </c>
    </row>
    <row r="89" spans="1:7" ht="15" x14ac:dyDescent="0.2">
      <c r="A89" s="42" t="s">
        <v>121</v>
      </c>
      <c r="B89" s="42" t="s">
        <v>31</v>
      </c>
      <c r="C89" s="29" t="s">
        <v>238</v>
      </c>
      <c r="D89" s="42">
        <v>2</v>
      </c>
      <c r="E89" s="43"/>
      <c r="F89" s="44">
        <v>200</v>
      </c>
      <c r="G89" s="45">
        <f t="shared" si="0"/>
        <v>400</v>
      </c>
    </row>
    <row r="90" spans="1:7" ht="15" x14ac:dyDescent="0.2">
      <c r="A90" s="42" t="s">
        <v>122</v>
      </c>
      <c r="B90" s="42" t="s">
        <v>317</v>
      </c>
      <c r="C90" s="29" t="s">
        <v>239</v>
      </c>
      <c r="D90" s="42">
        <v>5</v>
      </c>
      <c r="E90" s="43"/>
      <c r="F90" s="44">
        <v>50</v>
      </c>
      <c r="G90" s="45">
        <f t="shared" si="0"/>
        <v>250</v>
      </c>
    </row>
    <row r="91" spans="1:7" ht="15" x14ac:dyDescent="0.2">
      <c r="A91" s="42" t="s">
        <v>123</v>
      </c>
      <c r="B91" s="42" t="s">
        <v>318</v>
      </c>
      <c r="C91" s="29" t="s">
        <v>240</v>
      </c>
      <c r="D91" s="42">
        <v>5</v>
      </c>
      <c r="E91" s="43"/>
      <c r="F91" s="44">
        <v>50</v>
      </c>
      <c r="G91" s="45">
        <f t="shared" si="0"/>
        <v>250</v>
      </c>
    </row>
    <row r="92" spans="1:7" ht="15" x14ac:dyDescent="0.2">
      <c r="A92" s="42" t="s">
        <v>124</v>
      </c>
      <c r="B92" s="42" t="s">
        <v>291</v>
      </c>
      <c r="C92" s="29" t="s">
        <v>241</v>
      </c>
      <c r="D92" s="42">
        <v>5</v>
      </c>
      <c r="E92" s="43"/>
      <c r="F92" s="44">
        <v>50</v>
      </c>
      <c r="G92" s="45">
        <f t="shared" si="0"/>
        <v>250</v>
      </c>
    </row>
    <row r="93" spans="1:7" ht="15" x14ac:dyDescent="0.2">
      <c r="A93" s="42" t="s">
        <v>125</v>
      </c>
      <c r="B93" s="42" t="s">
        <v>319</v>
      </c>
      <c r="C93" s="29" t="s">
        <v>242</v>
      </c>
      <c r="D93" s="42">
        <v>5</v>
      </c>
      <c r="E93" s="43"/>
      <c r="F93" s="44">
        <v>50</v>
      </c>
      <c r="G93" s="45">
        <f t="shared" si="0"/>
        <v>250</v>
      </c>
    </row>
    <row r="94" spans="1:7" ht="15" x14ac:dyDescent="0.2">
      <c r="A94" s="42" t="s">
        <v>126</v>
      </c>
      <c r="B94" s="42" t="s">
        <v>320</v>
      </c>
      <c r="C94" s="29" t="s">
        <v>243</v>
      </c>
      <c r="D94" s="42">
        <v>5</v>
      </c>
      <c r="E94" s="43"/>
      <c r="F94" s="44">
        <v>50</v>
      </c>
      <c r="G94" s="45">
        <f t="shared" si="0"/>
        <v>250</v>
      </c>
    </row>
    <row r="95" spans="1:7" ht="15" x14ac:dyDescent="0.2">
      <c r="A95" s="42" t="s">
        <v>127</v>
      </c>
      <c r="B95" s="42" t="s">
        <v>321</v>
      </c>
      <c r="C95" s="29" t="s">
        <v>244</v>
      </c>
      <c r="D95" s="42">
        <v>5</v>
      </c>
      <c r="E95" s="43"/>
      <c r="F95" s="44">
        <v>50</v>
      </c>
      <c r="G95" s="45">
        <f t="shared" si="0"/>
        <v>250</v>
      </c>
    </row>
    <row r="96" spans="1:7" ht="15" x14ac:dyDescent="0.2">
      <c r="A96" s="42" t="s">
        <v>128</v>
      </c>
      <c r="B96" s="42" t="s">
        <v>321</v>
      </c>
      <c r="C96" s="29" t="s">
        <v>245</v>
      </c>
      <c r="D96" s="42">
        <v>3</v>
      </c>
      <c r="E96" s="43"/>
      <c r="F96" s="44">
        <v>50</v>
      </c>
      <c r="G96" s="45">
        <f t="shared" si="0"/>
        <v>150</v>
      </c>
    </row>
    <row r="97" spans="1:7" ht="15" x14ac:dyDescent="0.2">
      <c r="A97" s="42" t="s">
        <v>129</v>
      </c>
      <c r="B97" s="42" t="s">
        <v>322</v>
      </c>
      <c r="C97" s="29" t="s">
        <v>246</v>
      </c>
      <c r="D97" s="42">
        <v>5</v>
      </c>
      <c r="E97" s="43"/>
      <c r="F97" s="44">
        <v>50</v>
      </c>
      <c r="G97" s="45">
        <f t="shared" si="0"/>
        <v>250</v>
      </c>
    </row>
    <row r="98" spans="1:7" ht="18.75" x14ac:dyDescent="0.3">
      <c r="A98" s="42" t="s">
        <v>130</v>
      </c>
      <c r="B98" s="42" t="s">
        <v>322</v>
      </c>
      <c r="C98" s="46" t="s">
        <v>247</v>
      </c>
      <c r="D98" s="42">
        <v>2</v>
      </c>
      <c r="E98" s="43"/>
      <c r="F98" s="44">
        <v>50</v>
      </c>
      <c r="G98" s="45">
        <f t="shared" si="0"/>
        <v>100</v>
      </c>
    </row>
    <row r="99" spans="1:7" ht="15" x14ac:dyDescent="0.2">
      <c r="A99" s="42" t="s">
        <v>131</v>
      </c>
      <c r="B99" s="42" t="s">
        <v>323</v>
      </c>
      <c r="C99" s="29" t="s">
        <v>248</v>
      </c>
      <c r="D99" s="42">
        <v>5</v>
      </c>
      <c r="E99" s="43"/>
      <c r="F99" s="44">
        <v>50</v>
      </c>
      <c r="G99" s="45">
        <f t="shared" si="0"/>
        <v>250</v>
      </c>
    </row>
    <row r="100" spans="1:7" ht="15" x14ac:dyDescent="0.2">
      <c r="A100" s="42" t="s">
        <v>132</v>
      </c>
      <c r="B100" s="42" t="s">
        <v>323</v>
      </c>
      <c r="C100" s="29" t="s">
        <v>249</v>
      </c>
      <c r="D100" s="42">
        <v>5</v>
      </c>
      <c r="E100" s="43"/>
      <c r="F100" s="44">
        <v>50</v>
      </c>
      <c r="G100" s="45">
        <f t="shared" si="0"/>
        <v>250</v>
      </c>
    </row>
    <row r="101" spans="1:7" ht="15" x14ac:dyDescent="0.2">
      <c r="A101" s="42" t="s">
        <v>133</v>
      </c>
      <c r="B101" s="42" t="s">
        <v>323</v>
      </c>
      <c r="C101" s="29" t="s">
        <v>250</v>
      </c>
      <c r="D101" s="42">
        <v>5</v>
      </c>
      <c r="E101" s="43"/>
      <c r="F101" s="44">
        <v>50</v>
      </c>
      <c r="G101" s="45">
        <f t="shared" si="0"/>
        <v>250</v>
      </c>
    </row>
    <row r="102" spans="1:7" ht="15" x14ac:dyDescent="0.2">
      <c r="A102" s="42" t="s">
        <v>134</v>
      </c>
      <c r="B102" s="42" t="s">
        <v>324</v>
      </c>
      <c r="C102" s="29" t="s">
        <v>251</v>
      </c>
      <c r="D102" s="42">
        <v>5</v>
      </c>
      <c r="E102" s="43"/>
      <c r="F102" s="44">
        <v>50</v>
      </c>
      <c r="G102" s="45">
        <f t="shared" si="0"/>
        <v>250</v>
      </c>
    </row>
    <row r="103" spans="1:7" ht="15" x14ac:dyDescent="0.2">
      <c r="A103" s="42" t="s">
        <v>135</v>
      </c>
      <c r="B103" s="42" t="s">
        <v>324</v>
      </c>
      <c r="C103" s="29" t="s">
        <v>252</v>
      </c>
      <c r="D103" s="42">
        <v>5</v>
      </c>
      <c r="E103" s="43"/>
      <c r="F103" s="44">
        <v>50</v>
      </c>
      <c r="G103" s="45">
        <f t="shared" si="0"/>
        <v>250</v>
      </c>
    </row>
    <row r="104" spans="1:7" ht="15" x14ac:dyDescent="0.2">
      <c r="A104" s="42" t="s">
        <v>136</v>
      </c>
      <c r="B104" s="42" t="s">
        <v>324</v>
      </c>
      <c r="C104" s="29" t="s">
        <v>253</v>
      </c>
      <c r="D104" s="42">
        <v>5</v>
      </c>
      <c r="E104" s="43"/>
      <c r="F104" s="44">
        <v>50</v>
      </c>
      <c r="G104" s="45">
        <f t="shared" si="0"/>
        <v>250</v>
      </c>
    </row>
    <row r="105" spans="1:7" ht="15" x14ac:dyDescent="0.2">
      <c r="A105" s="42" t="s">
        <v>137</v>
      </c>
      <c r="B105" s="42" t="s">
        <v>324</v>
      </c>
      <c r="C105" s="29" t="s">
        <v>254</v>
      </c>
      <c r="D105" s="42">
        <v>5</v>
      </c>
      <c r="E105" s="43"/>
      <c r="F105" s="44">
        <v>50</v>
      </c>
      <c r="G105" s="45">
        <f t="shared" si="0"/>
        <v>250</v>
      </c>
    </row>
    <row r="106" spans="1:7" ht="15" x14ac:dyDescent="0.2">
      <c r="A106" s="42" t="s">
        <v>138</v>
      </c>
      <c r="B106" s="42" t="s">
        <v>324</v>
      </c>
      <c r="C106" s="47" t="s">
        <v>255</v>
      </c>
      <c r="D106" s="42">
        <v>5</v>
      </c>
      <c r="E106" s="43"/>
      <c r="F106" s="44">
        <v>50</v>
      </c>
      <c r="G106" s="45">
        <f t="shared" si="0"/>
        <v>250</v>
      </c>
    </row>
    <row r="107" spans="1:7" ht="15" x14ac:dyDescent="0.2">
      <c r="A107" s="42" t="s">
        <v>139</v>
      </c>
      <c r="B107" s="42" t="s">
        <v>324</v>
      </c>
      <c r="C107" s="47" t="s">
        <v>256</v>
      </c>
      <c r="D107" s="42">
        <v>5</v>
      </c>
      <c r="E107" s="43"/>
      <c r="F107" s="44">
        <v>50</v>
      </c>
      <c r="G107" s="45">
        <f t="shared" si="0"/>
        <v>250</v>
      </c>
    </row>
    <row r="108" spans="1:7" ht="15" x14ac:dyDescent="0.2">
      <c r="A108" s="42" t="s">
        <v>140</v>
      </c>
      <c r="B108" s="42" t="s">
        <v>324</v>
      </c>
      <c r="C108" s="47" t="s">
        <v>257</v>
      </c>
      <c r="D108" s="42">
        <v>1</v>
      </c>
      <c r="E108" s="43"/>
      <c r="F108" s="44">
        <v>50</v>
      </c>
      <c r="G108" s="45">
        <f t="shared" si="0"/>
        <v>50</v>
      </c>
    </row>
    <row r="109" spans="1:7" ht="15" x14ac:dyDescent="0.2">
      <c r="A109" s="42" t="s">
        <v>141</v>
      </c>
      <c r="B109" s="42" t="s">
        <v>324</v>
      </c>
      <c r="C109" s="47" t="s">
        <v>258</v>
      </c>
      <c r="D109" s="42">
        <v>5</v>
      </c>
      <c r="E109" s="43"/>
      <c r="F109" s="44">
        <v>50</v>
      </c>
      <c r="G109" s="45">
        <f t="shared" si="0"/>
        <v>250</v>
      </c>
    </row>
    <row r="110" spans="1:7" ht="15" x14ac:dyDescent="0.2">
      <c r="A110" s="42" t="s">
        <v>142</v>
      </c>
      <c r="B110" s="42" t="s">
        <v>324</v>
      </c>
      <c r="C110" s="47" t="s">
        <v>259</v>
      </c>
      <c r="D110" s="42">
        <v>5</v>
      </c>
      <c r="E110" s="43"/>
      <c r="F110" s="44">
        <v>50</v>
      </c>
      <c r="G110" s="45">
        <f t="shared" si="0"/>
        <v>250</v>
      </c>
    </row>
    <row r="111" spans="1:7" ht="15" x14ac:dyDescent="0.2">
      <c r="A111" s="42" t="s">
        <v>143</v>
      </c>
      <c r="B111" s="42" t="s">
        <v>324</v>
      </c>
      <c r="C111" s="47" t="s">
        <v>260</v>
      </c>
      <c r="D111" s="42">
        <v>5</v>
      </c>
      <c r="E111" s="43"/>
      <c r="F111" s="44">
        <v>50</v>
      </c>
      <c r="G111" s="45">
        <f t="shared" si="0"/>
        <v>250</v>
      </c>
    </row>
    <row r="112" spans="1:7" ht="15" x14ac:dyDescent="0.2">
      <c r="A112" s="42" t="s">
        <v>144</v>
      </c>
      <c r="B112" s="42" t="s">
        <v>325</v>
      </c>
      <c r="C112" s="47" t="s">
        <v>261</v>
      </c>
      <c r="D112" s="42">
        <v>5</v>
      </c>
      <c r="E112" s="43"/>
      <c r="F112" s="44">
        <v>50</v>
      </c>
      <c r="G112" s="45">
        <f t="shared" si="0"/>
        <v>250</v>
      </c>
    </row>
    <row r="113" spans="1:7" ht="15" x14ac:dyDescent="0.2">
      <c r="A113" s="42" t="s">
        <v>145</v>
      </c>
      <c r="B113" s="42" t="s">
        <v>326</v>
      </c>
      <c r="C113" s="47" t="s">
        <v>262</v>
      </c>
      <c r="D113" s="42">
        <v>5</v>
      </c>
      <c r="E113" s="43"/>
      <c r="F113" s="44">
        <v>50</v>
      </c>
      <c r="G113" s="45">
        <f t="shared" si="0"/>
        <v>250</v>
      </c>
    </row>
    <row r="114" spans="1:7" ht="15" x14ac:dyDescent="0.2">
      <c r="A114" s="42" t="s">
        <v>146</v>
      </c>
      <c r="B114" s="42" t="s">
        <v>326</v>
      </c>
      <c r="C114" s="47" t="s">
        <v>263</v>
      </c>
      <c r="D114" s="42">
        <v>5</v>
      </c>
      <c r="E114" s="43"/>
      <c r="F114" s="44">
        <v>50</v>
      </c>
      <c r="G114" s="45">
        <f t="shared" si="0"/>
        <v>250</v>
      </c>
    </row>
    <row r="115" spans="1:7" ht="15" x14ac:dyDescent="0.2">
      <c r="A115" s="42" t="s">
        <v>147</v>
      </c>
      <c r="B115" s="42" t="s">
        <v>326</v>
      </c>
      <c r="C115" s="47" t="s">
        <v>264</v>
      </c>
      <c r="D115" s="42">
        <v>5</v>
      </c>
      <c r="E115" s="43"/>
      <c r="F115" s="44">
        <v>50</v>
      </c>
      <c r="G115" s="45">
        <f t="shared" si="0"/>
        <v>250</v>
      </c>
    </row>
    <row r="116" spans="1:7" ht="15" x14ac:dyDescent="0.2">
      <c r="A116" s="42" t="s">
        <v>148</v>
      </c>
      <c r="B116" s="42" t="s">
        <v>308</v>
      </c>
      <c r="C116" s="47" t="s">
        <v>265</v>
      </c>
      <c r="D116" s="42">
        <v>5</v>
      </c>
      <c r="E116" s="43"/>
      <c r="F116" s="44">
        <v>40</v>
      </c>
      <c r="G116" s="45">
        <f t="shared" si="0"/>
        <v>200</v>
      </c>
    </row>
    <row r="117" spans="1:7" ht="15" x14ac:dyDescent="0.2">
      <c r="A117" s="42" t="s">
        <v>149</v>
      </c>
      <c r="B117" s="42" t="s">
        <v>307</v>
      </c>
      <c r="C117" s="47" t="s">
        <v>266</v>
      </c>
      <c r="D117" s="42">
        <v>5</v>
      </c>
      <c r="E117" s="43"/>
      <c r="F117" s="44">
        <v>40</v>
      </c>
      <c r="G117" s="45">
        <f t="shared" si="0"/>
        <v>200</v>
      </c>
    </row>
    <row r="118" spans="1:7" ht="15" x14ac:dyDescent="0.2">
      <c r="A118" s="42" t="s">
        <v>22</v>
      </c>
      <c r="B118" s="42" t="s">
        <v>23</v>
      </c>
      <c r="C118" s="47" t="s">
        <v>24</v>
      </c>
      <c r="D118" s="42">
        <v>5</v>
      </c>
      <c r="E118" s="43"/>
      <c r="F118" s="44">
        <v>40</v>
      </c>
      <c r="G118" s="45">
        <f t="shared" si="0"/>
        <v>200</v>
      </c>
    </row>
    <row r="119" spans="1:7" ht="15" x14ac:dyDescent="0.2">
      <c r="A119" s="42" t="s">
        <v>150</v>
      </c>
      <c r="B119" s="42" t="s">
        <v>309</v>
      </c>
      <c r="C119" s="47" t="s">
        <v>267</v>
      </c>
      <c r="D119" s="42">
        <v>5</v>
      </c>
      <c r="E119" s="43"/>
      <c r="F119" s="44">
        <v>40</v>
      </c>
      <c r="G119" s="45">
        <f t="shared" si="0"/>
        <v>200</v>
      </c>
    </row>
    <row r="120" spans="1:7" ht="15" x14ac:dyDescent="0.2">
      <c r="A120" s="42" t="s">
        <v>25</v>
      </c>
      <c r="B120" s="42" t="s">
        <v>26</v>
      </c>
      <c r="C120" s="47" t="s">
        <v>27</v>
      </c>
      <c r="D120" s="42">
        <v>5</v>
      </c>
      <c r="E120" s="43"/>
      <c r="F120" s="44">
        <v>40</v>
      </c>
      <c r="G120" s="45">
        <f t="shared" si="0"/>
        <v>200</v>
      </c>
    </row>
    <row r="121" spans="1:7" ht="15" x14ac:dyDescent="0.2">
      <c r="A121" s="42" t="s">
        <v>151</v>
      </c>
      <c r="B121" s="42" t="s">
        <v>310</v>
      </c>
      <c r="C121" s="47" t="s">
        <v>268</v>
      </c>
      <c r="D121" s="42">
        <v>5</v>
      </c>
      <c r="E121" s="43"/>
      <c r="F121" s="44">
        <v>40</v>
      </c>
      <c r="G121" s="45">
        <f t="shared" si="0"/>
        <v>200</v>
      </c>
    </row>
    <row r="122" spans="1:7" ht="15" x14ac:dyDescent="0.2">
      <c r="A122" s="42" t="s">
        <v>28</v>
      </c>
      <c r="B122" s="42" t="s">
        <v>29</v>
      </c>
      <c r="C122" s="47" t="s">
        <v>30</v>
      </c>
      <c r="D122" s="42">
        <v>5</v>
      </c>
      <c r="E122" s="43"/>
      <c r="F122" s="44">
        <v>40</v>
      </c>
      <c r="G122" s="45">
        <f t="shared" si="0"/>
        <v>200</v>
      </c>
    </row>
    <row r="123" spans="1:7" ht="15" x14ac:dyDescent="0.2">
      <c r="A123" s="42" t="s">
        <v>152</v>
      </c>
      <c r="B123" s="42" t="s">
        <v>311</v>
      </c>
      <c r="C123" s="47" t="s">
        <v>269</v>
      </c>
      <c r="D123" s="42">
        <v>5</v>
      </c>
      <c r="E123" s="43"/>
      <c r="F123" s="44">
        <v>40</v>
      </c>
      <c r="G123" s="45">
        <f t="shared" si="0"/>
        <v>200</v>
      </c>
    </row>
    <row r="124" spans="1:7" ht="15" x14ac:dyDescent="0.2">
      <c r="A124" s="42" t="s">
        <v>153</v>
      </c>
      <c r="B124" s="42" t="s">
        <v>312</v>
      </c>
      <c r="C124" s="47" t="s">
        <v>270</v>
      </c>
      <c r="D124" s="42">
        <v>5</v>
      </c>
      <c r="E124" s="43"/>
      <c r="F124" s="44">
        <v>40</v>
      </c>
      <c r="G124" s="45">
        <f t="shared" si="0"/>
        <v>200</v>
      </c>
    </row>
    <row r="125" spans="1:7" ht="15" x14ac:dyDescent="0.2">
      <c r="A125" s="42" t="s">
        <v>154</v>
      </c>
      <c r="B125" s="42" t="s">
        <v>292</v>
      </c>
      <c r="C125" s="47" t="s">
        <v>271</v>
      </c>
      <c r="D125" s="42">
        <v>5</v>
      </c>
      <c r="E125" s="43"/>
      <c r="F125" s="44">
        <v>40</v>
      </c>
      <c r="G125" s="45">
        <f t="shared" si="0"/>
        <v>200</v>
      </c>
    </row>
    <row r="126" spans="1:7" ht="15" x14ac:dyDescent="0.2">
      <c r="A126" s="42" t="s">
        <v>155</v>
      </c>
      <c r="B126" s="42" t="s">
        <v>292</v>
      </c>
      <c r="C126" s="47" t="s">
        <v>272</v>
      </c>
      <c r="D126" s="42">
        <v>5</v>
      </c>
      <c r="E126" s="43"/>
      <c r="F126" s="44">
        <v>40</v>
      </c>
      <c r="G126" s="45">
        <f t="shared" si="0"/>
        <v>200</v>
      </c>
    </row>
    <row r="127" spans="1:7" ht="15" x14ac:dyDescent="0.2">
      <c r="A127" s="42" t="s">
        <v>156</v>
      </c>
      <c r="B127" s="42" t="s">
        <v>292</v>
      </c>
      <c r="C127" s="47" t="s">
        <v>273</v>
      </c>
      <c r="D127" s="42">
        <v>5</v>
      </c>
      <c r="E127" s="43"/>
      <c r="F127" s="44">
        <v>40</v>
      </c>
      <c r="G127" s="45">
        <f t="shared" si="0"/>
        <v>200</v>
      </c>
    </row>
    <row r="128" spans="1:7" ht="15" x14ac:dyDescent="0.2">
      <c r="A128" s="42" t="s">
        <v>157</v>
      </c>
      <c r="B128" s="42" t="s">
        <v>302</v>
      </c>
      <c r="C128" s="47" t="s">
        <v>361</v>
      </c>
      <c r="D128" s="42">
        <v>5</v>
      </c>
      <c r="E128" s="43"/>
      <c r="F128" s="44">
        <v>40</v>
      </c>
      <c r="G128" s="45">
        <f t="shared" si="0"/>
        <v>200</v>
      </c>
    </row>
    <row r="129" spans="1:7" ht="15" x14ac:dyDescent="0.2">
      <c r="A129" s="42" t="s">
        <v>158</v>
      </c>
      <c r="B129" s="42" t="s">
        <v>303</v>
      </c>
      <c r="C129" s="47" t="s">
        <v>274</v>
      </c>
      <c r="D129" s="42">
        <v>5</v>
      </c>
      <c r="E129" s="43"/>
      <c r="F129" s="44">
        <v>40</v>
      </c>
      <c r="G129" s="45">
        <f t="shared" si="0"/>
        <v>200</v>
      </c>
    </row>
    <row r="130" spans="1:7" ht="15" x14ac:dyDescent="0.2">
      <c r="A130" s="42" t="s">
        <v>159</v>
      </c>
      <c r="B130" s="42" t="s">
        <v>304</v>
      </c>
      <c r="C130" s="47" t="s">
        <v>275</v>
      </c>
      <c r="D130" s="42">
        <v>5</v>
      </c>
      <c r="E130" s="43"/>
      <c r="F130" s="44">
        <v>40</v>
      </c>
      <c r="G130" s="45">
        <f t="shared" si="0"/>
        <v>200</v>
      </c>
    </row>
    <row r="131" spans="1:7" ht="15" x14ac:dyDescent="0.2">
      <c r="A131" s="42" t="s">
        <v>160</v>
      </c>
      <c r="B131" s="42" t="s">
        <v>305</v>
      </c>
      <c r="C131" s="47" t="s">
        <v>276</v>
      </c>
      <c r="D131" s="42">
        <v>5</v>
      </c>
      <c r="E131" s="43"/>
      <c r="F131" s="44">
        <v>40</v>
      </c>
      <c r="G131" s="45">
        <f t="shared" si="0"/>
        <v>200</v>
      </c>
    </row>
    <row r="132" spans="1:7" ht="15" x14ac:dyDescent="0.2">
      <c r="A132" s="42" t="s">
        <v>161</v>
      </c>
      <c r="B132" s="42" t="s">
        <v>306</v>
      </c>
      <c r="C132" s="47" t="s">
        <v>277</v>
      </c>
      <c r="D132" s="42">
        <v>1</v>
      </c>
      <c r="E132" s="43"/>
      <c r="F132" s="44">
        <v>40</v>
      </c>
      <c r="G132" s="45">
        <f t="shared" si="0"/>
        <v>40</v>
      </c>
    </row>
    <row r="133" spans="1:7" ht="15" x14ac:dyDescent="0.2">
      <c r="A133" s="42" t="s">
        <v>162</v>
      </c>
      <c r="B133" s="42" t="s">
        <v>303</v>
      </c>
      <c r="C133" s="47" t="s">
        <v>278</v>
      </c>
      <c r="D133" s="42">
        <v>5</v>
      </c>
      <c r="E133" s="43"/>
      <c r="F133" s="44">
        <v>40</v>
      </c>
      <c r="G133" s="45">
        <f t="shared" si="0"/>
        <v>200</v>
      </c>
    </row>
    <row r="134" spans="1:7" ht="15" x14ac:dyDescent="0.2">
      <c r="A134" s="42" t="s">
        <v>163</v>
      </c>
      <c r="B134" s="42" t="s">
        <v>293</v>
      </c>
      <c r="C134" s="47" t="s">
        <v>279</v>
      </c>
      <c r="D134" s="42">
        <v>5</v>
      </c>
      <c r="E134" s="43"/>
      <c r="F134" s="44">
        <v>40</v>
      </c>
      <c r="G134" s="45">
        <f t="shared" si="0"/>
        <v>200</v>
      </c>
    </row>
    <row r="135" spans="1:7" ht="15" x14ac:dyDescent="0.2">
      <c r="A135" s="42" t="s">
        <v>164</v>
      </c>
      <c r="B135" s="42" t="s">
        <v>294</v>
      </c>
      <c r="C135" s="47" t="s">
        <v>280</v>
      </c>
      <c r="D135" s="42">
        <v>5</v>
      </c>
      <c r="E135" s="43"/>
      <c r="F135" s="44">
        <v>40</v>
      </c>
      <c r="G135" s="45">
        <f t="shared" si="0"/>
        <v>200</v>
      </c>
    </row>
    <row r="136" spans="1:7" ht="15" x14ac:dyDescent="0.2">
      <c r="A136" s="42" t="s">
        <v>165</v>
      </c>
      <c r="B136" s="42" t="s">
        <v>295</v>
      </c>
      <c r="C136" s="47" t="s">
        <v>281</v>
      </c>
      <c r="D136" s="42">
        <v>5</v>
      </c>
      <c r="E136" s="43"/>
      <c r="F136" s="44">
        <v>40</v>
      </c>
      <c r="G136" s="45">
        <f t="shared" si="0"/>
        <v>200</v>
      </c>
    </row>
    <row r="137" spans="1:7" ht="15" x14ac:dyDescent="0.2">
      <c r="A137" s="42" t="s">
        <v>166</v>
      </c>
      <c r="B137" s="42" t="s">
        <v>296</v>
      </c>
      <c r="C137" s="47" t="s">
        <v>282</v>
      </c>
      <c r="D137" s="42">
        <v>5</v>
      </c>
      <c r="E137" s="43"/>
      <c r="F137" s="44">
        <v>40</v>
      </c>
      <c r="G137" s="45">
        <f t="shared" si="0"/>
        <v>200</v>
      </c>
    </row>
    <row r="138" spans="1:7" ht="15" x14ac:dyDescent="0.2">
      <c r="A138" s="42" t="s">
        <v>167</v>
      </c>
      <c r="B138" s="42" t="s">
        <v>297</v>
      </c>
      <c r="C138" s="47" t="s">
        <v>283</v>
      </c>
      <c r="D138" s="42">
        <v>5</v>
      </c>
      <c r="E138" s="43"/>
      <c r="F138" s="44">
        <v>40</v>
      </c>
      <c r="G138" s="45">
        <f t="shared" si="0"/>
        <v>200</v>
      </c>
    </row>
    <row r="139" spans="1:7" ht="15" x14ac:dyDescent="0.2">
      <c r="A139" s="42" t="s">
        <v>168</v>
      </c>
      <c r="B139" s="42" t="s">
        <v>298</v>
      </c>
      <c r="C139" s="47" t="s">
        <v>284</v>
      </c>
      <c r="D139" s="42">
        <v>5</v>
      </c>
      <c r="E139" s="43"/>
      <c r="F139" s="44">
        <v>40</v>
      </c>
      <c r="G139" s="45">
        <f t="shared" si="0"/>
        <v>200</v>
      </c>
    </row>
    <row r="140" spans="1:7" ht="15" x14ac:dyDescent="0.2">
      <c r="A140" s="42" t="s">
        <v>169</v>
      </c>
      <c r="B140" s="42" t="s">
        <v>299</v>
      </c>
      <c r="C140" s="43" t="s">
        <v>285</v>
      </c>
      <c r="D140" s="42">
        <v>5</v>
      </c>
      <c r="E140" s="43"/>
      <c r="F140" s="44">
        <v>40</v>
      </c>
      <c r="G140" s="45">
        <f t="shared" si="0"/>
        <v>200</v>
      </c>
    </row>
    <row r="141" spans="1:7" ht="15" x14ac:dyDescent="0.2">
      <c r="A141" s="42" t="s">
        <v>170</v>
      </c>
      <c r="B141" s="42" t="s">
        <v>300</v>
      </c>
      <c r="C141" s="43" t="s">
        <v>286</v>
      </c>
      <c r="D141" s="42">
        <v>5</v>
      </c>
      <c r="E141" s="43"/>
      <c r="F141" s="44">
        <v>40</v>
      </c>
      <c r="G141" s="45">
        <f t="shared" si="0"/>
        <v>200</v>
      </c>
    </row>
    <row r="142" spans="1:7" ht="15" x14ac:dyDescent="0.2">
      <c r="A142" s="42" t="s">
        <v>171</v>
      </c>
      <c r="B142" s="42" t="s">
        <v>33</v>
      </c>
      <c r="C142" s="43" t="s">
        <v>287</v>
      </c>
      <c r="D142" s="42">
        <v>4</v>
      </c>
      <c r="E142" s="43"/>
      <c r="F142" s="44">
        <v>12</v>
      </c>
      <c r="G142" s="45">
        <f t="shared" si="0"/>
        <v>48</v>
      </c>
    </row>
    <row r="143" spans="1:7" ht="15" x14ac:dyDescent="0.2">
      <c r="A143" s="42" t="s">
        <v>171</v>
      </c>
      <c r="B143" s="42" t="s">
        <v>33</v>
      </c>
      <c r="C143" s="43" t="s">
        <v>288</v>
      </c>
      <c r="D143" s="42">
        <v>2</v>
      </c>
      <c r="E143" s="43"/>
      <c r="F143" s="44">
        <v>12</v>
      </c>
      <c r="G143" s="45">
        <f t="shared" si="0"/>
        <v>24</v>
      </c>
    </row>
    <row r="144" spans="1:7" ht="15" x14ac:dyDescent="0.2">
      <c r="A144" s="42">
        <v>185769</v>
      </c>
      <c r="B144" s="42" t="s">
        <v>32</v>
      </c>
      <c r="C144" s="48" t="s">
        <v>289</v>
      </c>
      <c r="D144" s="42">
        <v>2</v>
      </c>
      <c r="E144" s="43"/>
      <c r="F144" s="44">
        <v>12</v>
      </c>
      <c r="G144" s="45">
        <f t="shared" si="0"/>
        <v>24</v>
      </c>
    </row>
    <row r="145" spans="1:7" ht="15" x14ac:dyDescent="0.2">
      <c r="A145" s="42">
        <v>185770</v>
      </c>
      <c r="B145" s="42" t="s">
        <v>301</v>
      </c>
      <c r="C145" s="48" t="s">
        <v>290</v>
      </c>
      <c r="D145" s="42">
        <v>2</v>
      </c>
      <c r="E145" s="43"/>
      <c r="F145" s="44">
        <v>12</v>
      </c>
      <c r="G145" s="45">
        <f t="shared" si="0"/>
        <v>24</v>
      </c>
    </row>
    <row r="146" spans="1:7" ht="15" hidden="1" x14ac:dyDescent="0.2">
      <c r="A146" s="42"/>
      <c r="B146" s="42"/>
      <c r="C146" s="48"/>
      <c r="D146" s="42"/>
      <c r="E146" s="43"/>
      <c r="F146" s="44"/>
      <c r="G146" s="45">
        <f t="shared" si="0"/>
        <v>0</v>
      </c>
    </row>
    <row r="147" spans="1:7" ht="15" hidden="1" x14ac:dyDescent="0.2">
      <c r="A147" s="42"/>
      <c r="B147" s="42"/>
      <c r="C147" s="48"/>
      <c r="D147" s="42"/>
      <c r="E147" s="43"/>
      <c r="F147" s="44"/>
      <c r="G147" s="45">
        <f t="shared" si="0"/>
        <v>0</v>
      </c>
    </row>
    <row r="148" spans="1:7" ht="18.75" customHeight="1" x14ac:dyDescent="0.25">
      <c r="E148" s="7"/>
      <c r="F148" s="50" t="s">
        <v>34</v>
      </c>
      <c r="G148" s="51">
        <f>SUM(G23:G147)</f>
        <v>46870</v>
      </c>
    </row>
    <row r="149" spans="1:7" ht="20.100000000000001" customHeight="1" x14ac:dyDescent="0.25">
      <c r="E149" s="7"/>
      <c r="F149" s="50" t="s">
        <v>35</v>
      </c>
      <c r="G149" s="51">
        <f>+G148*0.12</f>
        <v>5624.4</v>
      </c>
    </row>
    <row r="150" spans="1:7" ht="20.100000000000001" customHeight="1" x14ac:dyDescent="0.25">
      <c r="E150" s="7"/>
      <c r="F150" s="50" t="s">
        <v>36</v>
      </c>
      <c r="G150" s="51">
        <f>+G148+G149</f>
        <v>52494.400000000001</v>
      </c>
    </row>
    <row r="151" spans="1:7" ht="20.100000000000001" customHeight="1" x14ac:dyDescent="0.25">
      <c r="E151" s="7"/>
      <c r="F151" s="50"/>
      <c r="G151" s="52"/>
    </row>
    <row r="152" spans="1:7" ht="20.100000000000001" customHeight="1" x14ac:dyDescent="0.25">
      <c r="B152" s="67" t="s">
        <v>37</v>
      </c>
      <c r="C152" s="68"/>
      <c r="E152" s="7"/>
      <c r="F152" s="50"/>
      <c r="G152" s="52"/>
    </row>
    <row r="153" spans="1:7" ht="20.100000000000001" customHeight="1" x14ac:dyDescent="0.25">
      <c r="B153" s="67" t="s">
        <v>38</v>
      </c>
      <c r="C153" s="68"/>
      <c r="E153" s="7"/>
      <c r="F153" s="50"/>
      <c r="G153" s="52"/>
    </row>
    <row r="154" spans="1:7" ht="20.100000000000001" customHeight="1" x14ac:dyDescent="0.25">
      <c r="B154" s="42">
        <v>2</v>
      </c>
      <c r="C154" s="43" t="s">
        <v>327</v>
      </c>
      <c r="E154" s="7"/>
      <c r="F154" s="50"/>
      <c r="G154" s="52"/>
    </row>
    <row r="155" spans="1:7" ht="20.100000000000001" customHeight="1" x14ac:dyDescent="0.25">
      <c r="B155" s="42">
        <v>1</v>
      </c>
      <c r="C155" s="43" t="s">
        <v>328</v>
      </c>
      <c r="E155" s="7"/>
      <c r="F155" s="50"/>
      <c r="G155" s="52"/>
    </row>
    <row r="156" spans="1:7" ht="20.100000000000001" customHeight="1" x14ac:dyDescent="0.25">
      <c r="B156" s="42">
        <v>1</v>
      </c>
      <c r="C156" s="43" t="s">
        <v>329</v>
      </c>
      <c r="E156" s="7"/>
      <c r="F156" s="50"/>
      <c r="G156" s="52"/>
    </row>
    <row r="157" spans="1:7" ht="20.100000000000001" customHeight="1" x14ac:dyDescent="0.25">
      <c r="B157" s="42">
        <v>1</v>
      </c>
      <c r="C157" s="43" t="s">
        <v>330</v>
      </c>
      <c r="E157" s="7"/>
      <c r="F157" s="50"/>
      <c r="G157" s="52"/>
    </row>
    <row r="158" spans="1:7" ht="20.100000000000001" customHeight="1" x14ac:dyDescent="0.25">
      <c r="B158" s="42">
        <v>2</v>
      </c>
      <c r="C158" s="43" t="s">
        <v>331</v>
      </c>
      <c r="E158" s="7"/>
      <c r="F158" s="50"/>
      <c r="G158" s="52"/>
    </row>
    <row r="159" spans="1:7" ht="20.100000000000001" customHeight="1" x14ac:dyDescent="0.25">
      <c r="B159" s="42"/>
      <c r="C159" s="43"/>
      <c r="E159" s="7"/>
      <c r="F159" s="50"/>
      <c r="G159" s="52"/>
    </row>
    <row r="160" spans="1:7" ht="20.100000000000001" customHeight="1" x14ac:dyDescent="0.25">
      <c r="B160" s="42">
        <v>1</v>
      </c>
      <c r="C160" s="43" t="s">
        <v>332</v>
      </c>
      <c r="E160" s="7"/>
      <c r="F160" s="50"/>
      <c r="G160" s="52"/>
    </row>
    <row r="161" spans="2:7" ht="20.100000000000001" customHeight="1" x14ac:dyDescent="0.25">
      <c r="B161" s="42">
        <v>2</v>
      </c>
      <c r="C161" s="43" t="s">
        <v>333</v>
      </c>
      <c r="E161" s="7"/>
      <c r="F161" s="50"/>
      <c r="G161" s="52"/>
    </row>
    <row r="162" spans="2:7" ht="20.100000000000001" customHeight="1" x14ac:dyDescent="0.25">
      <c r="B162" s="42">
        <v>1</v>
      </c>
      <c r="C162" s="43" t="s">
        <v>329</v>
      </c>
      <c r="E162" s="7"/>
      <c r="F162" s="50"/>
      <c r="G162" s="52"/>
    </row>
    <row r="163" spans="2:7" ht="20.100000000000001" customHeight="1" x14ac:dyDescent="0.25">
      <c r="B163" s="42">
        <v>1</v>
      </c>
      <c r="C163" s="43" t="s">
        <v>330</v>
      </c>
      <c r="E163" s="7"/>
      <c r="F163" s="50"/>
      <c r="G163" s="52"/>
    </row>
    <row r="164" spans="2:7" ht="20.100000000000001" customHeight="1" x14ac:dyDescent="0.25">
      <c r="B164" s="42">
        <v>2</v>
      </c>
      <c r="C164" s="43" t="s">
        <v>331</v>
      </c>
      <c r="E164" s="7"/>
      <c r="F164" s="50"/>
      <c r="G164" s="52"/>
    </row>
    <row r="165" spans="2:7" ht="20.100000000000001" hidden="1" customHeight="1" x14ac:dyDescent="0.25">
      <c r="B165" s="42"/>
      <c r="C165" s="43"/>
      <c r="E165" s="7"/>
      <c r="F165" s="50"/>
      <c r="G165" s="52"/>
    </row>
    <row r="166" spans="2:7" ht="20.100000000000001" hidden="1" customHeight="1" x14ac:dyDescent="0.25">
      <c r="B166" s="42"/>
      <c r="C166" s="43"/>
      <c r="E166" s="7"/>
      <c r="F166" s="50"/>
      <c r="G166" s="52"/>
    </row>
    <row r="167" spans="2:7" ht="20.100000000000001" hidden="1" customHeight="1" x14ac:dyDescent="0.25">
      <c r="B167" s="42"/>
      <c r="C167" s="43"/>
      <c r="E167" s="7"/>
      <c r="F167" s="50"/>
      <c r="G167" s="52"/>
    </row>
    <row r="168" spans="2:7" ht="20.100000000000001" hidden="1" customHeight="1" x14ac:dyDescent="0.25">
      <c r="B168" s="42"/>
      <c r="C168" s="43"/>
      <c r="E168" s="7"/>
      <c r="F168" s="50"/>
      <c r="G168" s="52"/>
    </row>
    <row r="169" spans="2:7" ht="20.100000000000001" hidden="1" customHeight="1" x14ac:dyDescent="0.25">
      <c r="B169" s="42"/>
      <c r="C169" s="43"/>
      <c r="E169" s="7"/>
      <c r="F169" s="50"/>
      <c r="G169" s="52"/>
    </row>
    <row r="170" spans="2:7" ht="20.100000000000001" hidden="1" customHeight="1" x14ac:dyDescent="0.25">
      <c r="B170" s="42"/>
      <c r="C170" s="43"/>
      <c r="E170" s="7"/>
      <c r="F170" s="50"/>
      <c r="G170" s="52"/>
    </row>
    <row r="171" spans="2:7" ht="20.100000000000001" hidden="1" customHeight="1" x14ac:dyDescent="0.25">
      <c r="B171" s="42"/>
      <c r="C171" s="43"/>
      <c r="E171" s="7"/>
      <c r="F171" s="50"/>
      <c r="G171" s="52"/>
    </row>
    <row r="172" spans="2:7" ht="20.100000000000001" hidden="1" customHeight="1" x14ac:dyDescent="0.25">
      <c r="B172" s="42"/>
      <c r="C172" s="43"/>
      <c r="E172" s="7"/>
      <c r="F172" s="50"/>
      <c r="G172" s="52"/>
    </row>
    <row r="173" spans="2:7" ht="20.100000000000001" hidden="1" customHeight="1" x14ac:dyDescent="0.25">
      <c r="B173" s="42"/>
      <c r="C173" s="43"/>
      <c r="E173" s="7"/>
      <c r="F173" s="50"/>
      <c r="G173" s="52"/>
    </row>
    <row r="174" spans="2:7" ht="20.100000000000001" hidden="1" customHeight="1" x14ac:dyDescent="0.25">
      <c r="B174" s="42"/>
      <c r="C174" s="43"/>
      <c r="E174" s="7"/>
      <c r="F174" s="50"/>
      <c r="G174" s="52"/>
    </row>
    <row r="175" spans="2:7" ht="20.100000000000001" hidden="1" customHeight="1" x14ac:dyDescent="0.25">
      <c r="B175" s="42"/>
      <c r="C175" s="43"/>
      <c r="E175" s="7"/>
      <c r="F175" s="50"/>
      <c r="G175" s="52"/>
    </row>
    <row r="176" spans="2:7" ht="20.100000000000001" hidden="1" customHeight="1" x14ac:dyDescent="0.25">
      <c r="B176" s="42"/>
      <c r="C176" s="43"/>
      <c r="E176" s="7"/>
      <c r="F176" s="50"/>
      <c r="G176" s="52"/>
    </row>
    <row r="177" spans="2:7" ht="20.100000000000001" hidden="1" customHeight="1" x14ac:dyDescent="0.25">
      <c r="B177" s="42"/>
      <c r="C177" s="43"/>
      <c r="E177" s="7"/>
      <c r="F177" s="50"/>
      <c r="G177" s="52"/>
    </row>
    <row r="178" spans="2:7" ht="20.100000000000001" hidden="1" customHeight="1" x14ac:dyDescent="0.25">
      <c r="B178" s="42"/>
      <c r="C178" s="43"/>
      <c r="E178" s="7"/>
      <c r="F178" s="50"/>
      <c r="G178" s="52"/>
    </row>
    <row r="179" spans="2:7" ht="20.100000000000001" hidden="1" customHeight="1" x14ac:dyDescent="0.25">
      <c r="B179" s="42"/>
      <c r="C179" s="43"/>
      <c r="E179" s="7"/>
      <c r="F179" s="50"/>
      <c r="G179" s="52"/>
    </row>
    <row r="180" spans="2:7" ht="20.100000000000001" hidden="1" customHeight="1" x14ac:dyDescent="0.25">
      <c r="B180" s="42"/>
      <c r="C180" s="43"/>
      <c r="E180" s="7"/>
      <c r="F180" s="50"/>
      <c r="G180" s="52"/>
    </row>
    <row r="181" spans="2:7" ht="20.100000000000001" hidden="1" customHeight="1" x14ac:dyDescent="0.25">
      <c r="B181" s="42"/>
      <c r="C181" s="43"/>
      <c r="E181" s="7"/>
      <c r="F181" s="50"/>
      <c r="G181" s="52"/>
    </row>
    <row r="182" spans="2:7" ht="20.100000000000001" hidden="1" customHeight="1" x14ac:dyDescent="0.25">
      <c r="B182" s="42"/>
      <c r="C182" s="43"/>
      <c r="E182" s="7"/>
      <c r="F182" s="50"/>
      <c r="G182" s="52"/>
    </row>
    <row r="183" spans="2:7" ht="20.100000000000001" hidden="1" customHeight="1" x14ac:dyDescent="0.25">
      <c r="B183" s="42"/>
      <c r="C183" s="43"/>
      <c r="E183" s="7"/>
      <c r="F183" s="50"/>
      <c r="G183" s="52"/>
    </row>
    <row r="184" spans="2:7" ht="20.100000000000001" hidden="1" customHeight="1" x14ac:dyDescent="0.25">
      <c r="B184" s="42"/>
      <c r="C184" s="43"/>
      <c r="E184" s="7"/>
      <c r="F184" s="50"/>
      <c r="G184" s="52"/>
    </row>
    <row r="185" spans="2:7" ht="20.100000000000001" hidden="1" customHeight="1" x14ac:dyDescent="0.25">
      <c r="B185" s="42"/>
      <c r="C185" s="43"/>
      <c r="E185" s="7"/>
      <c r="F185" s="50"/>
      <c r="G185" s="52"/>
    </row>
    <row r="186" spans="2:7" ht="20.100000000000001" hidden="1" customHeight="1" x14ac:dyDescent="0.25">
      <c r="B186" s="42"/>
      <c r="C186" s="43"/>
      <c r="E186" s="7"/>
      <c r="F186" s="50"/>
      <c r="G186" s="52"/>
    </row>
    <row r="187" spans="2:7" ht="20.100000000000001" hidden="1" customHeight="1" x14ac:dyDescent="0.25">
      <c r="B187" s="42"/>
      <c r="C187" s="43"/>
      <c r="E187" s="7"/>
      <c r="F187" s="50"/>
      <c r="G187" s="52"/>
    </row>
    <row r="188" spans="2:7" ht="20.100000000000001" customHeight="1" x14ac:dyDescent="0.25">
      <c r="B188" s="66" t="s">
        <v>334</v>
      </c>
      <c r="C188" s="66"/>
      <c r="E188" s="7"/>
      <c r="F188" s="50"/>
      <c r="G188" s="52"/>
    </row>
    <row r="189" spans="2:7" ht="20.100000000000001" customHeight="1" x14ac:dyDescent="0.25">
      <c r="B189" s="42">
        <v>2</v>
      </c>
      <c r="C189" s="43" t="s">
        <v>335</v>
      </c>
      <c r="E189" s="7"/>
      <c r="F189" s="50"/>
      <c r="G189" s="52"/>
    </row>
    <row r="190" spans="2:7" ht="20.100000000000001" customHeight="1" x14ac:dyDescent="0.25">
      <c r="B190" s="42">
        <v>3</v>
      </c>
      <c r="C190" s="43" t="s">
        <v>336</v>
      </c>
      <c r="E190" s="7"/>
      <c r="F190" s="50"/>
      <c r="G190" s="52"/>
    </row>
    <row r="191" spans="2:7" ht="20.100000000000001" customHeight="1" x14ac:dyDescent="0.25">
      <c r="B191" s="42">
        <v>1</v>
      </c>
      <c r="C191" s="43" t="s">
        <v>337</v>
      </c>
      <c r="E191" s="7"/>
      <c r="F191" s="50"/>
      <c r="G191" s="52"/>
    </row>
    <row r="192" spans="2:7" ht="20.100000000000001" customHeight="1" x14ac:dyDescent="0.25">
      <c r="B192" s="42">
        <v>4</v>
      </c>
      <c r="C192" s="43" t="s">
        <v>338</v>
      </c>
      <c r="E192" s="7"/>
      <c r="F192" s="50"/>
      <c r="G192" s="52"/>
    </row>
    <row r="193" spans="2:7" ht="20.100000000000001" customHeight="1" x14ac:dyDescent="0.25">
      <c r="B193" s="42">
        <v>3</v>
      </c>
      <c r="C193" s="43" t="s">
        <v>39</v>
      </c>
      <c r="E193" s="7"/>
      <c r="F193" s="50"/>
      <c r="G193" s="52"/>
    </row>
    <row r="194" spans="2:7" ht="20.100000000000001" customHeight="1" x14ac:dyDescent="0.25">
      <c r="B194" s="42">
        <v>1</v>
      </c>
      <c r="C194" s="43" t="s">
        <v>339</v>
      </c>
      <c r="E194" s="7"/>
      <c r="F194" s="50"/>
      <c r="G194" s="52"/>
    </row>
    <row r="195" spans="2:7" ht="20.100000000000001" customHeight="1" x14ac:dyDescent="0.25">
      <c r="B195" s="42">
        <v>1</v>
      </c>
      <c r="C195" s="43" t="s">
        <v>340</v>
      </c>
      <c r="E195" s="7"/>
      <c r="F195" s="50"/>
      <c r="G195" s="52"/>
    </row>
    <row r="196" spans="2:7" ht="20.100000000000001" customHeight="1" x14ac:dyDescent="0.25">
      <c r="B196" s="42">
        <v>2</v>
      </c>
      <c r="C196" s="43" t="s">
        <v>341</v>
      </c>
      <c r="E196" s="7"/>
      <c r="F196" s="50"/>
      <c r="G196" s="52"/>
    </row>
    <row r="197" spans="2:7" ht="20.100000000000001" customHeight="1" x14ac:dyDescent="0.25">
      <c r="B197" s="42">
        <v>2</v>
      </c>
      <c r="C197" s="43" t="s">
        <v>342</v>
      </c>
      <c r="E197" s="7"/>
      <c r="F197" s="50"/>
      <c r="G197" s="52"/>
    </row>
    <row r="198" spans="2:7" ht="20.100000000000001" customHeight="1" x14ac:dyDescent="0.25">
      <c r="B198" s="42">
        <v>1</v>
      </c>
      <c r="C198" s="43" t="s">
        <v>343</v>
      </c>
      <c r="E198" s="7"/>
      <c r="F198" s="50"/>
      <c r="G198" s="52"/>
    </row>
    <row r="199" spans="2:7" ht="20.100000000000001" customHeight="1" x14ac:dyDescent="0.25">
      <c r="B199" s="42">
        <v>1</v>
      </c>
      <c r="C199" s="43" t="s">
        <v>344</v>
      </c>
      <c r="E199" s="7"/>
      <c r="F199" s="50"/>
      <c r="G199" s="52"/>
    </row>
    <row r="200" spans="2:7" ht="20.100000000000001" customHeight="1" x14ac:dyDescent="0.25">
      <c r="B200" s="42">
        <v>1</v>
      </c>
      <c r="C200" s="43" t="s">
        <v>345</v>
      </c>
      <c r="E200" s="7"/>
      <c r="F200" s="50"/>
      <c r="G200" s="52"/>
    </row>
    <row r="201" spans="2:7" ht="20.100000000000001" hidden="1" customHeight="1" x14ac:dyDescent="0.25">
      <c r="B201" s="42"/>
      <c r="C201" s="43"/>
      <c r="E201" s="7"/>
      <c r="F201" s="50"/>
      <c r="G201" s="52"/>
    </row>
    <row r="202" spans="2:7" ht="20.100000000000001" hidden="1" customHeight="1" x14ac:dyDescent="0.25">
      <c r="B202" s="42"/>
      <c r="C202" s="43"/>
      <c r="E202" s="7"/>
      <c r="F202" s="50"/>
      <c r="G202" s="52"/>
    </row>
    <row r="203" spans="2:7" ht="20.100000000000001" hidden="1" customHeight="1" x14ac:dyDescent="0.25">
      <c r="B203" s="42"/>
      <c r="C203" s="43"/>
      <c r="E203" s="7"/>
      <c r="F203" s="50"/>
      <c r="G203" s="52"/>
    </row>
    <row r="204" spans="2:7" ht="20.100000000000001" hidden="1" customHeight="1" x14ac:dyDescent="0.25">
      <c r="B204" s="42"/>
      <c r="C204" s="43"/>
      <c r="E204" s="7"/>
      <c r="F204" s="50"/>
      <c r="G204" s="52"/>
    </row>
    <row r="205" spans="2:7" ht="20.100000000000001" hidden="1" customHeight="1" x14ac:dyDescent="0.25">
      <c r="B205" s="42"/>
      <c r="C205" s="43"/>
      <c r="E205" s="7"/>
      <c r="F205" s="50"/>
      <c r="G205" s="52"/>
    </row>
    <row r="206" spans="2:7" ht="20.100000000000001" hidden="1" customHeight="1" x14ac:dyDescent="0.25">
      <c r="B206" s="42"/>
      <c r="C206" s="43"/>
      <c r="E206" s="7"/>
      <c r="F206" s="50"/>
      <c r="G206" s="52"/>
    </row>
    <row r="207" spans="2:7" ht="20.100000000000001" hidden="1" customHeight="1" x14ac:dyDescent="0.25">
      <c r="B207" s="42"/>
      <c r="C207" s="43"/>
      <c r="E207" s="7"/>
      <c r="F207" s="50"/>
      <c r="G207" s="52"/>
    </row>
    <row r="208" spans="2:7" ht="20.100000000000001" hidden="1" customHeight="1" x14ac:dyDescent="0.25">
      <c r="B208" s="42"/>
      <c r="C208" s="43"/>
      <c r="E208" s="7"/>
      <c r="F208" s="50"/>
      <c r="G208" s="52"/>
    </row>
    <row r="209" spans="2:7" ht="20.100000000000001" hidden="1" customHeight="1" x14ac:dyDescent="0.25">
      <c r="B209" s="42"/>
      <c r="C209" s="43"/>
      <c r="E209" s="7"/>
      <c r="F209" s="50"/>
      <c r="G209" s="52"/>
    </row>
    <row r="210" spans="2:7" ht="20.100000000000001" hidden="1" customHeight="1" x14ac:dyDescent="0.25">
      <c r="B210" s="42"/>
      <c r="C210" s="43"/>
      <c r="E210" s="7"/>
      <c r="F210" s="50"/>
      <c r="G210" s="52"/>
    </row>
    <row r="211" spans="2:7" ht="20.100000000000001" hidden="1" customHeight="1" x14ac:dyDescent="0.25">
      <c r="B211" s="42"/>
      <c r="C211" s="43"/>
      <c r="E211" s="7"/>
      <c r="F211" s="50"/>
      <c r="G211" s="52"/>
    </row>
    <row r="212" spans="2:7" ht="20.100000000000001" hidden="1" customHeight="1" x14ac:dyDescent="0.25">
      <c r="B212" s="42"/>
      <c r="C212" s="43"/>
      <c r="E212" s="7"/>
      <c r="F212" s="50"/>
      <c r="G212" s="52"/>
    </row>
    <row r="213" spans="2:7" ht="20.100000000000001" hidden="1" customHeight="1" x14ac:dyDescent="0.25">
      <c r="B213" s="42"/>
      <c r="C213" s="43"/>
      <c r="E213" s="7"/>
      <c r="F213" s="50"/>
      <c r="G213" s="52"/>
    </row>
    <row r="214" spans="2:7" ht="20.100000000000001" hidden="1" customHeight="1" x14ac:dyDescent="0.25">
      <c r="B214" s="42"/>
      <c r="C214" s="43"/>
      <c r="E214" s="7"/>
      <c r="F214" s="50"/>
      <c r="G214" s="52"/>
    </row>
    <row r="215" spans="2:7" ht="20.100000000000001" hidden="1" customHeight="1" x14ac:dyDescent="0.25">
      <c r="B215" s="43"/>
      <c r="C215" s="43"/>
      <c r="E215" s="7"/>
      <c r="F215" s="50"/>
      <c r="G215" s="52"/>
    </row>
    <row r="216" spans="2:7" ht="20.100000000000001" customHeight="1" x14ac:dyDescent="0.25">
      <c r="E216" s="7"/>
      <c r="F216" s="50"/>
      <c r="G216" s="52"/>
    </row>
    <row r="217" spans="2:7" ht="20.100000000000001" customHeight="1" x14ac:dyDescent="0.25">
      <c r="B217" s="66" t="s">
        <v>346</v>
      </c>
      <c r="C217" s="66"/>
      <c r="E217" s="7"/>
      <c r="F217" s="50"/>
      <c r="G217" s="52"/>
    </row>
    <row r="218" spans="2:7" ht="20.100000000000001" customHeight="1" x14ac:dyDescent="0.25">
      <c r="B218" s="42">
        <v>1</v>
      </c>
      <c r="C218" s="43" t="s">
        <v>347</v>
      </c>
      <c r="E218" s="7"/>
      <c r="F218" s="50"/>
      <c r="G218" s="52"/>
    </row>
    <row r="219" spans="2:7" ht="20.100000000000001" customHeight="1" x14ac:dyDescent="0.25">
      <c r="B219" s="42">
        <v>3</v>
      </c>
      <c r="C219" s="43" t="s">
        <v>348</v>
      </c>
      <c r="E219" s="7"/>
      <c r="F219" s="50"/>
      <c r="G219" s="52"/>
    </row>
    <row r="220" spans="2:7" ht="20.100000000000001" customHeight="1" x14ac:dyDescent="0.25">
      <c r="B220" s="42">
        <v>2</v>
      </c>
      <c r="C220" s="43" t="s">
        <v>349</v>
      </c>
      <c r="E220" s="7"/>
      <c r="F220" s="50"/>
      <c r="G220" s="52"/>
    </row>
    <row r="221" spans="2:7" ht="20.100000000000001" customHeight="1" x14ac:dyDescent="0.25">
      <c r="B221" s="42">
        <v>1</v>
      </c>
      <c r="C221" s="43" t="s">
        <v>350</v>
      </c>
      <c r="E221" s="7"/>
      <c r="F221" s="50"/>
      <c r="G221" s="52"/>
    </row>
    <row r="222" spans="2:7" ht="20.100000000000001" customHeight="1" x14ac:dyDescent="0.25">
      <c r="B222" s="42">
        <v>1</v>
      </c>
      <c r="C222" s="43" t="s">
        <v>351</v>
      </c>
      <c r="E222" s="7"/>
      <c r="F222" s="50"/>
      <c r="G222" s="52"/>
    </row>
    <row r="223" spans="2:7" ht="20.100000000000001" customHeight="1" x14ac:dyDescent="0.25">
      <c r="B223" s="42">
        <v>1</v>
      </c>
      <c r="C223" s="43" t="s">
        <v>352</v>
      </c>
      <c r="E223" s="7"/>
      <c r="F223" s="50"/>
      <c r="G223" s="52"/>
    </row>
    <row r="224" spans="2:7" ht="20.100000000000001" customHeight="1" x14ac:dyDescent="0.25">
      <c r="B224" s="42">
        <v>1</v>
      </c>
      <c r="C224" s="43" t="s">
        <v>353</v>
      </c>
      <c r="E224" s="7"/>
      <c r="F224" s="50"/>
      <c r="G224" s="52"/>
    </row>
    <row r="225" spans="2:7" ht="20.100000000000001" customHeight="1" x14ac:dyDescent="0.25">
      <c r="B225" s="42">
        <v>1</v>
      </c>
      <c r="C225" s="43" t="s">
        <v>354</v>
      </c>
      <c r="E225" s="7"/>
      <c r="F225" s="50"/>
      <c r="G225" s="52"/>
    </row>
    <row r="226" spans="2:7" ht="20.100000000000001" customHeight="1" x14ac:dyDescent="0.25">
      <c r="B226" s="42">
        <v>1</v>
      </c>
      <c r="C226" s="43" t="s">
        <v>355</v>
      </c>
      <c r="E226" s="7"/>
      <c r="F226" s="50"/>
      <c r="G226" s="52"/>
    </row>
    <row r="227" spans="2:7" ht="20.100000000000001" customHeight="1" x14ac:dyDescent="0.25">
      <c r="B227" s="42">
        <v>1</v>
      </c>
      <c r="C227" s="43" t="s">
        <v>356</v>
      </c>
      <c r="E227" s="7"/>
      <c r="F227" s="50"/>
      <c r="G227" s="52"/>
    </row>
    <row r="228" spans="2:7" ht="20.100000000000001" customHeight="1" x14ac:dyDescent="0.25">
      <c r="B228" s="42">
        <v>4</v>
      </c>
      <c r="C228" s="43" t="s">
        <v>357</v>
      </c>
      <c r="E228" s="7"/>
      <c r="F228" s="50"/>
      <c r="G228" s="52"/>
    </row>
    <row r="229" spans="2:7" ht="20.100000000000001" customHeight="1" x14ac:dyDescent="0.25">
      <c r="B229" s="42">
        <v>1</v>
      </c>
      <c r="C229" s="43" t="s">
        <v>358</v>
      </c>
      <c r="E229" s="7"/>
      <c r="F229" s="50"/>
      <c r="G229" s="52"/>
    </row>
    <row r="230" spans="2:7" ht="20.100000000000001" customHeight="1" x14ac:dyDescent="0.25">
      <c r="B230" s="42">
        <v>2</v>
      </c>
      <c r="C230" s="43" t="s">
        <v>359</v>
      </c>
      <c r="E230" s="7"/>
      <c r="F230" s="50"/>
      <c r="G230" s="52"/>
    </row>
    <row r="231" spans="2:7" ht="20.100000000000001" customHeight="1" x14ac:dyDescent="0.25">
      <c r="B231" s="42">
        <v>1</v>
      </c>
      <c r="C231" s="43" t="s">
        <v>360</v>
      </c>
      <c r="E231" s="7"/>
      <c r="F231" s="50"/>
      <c r="G231" s="52"/>
    </row>
    <row r="232" spans="2:7" ht="20.100000000000001" hidden="1" customHeight="1" x14ac:dyDescent="0.25">
      <c r="B232" s="42"/>
      <c r="C232" s="43"/>
      <c r="E232" s="7"/>
      <c r="F232" s="50"/>
      <c r="G232" s="52"/>
    </row>
    <row r="233" spans="2:7" ht="20.100000000000001" hidden="1" customHeight="1" x14ac:dyDescent="0.25">
      <c r="B233" s="42"/>
      <c r="C233" s="43"/>
      <c r="E233" s="7"/>
      <c r="F233" s="50"/>
      <c r="G233" s="52"/>
    </row>
    <row r="234" spans="2:7" ht="20.100000000000001" hidden="1" customHeight="1" x14ac:dyDescent="0.25">
      <c r="B234" s="42"/>
      <c r="C234" s="43"/>
      <c r="E234" s="7"/>
      <c r="F234" s="50"/>
      <c r="G234" s="52"/>
    </row>
    <row r="235" spans="2:7" ht="20.100000000000001" hidden="1" customHeight="1" x14ac:dyDescent="0.25">
      <c r="B235" s="42"/>
      <c r="C235" s="43"/>
      <c r="E235" s="7"/>
      <c r="F235" s="50"/>
      <c r="G235" s="52"/>
    </row>
    <row r="236" spans="2:7" ht="20.100000000000001" hidden="1" customHeight="1" x14ac:dyDescent="0.25">
      <c r="B236" s="42"/>
      <c r="C236" s="43"/>
      <c r="E236" s="7"/>
      <c r="F236" s="50"/>
      <c r="G236" s="52"/>
    </row>
    <row r="237" spans="2:7" ht="20.100000000000001" hidden="1" customHeight="1" x14ac:dyDescent="0.25">
      <c r="B237" s="42"/>
      <c r="C237" s="43"/>
      <c r="E237" s="7"/>
      <c r="F237" s="50"/>
      <c r="G237" s="52"/>
    </row>
    <row r="238" spans="2:7" ht="20.100000000000001" hidden="1" customHeight="1" x14ac:dyDescent="0.25">
      <c r="B238" s="42"/>
      <c r="C238" s="43"/>
      <c r="E238" s="7"/>
      <c r="F238" s="50"/>
      <c r="G238" s="52"/>
    </row>
    <row r="239" spans="2:7" ht="20.100000000000001" hidden="1" customHeight="1" x14ac:dyDescent="0.25">
      <c r="B239" s="67" t="s">
        <v>40</v>
      </c>
      <c r="C239" s="68"/>
      <c r="E239" s="7"/>
      <c r="F239" s="50"/>
      <c r="G239" s="52"/>
    </row>
    <row r="240" spans="2:7" ht="20.100000000000001" hidden="1" customHeight="1" x14ac:dyDescent="0.25">
      <c r="B240" s="42"/>
      <c r="C240" s="43"/>
      <c r="E240" s="7"/>
      <c r="F240" s="50"/>
      <c r="G240" s="52"/>
    </row>
    <row r="241" spans="2:7" ht="20.100000000000001" hidden="1" customHeight="1" x14ac:dyDescent="0.25">
      <c r="B241" s="42"/>
      <c r="C241" s="43"/>
      <c r="E241" s="7"/>
      <c r="F241" s="50"/>
      <c r="G241" s="52"/>
    </row>
    <row r="242" spans="2:7" ht="20.100000000000001" hidden="1" customHeight="1" x14ac:dyDescent="0.25">
      <c r="B242" s="42"/>
      <c r="C242" s="43"/>
      <c r="E242" s="7"/>
      <c r="F242" s="50"/>
      <c r="G242" s="52"/>
    </row>
    <row r="243" spans="2:7" ht="20.100000000000001" hidden="1" customHeight="1" x14ac:dyDescent="0.25">
      <c r="B243" s="42"/>
      <c r="C243" s="43"/>
      <c r="E243" s="7"/>
      <c r="F243" s="50"/>
      <c r="G243" s="52"/>
    </row>
    <row r="244" spans="2:7" ht="20.100000000000001" hidden="1" customHeight="1" x14ac:dyDescent="0.25">
      <c r="B244" s="42"/>
      <c r="C244" s="43"/>
      <c r="E244" s="7"/>
      <c r="F244" s="50"/>
      <c r="G244" s="52"/>
    </row>
    <row r="245" spans="2:7" ht="20.100000000000001" hidden="1" customHeight="1" x14ac:dyDescent="0.25">
      <c r="B245" s="42"/>
      <c r="C245" s="43"/>
      <c r="E245" s="7"/>
      <c r="F245" s="50"/>
      <c r="G245" s="52"/>
    </row>
    <row r="246" spans="2:7" ht="20.100000000000001" hidden="1" customHeight="1" x14ac:dyDescent="0.25">
      <c r="B246" s="42"/>
      <c r="C246" s="43"/>
      <c r="E246" s="7"/>
      <c r="F246" s="50"/>
      <c r="G246" s="52"/>
    </row>
    <row r="247" spans="2:7" ht="20.100000000000001" hidden="1" customHeight="1" x14ac:dyDescent="0.25">
      <c r="B247" s="42"/>
      <c r="C247" s="43"/>
      <c r="E247" s="7"/>
      <c r="F247" s="50"/>
      <c r="G247" s="52"/>
    </row>
    <row r="248" spans="2:7" ht="20.100000000000001" hidden="1" customHeight="1" x14ac:dyDescent="0.25">
      <c r="B248" s="42"/>
      <c r="C248" s="43"/>
      <c r="E248" s="7"/>
      <c r="F248" s="50"/>
      <c r="G248" s="52"/>
    </row>
    <row r="249" spans="2:7" ht="20.100000000000001" hidden="1" customHeight="1" x14ac:dyDescent="0.25">
      <c r="B249" s="42"/>
      <c r="C249" s="43"/>
      <c r="E249" s="7"/>
      <c r="F249" s="50"/>
      <c r="G249" s="52"/>
    </row>
    <row r="250" spans="2:7" ht="20.100000000000001" hidden="1" customHeight="1" x14ac:dyDescent="0.25">
      <c r="B250" s="42"/>
      <c r="C250" s="43"/>
      <c r="E250" s="7"/>
      <c r="F250" s="50"/>
      <c r="G250" s="52"/>
    </row>
    <row r="251" spans="2:7" ht="20.100000000000001" hidden="1" customHeight="1" x14ac:dyDescent="0.25">
      <c r="B251" s="42"/>
      <c r="C251" s="43"/>
      <c r="E251" s="7"/>
      <c r="F251" s="50"/>
      <c r="G251" s="52"/>
    </row>
    <row r="252" spans="2:7" ht="20.100000000000001" hidden="1" customHeight="1" x14ac:dyDescent="0.25">
      <c r="B252" s="42"/>
      <c r="C252" s="43"/>
      <c r="E252" s="7"/>
      <c r="F252" s="50"/>
      <c r="G252" s="52"/>
    </row>
    <row r="253" spans="2:7" ht="20.100000000000001" hidden="1" customHeight="1" x14ac:dyDescent="0.25">
      <c r="B253" s="42"/>
      <c r="C253" s="43"/>
      <c r="E253" s="7"/>
      <c r="F253" s="50"/>
      <c r="G253" s="52"/>
    </row>
    <row r="254" spans="2:7" ht="20.100000000000001" hidden="1" customHeight="1" x14ac:dyDescent="0.25">
      <c r="B254" s="53"/>
      <c r="C254" s="54"/>
      <c r="E254" s="7"/>
      <c r="F254" s="50"/>
      <c r="G254" s="52"/>
    </row>
    <row r="255" spans="2:7" ht="20.100000000000001" hidden="1" customHeight="1" x14ac:dyDescent="0.25">
      <c r="B255" s="42"/>
      <c r="C255" s="43"/>
      <c r="E255" s="7"/>
      <c r="F255" s="50"/>
      <c r="G255" s="52"/>
    </row>
    <row r="256" spans="2:7" ht="20.100000000000001" hidden="1" customHeight="1" x14ac:dyDescent="0.25">
      <c r="B256" s="42"/>
      <c r="C256" s="43"/>
      <c r="E256" s="7"/>
      <c r="F256" s="50"/>
      <c r="G256" s="52"/>
    </row>
    <row r="257" spans="1:8" ht="20.100000000000001" hidden="1" customHeight="1" x14ac:dyDescent="0.25">
      <c r="B257" s="42"/>
      <c r="C257" s="43"/>
      <c r="E257" s="7"/>
      <c r="F257" s="50"/>
      <c r="G257" s="52"/>
    </row>
    <row r="258" spans="1:8" ht="20.100000000000001" hidden="1" customHeight="1" x14ac:dyDescent="0.25">
      <c r="B258" s="42"/>
      <c r="C258" s="43"/>
      <c r="E258" s="7"/>
      <c r="F258" s="50"/>
      <c r="G258" s="52"/>
    </row>
    <row r="259" spans="1:8" ht="20.100000000000001" hidden="1" customHeight="1" x14ac:dyDescent="0.25">
      <c r="B259" s="42"/>
      <c r="C259" s="43"/>
      <c r="E259" s="7"/>
      <c r="F259" s="50"/>
      <c r="G259" s="52"/>
    </row>
    <row r="260" spans="1:8" ht="20.100000000000001" hidden="1" customHeight="1" x14ac:dyDescent="0.25">
      <c r="B260" s="42"/>
      <c r="C260" s="43"/>
      <c r="E260" s="7"/>
      <c r="F260" s="50"/>
      <c r="G260" s="52"/>
    </row>
    <row r="261" spans="1:8" ht="20.100000000000001" hidden="1" customHeight="1" x14ac:dyDescent="0.25">
      <c r="B261" s="42"/>
      <c r="C261" s="43"/>
      <c r="E261" s="7"/>
      <c r="F261" s="50"/>
      <c r="G261" s="52"/>
    </row>
    <row r="262" spans="1:8" ht="20.100000000000001" hidden="1" customHeight="1" x14ac:dyDescent="0.25">
      <c r="B262" s="42"/>
      <c r="C262" s="43"/>
      <c r="E262" s="7"/>
      <c r="F262" s="50"/>
      <c r="G262" s="52"/>
    </row>
    <row r="263" spans="1:8" ht="20.100000000000001" customHeight="1" x14ac:dyDescent="0.25">
      <c r="B263" s="37"/>
      <c r="E263" s="7"/>
      <c r="F263" s="50"/>
      <c r="G263" s="52"/>
    </row>
    <row r="264" spans="1:8" ht="20.100000000000001" customHeight="1" x14ac:dyDescent="0.25">
      <c r="B264" s="55" t="s">
        <v>41</v>
      </c>
      <c r="C264" s="50" t="s">
        <v>42</v>
      </c>
      <c r="E264" s="7"/>
      <c r="F264" s="50"/>
      <c r="G264" s="52"/>
    </row>
    <row r="265" spans="1:8" ht="20.100000000000001" customHeight="1" x14ac:dyDescent="0.25">
      <c r="B265" s="55"/>
      <c r="C265" s="50" t="s">
        <v>43</v>
      </c>
      <c r="E265" s="7"/>
      <c r="F265" s="50"/>
      <c r="G265" s="52"/>
    </row>
    <row r="266" spans="1:8" ht="20.100000000000001" customHeight="1" x14ac:dyDescent="0.25">
      <c r="B266" s="55"/>
      <c r="C266" s="50" t="s">
        <v>44</v>
      </c>
      <c r="E266" s="7"/>
      <c r="F266" s="50"/>
      <c r="G266" s="52"/>
    </row>
    <row r="267" spans="1:8" ht="20.100000000000001" customHeight="1" x14ac:dyDescent="0.25">
      <c r="B267" s="55"/>
      <c r="C267" s="50"/>
      <c r="E267" s="7"/>
      <c r="F267" s="50"/>
      <c r="G267" s="52"/>
    </row>
    <row r="268" spans="1:8" ht="20.100000000000001" customHeight="1" x14ac:dyDescent="0.25">
      <c r="B268" s="55"/>
      <c r="C268" s="50"/>
      <c r="E268" s="7"/>
      <c r="F268" s="50"/>
      <c r="G268" s="52"/>
    </row>
    <row r="270" spans="1:8" s="56" customFormat="1" ht="16.5" thickBot="1" x14ac:dyDescent="0.3">
      <c r="A270" s="56" t="s">
        <v>45</v>
      </c>
      <c r="C270" s="57"/>
    </row>
    <row r="271" spans="1:8" s="56" customFormat="1" ht="15.75" x14ac:dyDescent="0.25">
      <c r="H271" s="58"/>
    </row>
    <row r="272" spans="1:8" s="56" customFormat="1" ht="15.75" x14ac:dyDescent="0.25">
      <c r="H272" s="58"/>
    </row>
    <row r="273" spans="1:8" s="56" customFormat="1" ht="15.75" x14ac:dyDescent="0.25">
      <c r="H273" s="58"/>
    </row>
    <row r="274" spans="1:8" s="56" customFormat="1" ht="16.5" thickBot="1" x14ac:dyDescent="0.3">
      <c r="A274" s="56" t="s">
        <v>46</v>
      </c>
      <c r="C274" s="57"/>
      <c r="H274" s="58"/>
    </row>
    <row r="275" spans="1:8" s="56" customFormat="1" ht="15.75" x14ac:dyDescent="0.25">
      <c r="H275" s="58"/>
    </row>
    <row r="276" spans="1:8" customFormat="1" ht="15" x14ac:dyDescent="0.25"/>
    <row r="277" spans="1:8" customFormat="1" ht="15" x14ac:dyDescent="0.25"/>
    <row r="278" spans="1:8" s="56" customFormat="1" ht="16.5" thickBot="1" x14ac:dyDescent="0.3">
      <c r="A278" s="56" t="s">
        <v>47</v>
      </c>
      <c r="C278" s="57"/>
      <c r="H278" s="58"/>
    </row>
    <row r="279" spans="1:8" s="56" customFormat="1" ht="15.75" x14ac:dyDescent="0.25">
      <c r="H279" s="58"/>
    </row>
    <row r="280" spans="1:8" s="61" customFormat="1" ht="20.100000000000001" customHeight="1" x14ac:dyDescent="0.2">
      <c r="A280" s="59"/>
      <c r="B280" s="59"/>
      <c r="C280" s="60"/>
    </row>
    <row r="281" spans="1:8" s="61" customFormat="1" ht="20.100000000000001" customHeight="1" thickBot="1" x14ac:dyDescent="0.3">
      <c r="A281" s="56" t="s">
        <v>48</v>
      </c>
      <c r="B281" s="56"/>
      <c r="C281" s="57"/>
    </row>
  </sheetData>
  <autoFilter ref="A22:E148" xr:uid="{FA7FF6F2-FA17-41F0-9350-F213986A725E}"/>
  <mergeCells count="8">
    <mergeCell ref="B217:C217"/>
    <mergeCell ref="B239:C239"/>
    <mergeCell ref="A2:G2"/>
    <mergeCell ref="A3:G3"/>
    <mergeCell ref="A4:G4"/>
    <mergeCell ref="B152:C152"/>
    <mergeCell ref="B153:C153"/>
    <mergeCell ref="B188:C188"/>
  </mergeCells>
  <pageMargins left="0.7" right="0.7" top="0.75" bottom="0.75" header="0.3" footer="0.3"/>
  <pageSetup paperSize="9" scale="50" fitToHeight="0" orientation="portrait" horizontalDpi="360" verticalDpi="36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77102B-5C91-4F78-8611-EDE127E047CD}">
  <dimension ref="A1:E209"/>
  <sheetViews>
    <sheetView tabSelected="1" workbookViewId="0">
      <selection activeCell="A6" sqref="A6:C6"/>
    </sheetView>
  </sheetViews>
  <sheetFormatPr baseColWidth="10" defaultColWidth="11.42578125" defaultRowHeight="20.100000000000001" customHeight="1" x14ac:dyDescent="0.2"/>
  <cols>
    <col min="1" max="1" width="10.140625" style="7" customWidth="1"/>
    <col min="2" max="2" width="34.7109375" style="7" customWidth="1"/>
    <col min="3" max="3" width="67.85546875" style="7" customWidth="1"/>
    <col min="4" max="4" width="15.28515625" style="7" bestFit="1" customWidth="1"/>
    <col min="5" max="5" width="23.5703125" style="7" customWidth="1"/>
    <col min="6" max="16384" width="11.42578125" style="7"/>
  </cols>
  <sheetData>
    <row r="1" spans="1:5" ht="20.100000000000001" customHeight="1" x14ac:dyDescent="0.25">
      <c r="A1" s="71"/>
      <c r="B1" s="72"/>
      <c r="C1" s="73"/>
      <c r="D1" s="74"/>
      <c r="E1" s="74"/>
    </row>
    <row r="2" spans="1:5" ht="20.100000000000001" customHeight="1" x14ac:dyDescent="0.25">
      <c r="A2" s="71"/>
      <c r="B2" s="72"/>
      <c r="C2" s="73"/>
      <c r="D2" s="74"/>
      <c r="E2" s="74"/>
    </row>
    <row r="3" spans="1:5" ht="20.100000000000001" customHeight="1" x14ac:dyDescent="0.25">
      <c r="A3" s="71"/>
      <c r="B3" s="72"/>
      <c r="C3" s="73"/>
      <c r="D3" s="74"/>
      <c r="E3" s="74"/>
    </row>
    <row r="4" spans="1:5" ht="20.100000000000001" customHeight="1" x14ac:dyDescent="0.25">
      <c r="A4" s="71"/>
      <c r="B4" s="72"/>
      <c r="C4" s="73"/>
      <c r="D4" s="74"/>
      <c r="E4" s="74"/>
    </row>
    <row r="5" spans="1:5" ht="20.100000000000001" customHeight="1" x14ac:dyDescent="0.25">
      <c r="A5" s="75" t="s">
        <v>362</v>
      </c>
      <c r="B5" s="75"/>
      <c r="C5" s="75"/>
      <c r="D5" s="74"/>
      <c r="E5" s="74"/>
    </row>
    <row r="6" spans="1:5" ht="20.100000000000001" customHeight="1" x14ac:dyDescent="0.25">
      <c r="A6" s="76" t="s">
        <v>363</v>
      </c>
      <c r="B6" s="76"/>
      <c r="C6" s="76"/>
      <c r="D6" s="74"/>
      <c r="E6" s="74"/>
    </row>
    <row r="7" spans="1:5" ht="20.100000000000001" customHeight="1" x14ac:dyDescent="0.25">
      <c r="A7" s="77" t="s">
        <v>364</v>
      </c>
      <c r="B7" s="77"/>
      <c r="C7" s="77"/>
      <c r="D7" s="74"/>
      <c r="E7" s="74"/>
    </row>
    <row r="8" spans="1:5" ht="20.100000000000001" customHeight="1" x14ac:dyDescent="0.25">
      <c r="A8" s="71"/>
      <c r="B8" s="72"/>
      <c r="C8" s="78"/>
      <c r="D8" s="74"/>
      <c r="E8" s="74"/>
    </row>
    <row r="9" spans="1:5" ht="20.100000000000001" customHeight="1" thickBot="1" x14ac:dyDescent="0.3">
      <c r="A9" s="79" t="s">
        <v>365</v>
      </c>
      <c r="B9" s="80"/>
      <c r="C9" s="63">
        <v>44788</v>
      </c>
      <c r="D9" s="74"/>
      <c r="E9" s="74"/>
    </row>
    <row r="10" spans="1:5" ht="20.100000000000001" customHeight="1" thickBot="1" x14ac:dyDescent="0.3">
      <c r="A10" s="79" t="s">
        <v>366</v>
      </c>
      <c r="B10" s="80"/>
      <c r="C10" s="81" t="s">
        <v>50</v>
      </c>
      <c r="D10" s="74"/>
      <c r="E10" s="74"/>
    </row>
    <row r="11" spans="1:5" ht="20.100000000000001" customHeight="1" thickBot="1" x14ac:dyDescent="0.3">
      <c r="A11" s="79" t="s">
        <v>367</v>
      </c>
      <c r="B11" s="80"/>
      <c r="C11" s="82" t="s">
        <v>51</v>
      </c>
      <c r="D11" s="74"/>
      <c r="E11" s="74"/>
    </row>
    <row r="12" spans="1:5" ht="20.100000000000001" customHeight="1" thickBot="1" x14ac:dyDescent="0.3">
      <c r="A12" s="79" t="s">
        <v>368</v>
      </c>
      <c r="B12" s="80"/>
      <c r="C12" s="83" t="s">
        <v>52</v>
      </c>
      <c r="D12" s="74"/>
      <c r="E12" s="74"/>
    </row>
    <row r="13" spans="1:5" ht="20.100000000000001" customHeight="1" thickBot="1" x14ac:dyDescent="0.3">
      <c r="A13" s="79" t="s">
        <v>369</v>
      </c>
      <c r="B13" s="80"/>
      <c r="C13" s="83">
        <v>3720100</v>
      </c>
      <c r="D13" s="74"/>
      <c r="E13" s="74"/>
    </row>
    <row r="14" spans="1:5" ht="20.100000000000001" customHeight="1" thickBot="1" x14ac:dyDescent="0.3">
      <c r="A14" s="79" t="s">
        <v>370</v>
      </c>
      <c r="B14" s="80"/>
      <c r="C14" s="83" t="s">
        <v>371</v>
      </c>
      <c r="D14" s="74"/>
      <c r="E14" s="74"/>
    </row>
    <row r="15" spans="1:5" ht="20.100000000000001" customHeight="1" thickBot="1" x14ac:dyDescent="0.3">
      <c r="A15" s="84" t="s">
        <v>372</v>
      </c>
      <c r="B15" s="78"/>
      <c r="C15" s="15" t="s">
        <v>53</v>
      </c>
      <c r="D15" s="74"/>
      <c r="E15" s="74"/>
    </row>
    <row r="16" spans="1:5" ht="20.100000000000001" customHeight="1" thickBot="1" x14ac:dyDescent="0.3">
      <c r="A16" s="84" t="s">
        <v>373</v>
      </c>
      <c r="B16" s="78"/>
      <c r="C16" s="15" t="s">
        <v>54</v>
      </c>
      <c r="D16" s="74"/>
      <c r="E16" s="74"/>
    </row>
    <row r="17" spans="1:5" ht="20.100000000000001" customHeight="1" thickBot="1" x14ac:dyDescent="0.3">
      <c r="A17" s="84" t="s">
        <v>374</v>
      </c>
      <c r="B17" s="78"/>
      <c r="C17" s="63">
        <v>44788</v>
      </c>
      <c r="D17" s="74"/>
      <c r="E17" s="74"/>
    </row>
    <row r="18" spans="1:5" ht="20.100000000000001" customHeight="1" x14ac:dyDescent="0.25">
      <c r="A18" s="84" t="s">
        <v>375</v>
      </c>
      <c r="B18" s="78"/>
      <c r="C18" s="85" t="s">
        <v>376</v>
      </c>
      <c r="D18" s="74"/>
      <c r="E18" s="74"/>
    </row>
    <row r="20" spans="1:5" ht="20.100000000000001" customHeight="1" x14ac:dyDescent="0.25">
      <c r="A20" s="65" t="s">
        <v>377</v>
      </c>
      <c r="B20" s="65" t="s">
        <v>378</v>
      </c>
      <c r="C20" s="65" t="s">
        <v>379</v>
      </c>
      <c r="D20" s="86" t="s">
        <v>20</v>
      </c>
      <c r="E20" s="86" t="s">
        <v>21</v>
      </c>
    </row>
    <row r="21" spans="1:5" ht="20.100000000000001" customHeight="1" x14ac:dyDescent="0.2">
      <c r="A21" s="87">
        <v>3</v>
      </c>
      <c r="B21" s="88" t="s">
        <v>55</v>
      </c>
      <c r="C21" s="89" t="s">
        <v>172</v>
      </c>
      <c r="D21" s="90">
        <v>220</v>
      </c>
      <c r="E21" s="91">
        <f t="shared" ref="E21:E60" si="0">(A21*D21)</f>
        <v>660</v>
      </c>
    </row>
    <row r="22" spans="1:5" ht="20.100000000000001" customHeight="1" x14ac:dyDescent="0.2">
      <c r="A22" s="87">
        <v>3</v>
      </c>
      <c r="B22" s="88" t="s">
        <v>56</v>
      </c>
      <c r="C22" s="89" t="s">
        <v>173</v>
      </c>
      <c r="D22" s="90">
        <v>220</v>
      </c>
      <c r="E22" s="91">
        <f t="shared" si="0"/>
        <v>660</v>
      </c>
    </row>
    <row r="23" spans="1:5" ht="20.100000000000001" customHeight="1" x14ac:dyDescent="0.2">
      <c r="A23" s="87">
        <v>3</v>
      </c>
      <c r="B23" s="88" t="s">
        <v>57</v>
      </c>
      <c r="C23" s="89" t="s">
        <v>174</v>
      </c>
      <c r="D23" s="90">
        <v>220</v>
      </c>
      <c r="E23" s="91">
        <f t="shared" si="0"/>
        <v>660</v>
      </c>
    </row>
    <row r="24" spans="1:5" ht="20.100000000000001" customHeight="1" x14ac:dyDescent="0.2">
      <c r="A24" s="87">
        <v>3</v>
      </c>
      <c r="B24" s="88" t="s">
        <v>58</v>
      </c>
      <c r="C24" s="89" t="s">
        <v>175</v>
      </c>
      <c r="D24" s="90">
        <v>220</v>
      </c>
      <c r="E24" s="91">
        <f t="shared" si="0"/>
        <v>660</v>
      </c>
    </row>
    <row r="25" spans="1:5" ht="20.100000000000001" customHeight="1" x14ac:dyDescent="0.2">
      <c r="A25" s="87">
        <v>2</v>
      </c>
      <c r="B25" s="88" t="s">
        <v>59</v>
      </c>
      <c r="C25" s="89" t="s">
        <v>176</v>
      </c>
      <c r="D25" s="90">
        <v>220</v>
      </c>
      <c r="E25" s="91">
        <f t="shared" si="0"/>
        <v>440</v>
      </c>
    </row>
    <row r="26" spans="1:5" ht="20.100000000000001" customHeight="1" x14ac:dyDescent="0.2">
      <c r="A26" s="87">
        <v>2</v>
      </c>
      <c r="B26" s="88" t="s">
        <v>60</v>
      </c>
      <c r="C26" s="89" t="s">
        <v>177</v>
      </c>
      <c r="D26" s="90">
        <v>220</v>
      </c>
      <c r="E26" s="91">
        <f t="shared" si="0"/>
        <v>440</v>
      </c>
    </row>
    <row r="27" spans="1:5" ht="20.100000000000001" customHeight="1" x14ac:dyDescent="0.2">
      <c r="A27" s="87">
        <v>3</v>
      </c>
      <c r="B27" s="88" t="s">
        <v>61</v>
      </c>
      <c r="C27" s="89" t="s">
        <v>178</v>
      </c>
      <c r="D27" s="90">
        <v>220</v>
      </c>
      <c r="E27" s="91">
        <f t="shared" si="0"/>
        <v>660</v>
      </c>
    </row>
    <row r="28" spans="1:5" ht="20.100000000000001" customHeight="1" x14ac:dyDescent="0.2">
      <c r="A28" s="87">
        <v>3</v>
      </c>
      <c r="B28" s="88" t="s">
        <v>62</v>
      </c>
      <c r="C28" s="89" t="s">
        <v>179</v>
      </c>
      <c r="D28" s="90">
        <v>220</v>
      </c>
      <c r="E28" s="91">
        <f t="shared" si="0"/>
        <v>660</v>
      </c>
    </row>
    <row r="29" spans="1:5" ht="20.100000000000001" customHeight="1" x14ac:dyDescent="0.2">
      <c r="A29" s="87">
        <v>3</v>
      </c>
      <c r="B29" s="88" t="s">
        <v>63</v>
      </c>
      <c r="C29" s="89" t="s">
        <v>180</v>
      </c>
      <c r="D29" s="90">
        <v>220</v>
      </c>
      <c r="E29" s="91">
        <f t="shared" si="0"/>
        <v>660</v>
      </c>
    </row>
    <row r="30" spans="1:5" ht="20.100000000000001" customHeight="1" x14ac:dyDescent="0.2">
      <c r="A30" s="87">
        <v>2</v>
      </c>
      <c r="B30" s="88" t="s">
        <v>64</v>
      </c>
      <c r="C30" s="89" t="s">
        <v>181</v>
      </c>
      <c r="D30" s="90">
        <v>220</v>
      </c>
      <c r="E30" s="91">
        <f t="shared" si="0"/>
        <v>440</v>
      </c>
    </row>
    <row r="31" spans="1:5" ht="20.100000000000001" customHeight="1" x14ac:dyDescent="0.2">
      <c r="A31" s="87">
        <v>3</v>
      </c>
      <c r="B31" s="88" t="s">
        <v>65</v>
      </c>
      <c r="C31" s="89" t="s">
        <v>182</v>
      </c>
      <c r="D31" s="90">
        <v>220</v>
      </c>
      <c r="E31" s="91">
        <f t="shared" si="0"/>
        <v>660</v>
      </c>
    </row>
    <row r="32" spans="1:5" ht="20.100000000000001" customHeight="1" x14ac:dyDescent="0.2">
      <c r="A32" s="87">
        <v>3</v>
      </c>
      <c r="B32" s="88" t="s">
        <v>66</v>
      </c>
      <c r="C32" s="89" t="s">
        <v>183</v>
      </c>
      <c r="D32" s="90">
        <v>220</v>
      </c>
      <c r="E32" s="91">
        <f t="shared" si="0"/>
        <v>660</v>
      </c>
    </row>
    <row r="33" spans="1:5" ht="20.100000000000001" customHeight="1" x14ac:dyDescent="0.2">
      <c r="A33" s="87">
        <v>3</v>
      </c>
      <c r="B33" s="88" t="s">
        <v>67</v>
      </c>
      <c r="C33" s="89" t="s">
        <v>184</v>
      </c>
      <c r="D33" s="90">
        <v>220</v>
      </c>
      <c r="E33" s="91">
        <f t="shared" si="0"/>
        <v>660</v>
      </c>
    </row>
    <row r="34" spans="1:5" ht="20.100000000000001" customHeight="1" x14ac:dyDescent="0.2">
      <c r="A34" s="87">
        <v>3</v>
      </c>
      <c r="B34" s="88" t="s">
        <v>68</v>
      </c>
      <c r="C34" s="89" t="s">
        <v>185</v>
      </c>
      <c r="D34" s="90">
        <v>220</v>
      </c>
      <c r="E34" s="91">
        <f t="shared" si="0"/>
        <v>660</v>
      </c>
    </row>
    <row r="35" spans="1:5" ht="20.100000000000001" customHeight="1" x14ac:dyDescent="0.2">
      <c r="A35" s="87">
        <v>3</v>
      </c>
      <c r="B35" s="88" t="s">
        <v>69</v>
      </c>
      <c r="C35" s="89" t="s">
        <v>186</v>
      </c>
      <c r="D35" s="90">
        <v>220</v>
      </c>
      <c r="E35" s="91">
        <f t="shared" si="0"/>
        <v>660</v>
      </c>
    </row>
    <row r="36" spans="1:5" ht="20.100000000000001" customHeight="1" x14ac:dyDescent="0.2">
      <c r="A36" s="87">
        <v>3</v>
      </c>
      <c r="B36" s="88" t="s">
        <v>70</v>
      </c>
      <c r="C36" s="89" t="s">
        <v>187</v>
      </c>
      <c r="D36" s="90">
        <v>220</v>
      </c>
      <c r="E36" s="91">
        <f t="shared" si="0"/>
        <v>660</v>
      </c>
    </row>
    <row r="37" spans="1:5" ht="20.100000000000001" customHeight="1" x14ac:dyDescent="0.2">
      <c r="A37" s="87">
        <v>3</v>
      </c>
      <c r="B37" s="88" t="s">
        <v>71</v>
      </c>
      <c r="C37" s="89" t="s">
        <v>188</v>
      </c>
      <c r="D37" s="90">
        <v>220</v>
      </c>
      <c r="E37" s="91">
        <f t="shared" si="0"/>
        <v>660</v>
      </c>
    </row>
    <row r="38" spans="1:5" ht="20.100000000000001" customHeight="1" x14ac:dyDescent="0.2">
      <c r="A38" s="87">
        <v>3</v>
      </c>
      <c r="B38" s="88" t="s">
        <v>72</v>
      </c>
      <c r="C38" s="89" t="s">
        <v>189</v>
      </c>
      <c r="D38" s="90">
        <v>220</v>
      </c>
      <c r="E38" s="91">
        <f t="shared" si="0"/>
        <v>660</v>
      </c>
    </row>
    <row r="39" spans="1:5" ht="20.100000000000001" customHeight="1" x14ac:dyDescent="0.2">
      <c r="A39" s="87">
        <v>3</v>
      </c>
      <c r="B39" s="88" t="s">
        <v>73</v>
      </c>
      <c r="C39" s="89" t="s">
        <v>190</v>
      </c>
      <c r="D39" s="90">
        <v>220</v>
      </c>
      <c r="E39" s="91">
        <f t="shared" si="0"/>
        <v>660</v>
      </c>
    </row>
    <row r="40" spans="1:5" ht="20.100000000000001" customHeight="1" x14ac:dyDescent="0.2">
      <c r="A40" s="87">
        <v>3</v>
      </c>
      <c r="B40" s="88" t="s">
        <v>74</v>
      </c>
      <c r="C40" s="89" t="s">
        <v>191</v>
      </c>
      <c r="D40" s="90">
        <v>220</v>
      </c>
      <c r="E40" s="91">
        <f t="shared" si="0"/>
        <v>660</v>
      </c>
    </row>
    <row r="41" spans="1:5" ht="20.100000000000001" customHeight="1" x14ac:dyDescent="0.2">
      <c r="A41" s="87">
        <v>1</v>
      </c>
      <c r="B41" s="88" t="s">
        <v>75</v>
      </c>
      <c r="C41" s="89" t="s">
        <v>192</v>
      </c>
      <c r="D41" s="90">
        <v>220</v>
      </c>
      <c r="E41" s="91">
        <f t="shared" si="0"/>
        <v>220</v>
      </c>
    </row>
    <row r="42" spans="1:5" ht="20.100000000000001" customHeight="1" x14ac:dyDescent="0.2">
      <c r="A42" s="87">
        <v>3</v>
      </c>
      <c r="B42" s="88" t="s">
        <v>76</v>
      </c>
      <c r="C42" s="89" t="s">
        <v>193</v>
      </c>
      <c r="D42" s="90">
        <v>220</v>
      </c>
      <c r="E42" s="91">
        <f t="shared" si="0"/>
        <v>660</v>
      </c>
    </row>
    <row r="43" spans="1:5" ht="20.100000000000001" customHeight="1" x14ac:dyDescent="0.2">
      <c r="A43" s="87">
        <v>3</v>
      </c>
      <c r="B43" s="88" t="s">
        <v>77</v>
      </c>
      <c r="C43" s="89" t="s">
        <v>194</v>
      </c>
      <c r="D43" s="90">
        <v>220</v>
      </c>
      <c r="E43" s="91">
        <f t="shared" si="0"/>
        <v>660</v>
      </c>
    </row>
    <row r="44" spans="1:5" ht="20.100000000000001" customHeight="1" x14ac:dyDescent="0.2">
      <c r="A44" s="87">
        <v>3</v>
      </c>
      <c r="B44" s="88" t="s">
        <v>78</v>
      </c>
      <c r="C44" s="89" t="s">
        <v>195</v>
      </c>
      <c r="D44" s="90">
        <v>220</v>
      </c>
      <c r="E44" s="91">
        <f t="shared" si="0"/>
        <v>660</v>
      </c>
    </row>
    <row r="45" spans="1:5" ht="20.100000000000001" customHeight="1" x14ac:dyDescent="0.2">
      <c r="A45" s="87">
        <v>3</v>
      </c>
      <c r="B45" s="88" t="s">
        <v>79</v>
      </c>
      <c r="C45" s="89" t="s">
        <v>196</v>
      </c>
      <c r="D45" s="90">
        <v>220</v>
      </c>
      <c r="E45" s="91">
        <f t="shared" si="0"/>
        <v>660</v>
      </c>
    </row>
    <row r="46" spans="1:5" ht="20.100000000000001" customHeight="1" x14ac:dyDescent="0.2">
      <c r="A46" s="87">
        <v>3</v>
      </c>
      <c r="B46" s="88" t="s">
        <v>80</v>
      </c>
      <c r="C46" s="89" t="s">
        <v>197</v>
      </c>
      <c r="D46" s="90">
        <v>220</v>
      </c>
      <c r="E46" s="91">
        <f t="shared" si="0"/>
        <v>660</v>
      </c>
    </row>
    <row r="47" spans="1:5" ht="20.100000000000001" customHeight="1" x14ac:dyDescent="0.2">
      <c r="A47" s="87">
        <v>2</v>
      </c>
      <c r="B47" s="88" t="s">
        <v>81</v>
      </c>
      <c r="C47" s="89" t="s">
        <v>198</v>
      </c>
      <c r="D47" s="90">
        <v>220</v>
      </c>
      <c r="E47" s="91">
        <f t="shared" si="0"/>
        <v>440</v>
      </c>
    </row>
    <row r="48" spans="1:5" ht="20.100000000000001" customHeight="1" x14ac:dyDescent="0.2">
      <c r="A48" s="87">
        <v>3</v>
      </c>
      <c r="B48" s="88" t="s">
        <v>82</v>
      </c>
      <c r="C48" s="89" t="s">
        <v>199</v>
      </c>
      <c r="D48" s="90">
        <v>220</v>
      </c>
      <c r="E48" s="91">
        <f t="shared" si="0"/>
        <v>660</v>
      </c>
    </row>
    <row r="49" spans="1:5" ht="20.100000000000001" customHeight="1" x14ac:dyDescent="0.2">
      <c r="A49" s="87">
        <v>3</v>
      </c>
      <c r="B49" s="88" t="s">
        <v>83</v>
      </c>
      <c r="C49" s="89" t="s">
        <v>200</v>
      </c>
      <c r="D49" s="90">
        <v>220</v>
      </c>
      <c r="E49" s="91">
        <f t="shared" si="0"/>
        <v>660</v>
      </c>
    </row>
    <row r="50" spans="1:5" ht="20.100000000000001" customHeight="1" x14ac:dyDescent="0.2">
      <c r="A50" s="87">
        <v>3</v>
      </c>
      <c r="B50" s="88" t="s">
        <v>84</v>
      </c>
      <c r="C50" s="89" t="s">
        <v>201</v>
      </c>
      <c r="D50" s="90">
        <v>220</v>
      </c>
      <c r="E50" s="91">
        <f t="shared" si="0"/>
        <v>660</v>
      </c>
    </row>
    <row r="51" spans="1:5" ht="20.100000000000001" customHeight="1" x14ac:dyDescent="0.2">
      <c r="A51" s="87">
        <v>2</v>
      </c>
      <c r="B51" s="88" t="s">
        <v>85</v>
      </c>
      <c r="C51" s="89" t="s">
        <v>202</v>
      </c>
      <c r="D51" s="90">
        <v>220</v>
      </c>
      <c r="E51" s="91">
        <f t="shared" si="0"/>
        <v>440</v>
      </c>
    </row>
    <row r="52" spans="1:5" ht="20.100000000000001" customHeight="1" x14ac:dyDescent="0.2">
      <c r="A52" s="87">
        <v>3</v>
      </c>
      <c r="B52" s="88" t="s">
        <v>86</v>
      </c>
      <c r="C52" s="89" t="s">
        <v>203</v>
      </c>
      <c r="D52" s="90">
        <v>220</v>
      </c>
      <c r="E52" s="91">
        <f t="shared" si="0"/>
        <v>660</v>
      </c>
    </row>
    <row r="53" spans="1:5" ht="20.100000000000001" customHeight="1" x14ac:dyDescent="0.2">
      <c r="A53" s="87">
        <v>3</v>
      </c>
      <c r="B53" s="88" t="s">
        <v>87</v>
      </c>
      <c r="C53" s="89" t="s">
        <v>204</v>
      </c>
      <c r="D53" s="90">
        <v>220</v>
      </c>
      <c r="E53" s="91">
        <f t="shared" si="0"/>
        <v>660</v>
      </c>
    </row>
    <row r="54" spans="1:5" ht="20.100000000000001" customHeight="1" x14ac:dyDescent="0.2">
      <c r="A54" s="87">
        <v>3</v>
      </c>
      <c r="B54" s="88" t="s">
        <v>88</v>
      </c>
      <c r="C54" s="89" t="s">
        <v>205</v>
      </c>
      <c r="D54" s="90">
        <v>220</v>
      </c>
      <c r="E54" s="91">
        <f t="shared" si="0"/>
        <v>660</v>
      </c>
    </row>
    <row r="55" spans="1:5" ht="20.100000000000001" customHeight="1" x14ac:dyDescent="0.2">
      <c r="A55" s="87">
        <v>3</v>
      </c>
      <c r="B55" s="88" t="s">
        <v>89</v>
      </c>
      <c r="C55" s="89" t="s">
        <v>206</v>
      </c>
      <c r="D55" s="90">
        <v>220</v>
      </c>
      <c r="E55" s="91">
        <f t="shared" si="0"/>
        <v>660</v>
      </c>
    </row>
    <row r="56" spans="1:5" ht="20.100000000000001" customHeight="1" x14ac:dyDescent="0.2">
      <c r="A56" s="87">
        <v>3</v>
      </c>
      <c r="B56" s="88" t="s">
        <v>90</v>
      </c>
      <c r="C56" s="89" t="s">
        <v>207</v>
      </c>
      <c r="D56" s="90">
        <v>220</v>
      </c>
      <c r="E56" s="91">
        <f t="shared" si="0"/>
        <v>660</v>
      </c>
    </row>
    <row r="57" spans="1:5" ht="20.100000000000001" customHeight="1" x14ac:dyDescent="0.2">
      <c r="A57" s="87">
        <v>3</v>
      </c>
      <c r="B57" s="88" t="s">
        <v>91</v>
      </c>
      <c r="C57" s="89" t="s">
        <v>208</v>
      </c>
      <c r="D57" s="90">
        <v>220</v>
      </c>
      <c r="E57" s="91">
        <f t="shared" si="0"/>
        <v>660</v>
      </c>
    </row>
    <row r="58" spans="1:5" ht="20.100000000000001" customHeight="1" x14ac:dyDescent="0.2">
      <c r="A58" s="87">
        <v>3</v>
      </c>
      <c r="B58" s="88" t="s">
        <v>92</v>
      </c>
      <c r="C58" s="89" t="s">
        <v>209</v>
      </c>
      <c r="D58" s="90">
        <v>220</v>
      </c>
      <c r="E58" s="91">
        <f t="shared" si="0"/>
        <v>660</v>
      </c>
    </row>
    <row r="59" spans="1:5" ht="20.100000000000001" customHeight="1" x14ac:dyDescent="0.2">
      <c r="A59" s="87">
        <v>3</v>
      </c>
      <c r="B59" s="88" t="s">
        <v>93</v>
      </c>
      <c r="C59" s="89" t="s">
        <v>210</v>
      </c>
      <c r="D59" s="90">
        <v>220</v>
      </c>
      <c r="E59" s="91">
        <f t="shared" si="0"/>
        <v>660</v>
      </c>
    </row>
    <row r="60" spans="1:5" ht="20.100000000000001" customHeight="1" x14ac:dyDescent="0.2">
      <c r="A60" s="87">
        <v>3</v>
      </c>
      <c r="B60" s="88" t="s">
        <v>94</v>
      </c>
      <c r="C60" s="89" t="s">
        <v>211</v>
      </c>
      <c r="D60" s="90">
        <v>220</v>
      </c>
      <c r="E60" s="91">
        <f t="shared" si="0"/>
        <v>660</v>
      </c>
    </row>
    <row r="61" spans="1:5" ht="20.100000000000001" customHeight="1" x14ac:dyDescent="0.25">
      <c r="A61" s="92"/>
      <c r="B61" s="89"/>
      <c r="C61" s="65" t="s">
        <v>380</v>
      </c>
      <c r="D61" s="90"/>
      <c r="E61" s="91"/>
    </row>
    <row r="62" spans="1:5" ht="20.100000000000001" customHeight="1" x14ac:dyDescent="0.2">
      <c r="A62" s="42">
        <v>3</v>
      </c>
      <c r="B62" s="89" t="s">
        <v>95</v>
      </c>
      <c r="C62" s="89" t="s">
        <v>212</v>
      </c>
      <c r="D62" s="93">
        <v>200</v>
      </c>
      <c r="E62" s="93">
        <f>A62*D62</f>
        <v>600</v>
      </c>
    </row>
    <row r="63" spans="1:5" ht="20.100000000000001" customHeight="1" x14ac:dyDescent="0.2">
      <c r="A63" s="42">
        <v>2</v>
      </c>
      <c r="B63" s="89" t="s">
        <v>96</v>
      </c>
      <c r="C63" s="89" t="s">
        <v>213</v>
      </c>
      <c r="D63" s="93">
        <v>200</v>
      </c>
      <c r="E63" s="93">
        <f t="shared" ref="E63:E126" si="1">A63*D63</f>
        <v>400</v>
      </c>
    </row>
    <row r="64" spans="1:5" ht="20.100000000000001" customHeight="1" x14ac:dyDescent="0.2">
      <c r="A64" s="42">
        <v>2</v>
      </c>
      <c r="B64" s="89" t="s">
        <v>97</v>
      </c>
      <c r="C64" s="89" t="s">
        <v>214</v>
      </c>
      <c r="D64" s="93">
        <v>200</v>
      </c>
      <c r="E64" s="93">
        <f t="shared" si="1"/>
        <v>400</v>
      </c>
    </row>
    <row r="65" spans="1:5" ht="20.100000000000001" customHeight="1" x14ac:dyDescent="0.2">
      <c r="A65" s="42">
        <v>3</v>
      </c>
      <c r="B65" s="89" t="s">
        <v>98</v>
      </c>
      <c r="C65" s="89" t="s">
        <v>215</v>
      </c>
      <c r="D65" s="93">
        <v>200</v>
      </c>
      <c r="E65" s="93">
        <f t="shared" si="1"/>
        <v>600</v>
      </c>
    </row>
    <row r="66" spans="1:5" ht="20.100000000000001" customHeight="1" x14ac:dyDescent="0.2">
      <c r="A66" s="42">
        <v>2</v>
      </c>
      <c r="B66" s="89" t="s">
        <v>99</v>
      </c>
      <c r="C66" s="89" t="s">
        <v>216</v>
      </c>
      <c r="D66" s="93">
        <v>200</v>
      </c>
      <c r="E66" s="93">
        <f t="shared" si="1"/>
        <v>400</v>
      </c>
    </row>
    <row r="67" spans="1:5" ht="20.100000000000001" customHeight="1" x14ac:dyDescent="0.2">
      <c r="A67" s="42">
        <v>2</v>
      </c>
      <c r="B67" s="89" t="s">
        <v>100</v>
      </c>
      <c r="C67" s="89" t="s">
        <v>217</v>
      </c>
      <c r="D67" s="93">
        <v>200</v>
      </c>
      <c r="E67" s="93">
        <f t="shared" si="1"/>
        <v>400</v>
      </c>
    </row>
    <row r="68" spans="1:5" ht="20.100000000000001" customHeight="1" x14ac:dyDescent="0.2">
      <c r="A68" s="42">
        <v>2</v>
      </c>
      <c r="B68" s="89" t="s">
        <v>101</v>
      </c>
      <c r="C68" s="89" t="s">
        <v>218</v>
      </c>
      <c r="D68" s="93">
        <v>200</v>
      </c>
      <c r="E68" s="93">
        <f t="shared" si="1"/>
        <v>400</v>
      </c>
    </row>
    <row r="69" spans="1:5" ht="20.100000000000001" customHeight="1" x14ac:dyDescent="0.2">
      <c r="A69" s="42">
        <v>2</v>
      </c>
      <c r="B69" s="89" t="s">
        <v>102</v>
      </c>
      <c r="C69" s="89" t="s">
        <v>219</v>
      </c>
      <c r="D69" s="93">
        <v>200</v>
      </c>
      <c r="E69" s="93">
        <f t="shared" si="1"/>
        <v>400</v>
      </c>
    </row>
    <row r="70" spans="1:5" ht="20.100000000000001" customHeight="1" x14ac:dyDescent="0.25">
      <c r="A70" s="65">
        <f>SUM(A62:A69)</f>
        <v>18</v>
      </c>
      <c r="B70" s="89"/>
      <c r="C70" s="94" t="s">
        <v>381</v>
      </c>
      <c r="D70" s="93"/>
      <c r="E70" s="93"/>
    </row>
    <row r="71" spans="1:5" ht="20.100000000000001" customHeight="1" x14ac:dyDescent="0.2">
      <c r="A71" s="42">
        <v>2</v>
      </c>
      <c r="B71" s="89" t="s">
        <v>103</v>
      </c>
      <c r="C71" s="89" t="s">
        <v>220</v>
      </c>
      <c r="D71" s="93">
        <v>200</v>
      </c>
      <c r="E71" s="93">
        <f t="shared" si="1"/>
        <v>400</v>
      </c>
    </row>
    <row r="72" spans="1:5" ht="20.100000000000001" customHeight="1" x14ac:dyDescent="0.2">
      <c r="A72" s="42">
        <v>2</v>
      </c>
      <c r="B72" s="89" t="s">
        <v>104</v>
      </c>
      <c r="C72" s="89" t="s">
        <v>221</v>
      </c>
      <c r="D72" s="93">
        <v>200</v>
      </c>
      <c r="E72" s="93">
        <f t="shared" si="1"/>
        <v>400</v>
      </c>
    </row>
    <row r="73" spans="1:5" ht="20.100000000000001" customHeight="1" x14ac:dyDescent="0.2">
      <c r="A73" s="42">
        <v>2</v>
      </c>
      <c r="B73" s="89" t="s">
        <v>105</v>
      </c>
      <c r="C73" s="89" t="s">
        <v>222</v>
      </c>
      <c r="D73" s="93">
        <v>200</v>
      </c>
      <c r="E73" s="93">
        <f t="shared" si="1"/>
        <v>400</v>
      </c>
    </row>
    <row r="74" spans="1:5" ht="20.100000000000001" customHeight="1" x14ac:dyDescent="0.2">
      <c r="A74" s="42">
        <v>2</v>
      </c>
      <c r="B74" s="89" t="s">
        <v>106</v>
      </c>
      <c r="C74" s="89" t="s">
        <v>223</v>
      </c>
      <c r="D74" s="93">
        <v>200</v>
      </c>
      <c r="E74" s="93">
        <f t="shared" si="1"/>
        <v>400</v>
      </c>
    </row>
    <row r="75" spans="1:5" ht="20.100000000000001" customHeight="1" x14ac:dyDescent="0.2">
      <c r="A75" s="42">
        <v>2</v>
      </c>
      <c r="B75" s="89" t="s">
        <v>107</v>
      </c>
      <c r="C75" s="89" t="s">
        <v>224</v>
      </c>
      <c r="D75" s="93">
        <v>200</v>
      </c>
      <c r="E75" s="93">
        <f t="shared" si="1"/>
        <v>400</v>
      </c>
    </row>
    <row r="76" spans="1:5" ht="20.100000000000001" customHeight="1" x14ac:dyDescent="0.2">
      <c r="A76" s="42">
        <v>2</v>
      </c>
      <c r="B76" s="89" t="s">
        <v>108</v>
      </c>
      <c r="C76" s="89" t="s">
        <v>225</v>
      </c>
      <c r="D76" s="93">
        <v>200</v>
      </c>
      <c r="E76" s="93">
        <f t="shared" si="1"/>
        <v>400</v>
      </c>
    </row>
    <row r="77" spans="1:5" ht="20.100000000000001" customHeight="1" x14ac:dyDescent="0.2">
      <c r="A77" s="42">
        <v>1</v>
      </c>
      <c r="B77" s="89" t="s">
        <v>109</v>
      </c>
      <c r="C77" s="89" t="s">
        <v>226</v>
      </c>
      <c r="D77" s="93">
        <v>200</v>
      </c>
      <c r="E77" s="93">
        <f t="shared" si="1"/>
        <v>200</v>
      </c>
    </row>
    <row r="78" spans="1:5" ht="20.100000000000001" customHeight="1" x14ac:dyDescent="0.2">
      <c r="A78" s="42">
        <v>2</v>
      </c>
      <c r="B78" s="89" t="s">
        <v>110</v>
      </c>
      <c r="C78" s="89" t="s">
        <v>227</v>
      </c>
      <c r="D78" s="93">
        <v>200</v>
      </c>
      <c r="E78" s="93">
        <f t="shared" si="1"/>
        <v>400</v>
      </c>
    </row>
    <row r="79" spans="1:5" ht="20.100000000000001" customHeight="1" x14ac:dyDescent="0.2">
      <c r="A79" s="42">
        <v>2</v>
      </c>
      <c r="B79" s="89" t="s">
        <v>111</v>
      </c>
      <c r="C79" s="89" t="s">
        <v>228</v>
      </c>
      <c r="D79" s="93">
        <v>200</v>
      </c>
      <c r="E79" s="93">
        <f t="shared" si="1"/>
        <v>400</v>
      </c>
    </row>
    <row r="80" spans="1:5" ht="20.100000000000001" customHeight="1" x14ac:dyDescent="0.25">
      <c r="A80" s="65">
        <f>SUM(A71:A79)</f>
        <v>17</v>
      </c>
      <c r="B80" s="89"/>
      <c r="C80" s="94" t="s">
        <v>382</v>
      </c>
      <c r="D80" s="93"/>
      <c r="E80" s="93"/>
    </row>
    <row r="81" spans="1:5" ht="20.100000000000001" customHeight="1" x14ac:dyDescent="0.2">
      <c r="A81" s="42">
        <v>2</v>
      </c>
      <c r="B81" s="89" t="s">
        <v>112</v>
      </c>
      <c r="C81" s="89" t="s">
        <v>229</v>
      </c>
      <c r="D81" s="93">
        <v>200</v>
      </c>
      <c r="E81" s="93">
        <f t="shared" si="1"/>
        <v>400</v>
      </c>
    </row>
    <row r="82" spans="1:5" ht="20.100000000000001" customHeight="1" x14ac:dyDescent="0.2">
      <c r="A82" s="42">
        <v>2</v>
      </c>
      <c r="B82" s="89" t="s">
        <v>113</v>
      </c>
      <c r="C82" s="89" t="s">
        <v>230</v>
      </c>
      <c r="D82" s="93">
        <v>200</v>
      </c>
      <c r="E82" s="93">
        <f t="shared" si="1"/>
        <v>400</v>
      </c>
    </row>
    <row r="83" spans="1:5" ht="20.100000000000001" customHeight="1" x14ac:dyDescent="0.2">
      <c r="A83" s="42">
        <v>2</v>
      </c>
      <c r="B83" s="89" t="s">
        <v>114</v>
      </c>
      <c r="C83" s="89" t="s">
        <v>231</v>
      </c>
      <c r="D83" s="93">
        <v>200</v>
      </c>
      <c r="E83" s="93">
        <f t="shared" si="1"/>
        <v>400</v>
      </c>
    </row>
    <row r="84" spans="1:5" ht="20.100000000000001" customHeight="1" x14ac:dyDescent="0.2">
      <c r="A84" s="42">
        <v>2</v>
      </c>
      <c r="B84" s="89" t="s">
        <v>115</v>
      </c>
      <c r="C84" s="89" t="s">
        <v>232</v>
      </c>
      <c r="D84" s="93">
        <v>200</v>
      </c>
      <c r="E84" s="93">
        <f t="shared" si="1"/>
        <v>400</v>
      </c>
    </row>
    <row r="85" spans="1:5" ht="20.100000000000001" customHeight="1" x14ac:dyDescent="0.2">
      <c r="A85" s="42">
        <v>1</v>
      </c>
      <c r="B85" s="89" t="s">
        <v>116</v>
      </c>
      <c r="C85" s="89" t="s">
        <v>233</v>
      </c>
      <c r="D85" s="93">
        <v>200</v>
      </c>
      <c r="E85" s="93">
        <f t="shared" si="1"/>
        <v>200</v>
      </c>
    </row>
    <row r="86" spans="1:5" ht="20.100000000000001" customHeight="1" x14ac:dyDescent="0.2">
      <c r="A86" s="42">
        <v>2</v>
      </c>
      <c r="B86" s="89" t="s">
        <v>117</v>
      </c>
      <c r="C86" s="89" t="s">
        <v>234</v>
      </c>
      <c r="D86" s="93">
        <v>200</v>
      </c>
      <c r="E86" s="93">
        <f t="shared" si="1"/>
        <v>400</v>
      </c>
    </row>
    <row r="87" spans="1:5" ht="20.100000000000001" customHeight="1" x14ac:dyDescent="0.2">
      <c r="A87" s="42">
        <v>2</v>
      </c>
      <c r="B87" s="89" t="s">
        <v>118</v>
      </c>
      <c r="C87" s="89" t="s">
        <v>235</v>
      </c>
      <c r="D87" s="93">
        <v>200</v>
      </c>
      <c r="E87" s="93">
        <f t="shared" si="1"/>
        <v>400</v>
      </c>
    </row>
    <row r="88" spans="1:5" ht="20.100000000000001" customHeight="1" x14ac:dyDescent="0.2">
      <c r="A88" s="42">
        <v>2</v>
      </c>
      <c r="B88" s="89" t="s">
        <v>119</v>
      </c>
      <c r="C88" s="89" t="s">
        <v>236</v>
      </c>
      <c r="D88" s="93">
        <v>200</v>
      </c>
      <c r="E88" s="93">
        <f t="shared" si="1"/>
        <v>400</v>
      </c>
    </row>
    <row r="89" spans="1:5" ht="20.100000000000001" customHeight="1" x14ac:dyDescent="0.2">
      <c r="A89" s="42">
        <v>2</v>
      </c>
      <c r="B89" s="89" t="s">
        <v>120</v>
      </c>
      <c r="C89" s="89" t="s">
        <v>237</v>
      </c>
      <c r="D89" s="93">
        <v>200</v>
      </c>
      <c r="E89" s="93">
        <f t="shared" si="1"/>
        <v>400</v>
      </c>
    </row>
    <row r="90" spans="1:5" ht="20.100000000000001" customHeight="1" x14ac:dyDescent="0.2">
      <c r="A90" s="42">
        <v>2</v>
      </c>
      <c r="B90" s="89" t="s">
        <v>121</v>
      </c>
      <c r="C90" s="89" t="s">
        <v>238</v>
      </c>
      <c r="D90" s="93">
        <v>200</v>
      </c>
      <c r="E90" s="93">
        <f t="shared" si="1"/>
        <v>400</v>
      </c>
    </row>
    <row r="91" spans="1:5" ht="20.100000000000001" customHeight="1" x14ac:dyDescent="0.25">
      <c r="A91" s="65">
        <f>SUM(A81:A90)</f>
        <v>19</v>
      </c>
      <c r="B91" s="89"/>
      <c r="C91" s="89"/>
      <c r="D91" s="93"/>
      <c r="E91" s="93"/>
    </row>
    <row r="92" spans="1:5" ht="20.100000000000001" customHeight="1" x14ac:dyDescent="0.25">
      <c r="A92" s="65"/>
      <c r="B92" s="89"/>
      <c r="C92" s="95" t="s">
        <v>383</v>
      </c>
      <c r="D92" s="93"/>
      <c r="E92" s="93"/>
    </row>
    <row r="93" spans="1:5" ht="20.100000000000001" customHeight="1" x14ac:dyDescent="0.2">
      <c r="A93" s="42">
        <v>5</v>
      </c>
      <c r="B93" s="89" t="s">
        <v>122</v>
      </c>
      <c r="C93" s="89" t="s">
        <v>239</v>
      </c>
      <c r="D93" s="93">
        <v>50</v>
      </c>
      <c r="E93" s="93">
        <f t="shared" si="1"/>
        <v>250</v>
      </c>
    </row>
    <row r="94" spans="1:5" ht="20.100000000000001" customHeight="1" x14ac:dyDescent="0.2">
      <c r="A94" s="42">
        <v>5</v>
      </c>
      <c r="B94" s="89" t="s">
        <v>123</v>
      </c>
      <c r="C94" s="89" t="s">
        <v>240</v>
      </c>
      <c r="D94" s="93">
        <v>50</v>
      </c>
      <c r="E94" s="93">
        <f t="shared" si="1"/>
        <v>250</v>
      </c>
    </row>
    <row r="95" spans="1:5" ht="20.100000000000001" customHeight="1" x14ac:dyDescent="0.2">
      <c r="A95" s="42">
        <v>5</v>
      </c>
      <c r="B95" s="89" t="s">
        <v>124</v>
      </c>
      <c r="C95" s="89" t="s">
        <v>241</v>
      </c>
      <c r="D95" s="93">
        <v>50</v>
      </c>
      <c r="E95" s="93">
        <f t="shared" si="1"/>
        <v>250</v>
      </c>
    </row>
    <row r="96" spans="1:5" ht="20.100000000000001" customHeight="1" x14ac:dyDescent="0.2">
      <c r="A96" s="42">
        <v>5</v>
      </c>
      <c r="B96" s="89" t="s">
        <v>125</v>
      </c>
      <c r="C96" s="89" t="s">
        <v>242</v>
      </c>
      <c r="D96" s="93">
        <v>50</v>
      </c>
      <c r="E96" s="93">
        <f t="shared" si="1"/>
        <v>250</v>
      </c>
    </row>
    <row r="97" spans="1:5" ht="20.100000000000001" customHeight="1" x14ac:dyDescent="0.2">
      <c r="A97" s="42">
        <v>5</v>
      </c>
      <c r="B97" s="89" t="s">
        <v>126</v>
      </c>
      <c r="C97" s="89" t="s">
        <v>243</v>
      </c>
      <c r="D97" s="93">
        <v>50</v>
      </c>
      <c r="E97" s="93">
        <f t="shared" si="1"/>
        <v>250</v>
      </c>
    </row>
    <row r="98" spans="1:5" ht="20.100000000000001" customHeight="1" x14ac:dyDescent="0.2">
      <c r="A98" s="42">
        <v>5</v>
      </c>
      <c r="B98" s="89" t="s">
        <v>127</v>
      </c>
      <c r="C98" s="89" t="s">
        <v>244</v>
      </c>
      <c r="D98" s="93">
        <v>50</v>
      </c>
      <c r="E98" s="93">
        <f t="shared" si="1"/>
        <v>250</v>
      </c>
    </row>
    <row r="99" spans="1:5" ht="20.100000000000001" customHeight="1" x14ac:dyDescent="0.2">
      <c r="A99" s="42">
        <v>3</v>
      </c>
      <c r="B99" s="89" t="s">
        <v>128</v>
      </c>
      <c r="C99" s="89" t="s">
        <v>245</v>
      </c>
      <c r="D99" s="93">
        <v>50</v>
      </c>
      <c r="E99" s="93">
        <f t="shared" si="1"/>
        <v>150</v>
      </c>
    </row>
    <row r="100" spans="1:5" ht="20.100000000000001" customHeight="1" x14ac:dyDescent="0.2">
      <c r="A100" s="42">
        <v>5</v>
      </c>
      <c r="B100" s="89" t="s">
        <v>129</v>
      </c>
      <c r="C100" s="89" t="s">
        <v>246</v>
      </c>
      <c r="D100" s="93">
        <v>50</v>
      </c>
      <c r="E100" s="93">
        <f t="shared" si="1"/>
        <v>250</v>
      </c>
    </row>
    <row r="101" spans="1:5" ht="20.100000000000001" customHeight="1" x14ac:dyDescent="0.2">
      <c r="A101" s="42">
        <v>2</v>
      </c>
      <c r="B101" s="89" t="s">
        <v>130</v>
      </c>
      <c r="C101" s="89" t="s">
        <v>247</v>
      </c>
      <c r="D101" s="93">
        <v>50</v>
      </c>
      <c r="E101" s="93">
        <f t="shared" si="1"/>
        <v>100</v>
      </c>
    </row>
    <row r="102" spans="1:5" ht="20.100000000000001" customHeight="1" x14ac:dyDescent="0.2">
      <c r="A102" s="42">
        <v>5</v>
      </c>
      <c r="B102" s="89" t="s">
        <v>131</v>
      </c>
      <c r="C102" s="89" t="s">
        <v>248</v>
      </c>
      <c r="D102" s="93">
        <v>50</v>
      </c>
      <c r="E102" s="93">
        <f t="shared" si="1"/>
        <v>250</v>
      </c>
    </row>
    <row r="103" spans="1:5" ht="20.100000000000001" customHeight="1" x14ac:dyDescent="0.2">
      <c r="A103" s="42">
        <v>5</v>
      </c>
      <c r="B103" s="89" t="s">
        <v>132</v>
      </c>
      <c r="C103" s="89" t="s">
        <v>249</v>
      </c>
      <c r="D103" s="93">
        <v>50</v>
      </c>
      <c r="E103" s="93">
        <f t="shared" si="1"/>
        <v>250</v>
      </c>
    </row>
    <row r="104" spans="1:5" ht="20.100000000000001" customHeight="1" x14ac:dyDescent="0.2">
      <c r="A104" s="42">
        <v>5</v>
      </c>
      <c r="B104" s="89" t="s">
        <v>133</v>
      </c>
      <c r="C104" s="89" t="s">
        <v>250</v>
      </c>
      <c r="D104" s="93">
        <v>50</v>
      </c>
      <c r="E104" s="93">
        <f t="shared" si="1"/>
        <v>250</v>
      </c>
    </row>
    <row r="105" spans="1:5" ht="20.100000000000001" customHeight="1" x14ac:dyDescent="0.2">
      <c r="A105" s="42">
        <v>5</v>
      </c>
      <c r="B105" s="89" t="s">
        <v>134</v>
      </c>
      <c r="C105" s="89" t="s">
        <v>251</v>
      </c>
      <c r="D105" s="93">
        <v>50</v>
      </c>
      <c r="E105" s="93">
        <f t="shared" si="1"/>
        <v>250</v>
      </c>
    </row>
    <row r="106" spans="1:5" ht="20.100000000000001" customHeight="1" x14ac:dyDescent="0.2">
      <c r="A106" s="42">
        <v>5</v>
      </c>
      <c r="B106" s="89" t="s">
        <v>135</v>
      </c>
      <c r="C106" s="89" t="s">
        <v>252</v>
      </c>
      <c r="D106" s="93">
        <v>50</v>
      </c>
      <c r="E106" s="93">
        <f t="shared" si="1"/>
        <v>250</v>
      </c>
    </row>
    <row r="107" spans="1:5" ht="20.100000000000001" customHeight="1" x14ac:dyDescent="0.2">
      <c r="A107" s="42">
        <v>5</v>
      </c>
      <c r="B107" s="89" t="s">
        <v>136</v>
      </c>
      <c r="C107" s="89" t="s">
        <v>253</v>
      </c>
      <c r="D107" s="93">
        <v>50</v>
      </c>
      <c r="E107" s="93">
        <f t="shared" si="1"/>
        <v>250</v>
      </c>
    </row>
    <row r="108" spans="1:5" ht="20.100000000000001" customHeight="1" x14ac:dyDescent="0.2">
      <c r="A108" s="42">
        <v>5</v>
      </c>
      <c r="B108" s="89" t="s">
        <v>137</v>
      </c>
      <c r="C108" s="89" t="s">
        <v>254</v>
      </c>
      <c r="D108" s="93">
        <v>50</v>
      </c>
      <c r="E108" s="93">
        <f t="shared" si="1"/>
        <v>250</v>
      </c>
    </row>
    <row r="109" spans="1:5" ht="20.100000000000001" customHeight="1" x14ac:dyDescent="0.2">
      <c r="A109" s="42">
        <v>5</v>
      </c>
      <c r="B109" s="89" t="s">
        <v>138</v>
      </c>
      <c r="C109" s="89" t="s">
        <v>255</v>
      </c>
      <c r="D109" s="93">
        <v>50</v>
      </c>
      <c r="E109" s="93">
        <f t="shared" si="1"/>
        <v>250</v>
      </c>
    </row>
    <row r="110" spans="1:5" ht="20.100000000000001" customHeight="1" x14ac:dyDescent="0.2">
      <c r="A110" s="42">
        <v>5</v>
      </c>
      <c r="B110" s="89" t="s">
        <v>139</v>
      </c>
      <c r="C110" s="89" t="s">
        <v>256</v>
      </c>
      <c r="D110" s="93">
        <v>50</v>
      </c>
      <c r="E110" s="93">
        <f t="shared" si="1"/>
        <v>250</v>
      </c>
    </row>
    <row r="111" spans="1:5" ht="20.100000000000001" customHeight="1" x14ac:dyDescent="0.2">
      <c r="A111" s="42">
        <v>1</v>
      </c>
      <c r="B111" s="89" t="s">
        <v>140</v>
      </c>
      <c r="C111" s="89" t="s">
        <v>257</v>
      </c>
      <c r="D111" s="93">
        <v>50</v>
      </c>
      <c r="E111" s="93">
        <f t="shared" si="1"/>
        <v>50</v>
      </c>
    </row>
    <row r="112" spans="1:5" ht="20.100000000000001" customHeight="1" x14ac:dyDescent="0.2">
      <c r="A112" s="42">
        <v>5</v>
      </c>
      <c r="B112" s="89" t="s">
        <v>141</v>
      </c>
      <c r="C112" s="89" t="s">
        <v>258</v>
      </c>
      <c r="D112" s="93">
        <v>50</v>
      </c>
      <c r="E112" s="93">
        <f t="shared" si="1"/>
        <v>250</v>
      </c>
    </row>
    <row r="113" spans="1:5" ht="20.100000000000001" customHeight="1" x14ac:dyDescent="0.2">
      <c r="A113" s="42">
        <v>5</v>
      </c>
      <c r="B113" s="89" t="s">
        <v>142</v>
      </c>
      <c r="C113" s="89" t="s">
        <v>259</v>
      </c>
      <c r="D113" s="93">
        <v>50</v>
      </c>
      <c r="E113" s="93">
        <f t="shared" si="1"/>
        <v>250</v>
      </c>
    </row>
    <row r="114" spans="1:5" ht="20.100000000000001" customHeight="1" x14ac:dyDescent="0.2">
      <c r="A114" s="42">
        <v>5</v>
      </c>
      <c r="B114" s="89" t="s">
        <v>143</v>
      </c>
      <c r="C114" s="89" t="s">
        <v>260</v>
      </c>
      <c r="D114" s="93">
        <v>50</v>
      </c>
      <c r="E114" s="93">
        <f t="shared" si="1"/>
        <v>250</v>
      </c>
    </row>
    <row r="115" spans="1:5" ht="20.100000000000001" customHeight="1" x14ac:dyDescent="0.2">
      <c r="A115" s="42">
        <v>5</v>
      </c>
      <c r="B115" s="89" t="s">
        <v>144</v>
      </c>
      <c r="C115" s="89" t="s">
        <v>261</v>
      </c>
      <c r="D115" s="93">
        <v>50</v>
      </c>
      <c r="E115" s="93">
        <f t="shared" si="1"/>
        <v>250</v>
      </c>
    </row>
    <row r="116" spans="1:5" ht="20.100000000000001" customHeight="1" x14ac:dyDescent="0.2">
      <c r="A116" s="42">
        <v>5</v>
      </c>
      <c r="B116" s="89" t="s">
        <v>145</v>
      </c>
      <c r="C116" s="89" t="s">
        <v>262</v>
      </c>
      <c r="D116" s="93">
        <v>50</v>
      </c>
      <c r="E116" s="93">
        <f t="shared" si="1"/>
        <v>250</v>
      </c>
    </row>
    <row r="117" spans="1:5" ht="20.100000000000001" customHeight="1" x14ac:dyDescent="0.2">
      <c r="A117" s="42">
        <v>5</v>
      </c>
      <c r="B117" s="89" t="s">
        <v>146</v>
      </c>
      <c r="C117" s="89" t="s">
        <v>263</v>
      </c>
      <c r="D117" s="93">
        <v>50</v>
      </c>
      <c r="E117" s="93">
        <f t="shared" si="1"/>
        <v>250</v>
      </c>
    </row>
    <row r="118" spans="1:5" ht="20.100000000000001" customHeight="1" x14ac:dyDescent="0.2">
      <c r="A118" s="42">
        <v>5</v>
      </c>
      <c r="B118" s="89" t="s">
        <v>147</v>
      </c>
      <c r="C118" s="89" t="s">
        <v>264</v>
      </c>
      <c r="D118" s="93">
        <v>50</v>
      </c>
      <c r="E118" s="93">
        <f t="shared" si="1"/>
        <v>250</v>
      </c>
    </row>
    <row r="119" spans="1:5" ht="20.100000000000001" customHeight="1" x14ac:dyDescent="0.2">
      <c r="A119" s="42"/>
      <c r="B119" s="89"/>
      <c r="C119" s="95" t="s">
        <v>384</v>
      </c>
      <c r="D119" s="93"/>
      <c r="E119" s="93"/>
    </row>
    <row r="120" spans="1:5" ht="20.100000000000001" customHeight="1" x14ac:dyDescent="0.2">
      <c r="A120" s="42">
        <v>5</v>
      </c>
      <c r="B120" s="89" t="s">
        <v>148</v>
      </c>
      <c r="C120" s="89" t="s">
        <v>265</v>
      </c>
      <c r="D120" s="93">
        <v>40</v>
      </c>
      <c r="E120" s="93">
        <f t="shared" si="1"/>
        <v>200</v>
      </c>
    </row>
    <row r="121" spans="1:5" ht="20.100000000000001" customHeight="1" x14ac:dyDescent="0.2">
      <c r="A121" s="42">
        <v>5</v>
      </c>
      <c r="B121" s="89" t="s">
        <v>149</v>
      </c>
      <c r="C121" s="89" t="s">
        <v>266</v>
      </c>
      <c r="D121" s="93">
        <v>40</v>
      </c>
      <c r="E121" s="93">
        <f t="shared" si="1"/>
        <v>200</v>
      </c>
    </row>
    <row r="122" spans="1:5" ht="20.100000000000001" customHeight="1" x14ac:dyDescent="0.2">
      <c r="A122" s="42">
        <v>5</v>
      </c>
      <c r="B122" s="89" t="s">
        <v>22</v>
      </c>
      <c r="C122" s="89" t="s">
        <v>24</v>
      </c>
      <c r="D122" s="93">
        <v>40</v>
      </c>
      <c r="E122" s="93">
        <f t="shared" si="1"/>
        <v>200</v>
      </c>
    </row>
    <row r="123" spans="1:5" ht="20.100000000000001" customHeight="1" x14ac:dyDescent="0.2">
      <c r="A123" s="42">
        <v>5</v>
      </c>
      <c r="B123" s="89" t="s">
        <v>150</v>
      </c>
      <c r="C123" s="89" t="s">
        <v>267</v>
      </c>
      <c r="D123" s="93">
        <v>40</v>
      </c>
      <c r="E123" s="93">
        <f t="shared" si="1"/>
        <v>200</v>
      </c>
    </row>
    <row r="124" spans="1:5" ht="20.100000000000001" customHeight="1" x14ac:dyDescent="0.2">
      <c r="A124" s="42">
        <v>5</v>
      </c>
      <c r="B124" s="89" t="s">
        <v>25</v>
      </c>
      <c r="C124" s="89" t="s">
        <v>27</v>
      </c>
      <c r="D124" s="93">
        <v>40</v>
      </c>
      <c r="E124" s="93">
        <f t="shared" si="1"/>
        <v>200</v>
      </c>
    </row>
    <row r="125" spans="1:5" ht="20.100000000000001" customHeight="1" x14ac:dyDescent="0.2">
      <c r="A125" s="42">
        <v>5</v>
      </c>
      <c r="B125" s="89" t="s">
        <v>151</v>
      </c>
      <c r="C125" s="89" t="s">
        <v>268</v>
      </c>
      <c r="D125" s="93">
        <v>40</v>
      </c>
      <c r="E125" s="93">
        <f t="shared" si="1"/>
        <v>200</v>
      </c>
    </row>
    <row r="126" spans="1:5" ht="20.100000000000001" customHeight="1" x14ac:dyDescent="0.2">
      <c r="A126" s="42">
        <v>5</v>
      </c>
      <c r="B126" s="89" t="s">
        <v>28</v>
      </c>
      <c r="C126" s="89" t="s">
        <v>30</v>
      </c>
      <c r="D126" s="93">
        <v>40</v>
      </c>
      <c r="E126" s="93">
        <f t="shared" si="1"/>
        <v>200</v>
      </c>
    </row>
    <row r="127" spans="1:5" ht="20.100000000000001" customHeight="1" x14ac:dyDescent="0.2">
      <c r="A127" s="42">
        <v>5</v>
      </c>
      <c r="B127" s="89" t="s">
        <v>152</v>
      </c>
      <c r="C127" s="89" t="s">
        <v>269</v>
      </c>
      <c r="D127" s="93">
        <v>40</v>
      </c>
      <c r="E127" s="93">
        <f t="shared" ref="E127:E149" si="2">A127*D127</f>
        <v>200</v>
      </c>
    </row>
    <row r="128" spans="1:5" ht="20.100000000000001" customHeight="1" x14ac:dyDescent="0.2">
      <c r="A128" s="42">
        <v>5</v>
      </c>
      <c r="B128" s="89" t="s">
        <v>153</v>
      </c>
      <c r="C128" s="89" t="s">
        <v>270</v>
      </c>
      <c r="D128" s="93">
        <v>40</v>
      </c>
      <c r="E128" s="93">
        <f t="shared" si="2"/>
        <v>200</v>
      </c>
    </row>
    <row r="129" spans="1:5" ht="20.100000000000001" customHeight="1" x14ac:dyDescent="0.2">
      <c r="A129" s="42">
        <v>5</v>
      </c>
      <c r="B129" s="89" t="s">
        <v>154</v>
      </c>
      <c r="C129" s="89" t="s">
        <v>271</v>
      </c>
      <c r="D129" s="93">
        <v>40</v>
      </c>
      <c r="E129" s="93">
        <f t="shared" si="2"/>
        <v>200</v>
      </c>
    </row>
    <row r="130" spans="1:5" ht="20.100000000000001" customHeight="1" x14ac:dyDescent="0.2">
      <c r="A130" s="42">
        <v>5</v>
      </c>
      <c r="B130" s="89" t="s">
        <v>155</v>
      </c>
      <c r="C130" s="89" t="s">
        <v>272</v>
      </c>
      <c r="D130" s="93">
        <v>40</v>
      </c>
      <c r="E130" s="93">
        <f t="shared" si="2"/>
        <v>200</v>
      </c>
    </row>
    <row r="131" spans="1:5" ht="20.100000000000001" customHeight="1" x14ac:dyDescent="0.2">
      <c r="A131" s="42">
        <v>5</v>
      </c>
      <c r="B131" s="89" t="s">
        <v>156</v>
      </c>
      <c r="C131" s="89" t="s">
        <v>273</v>
      </c>
      <c r="D131" s="93">
        <v>40</v>
      </c>
      <c r="E131" s="93">
        <f t="shared" si="2"/>
        <v>200</v>
      </c>
    </row>
    <row r="132" spans="1:5" ht="20.100000000000001" customHeight="1" x14ac:dyDescent="0.2">
      <c r="A132" s="42">
        <v>5</v>
      </c>
      <c r="B132" s="89" t="s">
        <v>157</v>
      </c>
      <c r="C132" s="89" t="s">
        <v>361</v>
      </c>
      <c r="D132" s="93">
        <v>40</v>
      </c>
      <c r="E132" s="93">
        <f t="shared" si="2"/>
        <v>200</v>
      </c>
    </row>
    <row r="133" spans="1:5" ht="20.100000000000001" customHeight="1" x14ac:dyDescent="0.2">
      <c r="A133" s="42">
        <v>5</v>
      </c>
      <c r="B133" s="89" t="s">
        <v>158</v>
      </c>
      <c r="C133" s="89" t="s">
        <v>274</v>
      </c>
      <c r="D133" s="93">
        <v>40</v>
      </c>
      <c r="E133" s="93">
        <f t="shared" si="2"/>
        <v>200</v>
      </c>
    </row>
    <row r="134" spans="1:5" ht="20.100000000000001" customHeight="1" x14ac:dyDescent="0.2">
      <c r="A134" s="42">
        <v>5</v>
      </c>
      <c r="B134" s="89" t="s">
        <v>159</v>
      </c>
      <c r="C134" s="89" t="s">
        <v>275</v>
      </c>
      <c r="D134" s="93">
        <v>40</v>
      </c>
      <c r="E134" s="93">
        <f t="shared" si="2"/>
        <v>200</v>
      </c>
    </row>
    <row r="135" spans="1:5" ht="20.100000000000001" customHeight="1" x14ac:dyDescent="0.2">
      <c r="A135" s="42">
        <v>5</v>
      </c>
      <c r="B135" s="89" t="s">
        <v>160</v>
      </c>
      <c r="C135" s="89" t="s">
        <v>276</v>
      </c>
      <c r="D135" s="93">
        <v>40</v>
      </c>
      <c r="E135" s="93">
        <f t="shared" si="2"/>
        <v>200</v>
      </c>
    </row>
    <row r="136" spans="1:5" ht="20.100000000000001" customHeight="1" x14ac:dyDescent="0.2">
      <c r="A136" s="42">
        <v>1</v>
      </c>
      <c r="B136" s="89" t="s">
        <v>161</v>
      </c>
      <c r="C136" s="89" t="s">
        <v>277</v>
      </c>
      <c r="D136" s="93">
        <v>40</v>
      </c>
      <c r="E136" s="93">
        <f t="shared" si="2"/>
        <v>40</v>
      </c>
    </row>
    <row r="137" spans="1:5" ht="20.100000000000001" customHeight="1" x14ac:dyDescent="0.2">
      <c r="A137" s="42">
        <v>5</v>
      </c>
      <c r="B137" s="89" t="s">
        <v>162</v>
      </c>
      <c r="C137" s="89" t="s">
        <v>278</v>
      </c>
      <c r="D137" s="93">
        <v>40</v>
      </c>
      <c r="E137" s="93">
        <f t="shared" si="2"/>
        <v>200</v>
      </c>
    </row>
    <row r="138" spans="1:5" ht="20.100000000000001" customHeight="1" x14ac:dyDescent="0.2">
      <c r="A138" s="42">
        <v>5</v>
      </c>
      <c r="B138" s="89" t="s">
        <v>163</v>
      </c>
      <c r="C138" s="89" t="s">
        <v>279</v>
      </c>
      <c r="D138" s="93">
        <v>40</v>
      </c>
      <c r="E138" s="93">
        <f t="shared" si="2"/>
        <v>200</v>
      </c>
    </row>
    <row r="139" spans="1:5" ht="20.100000000000001" customHeight="1" x14ac:dyDescent="0.2">
      <c r="A139" s="42">
        <v>5</v>
      </c>
      <c r="B139" s="89" t="s">
        <v>164</v>
      </c>
      <c r="C139" s="89" t="s">
        <v>280</v>
      </c>
      <c r="D139" s="93">
        <v>40</v>
      </c>
      <c r="E139" s="93">
        <f t="shared" si="2"/>
        <v>200</v>
      </c>
    </row>
    <row r="140" spans="1:5" ht="20.100000000000001" customHeight="1" x14ac:dyDescent="0.2">
      <c r="A140" s="42">
        <v>5</v>
      </c>
      <c r="B140" s="89" t="s">
        <v>165</v>
      </c>
      <c r="C140" s="89" t="s">
        <v>281</v>
      </c>
      <c r="D140" s="93">
        <v>40</v>
      </c>
      <c r="E140" s="93">
        <f t="shared" si="2"/>
        <v>200</v>
      </c>
    </row>
    <row r="141" spans="1:5" ht="20.100000000000001" customHeight="1" x14ac:dyDescent="0.2">
      <c r="A141" s="42">
        <v>5</v>
      </c>
      <c r="B141" s="89" t="s">
        <v>166</v>
      </c>
      <c r="C141" s="89" t="s">
        <v>282</v>
      </c>
      <c r="D141" s="93">
        <v>40</v>
      </c>
      <c r="E141" s="93">
        <f t="shared" si="2"/>
        <v>200</v>
      </c>
    </row>
    <row r="142" spans="1:5" ht="20.100000000000001" customHeight="1" x14ac:dyDescent="0.2">
      <c r="A142" s="42">
        <v>5</v>
      </c>
      <c r="B142" s="89" t="s">
        <v>167</v>
      </c>
      <c r="C142" s="89" t="s">
        <v>283</v>
      </c>
      <c r="D142" s="93">
        <v>40</v>
      </c>
      <c r="E142" s="93">
        <f t="shared" si="2"/>
        <v>200</v>
      </c>
    </row>
    <row r="143" spans="1:5" ht="20.100000000000001" customHeight="1" x14ac:dyDescent="0.2">
      <c r="A143" s="42">
        <v>5</v>
      </c>
      <c r="B143" s="89" t="s">
        <v>168</v>
      </c>
      <c r="C143" s="89" t="s">
        <v>284</v>
      </c>
      <c r="D143" s="93">
        <v>40</v>
      </c>
      <c r="E143" s="93">
        <f t="shared" si="2"/>
        <v>200</v>
      </c>
    </row>
    <row r="144" spans="1:5" ht="20.100000000000001" customHeight="1" x14ac:dyDescent="0.2">
      <c r="A144" s="42">
        <v>5</v>
      </c>
      <c r="B144" s="89" t="s">
        <v>169</v>
      </c>
      <c r="C144" s="89" t="s">
        <v>285</v>
      </c>
      <c r="D144" s="93">
        <v>40</v>
      </c>
      <c r="E144" s="93">
        <f t="shared" si="2"/>
        <v>200</v>
      </c>
    </row>
    <row r="145" spans="1:5" ht="20.100000000000001" customHeight="1" x14ac:dyDescent="0.2">
      <c r="A145" s="42">
        <v>5</v>
      </c>
      <c r="B145" s="89" t="s">
        <v>170</v>
      </c>
      <c r="C145" s="89" t="s">
        <v>286</v>
      </c>
      <c r="D145" s="93">
        <v>40</v>
      </c>
      <c r="E145" s="93">
        <f t="shared" si="2"/>
        <v>200</v>
      </c>
    </row>
    <row r="146" spans="1:5" ht="20.100000000000001" customHeight="1" x14ac:dyDescent="0.2">
      <c r="A146" s="42">
        <v>4</v>
      </c>
      <c r="B146" s="89" t="s">
        <v>171</v>
      </c>
      <c r="C146" s="89" t="s">
        <v>287</v>
      </c>
      <c r="D146" s="93">
        <v>12</v>
      </c>
      <c r="E146" s="93">
        <f t="shared" si="2"/>
        <v>48</v>
      </c>
    </row>
    <row r="147" spans="1:5" ht="20.100000000000001" customHeight="1" x14ac:dyDescent="0.2">
      <c r="A147" s="42">
        <v>2</v>
      </c>
      <c r="B147" s="89" t="s">
        <v>171</v>
      </c>
      <c r="C147" s="89" t="s">
        <v>288</v>
      </c>
      <c r="D147" s="93">
        <v>12</v>
      </c>
      <c r="E147" s="93">
        <f t="shared" si="2"/>
        <v>24</v>
      </c>
    </row>
    <row r="148" spans="1:5" ht="20.100000000000001" customHeight="1" x14ac:dyDescent="0.2">
      <c r="A148" s="42">
        <v>2</v>
      </c>
      <c r="B148" s="89" t="s">
        <v>385</v>
      </c>
      <c r="C148" s="89" t="s">
        <v>289</v>
      </c>
      <c r="D148" s="93">
        <v>12</v>
      </c>
      <c r="E148" s="93">
        <f t="shared" si="2"/>
        <v>24</v>
      </c>
    </row>
    <row r="149" spans="1:5" ht="20.100000000000001" customHeight="1" x14ac:dyDescent="0.2">
      <c r="A149" s="42">
        <v>2</v>
      </c>
      <c r="B149" s="89" t="s">
        <v>386</v>
      </c>
      <c r="C149" s="89" t="s">
        <v>290</v>
      </c>
      <c r="D149" s="93">
        <v>12</v>
      </c>
      <c r="E149" s="93">
        <f t="shared" si="2"/>
        <v>24</v>
      </c>
    </row>
    <row r="150" spans="1:5" ht="20.100000000000001" customHeight="1" x14ac:dyDescent="0.25">
      <c r="A150" s="96" t="s">
        <v>387</v>
      </c>
      <c r="B150" s="97"/>
      <c r="C150" s="97"/>
      <c r="D150" s="98"/>
      <c r="E150" s="99">
        <f>SUM(E21:E149)</f>
        <v>46870</v>
      </c>
    </row>
    <row r="151" spans="1:5" ht="20.100000000000001" customHeight="1" x14ac:dyDescent="0.25">
      <c r="A151" s="100" t="s">
        <v>388</v>
      </c>
      <c r="B151" s="101"/>
      <c r="C151" s="102"/>
      <c r="D151" s="103">
        <v>0.12</v>
      </c>
      <c r="E151" s="99">
        <f>E150*D151</f>
        <v>5624.4</v>
      </c>
    </row>
    <row r="152" spans="1:5" ht="20.100000000000001" customHeight="1" x14ac:dyDescent="0.25">
      <c r="A152" s="100" t="s">
        <v>36</v>
      </c>
      <c r="B152" s="101"/>
      <c r="C152" s="101"/>
      <c r="D152" s="102"/>
      <c r="E152" s="99">
        <f>+E150+E151</f>
        <v>52494.400000000001</v>
      </c>
    </row>
    <row r="153" spans="1:5" ht="20.100000000000001" customHeight="1" x14ac:dyDescent="0.2">
      <c r="A153" s="42"/>
      <c r="B153" s="104"/>
      <c r="C153" s="104"/>
      <c r="D153" s="105"/>
      <c r="E153" s="93"/>
    </row>
    <row r="154" spans="1:5" ht="20.100000000000001" customHeight="1" x14ac:dyDescent="0.25">
      <c r="A154" s="67" t="s">
        <v>389</v>
      </c>
      <c r="B154" s="106"/>
      <c r="C154" s="106"/>
      <c r="D154" s="106"/>
      <c r="E154" s="68"/>
    </row>
    <row r="155" spans="1:5" ht="20.100000000000001" customHeight="1" x14ac:dyDescent="0.25">
      <c r="A155" s="107"/>
      <c r="B155" s="42">
        <v>2</v>
      </c>
      <c r="C155" s="108" t="s">
        <v>327</v>
      </c>
      <c r="D155" s="107"/>
      <c r="E155" s="107"/>
    </row>
    <row r="156" spans="1:5" ht="20.100000000000001" customHeight="1" x14ac:dyDescent="0.25">
      <c r="A156" s="107"/>
      <c r="B156" s="42">
        <v>1</v>
      </c>
      <c r="C156" s="108" t="s">
        <v>328</v>
      </c>
      <c r="D156" s="107"/>
      <c r="E156" s="107"/>
    </row>
    <row r="157" spans="1:5" ht="20.100000000000001" customHeight="1" x14ac:dyDescent="0.25">
      <c r="A157" s="107"/>
      <c r="B157" s="42">
        <v>1</v>
      </c>
      <c r="C157" s="108" t="s">
        <v>329</v>
      </c>
      <c r="D157" s="107"/>
      <c r="E157" s="107"/>
    </row>
    <row r="158" spans="1:5" ht="20.100000000000001" customHeight="1" x14ac:dyDescent="0.25">
      <c r="A158" s="107"/>
      <c r="B158" s="42">
        <v>1</v>
      </c>
      <c r="C158" s="108" t="s">
        <v>330</v>
      </c>
      <c r="D158" s="107"/>
      <c r="E158" s="107"/>
    </row>
    <row r="159" spans="1:5" ht="20.100000000000001" customHeight="1" x14ac:dyDescent="0.25">
      <c r="A159" s="107"/>
      <c r="B159" s="109">
        <v>2</v>
      </c>
      <c r="C159" s="108" t="s">
        <v>331</v>
      </c>
      <c r="D159" s="107"/>
      <c r="E159" s="107"/>
    </row>
    <row r="160" spans="1:5" ht="20.100000000000001" customHeight="1" x14ac:dyDescent="0.25">
      <c r="A160" s="107"/>
      <c r="B160" s="65"/>
      <c r="C160" s="65"/>
      <c r="D160" s="107"/>
      <c r="E160" s="107"/>
    </row>
    <row r="161" spans="1:5" ht="20.100000000000001" customHeight="1" x14ac:dyDescent="0.25">
      <c r="A161" s="107"/>
      <c r="B161" s="42">
        <v>1</v>
      </c>
      <c r="C161" s="108" t="s">
        <v>332</v>
      </c>
      <c r="D161" s="107"/>
      <c r="E161" s="107"/>
    </row>
    <row r="162" spans="1:5" ht="20.100000000000001" customHeight="1" x14ac:dyDescent="0.25">
      <c r="A162" s="107"/>
      <c r="B162" s="42">
        <v>2</v>
      </c>
      <c r="C162" s="108" t="s">
        <v>333</v>
      </c>
      <c r="D162" s="107"/>
      <c r="E162" s="107"/>
    </row>
    <row r="163" spans="1:5" ht="20.100000000000001" customHeight="1" x14ac:dyDescent="0.25">
      <c r="A163" s="107"/>
      <c r="B163" s="42">
        <v>1</v>
      </c>
      <c r="C163" s="108" t="s">
        <v>329</v>
      </c>
      <c r="D163" s="107"/>
      <c r="E163" s="107"/>
    </row>
    <row r="164" spans="1:5" ht="20.100000000000001" customHeight="1" x14ac:dyDescent="0.25">
      <c r="A164" s="107"/>
      <c r="B164" s="42">
        <v>1</v>
      </c>
      <c r="C164" s="108" t="s">
        <v>330</v>
      </c>
      <c r="D164" s="107"/>
      <c r="E164" s="107"/>
    </row>
    <row r="165" spans="1:5" ht="20.100000000000001" customHeight="1" x14ac:dyDescent="0.25">
      <c r="A165" s="107"/>
      <c r="B165" s="109">
        <v>2</v>
      </c>
      <c r="C165" s="108" t="s">
        <v>331</v>
      </c>
      <c r="D165" s="107"/>
      <c r="E165" s="107"/>
    </row>
    <row r="166" spans="1:5" ht="20.100000000000001" customHeight="1" x14ac:dyDescent="0.25">
      <c r="A166" s="107"/>
      <c r="B166" s="110"/>
      <c r="C166" s="111"/>
      <c r="D166" s="107"/>
      <c r="E166" s="107"/>
    </row>
    <row r="167" spans="1:5" ht="20.100000000000001" customHeight="1" x14ac:dyDescent="0.25">
      <c r="A167" s="107"/>
      <c r="B167" s="110"/>
      <c r="C167" s="112" t="s">
        <v>334</v>
      </c>
      <c r="D167" s="107"/>
      <c r="E167" s="107"/>
    </row>
    <row r="168" spans="1:5" ht="20.100000000000001" customHeight="1" x14ac:dyDescent="0.25">
      <c r="A168" s="107"/>
      <c r="B168" s="113">
        <v>2</v>
      </c>
      <c r="C168" s="114" t="s">
        <v>335</v>
      </c>
      <c r="D168" s="107"/>
      <c r="E168" s="107"/>
    </row>
    <row r="169" spans="1:5" ht="20.100000000000001" customHeight="1" x14ac:dyDescent="0.25">
      <c r="A169" s="107"/>
      <c r="B169" s="113">
        <v>3</v>
      </c>
      <c r="C169" s="114" t="s">
        <v>336</v>
      </c>
      <c r="D169" s="107"/>
      <c r="E169" s="107"/>
    </row>
    <row r="170" spans="1:5" ht="20.100000000000001" customHeight="1" x14ac:dyDescent="0.25">
      <c r="A170" s="107"/>
      <c r="B170" s="113">
        <v>1</v>
      </c>
      <c r="C170" s="114" t="s">
        <v>337</v>
      </c>
      <c r="D170" s="107"/>
      <c r="E170" s="107"/>
    </row>
    <row r="171" spans="1:5" ht="20.100000000000001" customHeight="1" x14ac:dyDescent="0.25">
      <c r="A171" s="107"/>
      <c r="B171" s="88">
        <v>4</v>
      </c>
      <c r="C171" s="89" t="s">
        <v>338</v>
      </c>
      <c r="D171" s="107"/>
      <c r="E171" s="107"/>
    </row>
    <row r="172" spans="1:5" ht="20.100000000000001" customHeight="1" x14ac:dyDescent="0.25">
      <c r="A172" s="107"/>
      <c r="B172" s="88">
        <v>3</v>
      </c>
      <c r="C172" s="89" t="s">
        <v>39</v>
      </c>
      <c r="D172" s="107"/>
      <c r="E172" s="107"/>
    </row>
    <row r="173" spans="1:5" ht="20.100000000000001" customHeight="1" x14ac:dyDescent="0.2">
      <c r="B173" s="42">
        <v>1</v>
      </c>
      <c r="C173" s="108" t="s">
        <v>339</v>
      </c>
    </row>
    <row r="174" spans="1:5" ht="20.100000000000001" customHeight="1" x14ac:dyDescent="0.2">
      <c r="B174" s="42">
        <v>1</v>
      </c>
      <c r="C174" s="108" t="s">
        <v>340</v>
      </c>
    </row>
    <row r="175" spans="1:5" ht="20.100000000000001" customHeight="1" x14ac:dyDescent="0.2">
      <c r="B175" s="42">
        <v>2</v>
      </c>
      <c r="C175" s="108" t="s">
        <v>341</v>
      </c>
    </row>
    <row r="176" spans="1:5" ht="20.100000000000001" customHeight="1" x14ac:dyDescent="0.2">
      <c r="B176" s="42">
        <v>2</v>
      </c>
      <c r="C176" s="108" t="s">
        <v>342</v>
      </c>
    </row>
    <row r="177" spans="1:3" ht="20.100000000000001" customHeight="1" x14ac:dyDescent="0.2">
      <c r="B177" s="42">
        <v>1</v>
      </c>
      <c r="C177" s="108" t="s">
        <v>343</v>
      </c>
    </row>
    <row r="178" spans="1:3" ht="20.100000000000001" customHeight="1" x14ac:dyDescent="0.2">
      <c r="B178" s="42">
        <v>1</v>
      </c>
      <c r="C178" s="29" t="s">
        <v>344</v>
      </c>
    </row>
    <row r="179" spans="1:3" ht="20.100000000000001" customHeight="1" x14ac:dyDescent="0.2">
      <c r="B179" s="42">
        <v>1</v>
      </c>
      <c r="C179" s="108" t="s">
        <v>345</v>
      </c>
    </row>
    <row r="180" spans="1:3" ht="20.100000000000001" customHeight="1" x14ac:dyDescent="0.25">
      <c r="B180" s="65">
        <f>SUM(B155:B179)</f>
        <v>36</v>
      </c>
      <c r="C180" s="29"/>
    </row>
    <row r="181" spans="1:3" ht="20.100000000000001" customHeight="1" x14ac:dyDescent="0.2">
      <c r="A181" s="37"/>
      <c r="B181" s="114"/>
      <c r="C181" s="115" t="s">
        <v>346</v>
      </c>
    </row>
    <row r="182" spans="1:3" ht="20.100000000000001" customHeight="1" x14ac:dyDescent="0.2">
      <c r="A182" s="37"/>
      <c r="B182" s="113">
        <v>1</v>
      </c>
      <c r="C182" s="114" t="s">
        <v>347</v>
      </c>
    </row>
    <row r="183" spans="1:3" ht="20.100000000000001" customHeight="1" x14ac:dyDescent="0.2">
      <c r="A183" s="37"/>
      <c r="B183" s="113">
        <v>3</v>
      </c>
      <c r="C183" s="114" t="s">
        <v>348</v>
      </c>
    </row>
    <row r="184" spans="1:3" ht="20.100000000000001" customHeight="1" x14ac:dyDescent="0.2">
      <c r="A184" s="37"/>
      <c r="B184" s="113">
        <v>2</v>
      </c>
      <c r="C184" s="114" t="s">
        <v>349</v>
      </c>
    </row>
    <row r="185" spans="1:3" ht="20.100000000000001" customHeight="1" x14ac:dyDescent="0.2">
      <c r="A185" s="37"/>
      <c r="B185" s="113">
        <v>1</v>
      </c>
      <c r="C185" s="114" t="s">
        <v>350</v>
      </c>
    </row>
    <row r="186" spans="1:3" ht="20.100000000000001" customHeight="1" x14ac:dyDescent="0.2">
      <c r="A186" s="37"/>
      <c r="B186" s="113">
        <v>1</v>
      </c>
      <c r="C186" s="114" t="s">
        <v>351</v>
      </c>
    </row>
    <row r="187" spans="1:3" ht="20.100000000000001" customHeight="1" x14ac:dyDescent="0.2">
      <c r="A187" s="37"/>
      <c r="B187" s="113">
        <v>1</v>
      </c>
      <c r="C187" s="114" t="s">
        <v>352</v>
      </c>
    </row>
    <row r="188" spans="1:3" ht="20.100000000000001" customHeight="1" x14ac:dyDescent="0.2">
      <c r="A188" s="37"/>
      <c r="B188" s="113">
        <v>1</v>
      </c>
      <c r="C188" s="114" t="s">
        <v>353</v>
      </c>
    </row>
    <row r="189" spans="1:3" ht="20.100000000000001" customHeight="1" x14ac:dyDescent="0.2">
      <c r="A189" s="37"/>
      <c r="B189" s="113">
        <v>1</v>
      </c>
      <c r="C189" s="114" t="s">
        <v>354</v>
      </c>
    </row>
    <row r="190" spans="1:3" ht="20.100000000000001" customHeight="1" x14ac:dyDescent="0.2">
      <c r="A190" s="37"/>
      <c r="B190" s="113">
        <v>1</v>
      </c>
      <c r="C190" s="114" t="s">
        <v>355</v>
      </c>
    </row>
    <row r="191" spans="1:3" ht="20.100000000000001" customHeight="1" x14ac:dyDescent="0.2">
      <c r="A191" s="37"/>
    </row>
    <row r="192" spans="1:3" ht="20.100000000000001" customHeight="1" x14ac:dyDescent="0.2">
      <c r="A192" s="71"/>
      <c r="B192" s="116"/>
      <c r="C192" s="89"/>
    </row>
    <row r="193" spans="1:3" ht="20.100000000000001" customHeight="1" x14ac:dyDescent="0.2">
      <c r="A193" s="78"/>
      <c r="B193" s="104">
        <v>1</v>
      </c>
      <c r="C193" s="89" t="s">
        <v>356</v>
      </c>
    </row>
    <row r="194" spans="1:3" ht="20.100000000000001" customHeight="1" x14ac:dyDescent="0.2">
      <c r="A194" s="78"/>
      <c r="B194" s="104">
        <v>4</v>
      </c>
      <c r="C194" s="89" t="s">
        <v>357</v>
      </c>
    </row>
    <row r="195" spans="1:3" ht="20.100000000000001" customHeight="1" x14ac:dyDescent="0.2">
      <c r="A195" s="78"/>
      <c r="B195" s="104">
        <v>1</v>
      </c>
      <c r="C195" s="89" t="s">
        <v>358</v>
      </c>
    </row>
    <row r="196" spans="1:3" ht="20.100000000000001" customHeight="1" x14ac:dyDescent="0.2">
      <c r="A196" s="78"/>
      <c r="B196" s="104">
        <v>2</v>
      </c>
      <c r="C196" s="89" t="s">
        <v>359</v>
      </c>
    </row>
    <row r="197" spans="1:3" ht="20.100000000000001" customHeight="1" x14ac:dyDescent="0.2">
      <c r="A197" s="78"/>
      <c r="B197" s="104">
        <v>1</v>
      </c>
      <c r="C197" s="89" t="s">
        <v>360</v>
      </c>
    </row>
    <row r="199" spans="1:3" ht="20.100000000000001" customHeight="1" x14ac:dyDescent="0.25">
      <c r="B199" s="117" t="s">
        <v>390</v>
      </c>
      <c r="C199" s="117"/>
    </row>
    <row r="200" spans="1:3" ht="20.100000000000001" customHeight="1" x14ac:dyDescent="0.25">
      <c r="B200" s="117" t="s">
        <v>391</v>
      </c>
      <c r="C200" s="117" t="s">
        <v>392</v>
      </c>
    </row>
    <row r="201" spans="1:3" ht="20.100000000000001" customHeight="1" x14ac:dyDescent="0.25">
      <c r="B201" s="117" t="s">
        <v>393</v>
      </c>
      <c r="C201" s="117"/>
    </row>
    <row r="202" spans="1:3" ht="20.100000000000001" customHeight="1" x14ac:dyDescent="0.25">
      <c r="B202" s="27"/>
      <c r="C202" s="27"/>
    </row>
    <row r="203" spans="1:3" ht="20.100000000000001" customHeight="1" x14ac:dyDescent="0.25">
      <c r="B203" s="27" t="s">
        <v>394</v>
      </c>
      <c r="C203" s="56"/>
    </row>
    <row r="204" spans="1:3" ht="20.100000000000001" customHeight="1" x14ac:dyDescent="0.25">
      <c r="B204" s="27"/>
      <c r="C204" s="56"/>
    </row>
    <row r="205" spans="1:3" ht="20.100000000000001" customHeight="1" x14ac:dyDescent="0.25">
      <c r="B205" s="27" t="s">
        <v>395</v>
      </c>
      <c r="C205" s="56"/>
    </row>
    <row r="206" spans="1:3" ht="20.100000000000001" customHeight="1" x14ac:dyDescent="0.25">
      <c r="B206" s="27"/>
      <c r="C206" s="56"/>
    </row>
    <row r="207" spans="1:3" ht="20.100000000000001" customHeight="1" x14ac:dyDescent="0.25">
      <c r="B207" s="27" t="s">
        <v>396</v>
      </c>
      <c r="C207" s="56"/>
    </row>
    <row r="208" spans="1:3" ht="20.100000000000001" customHeight="1" x14ac:dyDescent="0.25">
      <c r="B208" s="27"/>
      <c r="C208" s="56"/>
    </row>
    <row r="209" spans="2:3" ht="20.100000000000001" customHeight="1" x14ac:dyDescent="0.25">
      <c r="B209" s="27" t="s">
        <v>397</v>
      </c>
      <c r="C209" s="56"/>
    </row>
  </sheetData>
  <mergeCells count="7">
    <mergeCell ref="A154:E154"/>
    <mergeCell ref="A5:C5"/>
    <mergeCell ref="A6:C6"/>
    <mergeCell ref="A7:C7"/>
    <mergeCell ref="A150:D150"/>
    <mergeCell ref="A151:C151"/>
    <mergeCell ref="A152:D1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NEIQ</vt:lpstr>
      <vt:lpstr>Hoja1</vt:lpstr>
      <vt:lpstr>NEIQ!Área_de_impresión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User</cp:lastModifiedBy>
  <cp:lastPrinted>2022-08-15T15:20:47Z</cp:lastPrinted>
  <dcterms:created xsi:type="dcterms:W3CDTF">2022-08-15T15:00:20Z</dcterms:created>
  <dcterms:modified xsi:type="dcterms:W3CDTF">2022-08-15T17:02:59Z</dcterms:modified>
</cp:coreProperties>
</file>