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LINICA ALCIVAR\"/>
    </mc:Choice>
  </mc:AlternateContent>
  <xr:revisionPtr revIDLastSave="0" documentId="13_ncr:1_{2BB55B8D-9AFF-47ED-A113-175AAD2DA203}" xr6:coauthVersionLast="47" xr6:coauthVersionMax="47" xr10:uidLastSave="{00000000-0000-0000-0000-000000000000}"/>
  <bookViews>
    <workbookView xWindow="-120" yWindow="-120" windowWidth="29040" windowHeight="15840" xr2:uid="{30EFFA32-863E-4E81-BAE2-8A47DC77779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13" i="1" l="1"/>
  <c r="E106" i="1"/>
  <c r="E90" i="1"/>
  <c r="E85" i="1" l="1"/>
  <c r="E86" i="1"/>
  <c r="E87" i="1"/>
  <c r="E88" i="1"/>
  <c r="E89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7" i="1"/>
  <c r="E108" i="1"/>
  <c r="E109" i="1"/>
  <c r="E110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11" i="1" l="1"/>
  <c r="E112" i="1" s="1"/>
  <c r="B153" i="1" l="1"/>
  <c r="B134" i="1"/>
</calcChain>
</file>

<file path=xl/sharedStrings.xml><?xml version="1.0" encoding="utf-8"?>
<sst xmlns="http://schemas.openxmlformats.org/spreadsheetml/2006/main" count="256" uniqueCount="256">
  <si>
    <t>INQUIORT S.A.</t>
  </si>
  <si>
    <t>INSUMOS QUIRURGICOS ORTOMACX INQUIORT S.A.</t>
  </si>
  <si>
    <t>RUC: 0993007803001</t>
  </si>
  <si>
    <t>Fecha de Emision:</t>
  </si>
  <si>
    <t>Destinatario:</t>
  </si>
  <si>
    <t>RUC.:</t>
  </si>
  <si>
    <t>Punto de Llegada:</t>
  </si>
  <si>
    <t xml:space="preserve">Telefono: </t>
  </si>
  <si>
    <t>Motivo de Traslado :</t>
  </si>
  <si>
    <t>VENTA-CIRUGIA</t>
  </si>
  <si>
    <t xml:space="preserve">Nombre del Medico: </t>
  </si>
  <si>
    <t>Nombre del Paciente:</t>
  </si>
  <si>
    <t xml:space="preserve">Tipo de Seguro: </t>
  </si>
  <si>
    <t>Fecha de cirugía:</t>
  </si>
  <si>
    <t>Hora de cirugía:</t>
  </si>
  <si>
    <t>CANT.</t>
  </si>
  <si>
    <t>COD. ARTICULO</t>
  </si>
  <si>
    <t xml:space="preserve">DESCRIPCION ARTICULO </t>
  </si>
  <si>
    <t xml:space="preserve">05.5532-0311318          </t>
  </si>
  <si>
    <t>PLACA BLOQ. MULTIAXIAL FEMUR DISTAL *13 ORIF. IZQ. TITANIO YB</t>
  </si>
  <si>
    <t xml:space="preserve">05.5532-0311238          </t>
  </si>
  <si>
    <t>PLACA BLOQ. MULTIAXIAL FEMUR DISTAL *9 ORIF. IZQ. TITANIO YB</t>
  </si>
  <si>
    <t xml:space="preserve">05.5532-0311198          </t>
  </si>
  <si>
    <t>PLACA BLOQ. MULTIAXIAL FEMUR DISTAL *7 ORIF. IZQ. TITANIO YB</t>
  </si>
  <si>
    <t xml:space="preserve">05.5532-0311178          </t>
  </si>
  <si>
    <t>PLACA BLOQ. MULTIAXIAL FEMUR DISTAL *6 ORIF. IZQ. TITANIO YB</t>
  </si>
  <si>
    <t xml:space="preserve">05.5532-0311158          </t>
  </si>
  <si>
    <t>PLACA BLOQ. MULTIAXIAL FEMUR DISTAL *5 ORIF. IZQ. TITANIO YB</t>
  </si>
  <si>
    <t xml:space="preserve">05.5532-1725158          </t>
  </si>
  <si>
    <t>PLACA BLOQ. MULTIAXIAL FEMUR DISTAL *5 ORIF. DER. TITANIO YB</t>
  </si>
  <si>
    <t xml:space="preserve">05.5532-1725178          </t>
  </si>
  <si>
    <t>PLACA BLOQ. MULTIAXIAL FEMUR DISTAL *6 ORIF. DER. TITANIO YB</t>
  </si>
  <si>
    <t xml:space="preserve">05.5532-1725238          </t>
  </si>
  <si>
    <t>PLACA BLOQ. MULTIAXIAL FEMUR DISTAL *9 ORIF. DER. TITANIO YB</t>
  </si>
  <si>
    <t xml:space="preserve">05.5532-1725278          </t>
  </si>
  <si>
    <t>PLACA BLOQ. MULTIAXIAL FEMUR DISTAL *11 ORIF. DER. TITANIO YB</t>
  </si>
  <si>
    <t xml:space="preserve">05.5532-1725318          </t>
  </si>
  <si>
    <t>PLACA BLOQ. MULTIAXIAL FEMUR DISTAL *13 ORIF. DER. TITANIO YB</t>
  </si>
  <si>
    <t>TC692807196</t>
  </si>
  <si>
    <t>PLACA ALCP COND. FEMORAL DISTAL 5.0*07 DER. TIT.</t>
  </si>
  <si>
    <t>TC692809236</t>
  </si>
  <si>
    <t>PLACA ALCP COND. FEMORAL DISTAL 5.0*09 DER. TIT.</t>
  </si>
  <si>
    <t>TC692813313</t>
  </si>
  <si>
    <t>PLACA ALCP COND. FEMORAL DISTAL 5.0*13 DER. TIT.</t>
  </si>
  <si>
    <t>TC692813314</t>
  </si>
  <si>
    <t>PLACA ALCP COND. FEMORAL DISTAL 5.0*15 DER. TIT.</t>
  </si>
  <si>
    <t>TC692707196</t>
  </si>
  <si>
    <t>PLACA ALCP COND. FEMORAL DISTAL 5.0*07 IZQ. TIT</t>
  </si>
  <si>
    <t>TC692711276</t>
  </si>
  <si>
    <t>PLACA ALCP COND. FEMORAL DISTAL 5.0*11 IZQ. TIT.</t>
  </si>
  <si>
    <t>TC692713313</t>
  </si>
  <si>
    <t>PLACA ALCP COND. FEMORAL DISTAL 5.0*13 IZQ. TIT.</t>
  </si>
  <si>
    <t>T500045020</t>
  </si>
  <si>
    <t>TORNILLO CORTICAL 4.5*20 MM TITANIO</t>
  </si>
  <si>
    <t>T500045022</t>
  </si>
  <si>
    <t>TORNILLO CORTICAL 4.5*22 MM TITANIO</t>
  </si>
  <si>
    <t>T500045024</t>
  </si>
  <si>
    <t>TORNILLO CORTICAL 4.5*24 MM TITANIO</t>
  </si>
  <si>
    <t>T500045026</t>
  </si>
  <si>
    <t>TORNILLO CORTICAL 4.5*26 MM TITANIO</t>
  </si>
  <si>
    <t>T500045028</t>
  </si>
  <si>
    <t>TORNILLO CORTICAL 4.5*28 MM TITANIO</t>
  </si>
  <si>
    <t>T500045030</t>
  </si>
  <si>
    <t>TORNILLO CORTICAL 4.5*30 MM TITANIO</t>
  </si>
  <si>
    <t>T500045032</t>
  </si>
  <si>
    <t>TORNILLO CORTICAL 4.5*32 MM TITANIO</t>
  </si>
  <si>
    <t>T500045034</t>
  </si>
  <si>
    <t>TORNILLO CORTICAL 4.5*34 MM TITANIO</t>
  </si>
  <si>
    <t>T500045036</t>
  </si>
  <si>
    <t>TORNILLO CORTICAL 4.5*36 MM TITANIO</t>
  </si>
  <si>
    <t>T500045038</t>
  </si>
  <si>
    <t>TORNILLO CORTICAL 4.5*38 MM TITANIO</t>
  </si>
  <si>
    <t>T500045040</t>
  </si>
  <si>
    <t>TORNILLO CORTICAL 4.5*40 MM TITANIO</t>
  </si>
  <si>
    <t>T500045042</t>
  </si>
  <si>
    <t>TORNILLO CORTICAL 4.5*42 MM TITANIO</t>
  </si>
  <si>
    <t>T500045044</t>
  </si>
  <si>
    <t>TORNILLO CORTICAL 4.5*44 MM TITANIO</t>
  </si>
  <si>
    <t>T500045046</t>
  </si>
  <si>
    <t>TORNILLO CORTICAL 4.5*46 MM TITANIO</t>
  </si>
  <si>
    <t>T500045048</t>
  </si>
  <si>
    <t>TORNILLO CORTICAL 4.5*48 MM TITANIO</t>
  </si>
  <si>
    <t>T500045050</t>
  </si>
  <si>
    <t>TORNILLO CORTICAL 4.5*50 MM TITANIO</t>
  </si>
  <si>
    <t>T500045052</t>
  </si>
  <si>
    <t>TORNILLO CORTICAL 4.5X52 MM TITANIO</t>
  </si>
  <si>
    <t>T500045054</t>
  </si>
  <si>
    <t>TORNILLO CORTICAL 4.5X54 MM TITANIO</t>
  </si>
  <si>
    <t>T500045056</t>
  </si>
  <si>
    <t>TORNILLO CORTICAL 4.5X56 MM TITANIO</t>
  </si>
  <si>
    <t>T500045058</t>
  </si>
  <si>
    <t>TORNILLO CORTICAL 4.5X58 MM TITANIO</t>
  </si>
  <si>
    <t>T500045060</t>
  </si>
  <si>
    <t>TORNILLO CORTICAL 4.5X60 MM TITANIO</t>
  </si>
  <si>
    <t>T500045061</t>
  </si>
  <si>
    <t>TORNILLO CORTICAL 4.5X65 MM TITANIO</t>
  </si>
  <si>
    <t>T500950024</t>
  </si>
  <si>
    <t>TORNILLO BLOQ. 5.0*24 TIT.</t>
  </si>
  <si>
    <t>T500950026</t>
  </si>
  <si>
    <t>TORNILLO BLOQ. 5.0*26 TIT.</t>
  </si>
  <si>
    <t>T500950028</t>
  </si>
  <si>
    <t>TORNILLO BLOQ. 5.0*28 TIT.</t>
  </si>
  <si>
    <t>T500950030</t>
  </si>
  <si>
    <t>TORNILLO BLOQ. 5.0*30 TIT.</t>
  </si>
  <si>
    <t>T500950032</t>
  </si>
  <si>
    <t>TORNILLO BLOQ. 5.0*32 TIT.</t>
  </si>
  <si>
    <t>T500950034</t>
  </si>
  <si>
    <t xml:space="preserve">TORNILLO BLOQ. 5.0*34 TIT. </t>
  </si>
  <si>
    <t>T500950036</t>
  </si>
  <si>
    <t xml:space="preserve">TORNILLO BLOQ. 5.0*36 TIT. </t>
  </si>
  <si>
    <t>T500950038</t>
  </si>
  <si>
    <t xml:space="preserve">TORNILLO BLOQ. 5.0*38 TIT. </t>
  </si>
  <si>
    <t>T500950040</t>
  </si>
  <si>
    <t>TORNILLO BLOQ. 5.0*40 TIT.</t>
  </si>
  <si>
    <t>T500950042</t>
  </si>
  <si>
    <t>TORNILLO BLOQ. 5.0*42 TIT.</t>
  </si>
  <si>
    <t>T500950044</t>
  </si>
  <si>
    <t>TORNILLO BLOQ. 5.0*44 TIT.</t>
  </si>
  <si>
    <t>T500950046</t>
  </si>
  <si>
    <t>TORNILLO BLOQ. 5.0*46 TIT.</t>
  </si>
  <si>
    <t>T500950048</t>
  </si>
  <si>
    <t>TORNILLO BLOQ. 5.0*48 TIT</t>
  </si>
  <si>
    <t>T500950050</t>
  </si>
  <si>
    <t xml:space="preserve">TORNILLO BLOQ. 5.0*50 TIT. </t>
  </si>
  <si>
    <t>T500950055</t>
  </si>
  <si>
    <t xml:space="preserve">TORNILLO BLOQ. 5.0*55 TIT. </t>
  </si>
  <si>
    <t>T500950060</t>
  </si>
  <si>
    <t xml:space="preserve">TORNILLO BLOQ. 5.0*60 TIT. </t>
  </si>
  <si>
    <t>T500950065</t>
  </si>
  <si>
    <t>TORNILLO BLOQ. 5.0*65 TIT.</t>
  </si>
  <si>
    <t>T500950070</t>
  </si>
  <si>
    <t>TORNILLO BLOQ. 5.0*70 TIT.</t>
  </si>
  <si>
    <t>T500950075</t>
  </si>
  <si>
    <t>TORNILLO BLOQ. 5.0*75 TIT.</t>
  </si>
  <si>
    <t>T500950080</t>
  </si>
  <si>
    <t>TORNILLO BLOQ. 5.0*80 TIT.</t>
  </si>
  <si>
    <t>T500950085</t>
  </si>
  <si>
    <t>TORNILLO BLOQ. 5.0*85 TIT.</t>
  </si>
  <si>
    <t>T500950090</t>
  </si>
  <si>
    <t>TORNILLO BLOQ. 5.0*90 TIT.</t>
  </si>
  <si>
    <t>ARANDELA 4.5 MM TITANIO</t>
  </si>
  <si>
    <t>T520065040</t>
  </si>
  <si>
    <t>TORNILLO ESPONJOSO 6.5X40 TITANIO</t>
  </si>
  <si>
    <t>T520065045</t>
  </si>
  <si>
    <t>TORNILLO ESPONJOSO 6.5X45 TITANIO</t>
  </si>
  <si>
    <t>T520065060</t>
  </si>
  <si>
    <t>TORNILLO ESPONJOSO 6.5X60 MM TITANIO</t>
  </si>
  <si>
    <t>T520065065</t>
  </si>
  <si>
    <t>TORNILLO ESPONJOSO 6.5X65 MM TITANIO</t>
  </si>
  <si>
    <t>T520065070</t>
  </si>
  <si>
    <t>TORNILLO ESPONJOSO 6.5X70 TITANIO</t>
  </si>
  <si>
    <t>T520065080</t>
  </si>
  <si>
    <t>TORNILLO ESPONJOSO 6.5X80 TITANIO</t>
  </si>
  <si>
    <t>T520065085</t>
  </si>
  <si>
    <t>TORNILLO ESPONJOSO 6.5X85 TITANIO</t>
  </si>
  <si>
    <t>T520065090</t>
  </si>
  <si>
    <t>TORNILLO ESPONJOSO 6.5X90 TITANIO</t>
  </si>
  <si>
    <t xml:space="preserve">Ti-465.310               </t>
  </si>
  <si>
    <t>TORNILLO CANULADO ESPONJOSO 6.5 *110 MM ROSCA 32 TITANIO  NET</t>
  </si>
  <si>
    <t xml:space="preserve">Ti-465.305               </t>
  </si>
  <si>
    <t>TORNILLO CANULADO ESPONJOSO 6.5 *105 MM ROSCA 32 TITANIO  NET</t>
  </si>
  <si>
    <t xml:space="preserve">Ti-465.500               </t>
  </si>
  <si>
    <t>TORNILLO CANULADO ESPONJOSO 6.5 *100 MM ROSCA HASTA LA CABEZA TITANIO NET</t>
  </si>
  <si>
    <t xml:space="preserve">Ti-465.495               </t>
  </si>
  <si>
    <t>TORNILLO CANULADO ESPONJOSO 6.5 *95 MM ROSCA HASTA LA CABEZA TITANIO NET</t>
  </si>
  <si>
    <t xml:space="preserve">Ti-465.490               </t>
  </si>
  <si>
    <t>TORNILLO CANULADO ESPONJOSO 6.5 *90 MM ROSCA HASTA LA CABEZA TITANIO NET</t>
  </si>
  <si>
    <t xml:space="preserve">Ti-465.485               </t>
  </si>
  <si>
    <t>TORNILLO CANULADO ESPONJOSO 6.5 *85 MM ROSCA HASTA LA CABEZA TITANIO NET</t>
  </si>
  <si>
    <t xml:space="preserve">Ti-465.480               </t>
  </si>
  <si>
    <t>TORNILLO CANULADO ESPONJOSO 6.5 *80 MM ROSCA HASTA LA CABEZA TITANIO NET</t>
  </si>
  <si>
    <t xml:space="preserve">Ti-465.475               </t>
  </si>
  <si>
    <t>TORNILLO CANULADO ESPONJOSO 6.5 *75 MM ROSCA HASTA LA CABEZA TITANIO NET</t>
  </si>
  <si>
    <t xml:space="preserve">Ti-465.470               </t>
  </si>
  <si>
    <t>TORNILLO CANULADO ESPONJOSO 6.5 *70 MM ROSCA HASTA LA CABEZA TITANIO NET</t>
  </si>
  <si>
    <t xml:space="preserve">Ti-465.465               </t>
  </si>
  <si>
    <t>TORNILLO CANULADO ESPONJOSO 6.5 *65 MM ROSCA HASTA LA CABEZA TITANIO NET</t>
  </si>
  <si>
    <t xml:space="preserve">Ti-465.460               </t>
  </si>
  <si>
    <t>TORNILLO CANULADO ESPONJOSO 6.5 *60 MM ROSCA HASTA LA CABEZA TITANIO NET</t>
  </si>
  <si>
    <t xml:space="preserve">Ti-465.255               </t>
  </si>
  <si>
    <t>TORNILLO CANULADO ESPONJOSO 6.5 *55 MM ROSCA 32 TITANIO  NET</t>
  </si>
  <si>
    <t xml:space="preserve">Ti-465.250               </t>
  </si>
  <si>
    <t>TORNILLO CANULADO ESPONJOSO 6.5 *50 MM ROSCA 32  TITANIO  NET</t>
  </si>
  <si>
    <t xml:space="preserve">Ti-465.245               </t>
  </si>
  <si>
    <t>TORNILLO CANULADO ESPONJOSO 6.5 *45 MM ROSCA 32 TITANIO  NET</t>
  </si>
  <si>
    <t xml:space="preserve">Ti-465.240               </t>
  </si>
  <si>
    <t>TORNILLO CANULADO ESPONJOSO 6.5 *40 MM ROSCA 32  TITANIO  NET</t>
  </si>
  <si>
    <t xml:space="preserve">185.766        </t>
  </si>
  <si>
    <t>CLAVIJA KIRSCHNER 1.2*250 MM ACERO</t>
  </si>
  <si>
    <t xml:space="preserve">185.769        </t>
  </si>
  <si>
    <t>CLAVIJA KIRSCHNER 1.6*250 MM ACERO</t>
  </si>
  <si>
    <t xml:space="preserve">185.770        </t>
  </si>
  <si>
    <t>CLAVIJA KIRSCHNER 1.8*250 MM ACERO</t>
  </si>
  <si>
    <t xml:space="preserve">185.771        </t>
  </si>
  <si>
    <t>CLAVIJA KIRSCHNER 2.0*250 MM ACERO</t>
  </si>
  <si>
    <t xml:space="preserve">INSTRUMENTAL </t>
  </si>
  <si>
    <t>INFERIOR</t>
  </si>
  <si>
    <t>GUBIA</t>
  </si>
  <si>
    <t>PINZA SUJECCION CANGREJO CON ARANDELA</t>
  </si>
  <si>
    <t xml:space="preserve">PINZA SUJECCION PUNTA CON CREMALLERA </t>
  </si>
  <si>
    <t>PINZA VAGBRUGNER</t>
  </si>
  <si>
    <t xml:space="preserve">MANGO NEGRO DE TORQUE </t>
  </si>
  <si>
    <t xml:space="preserve">SEPARADORES DE HOTMAN DELGADOS </t>
  </si>
  <si>
    <t xml:space="preserve">SEPARADORES DE HOTMAN ANCHOS </t>
  </si>
  <si>
    <t xml:space="preserve">SEPARADORES DE HOTMAN COBRA </t>
  </si>
  <si>
    <t xml:space="preserve">MANGO ANCLAJE RAPIDO </t>
  </si>
  <si>
    <t xml:space="preserve">PINZAS </t>
  </si>
  <si>
    <t>MARTILLO</t>
  </si>
  <si>
    <t xml:space="preserve">DESPERIO </t>
  </si>
  <si>
    <t>ATORNILLADOR 4,5</t>
  </si>
  <si>
    <t xml:space="preserve">CURETA </t>
  </si>
  <si>
    <t>PASAALAMBRE</t>
  </si>
  <si>
    <t>ESCOPLO</t>
  </si>
  <si>
    <t xml:space="preserve">CLAMP DE LOWMAN </t>
  </si>
  <si>
    <t xml:space="preserve">DOBLADORAS DE PLACA </t>
  </si>
  <si>
    <t>SUPERIOR</t>
  </si>
  <si>
    <t xml:space="preserve">GUIA CENTRICA Y EXCENTRICA </t>
  </si>
  <si>
    <t>GUIA DE BROCA 6.5/3.2</t>
  </si>
  <si>
    <t>GUIA DE BROCA 4.5/3.2</t>
  </si>
  <si>
    <t>ANCLAJE RAPIDO ESTRELLA</t>
  </si>
  <si>
    <t>ANCLAJE RAPIDO HEXAGONAL</t>
  </si>
  <si>
    <t xml:space="preserve">TREFINA ( ESCAREADOR PARA  HUESO) ANCLAJE RAPIDO </t>
  </si>
  <si>
    <t xml:space="preserve">TARRAJA 4.5MM ANCLAJE RAPIDO </t>
  </si>
  <si>
    <t xml:space="preserve">TARRAJA 6.5MM ANCLAJE RAPIDO </t>
  </si>
  <si>
    <t xml:space="preserve">TARRAJA 6.5MM EN T </t>
  </si>
  <si>
    <t>GUIAS DE BLOQUEO</t>
  </si>
  <si>
    <t xml:space="preserve">GUIA DE PERFORACION PUNTIAGUDA 4.5/6.5MM </t>
  </si>
  <si>
    <t>MEDIDOR DE PROFUNDIDAD</t>
  </si>
  <si>
    <t xml:space="preserve">AVELLANADOR AANCLAJE RAPIDO </t>
  </si>
  <si>
    <t xml:space="preserve">EXTRACTOR DE TORNILLOS </t>
  </si>
  <si>
    <t xml:space="preserve">BROCA DE 4.3MM </t>
  </si>
  <si>
    <t xml:space="preserve">BROCA DE 3.2MM </t>
  </si>
  <si>
    <t xml:space="preserve">BROCA DE 4.5MM </t>
  </si>
  <si>
    <t xml:space="preserve">BROCA DE 4.0MM </t>
  </si>
  <si>
    <t xml:space="preserve">MOTOR </t>
  </si>
  <si>
    <t xml:space="preserve">PROTECTORES DE BATERIA </t>
  </si>
  <si>
    <t>ANCLAJES</t>
  </si>
  <si>
    <t xml:space="preserve">BATERIAS NEGRAS </t>
  </si>
  <si>
    <t>CONTENEDOR CON TAPA</t>
  </si>
  <si>
    <t xml:space="preserve">ENTREGADO POR </t>
  </si>
  <si>
    <t xml:space="preserve">RECIBIDO POR </t>
  </si>
  <si>
    <t>07:00AM</t>
  </si>
  <si>
    <t>DR. RODRIGUEZ ZAMBRANO VERDY</t>
  </si>
  <si>
    <t xml:space="preserve">FISHER INFANTE CECILIA </t>
  </si>
  <si>
    <t>TAYANA</t>
  </si>
  <si>
    <t>0991339000001</t>
  </si>
  <si>
    <t>CHIMBORAZO 3310 Y AZUAY</t>
  </si>
  <si>
    <t>PRECIO UNITARIO</t>
  </si>
  <si>
    <t>PRECIO TOTAL</t>
  </si>
  <si>
    <t>SUBTOTAL SIN IMPUESTOS</t>
  </si>
  <si>
    <t xml:space="preserve">                                                                                                           IVA</t>
  </si>
  <si>
    <t>VALOR TOTAL</t>
  </si>
  <si>
    <t>T5200650100</t>
  </si>
  <si>
    <t>TORNILLO ESPONJOSO 6.5X100 TITANIO</t>
  </si>
  <si>
    <t xml:space="preserve">Ti-465.235       </t>
  </si>
  <si>
    <t>TORNILLO CANULADO ESPONJOSO 6.5 *35 MM ROSCA 32  TITANIO  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</si>
</sst>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$&quot;* #,##0.00_ ;_ &quot;$&quot;* \-#,##0.00_ ;_ &quot;$&quot;* &quot;-&quot;??_ ;_ @_ "/>
    <numFmt numFmtId="164" formatCode="[$-F800]dddd\,\ mmmm\ dd\,\ yyyy"/>
    <numFmt numFmtId="170" formatCode="_(&quot;$&quot;* #,##0.00_);_(&quot;$&quot;* \(#,##0.00\);_(&quot;$&quot;* &quot;-&quot;??_);_(@_)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b/>
      <u/>
      <sz val="12"/>
      <name val="Arial"/>
      <family val="2"/>
    </font>
    <font>
      <sz val="12"/>
      <color rgb="FF002060"/>
      <name val="Arial"/>
      <family val="2"/>
    </font>
    <font>
      <sz val="10"/>
      <name val="Arial"/>
      <family val="2"/>
    </font>
    <font>
      <b/>
      <sz val="12"/>
      <color theme="1"/>
      <name val="Arial"/>
      <family val="2"/>
    </font>
    <font>
      <sz val="12"/>
      <name val="宋体"/>
      <family val="3"/>
      <charset val="134"/>
    </font>
    <font>
      <sz val="12"/>
      <color indexed="8"/>
      <name val="Arial"/>
      <family val="2"/>
    </font>
    <font>
      <sz val="12"/>
      <name val="宋体"/>
      <charset val="134"/>
    </font>
    <font>
      <b/>
      <u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002060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6" fillId="0" borderId="0"/>
    <xf numFmtId="0" fontId="8" fillId="0" borderId="0"/>
    <xf numFmtId="0" fontId="10" fillId="0" borderId="0"/>
    <xf numFmtId="0" fontId="6" fillId="0" borderId="0"/>
    <xf numFmtId="170" fontId="1" fillId="0" borderId="0" applyFont="0" applyFill="0" applyBorder="0" applyAlignment="0" applyProtection="0"/>
  </cellStyleXfs>
  <cellXfs count="45">
    <xf numFmtId="0" fontId="0" fillId="0" borderId="0" xfId="0"/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3" fillId="0" borderId="0" xfId="0" applyFont="1"/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2" fontId="2" fillId="0" borderId="0" xfId="0" applyNumberFormat="1" applyFont="1" applyAlignment="1">
      <alignment horizontal="left"/>
    </xf>
    <xf numFmtId="164" fontId="2" fillId="0" borderId="1" xfId="0" applyNumberFormat="1" applyFont="1" applyBorder="1" applyAlignment="1">
      <alignment horizontal="left"/>
    </xf>
    <xf numFmtId="0" fontId="2" fillId="0" borderId="2" xfId="0" applyFont="1" applyBorder="1" applyAlignment="1">
      <alignment horizontal="left"/>
    </xf>
    <xf numFmtId="2" fontId="3" fillId="0" borderId="0" xfId="0" applyNumberFormat="1" applyFont="1" applyAlignment="1">
      <alignment horizontal="left"/>
    </xf>
    <xf numFmtId="0" fontId="3" fillId="0" borderId="3" xfId="0" applyFont="1" applyBorder="1"/>
    <xf numFmtId="2" fontId="5" fillId="0" borderId="0" xfId="0" applyNumberFormat="1" applyFont="1" applyAlignment="1">
      <alignment horizontal="left"/>
    </xf>
    <xf numFmtId="20" fontId="3" fillId="0" borderId="0" xfId="1" applyNumberFormat="1" applyFont="1" applyAlignment="1">
      <alignment horizontal="left"/>
    </xf>
    <xf numFmtId="0" fontId="7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/>
    </xf>
    <xf numFmtId="0" fontId="3" fillId="0" borderId="4" xfId="0" applyFont="1" applyBorder="1"/>
    <xf numFmtId="0" fontId="2" fillId="2" borderId="4" xfId="2" quotePrefix="1" applyFont="1" applyFill="1" applyBorder="1" applyAlignment="1">
      <alignment horizontal="left" vertical="center"/>
    </xf>
    <xf numFmtId="0" fontId="9" fillId="3" borderId="4" xfId="1" applyFont="1" applyFill="1" applyBorder="1" applyAlignment="1">
      <alignment horizontal="left" vertical="top"/>
    </xf>
    <xf numFmtId="0" fontId="3" fillId="0" borderId="4" xfId="3" applyFont="1" applyBorder="1" applyAlignment="1" applyProtection="1">
      <alignment horizontal="left" vertical="center"/>
      <protection locked="0"/>
    </xf>
    <xf numFmtId="0" fontId="2" fillId="0" borderId="4" xfId="0" applyFont="1" applyBorder="1" applyAlignment="1">
      <alignment horizontal="center"/>
    </xf>
    <xf numFmtId="0" fontId="9" fillId="0" borderId="4" xfId="0" applyFont="1" applyBorder="1" applyAlignment="1">
      <alignment horizontal="left" vertical="top"/>
    </xf>
    <xf numFmtId="0" fontId="3" fillId="0" borderId="4" xfId="4" applyFont="1" applyBorder="1" applyAlignment="1" applyProtection="1">
      <alignment horizontal="left" vertical="center"/>
      <protection locked="0"/>
    </xf>
    <xf numFmtId="0" fontId="7" fillId="0" borderId="4" xfId="1" applyFont="1" applyBorder="1" applyAlignment="1">
      <alignment horizontal="right" wrapText="1"/>
    </xf>
    <xf numFmtId="0" fontId="11" fillId="0" borderId="5" xfId="1" applyFont="1" applyBorder="1" applyAlignment="1" applyProtection="1">
      <alignment horizontal="center" vertical="top"/>
      <protection locked="0"/>
    </xf>
    <xf numFmtId="0" fontId="11" fillId="0" borderId="6" xfId="1" applyFont="1" applyBorder="1" applyAlignment="1" applyProtection="1">
      <alignment horizontal="center" vertical="top"/>
      <protection locked="0"/>
    </xf>
    <xf numFmtId="0" fontId="11" fillId="0" borderId="4" xfId="1" applyFont="1" applyBorder="1" applyAlignment="1" applyProtection="1">
      <alignment horizontal="center" vertical="top"/>
      <protection locked="0"/>
    </xf>
    <xf numFmtId="0" fontId="7" fillId="0" borderId="4" xfId="0" applyFont="1" applyBorder="1" applyAlignment="1">
      <alignment horizontal="center"/>
    </xf>
    <xf numFmtId="0" fontId="3" fillId="0" borderId="4" xfId="0" applyFont="1" applyBorder="1" applyAlignment="1">
      <alignment horizontal="left"/>
    </xf>
    <xf numFmtId="0" fontId="7" fillId="0" borderId="0" xfId="0" applyFont="1" applyAlignment="1">
      <alignment horizontal="center"/>
    </xf>
    <xf numFmtId="0" fontId="3" fillId="0" borderId="7" xfId="0" applyFont="1" applyBorder="1"/>
    <xf numFmtId="0" fontId="3" fillId="0" borderId="2" xfId="1" applyFont="1" applyBorder="1" applyAlignment="1">
      <alignment horizontal="left" wrapText="1"/>
    </xf>
    <xf numFmtId="49" fontId="3" fillId="0" borderId="2" xfId="1" applyNumberFormat="1" applyFont="1" applyBorder="1" applyAlignment="1">
      <alignment horizontal="left"/>
    </xf>
    <xf numFmtId="0" fontId="3" fillId="0" borderId="2" xfId="1" applyFont="1" applyBorder="1" applyAlignment="1">
      <alignment horizontal="left"/>
    </xf>
    <xf numFmtId="18" fontId="2" fillId="0" borderId="7" xfId="0" applyNumberFormat="1" applyFont="1" applyBorder="1" applyAlignment="1">
      <alignment horizontal="left"/>
    </xf>
    <xf numFmtId="0" fontId="7" fillId="0" borderId="4" xfId="0" applyFont="1" applyBorder="1" applyAlignment="1">
      <alignment horizontal="center" vertical="center" wrapText="1"/>
    </xf>
    <xf numFmtId="44" fontId="3" fillId="0" borderId="4" xfId="5" applyNumberFormat="1" applyFont="1" applyBorder="1" applyAlignment="1">
      <alignment horizontal="left"/>
    </xf>
    <xf numFmtId="0" fontId="7" fillId="0" borderId="4" xfId="1" applyFont="1" applyBorder="1" applyAlignment="1">
      <alignment horizontal="right" wrapText="1"/>
    </xf>
    <xf numFmtId="44" fontId="3" fillId="0" borderId="4" xfId="5" applyNumberFormat="1" applyFont="1" applyFill="1" applyBorder="1" applyAlignment="1"/>
    <xf numFmtId="0" fontId="7" fillId="0" borderId="5" xfId="1" applyFont="1" applyBorder="1" applyAlignment="1">
      <alignment horizontal="right" wrapText="1"/>
    </xf>
    <xf numFmtId="0" fontId="7" fillId="0" borderId="8" xfId="1" applyFont="1" applyBorder="1" applyAlignment="1">
      <alignment horizontal="right" wrapText="1"/>
    </xf>
    <xf numFmtId="0" fontId="7" fillId="0" borderId="6" xfId="1" applyFont="1" applyBorder="1" applyAlignment="1">
      <alignment horizontal="right" wrapText="1"/>
    </xf>
    <xf numFmtId="9" fontId="7" fillId="0" borderId="4" xfId="1" applyNumberFormat="1" applyFont="1" applyBorder="1" applyAlignment="1">
      <alignment wrapText="1"/>
    </xf>
  </cellXfs>
  <cellStyles count="6">
    <cellStyle name="Moneda 2" xfId="5" xr:uid="{F3EFF5FD-F0E2-438B-BF67-FF6A977D8A1B}"/>
    <cellStyle name="Normal" xfId="0" builtinId="0"/>
    <cellStyle name="Normal 2" xfId="1" xr:uid="{081AD8E4-EB9A-4299-9B86-CABBBC9807A1}"/>
    <cellStyle name="Normal 3" xfId="3" xr:uid="{8EC3A29E-4290-420D-AAF2-C41745849A60}"/>
    <cellStyle name="Normal 3 2" xfId="4" xr:uid="{D433CEDC-6203-4A94-821B-4AFFDD219E57}"/>
    <cellStyle name="常规 4" xfId="2" xr:uid="{CF79901F-F3A6-427D-84D4-6AC1EC66D94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0</xdr:row>
      <xdr:rowOff>0</xdr:rowOff>
    </xdr:from>
    <xdr:to>
      <xdr:col>1</xdr:col>
      <xdr:colOff>2009775</xdr:colOff>
      <xdr:row>5</xdr:row>
      <xdr:rowOff>69965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B9254D7-9F09-4745-9FF0-97FD70FC10D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8531" r="4412" b="33216"/>
        <a:stretch/>
      </xdr:blipFill>
      <xdr:spPr>
        <a:xfrm>
          <a:off x="819150" y="0"/>
          <a:ext cx="1905000" cy="10319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4772A-E7E3-467A-9BDE-3CF02F62B33D}">
  <dimension ref="A1:E163"/>
  <sheetViews>
    <sheetView tabSelected="1" zoomScaleNormal="100" workbookViewId="0">
      <selection activeCell="C123" sqref="C123"/>
    </sheetView>
  </sheetViews>
  <sheetFormatPr baseColWidth="10" defaultColWidth="11.42578125" defaultRowHeight="15"/>
  <cols>
    <col min="1" max="1" width="10.7109375" style="4" customWidth="1"/>
    <col min="2" max="2" width="32.5703125" style="4" customWidth="1"/>
    <col min="3" max="3" width="103" style="4" customWidth="1"/>
    <col min="4" max="4" width="14.42578125" style="4" customWidth="1"/>
    <col min="5" max="5" width="15" style="4" customWidth="1"/>
    <col min="6" max="16384" width="11.42578125" style="4"/>
  </cols>
  <sheetData>
    <row r="1" spans="1:3">
      <c r="A1" s="1"/>
      <c r="B1" s="2"/>
      <c r="C1" s="3"/>
    </row>
    <row r="2" spans="1:3" ht="15.75">
      <c r="A2" s="5" t="s">
        <v>0</v>
      </c>
      <c r="B2" s="5"/>
      <c r="C2" s="5"/>
    </row>
    <row r="3" spans="1:3">
      <c r="A3" s="6" t="s">
        <v>1</v>
      </c>
      <c r="B3" s="6"/>
      <c r="C3" s="6"/>
    </row>
    <row r="4" spans="1:3">
      <c r="A4" s="7"/>
      <c r="B4" s="6" t="s">
        <v>2</v>
      </c>
      <c r="C4" s="6"/>
    </row>
    <row r="5" spans="1:3">
      <c r="A5" s="7"/>
      <c r="B5" s="7"/>
      <c r="C5" s="7"/>
    </row>
    <row r="6" spans="1:3">
      <c r="A6" s="6"/>
      <c r="B6" s="6"/>
      <c r="C6" s="6"/>
    </row>
    <row r="7" spans="1:3" ht="15.75" thickBot="1">
      <c r="A7" s="8"/>
      <c r="B7" s="9" t="s">
        <v>3</v>
      </c>
      <c r="C7" s="10">
        <v>44664</v>
      </c>
    </row>
    <row r="8" spans="1:3" ht="15.75" thickBot="1">
      <c r="A8" s="8"/>
      <c r="B8" s="9" t="s">
        <v>4</v>
      </c>
      <c r="C8" s="33" t="s">
        <v>244</v>
      </c>
    </row>
    <row r="9" spans="1:3" ht="15.75" thickBot="1">
      <c r="A9" s="8"/>
      <c r="B9" s="9" t="s">
        <v>5</v>
      </c>
      <c r="C9" s="34" t="s">
        <v>245</v>
      </c>
    </row>
    <row r="10" spans="1:3" ht="15.75" thickBot="1">
      <c r="A10" s="8"/>
      <c r="B10" s="9" t="s">
        <v>6</v>
      </c>
      <c r="C10" s="35" t="s">
        <v>246</v>
      </c>
    </row>
    <row r="11" spans="1:3" ht="15.75" thickBot="1">
      <c r="A11" s="8"/>
      <c r="B11" s="12" t="s">
        <v>7</v>
      </c>
      <c r="C11" s="35">
        <v>3720100</v>
      </c>
    </row>
    <row r="12" spans="1:3" ht="15.75" thickBot="1">
      <c r="A12" s="8"/>
      <c r="B12" s="9" t="s">
        <v>8</v>
      </c>
      <c r="C12" s="11" t="s">
        <v>9</v>
      </c>
    </row>
    <row r="13" spans="1:3" ht="15.75" thickBot="1">
      <c r="A13" s="8"/>
      <c r="B13" s="9" t="s">
        <v>10</v>
      </c>
      <c r="C13" s="32" t="s">
        <v>242</v>
      </c>
    </row>
    <row r="14" spans="1:3" ht="15.75" thickBot="1">
      <c r="A14" s="8"/>
      <c r="B14" s="9" t="s">
        <v>11</v>
      </c>
      <c r="C14" s="4" t="s">
        <v>243</v>
      </c>
    </row>
    <row r="15" spans="1:3" ht="15.75" thickBot="1">
      <c r="A15" s="8"/>
      <c r="B15" s="9" t="s">
        <v>12</v>
      </c>
      <c r="C15" s="13"/>
    </row>
    <row r="16" spans="1:3" ht="15.75" thickBot="1">
      <c r="A16" s="8"/>
      <c r="B16" s="9" t="s">
        <v>13</v>
      </c>
      <c r="C16" s="10">
        <v>44665</v>
      </c>
    </row>
    <row r="17" spans="1:5" ht="15.75" thickBot="1">
      <c r="A17" s="8"/>
      <c r="B17" s="9" t="s">
        <v>14</v>
      </c>
      <c r="C17" s="36" t="s">
        <v>241</v>
      </c>
    </row>
    <row r="18" spans="1:5">
      <c r="B18" s="14"/>
      <c r="C18" s="15"/>
    </row>
    <row r="19" spans="1:5" ht="47.25">
      <c r="A19" s="16" t="s">
        <v>15</v>
      </c>
      <c r="B19" s="16" t="s">
        <v>16</v>
      </c>
      <c r="C19" s="16" t="s">
        <v>17</v>
      </c>
      <c r="D19" s="37" t="s">
        <v>247</v>
      </c>
      <c r="E19" s="37" t="s">
        <v>248</v>
      </c>
    </row>
    <row r="20" spans="1:5">
      <c r="A20" s="17">
        <v>1</v>
      </c>
      <c r="B20" s="18" t="s">
        <v>18</v>
      </c>
      <c r="C20" s="18" t="s">
        <v>19</v>
      </c>
      <c r="D20" s="38">
        <v>900</v>
      </c>
      <c r="E20" s="38">
        <f t="shared" ref="E20:E82" si="0">A20*D20</f>
        <v>900</v>
      </c>
    </row>
    <row r="21" spans="1:5">
      <c r="A21" s="17">
        <v>1</v>
      </c>
      <c r="B21" s="18" t="s">
        <v>20</v>
      </c>
      <c r="C21" s="18" t="s">
        <v>21</v>
      </c>
      <c r="D21" s="38">
        <v>900</v>
      </c>
      <c r="E21" s="38">
        <f t="shared" si="0"/>
        <v>900</v>
      </c>
    </row>
    <row r="22" spans="1:5">
      <c r="A22" s="17">
        <v>1</v>
      </c>
      <c r="B22" s="18" t="s">
        <v>22</v>
      </c>
      <c r="C22" s="18" t="s">
        <v>23</v>
      </c>
      <c r="D22" s="38">
        <v>900</v>
      </c>
      <c r="E22" s="38">
        <f t="shared" si="0"/>
        <v>900</v>
      </c>
    </row>
    <row r="23" spans="1:5">
      <c r="A23" s="17">
        <v>1</v>
      </c>
      <c r="B23" s="18" t="s">
        <v>24</v>
      </c>
      <c r="C23" s="18" t="s">
        <v>25</v>
      </c>
      <c r="D23" s="38">
        <v>900</v>
      </c>
      <c r="E23" s="38">
        <f t="shared" si="0"/>
        <v>900</v>
      </c>
    </row>
    <row r="24" spans="1:5">
      <c r="A24" s="17">
        <v>1</v>
      </c>
      <c r="B24" s="18" t="s">
        <v>26</v>
      </c>
      <c r="C24" s="18" t="s">
        <v>27</v>
      </c>
      <c r="D24" s="38">
        <v>900</v>
      </c>
      <c r="E24" s="38">
        <f t="shared" si="0"/>
        <v>900</v>
      </c>
    </row>
    <row r="25" spans="1:5">
      <c r="A25" s="17">
        <v>1</v>
      </c>
      <c r="B25" s="18" t="s">
        <v>28</v>
      </c>
      <c r="C25" s="18" t="s">
        <v>29</v>
      </c>
      <c r="D25" s="38">
        <v>900</v>
      </c>
      <c r="E25" s="38">
        <f t="shared" si="0"/>
        <v>900</v>
      </c>
    </row>
    <row r="26" spans="1:5">
      <c r="A26" s="17">
        <v>1</v>
      </c>
      <c r="B26" s="18" t="s">
        <v>30</v>
      </c>
      <c r="C26" s="18" t="s">
        <v>31</v>
      </c>
      <c r="D26" s="38">
        <v>900</v>
      </c>
      <c r="E26" s="38">
        <f t="shared" si="0"/>
        <v>900</v>
      </c>
    </row>
    <row r="27" spans="1:5">
      <c r="A27" s="17">
        <v>1</v>
      </c>
      <c r="B27" s="18" t="s">
        <v>32</v>
      </c>
      <c r="C27" s="18" t="s">
        <v>33</v>
      </c>
      <c r="D27" s="38">
        <v>900</v>
      </c>
      <c r="E27" s="38">
        <f t="shared" si="0"/>
        <v>900</v>
      </c>
    </row>
    <row r="28" spans="1:5">
      <c r="A28" s="17">
        <v>1</v>
      </c>
      <c r="B28" s="18" t="s">
        <v>34</v>
      </c>
      <c r="C28" s="18" t="s">
        <v>35</v>
      </c>
      <c r="D28" s="38">
        <v>900</v>
      </c>
      <c r="E28" s="38">
        <f t="shared" si="0"/>
        <v>900</v>
      </c>
    </row>
    <row r="29" spans="1:5">
      <c r="A29" s="17">
        <v>1</v>
      </c>
      <c r="B29" s="18" t="s">
        <v>36</v>
      </c>
      <c r="C29" s="18" t="s">
        <v>37</v>
      </c>
      <c r="D29" s="38">
        <v>900</v>
      </c>
      <c r="E29" s="38">
        <f t="shared" si="0"/>
        <v>900</v>
      </c>
    </row>
    <row r="30" spans="1:5">
      <c r="A30" s="17">
        <v>1</v>
      </c>
      <c r="B30" s="19" t="s">
        <v>38</v>
      </c>
      <c r="C30" s="20" t="s">
        <v>39</v>
      </c>
      <c r="D30" s="38">
        <v>600</v>
      </c>
      <c r="E30" s="38">
        <f t="shared" si="0"/>
        <v>600</v>
      </c>
    </row>
    <row r="31" spans="1:5">
      <c r="A31" s="17">
        <v>1</v>
      </c>
      <c r="B31" s="19" t="s">
        <v>40</v>
      </c>
      <c r="C31" s="20" t="s">
        <v>41</v>
      </c>
      <c r="D31" s="38">
        <v>600</v>
      </c>
      <c r="E31" s="38">
        <f t="shared" si="0"/>
        <v>600</v>
      </c>
    </row>
    <row r="32" spans="1:5">
      <c r="A32" s="17">
        <v>1</v>
      </c>
      <c r="B32" s="19" t="s">
        <v>42</v>
      </c>
      <c r="C32" s="20" t="s">
        <v>43</v>
      </c>
      <c r="D32" s="38">
        <v>600</v>
      </c>
      <c r="E32" s="38">
        <f t="shared" si="0"/>
        <v>600</v>
      </c>
    </row>
    <row r="33" spans="1:5">
      <c r="A33" s="17">
        <v>1</v>
      </c>
      <c r="B33" s="19" t="s">
        <v>44</v>
      </c>
      <c r="C33" s="20" t="s">
        <v>45</v>
      </c>
      <c r="D33" s="38">
        <v>600</v>
      </c>
      <c r="E33" s="38">
        <f t="shared" si="0"/>
        <v>600</v>
      </c>
    </row>
    <row r="34" spans="1:5">
      <c r="A34" s="17">
        <v>1</v>
      </c>
      <c r="B34" s="19" t="s">
        <v>46</v>
      </c>
      <c r="C34" s="20" t="s">
        <v>47</v>
      </c>
      <c r="D34" s="38">
        <v>600</v>
      </c>
      <c r="E34" s="38">
        <f t="shared" si="0"/>
        <v>600</v>
      </c>
    </row>
    <row r="35" spans="1:5">
      <c r="A35" s="17">
        <v>1</v>
      </c>
      <c r="B35" s="19" t="s">
        <v>48</v>
      </c>
      <c r="C35" s="20" t="s">
        <v>49</v>
      </c>
      <c r="D35" s="38">
        <v>600</v>
      </c>
      <c r="E35" s="38">
        <f t="shared" si="0"/>
        <v>600</v>
      </c>
    </row>
    <row r="36" spans="1:5">
      <c r="A36" s="17">
        <v>1</v>
      </c>
      <c r="B36" s="19" t="s">
        <v>50</v>
      </c>
      <c r="C36" s="20" t="s">
        <v>51</v>
      </c>
      <c r="D36" s="38">
        <v>600</v>
      </c>
      <c r="E36" s="38">
        <f t="shared" si="0"/>
        <v>600</v>
      </c>
    </row>
    <row r="37" spans="1:5">
      <c r="A37" s="17">
        <v>2</v>
      </c>
      <c r="B37" s="21" t="s">
        <v>52</v>
      </c>
      <c r="C37" s="21" t="s">
        <v>53</v>
      </c>
      <c r="D37" s="38">
        <v>40</v>
      </c>
      <c r="E37" s="38">
        <f t="shared" si="0"/>
        <v>80</v>
      </c>
    </row>
    <row r="38" spans="1:5">
      <c r="A38" s="22">
        <v>2</v>
      </c>
      <c r="B38" s="21" t="s">
        <v>54</v>
      </c>
      <c r="C38" s="21" t="s">
        <v>55</v>
      </c>
      <c r="D38" s="38">
        <v>40</v>
      </c>
      <c r="E38" s="38">
        <f t="shared" si="0"/>
        <v>80</v>
      </c>
    </row>
    <row r="39" spans="1:5">
      <c r="A39" s="17">
        <v>4</v>
      </c>
      <c r="B39" s="21" t="s">
        <v>56</v>
      </c>
      <c r="C39" s="21" t="s">
        <v>57</v>
      </c>
      <c r="D39" s="38">
        <v>40</v>
      </c>
      <c r="E39" s="38">
        <f t="shared" si="0"/>
        <v>160</v>
      </c>
    </row>
    <row r="40" spans="1:5">
      <c r="A40" s="22">
        <v>2</v>
      </c>
      <c r="B40" s="21" t="s">
        <v>58</v>
      </c>
      <c r="C40" s="21" t="s">
        <v>59</v>
      </c>
      <c r="D40" s="38">
        <v>40</v>
      </c>
      <c r="E40" s="38">
        <f t="shared" si="0"/>
        <v>80</v>
      </c>
    </row>
    <row r="41" spans="1:5">
      <c r="A41" s="22">
        <v>2</v>
      </c>
      <c r="B41" s="21" t="s">
        <v>60</v>
      </c>
      <c r="C41" s="21" t="s">
        <v>61</v>
      </c>
      <c r="D41" s="38">
        <v>40</v>
      </c>
      <c r="E41" s="38">
        <f t="shared" si="0"/>
        <v>80</v>
      </c>
    </row>
    <row r="42" spans="1:5">
      <c r="A42" s="22">
        <v>4</v>
      </c>
      <c r="B42" s="21" t="s">
        <v>62</v>
      </c>
      <c r="C42" s="21" t="s">
        <v>63</v>
      </c>
      <c r="D42" s="38">
        <v>40</v>
      </c>
      <c r="E42" s="38">
        <f t="shared" si="0"/>
        <v>160</v>
      </c>
    </row>
    <row r="43" spans="1:5">
      <c r="A43" s="22">
        <v>2</v>
      </c>
      <c r="B43" s="21" t="s">
        <v>64</v>
      </c>
      <c r="C43" s="21" t="s">
        <v>65</v>
      </c>
      <c r="D43" s="38">
        <v>40</v>
      </c>
      <c r="E43" s="38">
        <f t="shared" si="0"/>
        <v>80</v>
      </c>
    </row>
    <row r="44" spans="1:5">
      <c r="A44" s="22">
        <v>4</v>
      </c>
      <c r="B44" s="21" t="s">
        <v>66</v>
      </c>
      <c r="C44" s="21" t="s">
        <v>67</v>
      </c>
      <c r="D44" s="38">
        <v>40</v>
      </c>
      <c r="E44" s="38">
        <f t="shared" si="0"/>
        <v>160</v>
      </c>
    </row>
    <row r="45" spans="1:5">
      <c r="A45" s="22">
        <v>8</v>
      </c>
      <c r="B45" s="21" t="s">
        <v>68</v>
      </c>
      <c r="C45" s="21" t="s">
        <v>69</v>
      </c>
      <c r="D45" s="38">
        <v>40</v>
      </c>
      <c r="E45" s="38">
        <f t="shared" si="0"/>
        <v>320</v>
      </c>
    </row>
    <row r="46" spans="1:5">
      <c r="A46" s="22">
        <v>8</v>
      </c>
      <c r="B46" s="21" t="s">
        <v>70</v>
      </c>
      <c r="C46" s="21" t="s">
        <v>71</v>
      </c>
      <c r="D46" s="38">
        <v>40</v>
      </c>
      <c r="E46" s="38">
        <f t="shared" si="0"/>
        <v>320</v>
      </c>
    </row>
    <row r="47" spans="1:5">
      <c r="A47" s="22">
        <v>10</v>
      </c>
      <c r="B47" s="21" t="s">
        <v>72</v>
      </c>
      <c r="C47" s="21" t="s">
        <v>73</v>
      </c>
      <c r="D47" s="38">
        <v>40</v>
      </c>
      <c r="E47" s="38">
        <f t="shared" si="0"/>
        <v>400</v>
      </c>
    </row>
    <row r="48" spans="1:5">
      <c r="A48" s="22">
        <v>2</v>
      </c>
      <c r="B48" s="21" t="s">
        <v>74</v>
      </c>
      <c r="C48" s="21" t="s">
        <v>75</v>
      </c>
      <c r="D48" s="38">
        <v>40</v>
      </c>
      <c r="E48" s="38">
        <f t="shared" si="0"/>
        <v>80</v>
      </c>
    </row>
    <row r="49" spans="1:5">
      <c r="A49" s="22">
        <v>4</v>
      </c>
      <c r="B49" s="21" t="s">
        <v>76</v>
      </c>
      <c r="C49" s="21" t="s">
        <v>77</v>
      </c>
      <c r="D49" s="38">
        <v>40</v>
      </c>
      <c r="E49" s="38">
        <f t="shared" si="0"/>
        <v>160</v>
      </c>
    </row>
    <row r="50" spans="1:5">
      <c r="A50" s="22">
        <v>2</v>
      </c>
      <c r="B50" s="21" t="s">
        <v>78</v>
      </c>
      <c r="C50" s="21" t="s">
        <v>79</v>
      </c>
      <c r="D50" s="38">
        <v>40</v>
      </c>
      <c r="E50" s="38">
        <f t="shared" si="0"/>
        <v>80</v>
      </c>
    </row>
    <row r="51" spans="1:5">
      <c r="A51" s="22">
        <v>2</v>
      </c>
      <c r="B51" s="21" t="s">
        <v>80</v>
      </c>
      <c r="C51" s="21" t="s">
        <v>81</v>
      </c>
      <c r="D51" s="38">
        <v>40</v>
      </c>
      <c r="E51" s="38">
        <f t="shared" si="0"/>
        <v>80</v>
      </c>
    </row>
    <row r="52" spans="1:5">
      <c r="A52" s="22">
        <v>4</v>
      </c>
      <c r="B52" s="21" t="s">
        <v>82</v>
      </c>
      <c r="C52" s="21" t="s">
        <v>83</v>
      </c>
      <c r="D52" s="38">
        <v>40</v>
      </c>
      <c r="E52" s="38">
        <f t="shared" si="0"/>
        <v>160</v>
      </c>
    </row>
    <row r="53" spans="1:5">
      <c r="A53" s="22">
        <v>2</v>
      </c>
      <c r="B53" s="21" t="s">
        <v>84</v>
      </c>
      <c r="C53" s="21" t="s">
        <v>85</v>
      </c>
      <c r="D53" s="38">
        <v>40</v>
      </c>
      <c r="E53" s="38">
        <f t="shared" si="0"/>
        <v>80</v>
      </c>
    </row>
    <row r="54" spans="1:5">
      <c r="A54" s="22">
        <v>4</v>
      </c>
      <c r="B54" s="21" t="s">
        <v>86</v>
      </c>
      <c r="C54" s="21" t="s">
        <v>87</v>
      </c>
      <c r="D54" s="38">
        <v>40</v>
      </c>
      <c r="E54" s="38">
        <f t="shared" si="0"/>
        <v>160</v>
      </c>
    </row>
    <row r="55" spans="1:5">
      <c r="A55" s="22">
        <v>2</v>
      </c>
      <c r="B55" s="21" t="s">
        <v>88</v>
      </c>
      <c r="C55" s="21" t="s">
        <v>89</v>
      </c>
      <c r="D55" s="38">
        <v>40</v>
      </c>
      <c r="E55" s="38">
        <f t="shared" si="0"/>
        <v>80</v>
      </c>
    </row>
    <row r="56" spans="1:5">
      <c r="A56" s="22">
        <v>1</v>
      </c>
      <c r="B56" s="21" t="s">
        <v>90</v>
      </c>
      <c r="C56" s="21" t="s">
        <v>91</v>
      </c>
      <c r="D56" s="38">
        <v>40</v>
      </c>
      <c r="E56" s="38">
        <f t="shared" si="0"/>
        <v>40</v>
      </c>
    </row>
    <row r="57" spans="1:5">
      <c r="A57" s="22">
        <v>4</v>
      </c>
      <c r="B57" s="21" t="s">
        <v>92</v>
      </c>
      <c r="C57" s="21" t="s">
        <v>93</v>
      </c>
      <c r="D57" s="38">
        <v>40</v>
      </c>
      <c r="E57" s="38">
        <f t="shared" si="0"/>
        <v>160</v>
      </c>
    </row>
    <row r="58" spans="1:5">
      <c r="A58" s="22">
        <v>10</v>
      </c>
      <c r="B58" s="21" t="s">
        <v>94</v>
      </c>
      <c r="C58" s="21" t="s">
        <v>95</v>
      </c>
      <c r="D58" s="38">
        <v>40</v>
      </c>
      <c r="E58" s="38">
        <f t="shared" si="0"/>
        <v>400</v>
      </c>
    </row>
    <row r="59" spans="1:5">
      <c r="A59" s="22">
        <v>6</v>
      </c>
      <c r="B59" s="21" t="s">
        <v>96</v>
      </c>
      <c r="C59" s="21" t="s">
        <v>97</v>
      </c>
      <c r="D59" s="38">
        <v>50</v>
      </c>
      <c r="E59" s="38">
        <f t="shared" si="0"/>
        <v>300</v>
      </c>
    </row>
    <row r="60" spans="1:5">
      <c r="A60" s="22">
        <v>6</v>
      </c>
      <c r="B60" s="21" t="s">
        <v>98</v>
      </c>
      <c r="C60" s="21" t="s">
        <v>99</v>
      </c>
      <c r="D60" s="38">
        <v>50</v>
      </c>
      <c r="E60" s="38">
        <f t="shared" si="0"/>
        <v>300</v>
      </c>
    </row>
    <row r="61" spans="1:5">
      <c r="A61" s="22">
        <v>6</v>
      </c>
      <c r="B61" s="21" t="s">
        <v>100</v>
      </c>
      <c r="C61" s="21" t="s">
        <v>101</v>
      </c>
      <c r="D61" s="38">
        <v>50</v>
      </c>
      <c r="E61" s="38">
        <f t="shared" si="0"/>
        <v>300</v>
      </c>
    </row>
    <row r="62" spans="1:5">
      <c r="A62" s="22">
        <v>6</v>
      </c>
      <c r="B62" s="21" t="s">
        <v>102</v>
      </c>
      <c r="C62" s="21" t="s">
        <v>103</v>
      </c>
      <c r="D62" s="38">
        <v>50</v>
      </c>
      <c r="E62" s="38">
        <f t="shared" si="0"/>
        <v>300</v>
      </c>
    </row>
    <row r="63" spans="1:5">
      <c r="A63" s="22">
        <v>6</v>
      </c>
      <c r="B63" s="21" t="s">
        <v>104</v>
      </c>
      <c r="C63" s="21" t="s">
        <v>105</v>
      </c>
      <c r="D63" s="38">
        <v>50</v>
      </c>
      <c r="E63" s="38">
        <f t="shared" si="0"/>
        <v>300</v>
      </c>
    </row>
    <row r="64" spans="1:5">
      <c r="A64" s="22">
        <v>6</v>
      </c>
      <c r="B64" s="21" t="s">
        <v>106</v>
      </c>
      <c r="C64" s="21" t="s">
        <v>107</v>
      </c>
      <c r="D64" s="38">
        <v>50</v>
      </c>
      <c r="E64" s="38">
        <f t="shared" si="0"/>
        <v>300</v>
      </c>
    </row>
    <row r="65" spans="1:5">
      <c r="A65" s="22">
        <v>6</v>
      </c>
      <c r="B65" s="21" t="s">
        <v>108</v>
      </c>
      <c r="C65" s="21" t="s">
        <v>109</v>
      </c>
      <c r="D65" s="38">
        <v>50</v>
      </c>
      <c r="E65" s="38">
        <f t="shared" si="0"/>
        <v>300</v>
      </c>
    </row>
    <row r="66" spans="1:5">
      <c r="A66" s="22">
        <v>6</v>
      </c>
      <c r="B66" s="21" t="s">
        <v>110</v>
      </c>
      <c r="C66" s="21" t="s">
        <v>111</v>
      </c>
      <c r="D66" s="38">
        <v>50</v>
      </c>
      <c r="E66" s="38">
        <f t="shared" si="0"/>
        <v>300</v>
      </c>
    </row>
    <row r="67" spans="1:5">
      <c r="A67" s="22">
        <v>6</v>
      </c>
      <c r="B67" s="21" t="s">
        <v>112</v>
      </c>
      <c r="C67" s="21" t="s">
        <v>113</v>
      </c>
      <c r="D67" s="38">
        <v>50</v>
      </c>
      <c r="E67" s="38">
        <f t="shared" si="0"/>
        <v>300</v>
      </c>
    </row>
    <row r="68" spans="1:5">
      <c r="A68" s="22">
        <v>6</v>
      </c>
      <c r="B68" s="21" t="s">
        <v>114</v>
      </c>
      <c r="C68" s="21" t="s">
        <v>115</v>
      </c>
      <c r="D68" s="38">
        <v>50</v>
      </c>
      <c r="E68" s="38">
        <f t="shared" si="0"/>
        <v>300</v>
      </c>
    </row>
    <row r="69" spans="1:5">
      <c r="A69" s="22">
        <v>6</v>
      </c>
      <c r="B69" s="21" t="s">
        <v>116</v>
      </c>
      <c r="C69" s="21" t="s">
        <v>117</v>
      </c>
      <c r="D69" s="38">
        <v>50</v>
      </c>
      <c r="E69" s="38">
        <f t="shared" si="0"/>
        <v>300</v>
      </c>
    </row>
    <row r="70" spans="1:5">
      <c r="A70" s="22">
        <v>6</v>
      </c>
      <c r="B70" s="21" t="s">
        <v>118</v>
      </c>
      <c r="C70" s="21" t="s">
        <v>119</v>
      </c>
      <c r="D70" s="38">
        <v>50</v>
      </c>
      <c r="E70" s="38">
        <f t="shared" si="0"/>
        <v>300</v>
      </c>
    </row>
    <row r="71" spans="1:5">
      <c r="A71" s="22">
        <v>6</v>
      </c>
      <c r="B71" s="21" t="s">
        <v>120</v>
      </c>
      <c r="C71" s="21" t="s">
        <v>121</v>
      </c>
      <c r="D71" s="38">
        <v>50</v>
      </c>
      <c r="E71" s="38">
        <f t="shared" si="0"/>
        <v>300</v>
      </c>
    </row>
    <row r="72" spans="1:5">
      <c r="A72" s="22">
        <v>6</v>
      </c>
      <c r="B72" s="21" t="s">
        <v>122</v>
      </c>
      <c r="C72" s="21" t="s">
        <v>123</v>
      </c>
      <c r="D72" s="38">
        <v>50</v>
      </c>
      <c r="E72" s="38">
        <f t="shared" si="0"/>
        <v>300</v>
      </c>
    </row>
    <row r="73" spans="1:5">
      <c r="A73" s="22">
        <v>6</v>
      </c>
      <c r="B73" s="21" t="s">
        <v>124</v>
      </c>
      <c r="C73" s="21" t="s">
        <v>125</v>
      </c>
      <c r="D73" s="38">
        <v>50</v>
      </c>
      <c r="E73" s="38">
        <f t="shared" si="0"/>
        <v>300</v>
      </c>
    </row>
    <row r="74" spans="1:5">
      <c r="A74" s="22">
        <v>6</v>
      </c>
      <c r="B74" s="21" t="s">
        <v>126</v>
      </c>
      <c r="C74" s="21" t="s">
        <v>127</v>
      </c>
      <c r="D74" s="38">
        <v>50</v>
      </c>
      <c r="E74" s="38">
        <f t="shared" si="0"/>
        <v>300</v>
      </c>
    </row>
    <row r="75" spans="1:5">
      <c r="A75" s="22">
        <v>6</v>
      </c>
      <c r="B75" s="21" t="s">
        <v>128</v>
      </c>
      <c r="C75" s="21" t="s">
        <v>129</v>
      </c>
      <c r="D75" s="38">
        <v>50</v>
      </c>
      <c r="E75" s="38">
        <f t="shared" si="0"/>
        <v>300</v>
      </c>
    </row>
    <row r="76" spans="1:5">
      <c r="A76" s="22">
        <v>6</v>
      </c>
      <c r="B76" s="21" t="s">
        <v>130</v>
      </c>
      <c r="C76" s="21" t="s">
        <v>131</v>
      </c>
      <c r="D76" s="38">
        <v>50</v>
      </c>
      <c r="E76" s="38">
        <f t="shared" si="0"/>
        <v>300</v>
      </c>
    </row>
    <row r="77" spans="1:5">
      <c r="A77" s="22">
        <v>6</v>
      </c>
      <c r="B77" s="21" t="s">
        <v>132</v>
      </c>
      <c r="C77" s="21" t="s">
        <v>133</v>
      </c>
      <c r="D77" s="38">
        <v>50</v>
      </c>
      <c r="E77" s="38">
        <f t="shared" si="0"/>
        <v>300</v>
      </c>
    </row>
    <row r="78" spans="1:5">
      <c r="A78" s="22">
        <v>6</v>
      </c>
      <c r="B78" s="21" t="s">
        <v>134</v>
      </c>
      <c r="C78" s="21" t="s">
        <v>135</v>
      </c>
      <c r="D78" s="38">
        <v>50</v>
      </c>
      <c r="E78" s="38">
        <f t="shared" si="0"/>
        <v>300</v>
      </c>
    </row>
    <row r="79" spans="1:5">
      <c r="A79" s="22">
        <v>6</v>
      </c>
      <c r="B79" s="21" t="s">
        <v>136</v>
      </c>
      <c r="C79" s="21" t="s">
        <v>137</v>
      </c>
      <c r="D79" s="38">
        <v>50</v>
      </c>
      <c r="E79" s="38">
        <f t="shared" si="0"/>
        <v>300</v>
      </c>
    </row>
    <row r="80" spans="1:5">
      <c r="A80" s="22">
        <v>6</v>
      </c>
      <c r="B80" s="21" t="s">
        <v>138</v>
      </c>
      <c r="C80" s="21" t="s">
        <v>139</v>
      </c>
      <c r="D80" s="38">
        <v>50</v>
      </c>
      <c r="E80" s="38">
        <f t="shared" si="0"/>
        <v>300</v>
      </c>
    </row>
    <row r="81" spans="1:5">
      <c r="A81" s="22">
        <v>3</v>
      </c>
      <c r="B81" s="23">
        <v>9</v>
      </c>
      <c r="C81" s="23" t="s">
        <v>140</v>
      </c>
      <c r="D81" s="38">
        <v>40</v>
      </c>
      <c r="E81" s="38">
        <f t="shared" si="0"/>
        <v>120</v>
      </c>
    </row>
    <row r="82" spans="1:5">
      <c r="A82" s="22">
        <v>2</v>
      </c>
      <c r="B82" s="24" t="s">
        <v>141</v>
      </c>
      <c r="C82" s="23" t="s">
        <v>142</v>
      </c>
      <c r="D82" s="38">
        <v>30</v>
      </c>
      <c r="E82" s="38">
        <f t="shared" si="0"/>
        <v>60</v>
      </c>
    </row>
    <row r="83" spans="1:5">
      <c r="A83" s="22">
        <v>2</v>
      </c>
      <c r="B83" s="24" t="s">
        <v>143</v>
      </c>
      <c r="C83" s="23" t="s">
        <v>144</v>
      </c>
      <c r="D83" s="38">
        <v>30</v>
      </c>
      <c r="E83" s="38">
        <f t="shared" ref="E83:E89" si="1">A83*D83</f>
        <v>60</v>
      </c>
    </row>
    <row r="84" spans="1:5">
      <c r="A84" s="22">
        <v>2</v>
      </c>
      <c r="B84" s="24" t="s">
        <v>145</v>
      </c>
      <c r="C84" s="23" t="s">
        <v>146</v>
      </c>
      <c r="D84" s="38">
        <v>30</v>
      </c>
      <c r="E84" s="38">
        <f t="shared" si="1"/>
        <v>60</v>
      </c>
    </row>
    <row r="85" spans="1:5">
      <c r="A85" s="22">
        <v>1</v>
      </c>
      <c r="B85" s="24" t="s">
        <v>147</v>
      </c>
      <c r="C85" s="23" t="s">
        <v>148</v>
      </c>
      <c r="D85" s="38">
        <v>30</v>
      </c>
      <c r="E85" s="38">
        <f t="shared" si="1"/>
        <v>30</v>
      </c>
    </row>
    <row r="86" spans="1:5">
      <c r="A86" s="22">
        <v>1</v>
      </c>
      <c r="B86" s="24" t="s">
        <v>149</v>
      </c>
      <c r="C86" s="23" t="s">
        <v>150</v>
      </c>
      <c r="D86" s="38">
        <v>30</v>
      </c>
      <c r="E86" s="38">
        <f t="shared" si="1"/>
        <v>30</v>
      </c>
    </row>
    <row r="87" spans="1:5">
      <c r="A87" s="22">
        <v>1</v>
      </c>
      <c r="B87" s="24" t="s">
        <v>151</v>
      </c>
      <c r="C87" s="23" t="s">
        <v>152</v>
      </c>
      <c r="D87" s="38">
        <v>30</v>
      </c>
      <c r="E87" s="38">
        <f t="shared" si="1"/>
        <v>30</v>
      </c>
    </row>
    <row r="88" spans="1:5">
      <c r="A88" s="22">
        <v>1</v>
      </c>
      <c r="B88" s="24" t="s">
        <v>153</v>
      </c>
      <c r="C88" s="23" t="s">
        <v>154</v>
      </c>
      <c r="D88" s="38">
        <v>30</v>
      </c>
      <c r="E88" s="38">
        <f t="shared" si="1"/>
        <v>30</v>
      </c>
    </row>
    <row r="89" spans="1:5">
      <c r="A89" s="22">
        <v>2</v>
      </c>
      <c r="B89" s="24" t="s">
        <v>155</v>
      </c>
      <c r="C89" s="23" t="s">
        <v>156</v>
      </c>
      <c r="D89" s="38">
        <v>30</v>
      </c>
      <c r="E89" s="38">
        <f t="shared" si="1"/>
        <v>60</v>
      </c>
    </row>
    <row r="90" spans="1:5">
      <c r="A90" s="22">
        <v>1</v>
      </c>
      <c r="B90" s="24" t="s">
        <v>252</v>
      </c>
      <c r="C90" s="23" t="s">
        <v>253</v>
      </c>
      <c r="D90" s="38">
        <v>30</v>
      </c>
      <c r="E90" s="38">
        <f t="shared" ref="E90" si="2">A90*D90</f>
        <v>30</v>
      </c>
    </row>
    <row r="91" spans="1:5">
      <c r="A91" s="22">
        <v>2</v>
      </c>
      <c r="B91" s="18" t="s">
        <v>157</v>
      </c>
      <c r="C91" s="18" t="s">
        <v>158</v>
      </c>
      <c r="D91" s="38">
        <v>188</v>
      </c>
      <c r="E91" s="38">
        <f t="shared" ref="E91:E110" si="3">A91*D91</f>
        <v>376</v>
      </c>
    </row>
    <row r="92" spans="1:5">
      <c r="A92" s="22">
        <v>2</v>
      </c>
      <c r="B92" s="18" t="s">
        <v>159</v>
      </c>
      <c r="C92" s="18" t="s">
        <v>160</v>
      </c>
      <c r="D92" s="38">
        <v>188</v>
      </c>
      <c r="E92" s="38">
        <f t="shared" si="3"/>
        <v>376</v>
      </c>
    </row>
    <row r="93" spans="1:5">
      <c r="A93" s="22">
        <v>2</v>
      </c>
      <c r="B93" s="18" t="s">
        <v>161</v>
      </c>
      <c r="C93" s="18" t="s">
        <v>162</v>
      </c>
      <c r="D93" s="38">
        <v>188</v>
      </c>
      <c r="E93" s="38">
        <f t="shared" si="3"/>
        <v>376</v>
      </c>
    </row>
    <row r="94" spans="1:5">
      <c r="A94" s="22">
        <v>3</v>
      </c>
      <c r="B94" s="18" t="s">
        <v>163</v>
      </c>
      <c r="C94" s="18" t="s">
        <v>164</v>
      </c>
      <c r="D94" s="38">
        <v>188</v>
      </c>
      <c r="E94" s="38">
        <f t="shared" si="3"/>
        <v>564</v>
      </c>
    </row>
    <row r="95" spans="1:5">
      <c r="A95" s="22">
        <v>2</v>
      </c>
      <c r="B95" s="18" t="s">
        <v>165</v>
      </c>
      <c r="C95" s="18" t="s">
        <v>166</v>
      </c>
      <c r="D95" s="38">
        <v>188</v>
      </c>
      <c r="E95" s="38">
        <f t="shared" si="3"/>
        <v>376</v>
      </c>
    </row>
    <row r="96" spans="1:5">
      <c r="A96" s="22">
        <v>2</v>
      </c>
      <c r="B96" s="18" t="s">
        <v>167</v>
      </c>
      <c r="C96" s="18" t="s">
        <v>168</v>
      </c>
      <c r="D96" s="38">
        <v>188</v>
      </c>
      <c r="E96" s="38">
        <f t="shared" si="3"/>
        <v>376</v>
      </c>
    </row>
    <row r="97" spans="1:5">
      <c r="A97" s="22">
        <v>2</v>
      </c>
      <c r="B97" s="18" t="s">
        <v>169</v>
      </c>
      <c r="C97" s="18" t="s">
        <v>170</v>
      </c>
      <c r="D97" s="38">
        <v>188</v>
      </c>
      <c r="E97" s="38">
        <f t="shared" si="3"/>
        <v>376</v>
      </c>
    </row>
    <row r="98" spans="1:5">
      <c r="A98" s="22">
        <v>2</v>
      </c>
      <c r="B98" s="18" t="s">
        <v>171</v>
      </c>
      <c r="C98" s="18" t="s">
        <v>172</v>
      </c>
      <c r="D98" s="38">
        <v>188</v>
      </c>
      <c r="E98" s="38">
        <f t="shared" si="3"/>
        <v>376</v>
      </c>
    </row>
    <row r="99" spans="1:5">
      <c r="A99" s="22">
        <v>2</v>
      </c>
      <c r="B99" s="18" t="s">
        <v>173</v>
      </c>
      <c r="C99" s="18" t="s">
        <v>174</v>
      </c>
      <c r="D99" s="38">
        <v>188</v>
      </c>
      <c r="E99" s="38">
        <f t="shared" si="3"/>
        <v>376</v>
      </c>
    </row>
    <row r="100" spans="1:5">
      <c r="A100" s="22">
        <v>4</v>
      </c>
      <c r="B100" s="18" t="s">
        <v>175</v>
      </c>
      <c r="C100" s="18" t="s">
        <v>176</v>
      </c>
      <c r="D100" s="38">
        <v>188</v>
      </c>
      <c r="E100" s="38">
        <f t="shared" si="3"/>
        <v>752</v>
      </c>
    </row>
    <row r="101" spans="1:5">
      <c r="A101" s="22">
        <v>2</v>
      </c>
      <c r="B101" s="18" t="s">
        <v>177</v>
      </c>
      <c r="C101" s="18" t="s">
        <v>178</v>
      </c>
      <c r="D101" s="38">
        <v>188</v>
      </c>
      <c r="E101" s="38">
        <f t="shared" si="3"/>
        <v>376</v>
      </c>
    </row>
    <row r="102" spans="1:5">
      <c r="A102" s="22">
        <v>3</v>
      </c>
      <c r="B102" s="18" t="s">
        <v>179</v>
      </c>
      <c r="C102" s="18" t="s">
        <v>180</v>
      </c>
      <c r="D102" s="38">
        <v>188</v>
      </c>
      <c r="E102" s="38">
        <f t="shared" si="3"/>
        <v>564</v>
      </c>
    </row>
    <row r="103" spans="1:5">
      <c r="A103" s="22">
        <v>2</v>
      </c>
      <c r="B103" s="18" t="s">
        <v>181</v>
      </c>
      <c r="C103" s="18" t="s">
        <v>182</v>
      </c>
      <c r="D103" s="38">
        <v>188</v>
      </c>
      <c r="E103" s="38">
        <f t="shared" si="3"/>
        <v>376</v>
      </c>
    </row>
    <row r="104" spans="1:5">
      <c r="A104" s="22">
        <v>2</v>
      </c>
      <c r="B104" s="18" t="s">
        <v>183</v>
      </c>
      <c r="C104" s="18" t="s">
        <v>184</v>
      </c>
      <c r="D104" s="38">
        <v>188</v>
      </c>
      <c r="E104" s="38">
        <f t="shared" si="3"/>
        <v>376</v>
      </c>
    </row>
    <row r="105" spans="1:5">
      <c r="A105" s="22">
        <v>2</v>
      </c>
      <c r="B105" s="18" t="s">
        <v>185</v>
      </c>
      <c r="C105" s="18" t="s">
        <v>186</v>
      </c>
      <c r="D105" s="38">
        <v>188</v>
      </c>
      <c r="E105" s="38">
        <f t="shared" si="3"/>
        <v>376</v>
      </c>
    </row>
    <row r="106" spans="1:5">
      <c r="A106" s="22">
        <v>1</v>
      </c>
      <c r="B106" s="18" t="s">
        <v>254</v>
      </c>
      <c r="C106" s="18" t="s">
        <v>255</v>
      </c>
      <c r="D106" s="38">
        <v>188</v>
      </c>
      <c r="E106" s="38">
        <f t="shared" ref="E106" si="4">A106*D106</f>
        <v>188</v>
      </c>
    </row>
    <row r="107" spans="1:5">
      <c r="A107" s="17">
        <v>4</v>
      </c>
      <c r="B107" s="18" t="s">
        <v>187</v>
      </c>
      <c r="C107" s="18" t="s">
        <v>188</v>
      </c>
      <c r="D107" s="38">
        <v>12</v>
      </c>
      <c r="E107" s="38">
        <f t="shared" si="3"/>
        <v>48</v>
      </c>
    </row>
    <row r="108" spans="1:5">
      <c r="A108" s="17">
        <v>4</v>
      </c>
      <c r="B108" s="18" t="s">
        <v>189</v>
      </c>
      <c r="C108" s="18" t="s">
        <v>190</v>
      </c>
      <c r="D108" s="38">
        <v>12</v>
      </c>
      <c r="E108" s="38">
        <f t="shared" si="3"/>
        <v>48</v>
      </c>
    </row>
    <row r="109" spans="1:5">
      <c r="A109" s="17">
        <v>4</v>
      </c>
      <c r="B109" s="18" t="s">
        <v>191</v>
      </c>
      <c r="C109" s="18" t="s">
        <v>192</v>
      </c>
      <c r="D109" s="38">
        <v>12</v>
      </c>
      <c r="E109" s="38">
        <f t="shared" si="3"/>
        <v>48</v>
      </c>
    </row>
    <row r="110" spans="1:5">
      <c r="A110" s="17">
        <v>4</v>
      </c>
      <c r="B110" s="18" t="s">
        <v>193</v>
      </c>
      <c r="C110" s="18" t="s">
        <v>194</v>
      </c>
      <c r="D110" s="38">
        <v>12</v>
      </c>
      <c r="E110" s="38">
        <f t="shared" si="3"/>
        <v>48</v>
      </c>
    </row>
    <row r="111" spans="1:5" ht="15.75">
      <c r="A111" s="39" t="s">
        <v>249</v>
      </c>
      <c r="B111" s="39"/>
      <c r="C111" s="39"/>
      <c r="D111" s="39"/>
      <c r="E111" s="40">
        <f>SUM(E45:E110)</f>
        <v>16402</v>
      </c>
    </row>
    <row r="112" spans="1:5" ht="15.75">
      <c r="A112" s="41" t="s">
        <v>250</v>
      </c>
      <c r="B112" s="42"/>
      <c r="C112" s="43"/>
      <c r="D112" s="44">
        <v>0.12</v>
      </c>
      <c r="E112" s="40">
        <f>+E111*D112</f>
        <v>1968.24</v>
      </c>
    </row>
    <row r="113" spans="1:5" ht="15.75">
      <c r="A113" s="39" t="s">
        <v>251</v>
      </c>
      <c r="B113" s="39"/>
      <c r="C113" s="39"/>
      <c r="D113" s="39"/>
      <c r="E113" s="40">
        <f>SUM(E112)</f>
        <v>1968.24</v>
      </c>
    </row>
    <row r="114" spans="1:5" ht="15.75">
      <c r="A114" s="25"/>
      <c r="B114" s="26" t="s">
        <v>195</v>
      </c>
      <c r="C114" s="27"/>
    </row>
    <row r="115" spans="1:5" ht="15.75">
      <c r="A115" s="28"/>
      <c r="B115" s="18"/>
      <c r="C115" s="29" t="s">
        <v>196</v>
      </c>
    </row>
    <row r="116" spans="1:5">
      <c r="B116" s="17">
        <v>1</v>
      </c>
      <c r="C116" s="30" t="s">
        <v>197</v>
      </c>
    </row>
    <row r="117" spans="1:5">
      <c r="B117" s="17">
        <v>2</v>
      </c>
      <c r="C117" s="30" t="s">
        <v>198</v>
      </c>
    </row>
    <row r="118" spans="1:5">
      <c r="B118" s="17">
        <v>1</v>
      </c>
      <c r="C118" s="30" t="s">
        <v>199</v>
      </c>
    </row>
    <row r="119" spans="1:5">
      <c r="B119" s="17">
        <v>1</v>
      </c>
      <c r="C119" s="30" t="s">
        <v>200</v>
      </c>
    </row>
    <row r="120" spans="1:5">
      <c r="B120" s="17">
        <v>1</v>
      </c>
      <c r="C120" s="30" t="s">
        <v>201</v>
      </c>
    </row>
    <row r="121" spans="1:5">
      <c r="B121" s="17">
        <v>2</v>
      </c>
      <c r="C121" s="30" t="s">
        <v>202</v>
      </c>
    </row>
    <row r="122" spans="1:5">
      <c r="B122" s="17">
        <v>2</v>
      </c>
      <c r="C122" s="30" t="s">
        <v>203</v>
      </c>
    </row>
    <row r="123" spans="1:5">
      <c r="B123" s="17">
        <v>2</v>
      </c>
      <c r="C123" s="30" t="s">
        <v>204</v>
      </c>
    </row>
    <row r="124" spans="1:5">
      <c r="B124" s="17">
        <v>1</v>
      </c>
      <c r="C124" s="18" t="s">
        <v>205</v>
      </c>
    </row>
    <row r="125" spans="1:5">
      <c r="B125" s="17">
        <v>2</v>
      </c>
      <c r="C125" s="18" t="s">
        <v>206</v>
      </c>
    </row>
    <row r="126" spans="1:5">
      <c r="B126" s="17">
        <v>1</v>
      </c>
      <c r="C126" s="30" t="s">
        <v>207</v>
      </c>
    </row>
    <row r="127" spans="1:5">
      <c r="B127" s="17">
        <v>1</v>
      </c>
      <c r="C127" s="30" t="s">
        <v>208</v>
      </c>
    </row>
    <row r="128" spans="1:5">
      <c r="B128" s="17">
        <v>2</v>
      </c>
      <c r="C128" s="30" t="s">
        <v>209</v>
      </c>
    </row>
    <row r="129" spans="2:3">
      <c r="B129" s="17">
        <v>1</v>
      </c>
      <c r="C129" s="30" t="s">
        <v>210</v>
      </c>
    </row>
    <row r="130" spans="2:3">
      <c r="B130" s="17">
        <v>1</v>
      </c>
      <c r="C130" s="30" t="s">
        <v>211</v>
      </c>
    </row>
    <row r="131" spans="2:3">
      <c r="B131" s="17">
        <v>1</v>
      </c>
      <c r="C131" s="30" t="s">
        <v>212</v>
      </c>
    </row>
    <row r="132" spans="2:3">
      <c r="B132" s="17">
        <v>1</v>
      </c>
      <c r="C132" s="30" t="s">
        <v>213</v>
      </c>
    </row>
    <row r="133" spans="2:3">
      <c r="B133" s="17">
        <v>2</v>
      </c>
      <c r="C133" s="30" t="s">
        <v>214</v>
      </c>
    </row>
    <row r="134" spans="2:3" ht="15.75">
      <c r="B134" s="16">
        <f>SUM(B116:B133)</f>
        <v>25</v>
      </c>
      <c r="C134" s="29" t="s">
        <v>215</v>
      </c>
    </row>
    <row r="135" spans="2:3">
      <c r="B135" s="17">
        <v>1</v>
      </c>
      <c r="C135" s="18" t="s">
        <v>216</v>
      </c>
    </row>
    <row r="136" spans="2:3">
      <c r="B136" s="17">
        <v>1</v>
      </c>
      <c r="C136" s="18" t="s">
        <v>217</v>
      </c>
    </row>
    <row r="137" spans="2:3">
      <c r="B137" s="17">
        <v>1</v>
      </c>
      <c r="C137" s="18" t="s">
        <v>218</v>
      </c>
    </row>
    <row r="138" spans="2:3">
      <c r="B138" s="17">
        <v>1</v>
      </c>
      <c r="C138" s="18" t="s">
        <v>219</v>
      </c>
    </row>
    <row r="139" spans="2:3">
      <c r="B139" s="17">
        <v>1</v>
      </c>
      <c r="C139" s="18" t="s">
        <v>220</v>
      </c>
    </row>
    <row r="140" spans="2:3">
      <c r="B140" s="17">
        <v>2</v>
      </c>
      <c r="C140" s="23" t="s">
        <v>221</v>
      </c>
    </row>
    <row r="141" spans="2:3">
      <c r="B141" s="17">
        <v>1</v>
      </c>
      <c r="C141" s="18" t="s">
        <v>222</v>
      </c>
    </row>
    <row r="142" spans="2:3">
      <c r="B142" s="17">
        <v>1</v>
      </c>
      <c r="C142" s="18" t="s">
        <v>223</v>
      </c>
    </row>
    <row r="143" spans="2:3">
      <c r="B143" s="17">
        <v>1</v>
      </c>
      <c r="C143" s="18" t="s">
        <v>224</v>
      </c>
    </row>
    <row r="144" spans="2:3">
      <c r="B144" s="17">
        <v>2</v>
      </c>
      <c r="C144" s="18" t="s">
        <v>225</v>
      </c>
    </row>
    <row r="145" spans="2:3">
      <c r="B145" s="17">
        <v>1</v>
      </c>
      <c r="C145" s="18" t="s">
        <v>226</v>
      </c>
    </row>
    <row r="146" spans="2:3">
      <c r="B146" s="17">
        <v>1</v>
      </c>
      <c r="C146" s="18" t="s">
        <v>227</v>
      </c>
    </row>
    <row r="147" spans="2:3">
      <c r="B147" s="17">
        <v>1</v>
      </c>
      <c r="C147" s="30" t="s">
        <v>228</v>
      </c>
    </row>
    <row r="148" spans="2:3">
      <c r="B148" s="17">
        <v>1</v>
      </c>
      <c r="C148" s="18" t="s">
        <v>229</v>
      </c>
    </row>
    <row r="149" spans="2:3">
      <c r="B149" s="17">
        <v>1</v>
      </c>
      <c r="C149" s="18" t="s">
        <v>230</v>
      </c>
    </row>
    <row r="150" spans="2:3">
      <c r="B150" s="17">
        <v>3</v>
      </c>
      <c r="C150" s="18" t="s">
        <v>231</v>
      </c>
    </row>
    <row r="151" spans="2:3">
      <c r="B151" s="17">
        <v>1</v>
      </c>
      <c r="C151" s="18" t="s">
        <v>232</v>
      </c>
    </row>
    <row r="152" spans="2:3">
      <c r="B152" s="17">
        <v>3</v>
      </c>
      <c r="C152" s="18" t="s">
        <v>233</v>
      </c>
    </row>
    <row r="153" spans="2:3" ht="15.75">
      <c r="B153" s="29">
        <f>SUM(B135:B152)</f>
        <v>24</v>
      </c>
      <c r="C153" s="18"/>
    </row>
    <row r="154" spans="2:3">
      <c r="B154" s="17">
        <v>1</v>
      </c>
      <c r="C154" s="18" t="s">
        <v>234</v>
      </c>
    </row>
    <row r="155" spans="2:3">
      <c r="B155" s="17">
        <v>2</v>
      </c>
      <c r="C155" s="18" t="s">
        <v>235</v>
      </c>
    </row>
    <row r="156" spans="2:3">
      <c r="B156" s="17">
        <v>4</v>
      </c>
      <c r="C156" s="18" t="s">
        <v>236</v>
      </c>
    </row>
    <row r="157" spans="2:3">
      <c r="B157" s="17">
        <v>2</v>
      </c>
      <c r="C157" s="18" t="s">
        <v>237</v>
      </c>
    </row>
    <row r="158" spans="2:3">
      <c r="B158" s="17">
        <v>1</v>
      </c>
      <c r="C158" s="18" t="s">
        <v>238</v>
      </c>
    </row>
    <row r="161" spans="2:2" ht="15.75">
      <c r="B161" s="31" t="s">
        <v>239</v>
      </c>
    </row>
    <row r="162" spans="2:2" ht="15.75">
      <c r="B162" s="31"/>
    </row>
    <row r="163" spans="2:2" ht="15.75">
      <c r="B163" s="31" t="s">
        <v>240</v>
      </c>
    </row>
  </sheetData>
  <mergeCells count="8">
    <mergeCell ref="A2:C2"/>
    <mergeCell ref="A3:C3"/>
    <mergeCell ref="B4:C4"/>
    <mergeCell ref="A6:C6"/>
    <mergeCell ref="B114:C114"/>
    <mergeCell ref="A111:D111"/>
    <mergeCell ref="A112:C112"/>
    <mergeCell ref="A113:D113"/>
  </mergeCells>
  <pageMargins left="0.7" right="0.7" top="0.75" bottom="0.75" header="0.3" footer="0.3"/>
  <pageSetup paperSize="9" scale="47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2022-04-13T22:22:53Z</cp:lastPrinted>
  <dcterms:created xsi:type="dcterms:W3CDTF">2022-04-13T22:01:13Z</dcterms:created>
  <dcterms:modified xsi:type="dcterms:W3CDTF">2022-04-13T22:22:59Z</dcterms:modified>
</cp:coreProperties>
</file>