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C958ACF3-6298-4188-B3B8-8ACCAAFF5B19}" xr6:coauthVersionLast="47" xr6:coauthVersionMax="47" xr10:uidLastSave="{00000000-0000-0000-0000-000000000000}"/>
  <bookViews>
    <workbookView xWindow="-120" yWindow="-120" windowWidth="29040" windowHeight="15840" xr2:uid="{E6FFCC6B-1D02-45DF-9E04-DB0ABB2F09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E28" i="1" l="1"/>
  <c r="E29" i="1"/>
  <c r="E30" i="1"/>
  <c r="E31" i="1"/>
  <c r="E32" i="1"/>
  <c r="E33" i="1"/>
  <c r="E34" i="1"/>
  <c r="E35" i="1"/>
  <c r="E36" i="1"/>
  <c r="E37" i="1"/>
  <c r="E118" i="1"/>
  <c r="E117" i="1"/>
  <c r="E116" i="1"/>
  <c r="E115" i="1"/>
  <c r="E114" i="1"/>
  <c r="E113" i="1"/>
  <c r="E112" i="1"/>
  <c r="E111" i="1"/>
  <c r="E110" i="1"/>
  <c r="E109" i="1"/>
  <c r="E108" i="1" l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 l="1"/>
  <c r="E27" i="1"/>
  <c r="E26" i="1"/>
  <c r="E25" i="1"/>
  <c r="E24" i="1"/>
  <c r="E23" i="1"/>
  <c r="E22" i="1"/>
  <c r="E21" i="1"/>
  <c r="E20" i="1"/>
  <c r="E58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39" i="1"/>
  <c r="E120" i="1" l="1"/>
  <c r="E121" i="1" s="1"/>
  <c r="E122" i="1" s="1"/>
</calcChain>
</file>

<file path=xl/sharedStrings.xml><?xml version="1.0" encoding="utf-8"?>
<sst xmlns="http://schemas.openxmlformats.org/spreadsheetml/2006/main" count="289" uniqueCount="288">
  <si>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</si>
  <si>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</si>
  <si>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</si>
  <si>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</si>
  <si>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</si>
  <si>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</si>
  <si>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</si>
  <si>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</si>
  <si>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</si>
  <si>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</si>
  <si>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</si>
  <si>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</si>
  <si>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</si>
  <si>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</si>
  <si>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</si>
  <si>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</si>
  <si>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</si>
  <si>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</si>
  <si>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</si>
  <si>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</si>
  <si>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</si>
  <si>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</si>
  <si>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</si>
  <si>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</si>
  <si>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</si>
  <si>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</si>
  <si>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</si>
  <si>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</si>
  <si>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</si>
  <si>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</si>
  <si>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</si>
  <si>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</si>
  <si>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</si>
  <si>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</si>
  <si>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</si>
  <si>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</si>
  <si>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</si>
  <si>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</si>
  <si>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</si>
  <si>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BLOQ. 3.5*56 MM ACERO</t>
  </si>
  <si>
    <t>TORNILLO BLOQ. 3.5*60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</si>
  <si>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</si>
  <si>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</si>
  <si>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</si>
  <si>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</si>
  <si>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</si>
  <si>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</si>
  <si>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</si>
  <si>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</si>
  <si>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</si>
  <si>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</si>
  <si>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</si>
  <si>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</si>
  <si>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</si>
  <si>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</si>
  <si>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</si>
  <si>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</si>
  <si>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</si>
  <si>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</si>
  <si>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INSTRUMENTAL</t>
  </si>
  <si>
    <t>INSTRUMENTAL CAJA IRENE 3.5 TRAUMA</t>
  </si>
  <si>
    <t xml:space="preserve">BANDEJA INFERIOR </t>
  </si>
  <si>
    <t>GANCHO REDUCTORES 3.5 MANGO AZUL</t>
  </si>
  <si>
    <t xml:space="preserve">PINZAS VERBRUGGE PORTAPLACA </t>
  </si>
  <si>
    <t>PINZA REDUCTORA ESPAÑOLA</t>
  </si>
  <si>
    <t>GUBIA</t>
  </si>
  <si>
    <t>CURETA</t>
  </si>
  <si>
    <t>BANDEJA MEDIA</t>
  </si>
  <si>
    <t>PLANTILLAS MEDIDORES</t>
  </si>
  <si>
    <t>GUIAS BROCAS</t>
  </si>
  <si>
    <t>MANCHUELO EN T</t>
  </si>
  <si>
    <t>MEDIDOR DE PROFUNDIDAD</t>
  </si>
  <si>
    <t>DOBLADORAS DE PLACAS</t>
  </si>
  <si>
    <t>BROCAS 2.5</t>
  </si>
  <si>
    <t>BROCAS 3.5</t>
  </si>
  <si>
    <t>MACHUELO ANCLAJE RAPIDO</t>
  </si>
  <si>
    <t>TAMBOR DE INJERTO</t>
  </si>
  <si>
    <t>ANCLAJE CONICO</t>
  </si>
  <si>
    <t>BANDEJA SUPERIOR</t>
  </si>
  <si>
    <t>ATORNILLADORES ANCLAJE RAPIDO STARDRIVE 3.5</t>
  </si>
  <si>
    <t>MACHUELOS</t>
  </si>
  <si>
    <t>GUIAS DE BLOQUEO AZULES</t>
  </si>
  <si>
    <t>GUIAS DE BLOQUEO VERDES</t>
  </si>
  <si>
    <t xml:space="preserve">LLAVES EN L </t>
  </si>
  <si>
    <t>MANGO EN T ANCLAJE RAPIDO 5.5</t>
  </si>
  <si>
    <t>PINZA DE PUNTA</t>
  </si>
  <si>
    <t>BROCAS DE ANCLAJE RAPIDO CON TOPE DE 2.7</t>
  </si>
  <si>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</si>
  <si>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</si>
  <si>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</si>
  <si>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</si>
  <si>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</si>
  <si>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</si>
  <si>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</si>
  <si>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</si>
  <si>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</si>
  <si>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VENTA-CONSIGNACION</t>
  </si>
  <si>
    <t xml:space="preserve">Nombre del Medico: </t>
  </si>
  <si>
    <t>Hora de cirugia :</t>
  </si>
  <si>
    <t>Fecha de cirugia :</t>
  </si>
  <si>
    <t>Seguro :</t>
  </si>
  <si>
    <t>Nombre de paciente :</t>
  </si>
  <si>
    <t>CANTIDAD</t>
  </si>
  <si>
    <t>CODIGO</t>
  </si>
  <si>
    <t>DESCRIPCION</t>
  </si>
  <si>
    <t>PRECIO UNITARIO</t>
  </si>
  <si>
    <t>PRECIO TOTAL</t>
  </si>
  <si>
    <t xml:space="preserve">RD-702.306-MD            </t>
  </si>
  <si>
    <t>PLACA 1/3 CAÑA 3.5 MM BLOQ. *6 ORIF. ACERO RD</t>
  </si>
  <si>
    <t xml:space="preserve">RD-702.307-MD            </t>
  </si>
  <si>
    <t>PLACA 1/3 CAÑA 3.5 MM BLOQ. *7 ORIF. ACERO RD</t>
  </si>
  <si>
    <t xml:space="preserve">RD-702.308-MD            </t>
  </si>
  <si>
    <t>PLACA 1/3 CAÑA 3.5 MM BLOQ. *8 ORIF. ACERO RD</t>
  </si>
  <si>
    <t>PLACA 1/3 CAÑA 3.5 MM BLOQ. *9 ORIF. ACERO RD</t>
  </si>
  <si>
    <t xml:space="preserve">139125                   </t>
  </si>
  <si>
    <t>PLACA 1/3 DE TUBO *05 ORIF. ACERO</t>
  </si>
  <si>
    <t xml:space="preserve">139126                   </t>
  </si>
  <si>
    <t>PLACA 1/3 DE TUBO *06 ORIF. ACERO</t>
  </si>
  <si>
    <t xml:space="preserve">139127                   </t>
  </si>
  <si>
    <t>PLACA 1/3 DE TUBO *07 ORIF. ACERO</t>
  </si>
  <si>
    <t xml:space="preserve">139128                   </t>
  </si>
  <si>
    <t>PLACA 1/3 DE TUBO *08 ORIF. ACERO</t>
  </si>
  <si>
    <t xml:space="preserve">6                        </t>
  </si>
  <si>
    <t>ARANDELA 3.5 MM ACERO</t>
  </si>
  <si>
    <t>TORNILLO BLOQ. 3.5*52MM ACERO</t>
  </si>
  <si>
    <t>TORNILLO BLOQ. 3.5*54 MM ACERO</t>
  </si>
  <si>
    <t>TORNILLO BLOQ. 3.5*58 MM ACERO</t>
  </si>
  <si>
    <t>TORNILLO CORTICAL 3.5*80 MM ACERO</t>
  </si>
  <si>
    <t xml:space="preserve">ENTREGADO </t>
  </si>
  <si>
    <t>RECIBIDO</t>
  </si>
  <si>
    <t>SUBTOTAL SIN IMPUESTOS</t>
  </si>
  <si>
    <t xml:space="preserve">                                                                                                                   IVA</t>
  </si>
  <si>
    <t>VALOR TOTAL</t>
  </si>
  <si>
    <t xml:space="preserve">RD-702.309-MD            </t>
  </si>
  <si>
    <t>ESCULAPIO</t>
  </si>
  <si>
    <t>0990134294001</t>
  </si>
  <si>
    <t>CHIMBORAZO 3310 Y AZUAY</t>
  </si>
  <si>
    <t xml:space="preserve">JUAN CARLOS GUEVARA </t>
  </si>
  <si>
    <t xml:space="preserve">BAJÑA VIVANCO GLENDA </t>
  </si>
  <si>
    <t>SF-652.03L</t>
  </si>
  <si>
    <t>PLACA LCP BLOQ. 2.7/3.5 MM*3 ORIF. PARA PERONÉ LATERAL DISTAL IZQ. ACERO</t>
  </si>
  <si>
    <t>SF-652.04L</t>
  </si>
  <si>
    <t>PLACA LCP BLOQ. 2.7/3.5 MM*4 ORIF. PARA PERONÉ LATERAL DISTAL IZQ. ACERO</t>
  </si>
  <si>
    <t>SF-652.05L</t>
  </si>
  <si>
    <t>PLACA LCP BLOQ. 2.7/3.5 MM*5 ORIF. PARA PERONÉ LATERAL DISTAL IZQ. ACERO</t>
  </si>
  <si>
    <t>SF-652.06L</t>
  </si>
  <si>
    <t>PLACA LCP BLOQ. 2.7/3.5 MM*6 ORIF. PARA PERONÉ LATERAL DISTAL IZQ. ACERO</t>
  </si>
  <si>
    <t>SF-652.07L</t>
  </si>
  <si>
    <t>PLACA LCP BLOQ. 2.7/3.5 MM*7 ORIF. PARA PERONÉ LATERAL DISTAL IZQ. ACERO</t>
  </si>
  <si>
    <t>SF-652.03R</t>
  </si>
  <si>
    <t>PLACA LCP BLOQ. 2.7/3.5 MM*3 ORIF. PARA PERONÉ LATERAL DISTAL DER. ACERO</t>
  </si>
  <si>
    <t>SF-652.04R</t>
  </si>
  <si>
    <t>PLACA LCP BLOQ. 2.7/3.5 MM*4 ORIF. PARA PERONÉ LATERAL DISTAL DER. ACERO</t>
  </si>
  <si>
    <t>SF-652.05R</t>
  </si>
  <si>
    <t>PLACA LCP BLOQ. 2.7/3.5 MM*5 ORIF. PARA PERONÉ LATERAL DISTAL DER. ACERO</t>
  </si>
  <si>
    <t>SF-652.06R</t>
  </si>
  <si>
    <t>PLACA LCP BLOQ. 2.7/3.5 MM*6 ORIF. PARA PERONÉ LATERAL DISTAL DER. ACERO</t>
  </si>
  <si>
    <t>SF-652.07R</t>
  </si>
  <si>
    <t>PLACA LCP BLOQ. 2.7/3.5 MM*7 ORIF. PARA PERONÉ LATERAL DISTAL DER. ACERO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</si>
  <si>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</si>
  <si>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</si>
  <si>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</si>
  <si>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</si>
  <si>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</si>
  <si>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</si>
  <si>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</si>
  <si>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</si>
  <si>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</si>
  <si>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</si>
  <si>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</si>
  <si>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</si>
  <si>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</si>
  <si>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</si>
  <si>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</si>
  <si>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</si>
  <si>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</si>
  <si>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</si>
  <si>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</si>
  <si>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</si>
  <si>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</si>
  <si>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</si>
  <si>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</si>
  <si>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</si>
  <si>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</si>
  <si>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</si>
  <si>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</si>
  <si>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</si>
  <si>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</si>
  <si>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TORNILLO BLOQUEADO 2.7*14 MM ACERO</t>
  </si>
  <si>
    <t>TORNILLO BLOQUEADO 2.7*16 MM ACERO</t>
  </si>
  <si>
    <t>TORNILLO BLOQUEADO 2.7*18 MM ACERO</t>
  </si>
  <si>
    <t>TORNILLO BLOQUEADO 2.7*20 MM ACERO</t>
  </si>
  <si>
    <t>TORNILLO BLOQUEADO 2.7*22 MM ACERO</t>
  </si>
  <si>
    <t>TORNILLO BLOQUEADO 2.7*24 MM ACERO</t>
  </si>
  <si>
    <t>TORNILLO BLOQUEADO 2.7*12 MM ACERO</t>
  </si>
  <si>
    <t>TORNILLO BLOQUEADO 2.7*26 MM ACERO</t>
  </si>
  <si>
    <t>TORNILLO BLOQUEADO 2.7*28 MM ACERO</t>
  </si>
  <si>
    <t>TORNILLO BLOQUEADO 2.7*30 MM ACERO</t>
  </si>
  <si>
    <t xml:space="preserve">INSTRUMENTAL DE 2.7MM </t>
  </si>
  <si>
    <t xml:space="preserve">GUIAS DE BLOQUEO </t>
  </si>
  <si>
    <t xml:space="preserve">CAMISA DE ATORNILLADOR </t>
  </si>
  <si>
    <t>MEDIDOR</t>
  </si>
  <si>
    <t xml:space="preserve">BROCAS DE 1.8MM </t>
  </si>
  <si>
    <t xml:space="preserve">BROCAS DE 2.0MM </t>
  </si>
  <si>
    <t>PINES</t>
  </si>
  <si>
    <t xml:space="preserve">ANCLAJE DE ATORNILLADOR </t>
  </si>
  <si>
    <t>GUIA DE BROCA 1.8/2.4MM</t>
  </si>
  <si>
    <t xml:space="preserve">GUIA DE ANGULO VARIABLE </t>
  </si>
  <si>
    <t xml:space="preserve">MOTOR CANULADO </t>
  </si>
  <si>
    <t xml:space="preserve">ANCLAJES DE MOTOR </t>
  </si>
  <si>
    <t xml:space="preserve">PROTECTOR DE BATERIAS </t>
  </si>
  <si>
    <t>LLAVE DE JACOBS</t>
  </si>
  <si>
    <t xml:space="preserve">BATERIAS NEGRAS </t>
  </si>
  <si>
    <t xml:space="preserve">BANDEJA VERDE </t>
  </si>
  <si>
    <t xml:space="preserve">SF-102.212               </t>
  </si>
  <si>
    <t xml:space="preserve">SF-102.214               </t>
  </si>
  <si>
    <t xml:space="preserve">SF-102.260               </t>
  </si>
  <si>
    <t xml:space="preserve">102.214                  </t>
  </si>
  <si>
    <t xml:space="preserve">102.216                  </t>
  </si>
  <si>
    <t xml:space="preserve">102.218                  </t>
  </si>
  <si>
    <t xml:space="preserve">102.220                  </t>
  </si>
  <si>
    <t xml:space="preserve">102.222                  </t>
  </si>
  <si>
    <t xml:space="preserve">102.224                  </t>
  </si>
  <si>
    <t xml:space="preserve">102.226                  </t>
  </si>
  <si>
    <t xml:space="preserve">102.228                  </t>
  </si>
  <si>
    <t xml:space="preserve">102.230                  </t>
  </si>
  <si>
    <t xml:space="preserve">102.232                  </t>
  </si>
  <si>
    <t xml:space="preserve">102.234                  </t>
  </si>
  <si>
    <t xml:space="preserve">102.236                  </t>
  </si>
  <si>
    <t xml:space="preserve">102.238                  </t>
  </si>
  <si>
    <t xml:space="preserve">102.240                  </t>
  </si>
  <si>
    <t xml:space="preserve">102.242                  </t>
  </si>
  <si>
    <t xml:space="preserve">102.244                  </t>
  </si>
  <si>
    <t xml:space="preserve">102.246                  </t>
  </si>
  <si>
    <t xml:space="preserve">102.248                  </t>
  </si>
  <si>
    <t>DESPERIO MANGO AZUL ANCHO</t>
  </si>
  <si>
    <t>DESPERIO MANGO AZUL ANGOSTO</t>
  </si>
  <si>
    <t xml:space="preserve">PINZA REDUCTORA CON CREMALLERA </t>
  </si>
  <si>
    <t xml:space="preserve">SEPARADORES </t>
  </si>
  <si>
    <t xml:space="preserve">SEPARADORES DE HOMAN ANCHOS </t>
  </si>
  <si>
    <t xml:space="preserve">SEPARADORES DE HOMAN DELGADOS </t>
  </si>
  <si>
    <t>MASNGO DE  ANCLAJE RAPIDO  AZUL</t>
  </si>
  <si>
    <t>BROCAS 3.2</t>
  </si>
  <si>
    <t xml:space="preserve">AVELLANADOR DE ANCLAJE RAPIDO </t>
  </si>
  <si>
    <t xml:space="preserve">SEPARADORES DE SEM </t>
  </si>
  <si>
    <t>MANGO TORQUE  1.5 DORADO</t>
  </si>
  <si>
    <t>ATORNILLADORES ANCLAJE RAPIDO HEXAGONAL 3.5</t>
  </si>
  <si>
    <t xml:space="preserve">MACHUELO EN T </t>
  </si>
  <si>
    <t>ATORNILLADOR 3.5 BICELADO LARGO</t>
  </si>
  <si>
    <t xml:space="preserve">BROCAS DE 2.7MM </t>
  </si>
  <si>
    <t xml:space="preserve">ATORNILLADOR AZUL   3.5 CON CAMISA </t>
  </si>
  <si>
    <t>TORNILLO CORTICAL 3.5*12 MM ACERO</t>
  </si>
  <si>
    <t>PALAS DE ATORNILLADOR</t>
  </si>
  <si>
    <t>SF-100V.228</t>
  </si>
  <si>
    <t>SF-101.412</t>
  </si>
  <si>
    <t>SF-101.414</t>
  </si>
  <si>
    <t>SF-101.416</t>
  </si>
  <si>
    <t>SF-101.418</t>
  </si>
  <si>
    <t>SF-101.420</t>
  </si>
  <si>
    <t>SF-101.422</t>
  </si>
  <si>
    <t>SF-101.424</t>
  </si>
  <si>
    <t>SF-101.426</t>
  </si>
  <si>
    <t>SF-101.428</t>
  </si>
  <si>
    <t>SF-101.430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</si>
  <si>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</si>
  <si>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</si>
  <si>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</si>
  <si>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</si>
  <si>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</si>
  <si>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</si>
  <si>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</si>
  <si>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</si>
  <si>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SF-102.232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</si>
  <si>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</si>
  <si>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</si>
  <si>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</si>
  <si>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</si>
  <si>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</si>
  <si>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</si>
  <si>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</si>
  <si>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</si>
  <si>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</si>
  <si>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SF-102.252</t>
  </si>
  <si>
    <t>SF-102.254</t>
  </si>
  <si>
    <t xml:space="preserve">SF-102.258          </t>
  </si>
  <si>
    <t>SF-102.256</t>
  </si>
  <si>
    <t>102.212</t>
  </si>
  <si>
    <t xml:space="preserve">MANGO DE ATORNILLADOR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</si>
</sst>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name val="宋体"/>
      <family val="3"/>
      <charset val="134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1" fillId="0" borderId="0"/>
  </cellStyleXfs>
  <cellXfs count="53">
    <xf numFmtId="0" fontId="0" fillId="0" borderId="0" xfId="0"/>
    <xf numFmtId="0" fontId="3" fillId="0" borderId="0" xfId="0" applyFont="1"/>
    <xf numFmtId="2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0" fontId="5" fillId="0" borderId="0" xfId="3" applyFont="1" applyAlignment="1">
      <alignment horizontal="center"/>
    </xf>
    <xf numFmtId="2" fontId="6" fillId="0" borderId="0" xfId="3" applyNumberFormat="1" applyFont="1" applyAlignment="1">
      <alignment horizontal="center"/>
    </xf>
    <xf numFmtId="2" fontId="6" fillId="0" borderId="0" xfId="3" applyNumberFormat="1" applyFont="1" applyAlignment="1">
      <alignment horizontal="left"/>
    </xf>
    <xf numFmtId="164" fontId="7" fillId="0" borderId="5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6" xfId="0" applyFont="1" applyBorder="1" applyAlignment="1">
      <alignment horizontal="left"/>
    </xf>
    <xf numFmtId="0" fontId="8" fillId="0" borderId="1" xfId="0" applyFont="1" applyBorder="1" applyAlignment="1">
      <alignment horizontal="left" vertical="top"/>
    </xf>
    <xf numFmtId="9" fontId="4" fillId="0" borderId="1" xfId="3" applyNumberFormat="1" applyFont="1" applyBorder="1" applyAlignment="1">
      <alignment wrapText="1"/>
    </xf>
    <xf numFmtId="2" fontId="7" fillId="0" borderId="1" xfId="0" applyNumberFormat="1" applyFont="1" applyBorder="1" applyAlignment="1">
      <alignment horizontal="center"/>
    </xf>
    <xf numFmtId="0" fontId="3" fillId="0" borderId="1" xfId="0" applyFont="1" applyBorder="1"/>
    <xf numFmtId="2" fontId="9" fillId="2" borderId="7" xfId="0" applyNumberFormat="1" applyFont="1" applyFill="1" applyBorder="1" applyAlignment="1" applyProtection="1">
      <alignment horizontal="center" vertical="center" wrapText="1" readingOrder="1"/>
      <protection locked="0"/>
    </xf>
    <xf numFmtId="0" fontId="9" fillId="0" borderId="8" xfId="0" applyFont="1" applyBorder="1" applyAlignment="1" applyProtection="1">
      <alignment horizontal="center" vertical="center" wrapText="1" readingOrder="1"/>
      <protection locked="0"/>
    </xf>
    <xf numFmtId="0" fontId="9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3" borderId="1" xfId="0" applyFont="1" applyFill="1" applyBorder="1"/>
    <xf numFmtId="44" fontId="3" fillId="0" borderId="1" xfId="1" applyFont="1" applyBorder="1" applyAlignment="1"/>
    <xf numFmtId="2" fontId="7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3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vertical="top" readingOrder="1"/>
      <protection locked="0"/>
    </xf>
    <xf numFmtId="44" fontId="3" fillId="0" borderId="1" xfId="1" applyFont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7" fillId="5" borderId="1" xfId="4" quotePrefix="1" applyFont="1" applyFill="1" applyBorder="1" applyAlignment="1">
      <alignment horizontal="left" vertical="center"/>
    </xf>
    <xf numFmtId="0" fontId="7" fillId="0" borderId="6" xfId="3" applyFont="1" applyBorder="1" applyAlignment="1">
      <alignment horizontal="left" wrapText="1"/>
    </xf>
    <xf numFmtId="49" fontId="7" fillId="0" borderId="6" xfId="3" applyNumberFormat="1" applyFont="1" applyBorder="1" applyAlignment="1">
      <alignment horizontal="left" wrapText="1"/>
    </xf>
    <xf numFmtId="0" fontId="7" fillId="0" borderId="6" xfId="3" applyFont="1" applyBorder="1" applyAlignment="1">
      <alignment horizontal="left"/>
    </xf>
    <xf numFmtId="44" fontId="3" fillId="0" borderId="1" xfId="0" applyNumberFormat="1" applyFont="1" applyBorder="1"/>
    <xf numFmtId="0" fontId="3" fillId="4" borderId="1" xfId="0" applyFont="1" applyFill="1" applyBorder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top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4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4" fillId="0" borderId="1" xfId="3" applyFont="1" applyBorder="1" applyAlignment="1">
      <alignment horizontal="right" wrapText="1"/>
    </xf>
    <xf numFmtId="0" fontId="4" fillId="0" borderId="2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</cellXfs>
  <cellStyles count="5">
    <cellStyle name="Moneda" xfId="1" builtinId="4"/>
    <cellStyle name="Moneda 2" xfId="2" xr:uid="{A060E204-3DFA-47A6-972F-6D6C252A81B6}"/>
    <cellStyle name="Normal" xfId="0" builtinId="0"/>
    <cellStyle name="Normal 2" xfId="3" xr:uid="{6A6204B7-1022-4A18-9C6F-FCF75C55E554}"/>
    <cellStyle name="常规 4" xfId="4" xr:uid="{F714AABC-64D6-4E22-BB84-DBBAD3B92C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3124200</xdr:colOff>
      <xdr:row>0</xdr:row>
      <xdr:rowOff>0</xdr:rowOff>
    </xdr:from>
    <xdr:to>
      <xdr:col>2</xdr:col>
      <xdr:colOff>5774841</xdr:colOff>
      <xdr:row>5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D0F21A-3481-487D-B062-CC4BEFBBD9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19725" y="0"/>
          <a:ext cx="2637941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72C8-05EC-4F61-BA80-CD74AD5D7163}">
  <dimension ref="A3:E197"/>
  <sheetViews>
    <sheetView tabSelected="1" zoomScaleNormal="100" workbookViewId="0">
      <selection activeCell="C101" sqref="C101"/>
    </sheetView>
  </sheetViews>
  <sheetFormatPr baseColWidth="10" defaultRowHeight="15"/>
  <cols>
    <col min="1" max="1" width="13" style="1" customWidth="1"/>
    <col min="2" max="2" width="23" style="1" customWidth="1"/>
    <col min="3" max="3" width="98.85546875" style="1" customWidth="1"/>
    <col min="4" max="4" width="13.42578125" style="1" customWidth="1"/>
    <col min="5" max="5" width="17.42578125" style="1" customWidth="1"/>
    <col min="6" max="16384" width="11.42578125" style="1"/>
  </cols>
  <sheetData>
    <row r="3" spans="1:3" ht="15.75">
      <c r="A3" s="41" t="s">
        <v>87</v>
      </c>
      <c r="B3" s="41"/>
      <c r="C3" s="41"/>
    </row>
    <row r="4" spans="1:3">
      <c r="A4" s="42" t="s">
        <v>88</v>
      </c>
      <c r="B4" s="42"/>
      <c r="C4" s="42"/>
    </row>
    <row r="5" spans="1:3" ht="15.75">
      <c r="A5" s="43" t="s">
        <v>89</v>
      </c>
      <c r="B5" s="43"/>
      <c r="C5" s="43"/>
    </row>
    <row r="6" spans="1:3" ht="15.75">
      <c r="A6" s="4"/>
      <c r="B6" s="4"/>
      <c r="C6" s="4"/>
    </row>
    <row r="7" spans="1:3" ht="15.75" thickBot="1">
      <c r="A7" s="5"/>
      <c r="B7" s="6" t="s">
        <v>90</v>
      </c>
      <c r="C7" s="7">
        <v>44634</v>
      </c>
    </row>
    <row r="8" spans="1:3" ht="15.75" thickBot="1">
      <c r="A8" s="5"/>
      <c r="B8" s="6" t="s">
        <v>91</v>
      </c>
      <c r="C8" s="28" t="s">
        <v>134</v>
      </c>
    </row>
    <row r="9" spans="1:3" ht="15.75" thickBot="1">
      <c r="A9" s="5"/>
      <c r="B9" s="6" t="s">
        <v>92</v>
      </c>
      <c r="C9" s="29" t="s">
        <v>135</v>
      </c>
    </row>
    <row r="10" spans="1:3" ht="15.75" thickBot="1">
      <c r="A10" s="5"/>
      <c r="B10" s="8" t="s">
        <v>93</v>
      </c>
      <c r="C10" s="30" t="s">
        <v>136</v>
      </c>
    </row>
    <row r="11" spans="1:3" ht="15.75" thickBot="1">
      <c r="A11" s="5"/>
      <c r="B11" s="8" t="s">
        <v>94</v>
      </c>
      <c r="C11" s="30">
        <v>3720100</v>
      </c>
    </row>
    <row r="12" spans="1:3" ht="15.75" thickBot="1">
      <c r="A12" s="5"/>
      <c r="B12" s="6" t="s">
        <v>95</v>
      </c>
      <c r="C12" s="9" t="s">
        <v>96</v>
      </c>
    </row>
    <row r="13" spans="1:3" ht="15.75" thickBot="1">
      <c r="A13" s="5"/>
      <c r="B13" s="6" t="s">
        <v>97</v>
      </c>
      <c r="C13" s="9" t="s">
        <v>137</v>
      </c>
    </row>
    <row r="14" spans="1:3" ht="15.75" thickBot="1">
      <c r="A14" s="5"/>
      <c r="B14" s="6" t="s">
        <v>101</v>
      </c>
      <c r="C14" s="9" t="s">
        <v>138</v>
      </c>
    </row>
    <row r="15" spans="1:3" ht="15.75" thickBot="1">
      <c r="A15" s="5"/>
      <c r="B15" s="6" t="s">
        <v>100</v>
      </c>
      <c r="C15" s="9"/>
    </row>
    <row r="16" spans="1:3" ht="15.75" thickBot="1">
      <c r="A16" s="5"/>
      <c r="B16" s="6" t="s">
        <v>99</v>
      </c>
      <c r="C16" s="7">
        <v>44634</v>
      </c>
    </row>
    <row r="17" spans="1:5" ht="15.75" thickBot="1">
      <c r="B17" s="6" t="s">
        <v>98</v>
      </c>
      <c r="C17" s="9"/>
    </row>
    <row r="19" spans="1:5" ht="31.5">
      <c r="A19" s="14" t="s">
        <v>102</v>
      </c>
      <c r="B19" s="15" t="s">
        <v>103</v>
      </c>
      <c r="C19" s="15" t="s">
        <v>104</v>
      </c>
      <c r="D19" s="16" t="s">
        <v>105</v>
      </c>
      <c r="E19" s="16" t="s">
        <v>106</v>
      </c>
    </row>
    <row r="20" spans="1:5">
      <c r="A20" s="2">
        <v>1</v>
      </c>
      <c r="B20" s="17" t="s">
        <v>107</v>
      </c>
      <c r="C20" s="17" t="s">
        <v>108</v>
      </c>
      <c r="D20" s="31">
        <v>250</v>
      </c>
      <c r="E20" s="31">
        <f t="shared" ref="E20:E37" si="0">A20*D20</f>
        <v>250</v>
      </c>
    </row>
    <row r="21" spans="1:5">
      <c r="A21" s="2">
        <v>1</v>
      </c>
      <c r="B21" s="32" t="s">
        <v>109</v>
      </c>
      <c r="C21" s="32" t="s">
        <v>110</v>
      </c>
      <c r="D21" s="31">
        <v>250</v>
      </c>
      <c r="E21" s="31">
        <f t="shared" si="0"/>
        <v>250</v>
      </c>
    </row>
    <row r="22" spans="1:5">
      <c r="A22" s="2">
        <v>1</v>
      </c>
      <c r="B22" s="17" t="s">
        <v>111</v>
      </c>
      <c r="C22" s="17" t="s">
        <v>112</v>
      </c>
      <c r="D22" s="31">
        <v>250</v>
      </c>
      <c r="E22" s="31">
        <f t="shared" si="0"/>
        <v>250</v>
      </c>
    </row>
    <row r="23" spans="1:5">
      <c r="A23" s="2">
        <v>1</v>
      </c>
      <c r="B23" s="17" t="s">
        <v>133</v>
      </c>
      <c r="C23" s="17" t="s">
        <v>113</v>
      </c>
      <c r="D23" s="31">
        <v>250</v>
      </c>
      <c r="E23" s="31">
        <f t="shared" si="0"/>
        <v>250</v>
      </c>
    </row>
    <row r="24" spans="1:5">
      <c r="A24" s="2">
        <v>1</v>
      </c>
      <c r="B24" s="13" t="s">
        <v>114</v>
      </c>
      <c r="C24" s="13" t="s">
        <v>115</v>
      </c>
      <c r="D24" s="31">
        <v>120</v>
      </c>
      <c r="E24" s="31">
        <f t="shared" si="0"/>
        <v>120</v>
      </c>
    </row>
    <row r="25" spans="1:5">
      <c r="A25" s="2">
        <v>1</v>
      </c>
      <c r="B25" s="17" t="s">
        <v>116</v>
      </c>
      <c r="C25" s="17" t="s">
        <v>117</v>
      </c>
      <c r="D25" s="31">
        <v>120</v>
      </c>
      <c r="E25" s="31">
        <f t="shared" si="0"/>
        <v>120</v>
      </c>
    </row>
    <row r="26" spans="1:5">
      <c r="A26" s="2">
        <v>1</v>
      </c>
      <c r="B26" s="32" t="s">
        <v>118</v>
      </c>
      <c r="C26" s="32" t="s">
        <v>119</v>
      </c>
      <c r="D26" s="31">
        <v>120</v>
      </c>
      <c r="E26" s="31">
        <f t="shared" si="0"/>
        <v>120</v>
      </c>
    </row>
    <row r="27" spans="1:5">
      <c r="A27" s="2">
        <v>1</v>
      </c>
      <c r="B27" s="17" t="s">
        <v>120</v>
      </c>
      <c r="C27" s="17" t="s">
        <v>121</v>
      </c>
      <c r="D27" s="31">
        <v>120</v>
      </c>
      <c r="E27" s="31">
        <f t="shared" si="0"/>
        <v>120</v>
      </c>
    </row>
    <row r="28" spans="1:5">
      <c r="A28" s="20">
        <v>1</v>
      </c>
      <c r="B28" s="27" t="s">
        <v>139</v>
      </c>
      <c r="C28" s="21" t="s">
        <v>140</v>
      </c>
      <c r="D28" s="31">
        <v>400</v>
      </c>
      <c r="E28" s="31">
        <f t="shared" si="0"/>
        <v>400</v>
      </c>
    </row>
    <row r="29" spans="1:5">
      <c r="A29" s="20">
        <v>1</v>
      </c>
      <c r="B29" s="27" t="s">
        <v>141</v>
      </c>
      <c r="C29" s="21" t="s">
        <v>142</v>
      </c>
      <c r="D29" s="31">
        <v>400</v>
      </c>
      <c r="E29" s="31">
        <f t="shared" si="0"/>
        <v>400</v>
      </c>
    </row>
    <row r="30" spans="1:5">
      <c r="A30" s="20">
        <v>1</v>
      </c>
      <c r="B30" s="27" t="s">
        <v>143</v>
      </c>
      <c r="C30" s="21" t="s">
        <v>144</v>
      </c>
      <c r="D30" s="31">
        <v>400</v>
      </c>
      <c r="E30" s="31">
        <f t="shared" si="0"/>
        <v>400</v>
      </c>
    </row>
    <row r="31" spans="1:5">
      <c r="A31" s="20">
        <v>1</v>
      </c>
      <c r="B31" s="27" t="s">
        <v>145</v>
      </c>
      <c r="C31" s="21" t="s">
        <v>146</v>
      </c>
      <c r="D31" s="31">
        <v>400</v>
      </c>
      <c r="E31" s="31">
        <f t="shared" si="0"/>
        <v>400</v>
      </c>
    </row>
    <row r="32" spans="1:5">
      <c r="A32" s="20">
        <v>1</v>
      </c>
      <c r="B32" s="27" t="s">
        <v>147</v>
      </c>
      <c r="C32" s="21" t="s">
        <v>148</v>
      </c>
      <c r="D32" s="31">
        <v>400</v>
      </c>
      <c r="E32" s="31">
        <f t="shared" si="0"/>
        <v>400</v>
      </c>
    </row>
    <row r="33" spans="1:5">
      <c r="A33" s="20">
        <v>1</v>
      </c>
      <c r="B33" s="27" t="s">
        <v>149</v>
      </c>
      <c r="C33" s="21" t="s">
        <v>150</v>
      </c>
      <c r="D33" s="31">
        <v>400</v>
      </c>
      <c r="E33" s="31">
        <f t="shared" si="0"/>
        <v>400</v>
      </c>
    </row>
    <row r="34" spans="1:5">
      <c r="A34" s="20">
        <v>1</v>
      </c>
      <c r="B34" s="27" t="s">
        <v>151</v>
      </c>
      <c r="C34" s="21" t="s">
        <v>152</v>
      </c>
      <c r="D34" s="31">
        <v>400</v>
      </c>
      <c r="E34" s="31">
        <f t="shared" si="0"/>
        <v>400</v>
      </c>
    </row>
    <row r="35" spans="1:5">
      <c r="A35" s="20">
        <v>1</v>
      </c>
      <c r="B35" s="27" t="s">
        <v>153</v>
      </c>
      <c r="C35" s="21" t="s">
        <v>154</v>
      </c>
      <c r="D35" s="31">
        <v>400</v>
      </c>
      <c r="E35" s="31">
        <f t="shared" si="0"/>
        <v>400</v>
      </c>
    </row>
    <row r="36" spans="1:5">
      <c r="A36" s="20">
        <v>1</v>
      </c>
      <c r="B36" s="27" t="s">
        <v>155</v>
      </c>
      <c r="C36" s="21" t="s">
        <v>156</v>
      </c>
      <c r="D36" s="31">
        <v>400</v>
      </c>
      <c r="E36" s="31">
        <f t="shared" si="0"/>
        <v>400</v>
      </c>
    </row>
    <row r="37" spans="1:5">
      <c r="A37" s="20">
        <v>1</v>
      </c>
      <c r="B37" s="27" t="s">
        <v>157</v>
      </c>
      <c r="C37" s="21" t="s">
        <v>158</v>
      </c>
      <c r="D37" s="31">
        <v>400</v>
      </c>
      <c r="E37" s="31">
        <f t="shared" si="0"/>
        <v>400</v>
      </c>
    </row>
    <row r="38" spans="1:5">
      <c r="A38" s="12">
        <v>6</v>
      </c>
      <c r="B38" s="13" t="s">
        <v>286</v>
      </c>
      <c r="C38" s="10" t="s">
        <v>251</v>
      </c>
      <c r="D38" s="31">
        <v>12.4</v>
      </c>
      <c r="E38" s="31">
        <f>A38*D38</f>
        <v>74.400000000000006</v>
      </c>
    </row>
    <row r="39" spans="1:5">
      <c r="A39" s="12">
        <v>6</v>
      </c>
      <c r="B39" s="13" t="s">
        <v>217</v>
      </c>
      <c r="C39" s="10" t="s">
        <v>0</v>
      </c>
      <c r="D39" s="31">
        <v>12.4</v>
      </c>
      <c r="E39" s="31">
        <f>A39*D39</f>
        <v>74.400000000000006</v>
      </c>
    </row>
    <row r="40" spans="1:5">
      <c r="A40" s="12">
        <v>6</v>
      </c>
      <c r="B40" s="13" t="s">
        <v>218</v>
      </c>
      <c r="C40" s="10" t="s">
        <v>1</v>
      </c>
      <c r="D40" s="31">
        <v>12.4</v>
      </c>
      <c r="E40" s="31">
        <f t="shared" ref="E40:E108" si="1">A40*D40</f>
        <v>74.400000000000006</v>
      </c>
    </row>
    <row r="41" spans="1:5">
      <c r="A41" s="12">
        <v>6</v>
      </c>
      <c r="B41" s="13" t="s">
        <v>219</v>
      </c>
      <c r="C41" s="10" t="s">
        <v>2</v>
      </c>
      <c r="D41" s="31">
        <v>12.4</v>
      </c>
      <c r="E41" s="31">
        <f t="shared" si="1"/>
        <v>74.400000000000006</v>
      </c>
    </row>
    <row r="42" spans="1:5">
      <c r="A42" s="12">
        <v>6</v>
      </c>
      <c r="B42" s="13" t="s">
        <v>220</v>
      </c>
      <c r="C42" s="10" t="s">
        <v>3</v>
      </c>
      <c r="D42" s="31">
        <v>12.4</v>
      </c>
      <c r="E42" s="31">
        <f t="shared" si="1"/>
        <v>74.400000000000006</v>
      </c>
    </row>
    <row r="43" spans="1:5">
      <c r="A43" s="12">
        <v>6</v>
      </c>
      <c r="B43" s="13" t="s">
        <v>221</v>
      </c>
      <c r="C43" s="10" t="s">
        <v>4</v>
      </c>
      <c r="D43" s="31">
        <v>12.4</v>
      </c>
      <c r="E43" s="31">
        <f t="shared" si="1"/>
        <v>74.400000000000006</v>
      </c>
    </row>
    <row r="44" spans="1:5">
      <c r="A44" s="12">
        <v>6</v>
      </c>
      <c r="B44" s="13" t="s">
        <v>222</v>
      </c>
      <c r="C44" s="10" t="s">
        <v>5</v>
      </c>
      <c r="D44" s="31">
        <v>12.4</v>
      </c>
      <c r="E44" s="31">
        <f t="shared" si="1"/>
        <v>74.400000000000006</v>
      </c>
    </row>
    <row r="45" spans="1:5">
      <c r="A45" s="12">
        <v>6</v>
      </c>
      <c r="B45" s="13" t="s">
        <v>223</v>
      </c>
      <c r="C45" s="10" t="s">
        <v>6</v>
      </c>
      <c r="D45" s="31">
        <v>12.4</v>
      </c>
      <c r="E45" s="31">
        <f t="shared" si="1"/>
        <v>74.400000000000006</v>
      </c>
    </row>
    <row r="46" spans="1:5">
      <c r="A46" s="12">
        <v>6</v>
      </c>
      <c r="B46" s="13" t="s">
        <v>224</v>
      </c>
      <c r="C46" s="10" t="s">
        <v>7</v>
      </c>
      <c r="D46" s="31">
        <v>12.4</v>
      </c>
      <c r="E46" s="31">
        <f t="shared" si="1"/>
        <v>74.400000000000006</v>
      </c>
    </row>
    <row r="47" spans="1:5">
      <c r="A47" s="12">
        <v>6</v>
      </c>
      <c r="B47" s="13" t="s">
        <v>225</v>
      </c>
      <c r="C47" s="10" t="s">
        <v>8</v>
      </c>
      <c r="D47" s="31">
        <v>12.4</v>
      </c>
      <c r="E47" s="31">
        <f t="shared" si="1"/>
        <v>74.400000000000006</v>
      </c>
    </row>
    <row r="48" spans="1:5">
      <c r="A48" s="12">
        <v>6</v>
      </c>
      <c r="B48" s="13" t="s">
        <v>226</v>
      </c>
      <c r="C48" s="10" t="s">
        <v>9</v>
      </c>
      <c r="D48" s="31">
        <v>12.4</v>
      </c>
      <c r="E48" s="31">
        <f t="shared" si="1"/>
        <v>74.400000000000006</v>
      </c>
    </row>
    <row r="49" spans="1:5">
      <c r="A49" s="12">
        <v>6</v>
      </c>
      <c r="B49" s="13" t="s">
        <v>227</v>
      </c>
      <c r="C49" s="10" t="s">
        <v>10</v>
      </c>
      <c r="D49" s="31">
        <v>12.4</v>
      </c>
      <c r="E49" s="31">
        <f t="shared" si="1"/>
        <v>74.400000000000006</v>
      </c>
    </row>
    <row r="50" spans="1:5">
      <c r="A50" s="12">
        <v>6</v>
      </c>
      <c r="B50" s="13" t="s">
        <v>228</v>
      </c>
      <c r="C50" s="10" t="s">
        <v>11</v>
      </c>
      <c r="D50" s="31">
        <v>12.4</v>
      </c>
      <c r="E50" s="31">
        <f t="shared" si="1"/>
        <v>74.400000000000006</v>
      </c>
    </row>
    <row r="51" spans="1:5">
      <c r="A51" s="12">
        <v>6</v>
      </c>
      <c r="B51" s="13" t="s">
        <v>229</v>
      </c>
      <c r="C51" s="10" t="s">
        <v>12</v>
      </c>
      <c r="D51" s="31">
        <v>12.4</v>
      </c>
      <c r="E51" s="31">
        <f t="shared" si="1"/>
        <v>74.400000000000006</v>
      </c>
    </row>
    <row r="52" spans="1:5">
      <c r="A52" s="12">
        <v>6</v>
      </c>
      <c r="B52" s="13" t="s">
        <v>230</v>
      </c>
      <c r="C52" s="10" t="s">
        <v>13</v>
      </c>
      <c r="D52" s="31">
        <v>12.4</v>
      </c>
      <c r="E52" s="31">
        <f t="shared" si="1"/>
        <v>74.400000000000006</v>
      </c>
    </row>
    <row r="53" spans="1:5">
      <c r="A53" s="12">
        <v>6</v>
      </c>
      <c r="B53" s="13" t="s">
        <v>231</v>
      </c>
      <c r="C53" s="10" t="s">
        <v>14</v>
      </c>
      <c r="D53" s="31">
        <v>12.4</v>
      </c>
      <c r="E53" s="31">
        <f t="shared" si="1"/>
        <v>74.400000000000006</v>
      </c>
    </row>
    <row r="54" spans="1:5">
      <c r="A54" s="12">
        <v>6</v>
      </c>
      <c r="B54" s="13" t="s">
        <v>232</v>
      </c>
      <c r="C54" s="10" t="s">
        <v>15</v>
      </c>
      <c r="D54" s="31">
        <v>12.4</v>
      </c>
      <c r="E54" s="31">
        <f t="shared" si="1"/>
        <v>74.400000000000006</v>
      </c>
    </row>
    <row r="55" spans="1:5">
      <c r="A55" s="12">
        <v>6</v>
      </c>
      <c r="B55" s="13" t="s">
        <v>233</v>
      </c>
      <c r="C55" s="10" t="s">
        <v>16</v>
      </c>
      <c r="D55" s="31">
        <v>12.4</v>
      </c>
      <c r="E55" s="31">
        <f t="shared" si="1"/>
        <v>74.400000000000006</v>
      </c>
    </row>
    <row r="56" spans="1:5">
      <c r="A56" s="12">
        <v>6</v>
      </c>
      <c r="B56" s="13" t="s">
        <v>234</v>
      </c>
      <c r="C56" s="10" t="s">
        <v>17</v>
      </c>
      <c r="D56" s="31">
        <v>12.4</v>
      </c>
      <c r="E56" s="31">
        <f t="shared" si="1"/>
        <v>74.400000000000006</v>
      </c>
    </row>
    <row r="57" spans="1:5">
      <c r="A57" s="12">
        <v>6</v>
      </c>
      <c r="B57" s="34">
        <v>102250</v>
      </c>
      <c r="C57" s="10" t="s">
        <v>18</v>
      </c>
      <c r="D57" s="31">
        <v>12.4</v>
      </c>
      <c r="E57" s="31">
        <f t="shared" si="1"/>
        <v>74.400000000000006</v>
      </c>
    </row>
    <row r="58" spans="1:5">
      <c r="A58" s="12">
        <v>8</v>
      </c>
      <c r="B58" s="34">
        <v>102280</v>
      </c>
      <c r="C58" s="10" t="s">
        <v>127</v>
      </c>
      <c r="D58" s="31">
        <v>12.4</v>
      </c>
      <c r="E58" s="31">
        <f t="shared" si="1"/>
        <v>99.2</v>
      </c>
    </row>
    <row r="59" spans="1:5">
      <c r="A59" s="12">
        <v>6</v>
      </c>
      <c r="B59" s="13" t="s">
        <v>214</v>
      </c>
      <c r="C59" s="10" t="s">
        <v>19</v>
      </c>
      <c r="D59" s="31">
        <v>30</v>
      </c>
      <c r="E59" s="31">
        <f t="shared" si="1"/>
        <v>180</v>
      </c>
    </row>
    <row r="60" spans="1:5">
      <c r="A60" s="12">
        <v>6</v>
      </c>
      <c r="B60" s="13" t="s">
        <v>215</v>
      </c>
      <c r="C60" s="10" t="s">
        <v>20</v>
      </c>
      <c r="D60" s="31">
        <v>30</v>
      </c>
      <c r="E60" s="31">
        <f t="shared" si="1"/>
        <v>180</v>
      </c>
    </row>
    <row r="61" spans="1:5">
      <c r="A61" s="12">
        <v>6</v>
      </c>
      <c r="B61" s="13" t="s">
        <v>264</v>
      </c>
      <c r="C61" s="10" t="s">
        <v>21</v>
      </c>
      <c r="D61" s="31">
        <v>30</v>
      </c>
      <c r="E61" s="31">
        <f t="shared" si="1"/>
        <v>180</v>
      </c>
    </row>
    <row r="62" spans="1:5">
      <c r="A62" s="12">
        <v>6</v>
      </c>
      <c r="B62" s="13" t="s">
        <v>265</v>
      </c>
      <c r="C62" s="10" t="s">
        <v>22</v>
      </c>
      <c r="D62" s="31">
        <v>30</v>
      </c>
      <c r="E62" s="31">
        <f t="shared" si="1"/>
        <v>180</v>
      </c>
    </row>
    <row r="63" spans="1:5">
      <c r="A63" s="12">
        <v>6</v>
      </c>
      <c r="B63" s="13" t="s">
        <v>266</v>
      </c>
      <c r="C63" s="10" t="s">
        <v>23</v>
      </c>
      <c r="D63" s="31">
        <v>30</v>
      </c>
      <c r="E63" s="31">
        <f t="shared" si="1"/>
        <v>180</v>
      </c>
    </row>
    <row r="64" spans="1:5">
      <c r="A64" s="12">
        <v>6</v>
      </c>
      <c r="B64" s="13" t="s">
        <v>267</v>
      </c>
      <c r="C64" s="10" t="s">
        <v>24</v>
      </c>
      <c r="D64" s="31">
        <v>30</v>
      </c>
      <c r="E64" s="31">
        <f t="shared" si="1"/>
        <v>180</v>
      </c>
    </row>
    <row r="65" spans="1:5">
      <c r="A65" s="12">
        <v>6</v>
      </c>
      <c r="B65" s="13" t="s">
        <v>268</v>
      </c>
      <c r="C65" s="10" t="s">
        <v>25</v>
      </c>
      <c r="D65" s="31">
        <v>30</v>
      </c>
      <c r="E65" s="31">
        <f t="shared" si="1"/>
        <v>180</v>
      </c>
    </row>
    <row r="66" spans="1:5">
      <c r="A66" s="12">
        <v>6</v>
      </c>
      <c r="B66" s="13" t="s">
        <v>269</v>
      </c>
      <c r="C66" s="10" t="s">
        <v>26</v>
      </c>
      <c r="D66" s="31">
        <v>30</v>
      </c>
      <c r="E66" s="31">
        <f t="shared" si="1"/>
        <v>180</v>
      </c>
    </row>
    <row r="67" spans="1:5">
      <c r="A67" s="12">
        <v>6</v>
      </c>
      <c r="B67" s="13" t="s">
        <v>270</v>
      </c>
      <c r="C67" s="10" t="s">
        <v>27</v>
      </c>
      <c r="D67" s="31">
        <v>30</v>
      </c>
      <c r="E67" s="31">
        <f t="shared" si="1"/>
        <v>180</v>
      </c>
    </row>
    <row r="68" spans="1:5">
      <c r="A68" s="12">
        <v>6</v>
      </c>
      <c r="B68" s="13" t="s">
        <v>271</v>
      </c>
      <c r="C68" s="10" t="s">
        <v>28</v>
      </c>
      <c r="D68" s="31">
        <v>30</v>
      </c>
      <c r="E68" s="31">
        <f t="shared" si="1"/>
        <v>180</v>
      </c>
    </row>
    <row r="69" spans="1:5">
      <c r="A69" s="12">
        <v>6</v>
      </c>
      <c r="B69" s="13" t="s">
        <v>272</v>
      </c>
      <c r="C69" s="10" t="s">
        <v>29</v>
      </c>
      <c r="D69" s="31">
        <v>30</v>
      </c>
      <c r="E69" s="31">
        <f t="shared" si="1"/>
        <v>180</v>
      </c>
    </row>
    <row r="70" spans="1:5">
      <c r="A70" s="12">
        <v>6</v>
      </c>
      <c r="B70" s="13" t="s">
        <v>273</v>
      </c>
      <c r="C70" s="10" t="s">
        <v>30</v>
      </c>
      <c r="D70" s="31">
        <v>30</v>
      </c>
      <c r="E70" s="31">
        <f t="shared" si="1"/>
        <v>180</v>
      </c>
    </row>
    <row r="71" spans="1:5">
      <c r="A71" s="12">
        <v>6</v>
      </c>
      <c r="B71" s="13" t="s">
        <v>274</v>
      </c>
      <c r="C71" s="10" t="s">
        <v>31</v>
      </c>
      <c r="D71" s="31">
        <v>30</v>
      </c>
      <c r="E71" s="31">
        <f t="shared" si="1"/>
        <v>180</v>
      </c>
    </row>
    <row r="72" spans="1:5">
      <c r="A72" s="12">
        <v>6</v>
      </c>
      <c r="B72" s="13" t="s">
        <v>275</v>
      </c>
      <c r="C72" s="10" t="s">
        <v>32</v>
      </c>
      <c r="D72" s="31">
        <v>30</v>
      </c>
      <c r="E72" s="31">
        <f t="shared" si="1"/>
        <v>180</v>
      </c>
    </row>
    <row r="73" spans="1:5">
      <c r="A73" s="12">
        <v>6</v>
      </c>
      <c r="B73" s="13" t="s">
        <v>276</v>
      </c>
      <c r="C73" s="10" t="s">
        <v>33</v>
      </c>
      <c r="D73" s="31">
        <v>30</v>
      </c>
      <c r="E73" s="31">
        <f t="shared" si="1"/>
        <v>180</v>
      </c>
    </row>
    <row r="74" spans="1:5">
      <c r="A74" s="12">
        <v>6</v>
      </c>
      <c r="B74" s="13" t="s">
        <v>277</v>
      </c>
      <c r="C74" s="10" t="s">
        <v>34</v>
      </c>
      <c r="D74" s="31">
        <v>30</v>
      </c>
      <c r="E74" s="31">
        <f t="shared" si="1"/>
        <v>180</v>
      </c>
    </row>
    <row r="75" spans="1:5">
      <c r="A75" s="12">
        <v>6</v>
      </c>
      <c r="B75" s="13" t="s">
        <v>278</v>
      </c>
      <c r="C75" s="10" t="s">
        <v>35</v>
      </c>
      <c r="D75" s="31">
        <v>30</v>
      </c>
      <c r="E75" s="31">
        <f t="shared" si="1"/>
        <v>180</v>
      </c>
    </row>
    <row r="76" spans="1:5">
      <c r="A76" s="12">
        <v>6</v>
      </c>
      <c r="B76" s="13" t="s">
        <v>279</v>
      </c>
      <c r="C76" s="10" t="s">
        <v>36</v>
      </c>
      <c r="D76" s="31">
        <v>30</v>
      </c>
      <c r="E76" s="31">
        <f t="shared" si="1"/>
        <v>180</v>
      </c>
    </row>
    <row r="77" spans="1:5">
      <c r="A77" s="12">
        <v>6</v>
      </c>
      <c r="B77" s="13" t="s">
        <v>280</v>
      </c>
      <c r="C77" s="10" t="s">
        <v>37</v>
      </c>
      <c r="D77" s="31">
        <v>30</v>
      </c>
      <c r="E77" s="31">
        <f t="shared" si="1"/>
        <v>180</v>
      </c>
    </row>
    <row r="78" spans="1:5">
      <c r="A78" s="12">
        <v>6</v>
      </c>
      <c r="B78" s="13" t="s">
        <v>281</v>
      </c>
      <c r="C78" s="10" t="s">
        <v>38</v>
      </c>
      <c r="D78" s="31">
        <v>30</v>
      </c>
      <c r="E78" s="31">
        <f t="shared" si="1"/>
        <v>180</v>
      </c>
    </row>
    <row r="79" spans="1:5">
      <c r="A79" s="12">
        <v>6</v>
      </c>
      <c r="B79" s="13" t="s">
        <v>282</v>
      </c>
      <c r="C79" s="10" t="s">
        <v>124</v>
      </c>
      <c r="D79" s="31">
        <v>30</v>
      </c>
      <c r="E79" s="31">
        <f t="shared" si="1"/>
        <v>180</v>
      </c>
    </row>
    <row r="80" spans="1:5">
      <c r="A80" s="12">
        <v>1</v>
      </c>
      <c r="B80" s="13" t="s">
        <v>283</v>
      </c>
      <c r="C80" s="10" t="s">
        <v>125</v>
      </c>
      <c r="D80" s="31">
        <v>30</v>
      </c>
      <c r="E80" s="31">
        <f t="shared" si="1"/>
        <v>30</v>
      </c>
    </row>
    <row r="81" spans="1:5">
      <c r="A81" s="12">
        <v>6</v>
      </c>
      <c r="B81" s="13" t="s">
        <v>284</v>
      </c>
      <c r="C81" s="10" t="s">
        <v>126</v>
      </c>
      <c r="D81" s="31">
        <v>30</v>
      </c>
      <c r="E81" s="31">
        <f t="shared" si="1"/>
        <v>180</v>
      </c>
    </row>
    <row r="82" spans="1:5">
      <c r="A82" s="12">
        <v>6</v>
      </c>
      <c r="B82" s="13" t="s">
        <v>285</v>
      </c>
      <c r="C82" s="10" t="s">
        <v>39</v>
      </c>
      <c r="D82" s="31">
        <v>30</v>
      </c>
      <c r="E82" s="31">
        <f t="shared" si="1"/>
        <v>180</v>
      </c>
    </row>
    <row r="83" spans="1:5">
      <c r="A83" s="12">
        <v>3</v>
      </c>
      <c r="B83" s="13" t="s">
        <v>216</v>
      </c>
      <c r="C83" s="10" t="s">
        <v>40</v>
      </c>
      <c r="D83" s="31">
        <v>30</v>
      </c>
      <c r="E83" s="31">
        <f t="shared" si="1"/>
        <v>90</v>
      </c>
    </row>
    <row r="84" spans="1:5">
      <c r="A84" s="2">
        <v>2</v>
      </c>
      <c r="B84" s="13" t="s">
        <v>41</v>
      </c>
      <c r="C84" s="10" t="s">
        <v>42</v>
      </c>
      <c r="D84" s="31">
        <v>25</v>
      </c>
      <c r="E84" s="31">
        <f t="shared" si="1"/>
        <v>50</v>
      </c>
    </row>
    <row r="85" spans="1:5">
      <c r="A85" s="2">
        <v>2</v>
      </c>
      <c r="B85" s="13" t="s">
        <v>43</v>
      </c>
      <c r="C85" s="10" t="s">
        <v>44</v>
      </c>
      <c r="D85" s="31">
        <v>25</v>
      </c>
      <c r="E85" s="31">
        <f t="shared" si="1"/>
        <v>50</v>
      </c>
    </row>
    <row r="86" spans="1:5">
      <c r="A86" s="2">
        <v>2</v>
      </c>
      <c r="B86" s="13" t="s">
        <v>45</v>
      </c>
      <c r="C86" s="10" t="s">
        <v>46</v>
      </c>
      <c r="D86" s="31">
        <v>25</v>
      </c>
      <c r="E86" s="31">
        <f t="shared" si="1"/>
        <v>50</v>
      </c>
    </row>
    <row r="87" spans="1:5">
      <c r="A87" s="2">
        <v>2</v>
      </c>
      <c r="B87" s="13" t="s">
        <v>47</v>
      </c>
      <c r="C87" s="10" t="s">
        <v>48</v>
      </c>
      <c r="D87" s="31">
        <v>25</v>
      </c>
      <c r="E87" s="31">
        <f t="shared" si="1"/>
        <v>50</v>
      </c>
    </row>
    <row r="88" spans="1:5">
      <c r="A88" s="2">
        <v>2</v>
      </c>
      <c r="B88" s="13" t="s">
        <v>49</v>
      </c>
      <c r="C88" s="10" t="s">
        <v>50</v>
      </c>
      <c r="D88" s="31">
        <v>25</v>
      </c>
      <c r="E88" s="31">
        <f t="shared" si="1"/>
        <v>50</v>
      </c>
    </row>
    <row r="89" spans="1:5">
      <c r="A89" s="2">
        <v>2</v>
      </c>
      <c r="B89" s="13" t="s">
        <v>51</v>
      </c>
      <c r="C89" s="10" t="s">
        <v>52</v>
      </c>
      <c r="D89" s="31">
        <v>25</v>
      </c>
      <c r="E89" s="31">
        <f t="shared" si="1"/>
        <v>50</v>
      </c>
    </row>
    <row r="90" spans="1:5">
      <c r="A90" s="2">
        <v>2</v>
      </c>
      <c r="B90" s="13" t="s">
        <v>53</v>
      </c>
      <c r="C90" s="10" t="s">
        <v>54</v>
      </c>
      <c r="D90" s="31">
        <v>25</v>
      </c>
      <c r="E90" s="31">
        <f t="shared" si="1"/>
        <v>50</v>
      </c>
    </row>
    <row r="91" spans="1:5">
      <c r="A91" s="2">
        <v>2</v>
      </c>
      <c r="B91" s="13" t="s">
        <v>55</v>
      </c>
      <c r="C91" s="10" t="s">
        <v>56</v>
      </c>
      <c r="D91" s="31">
        <v>25</v>
      </c>
      <c r="E91" s="31">
        <f t="shared" si="1"/>
        <v>50</v>
      </c>
    </row>
    <row r="92" spans="1:5">
      <c r="A92" s="2">
        <v>4</v>
      </c>
      <c r="B92" s="13" t="s">
        <v>57</v>
      </c>
      <c r="C92" s="10" t="s">
        <v>58</v>
      </c>
      <c r="D92" s="31">
        <v>25</v>
      </c>
      <c r="E92" s="31">
        <f t="shared" si="1"/>
        <v>100</v>
      </c>
    </row>
    <row r="93" spans="1:5">
      <c r="A93" s="2">
        <v>6</v>
      </c>
      <c r="B93" s="17" t="s">
        <v>122</v>
      </c>
      <c r="C93" s="17" t="s">
        <v>123</v>
      </c>
      <c r="D93" s="31">
        <v>30</v>
      </c>
      <c r="E93" s="31">
        <f t="shared" si="1"/>
        <v>180</v>
      </c>
    </row>
    <row r="94" spans="1:5">
      <c r="A94" s="22">
        <v>4</v>
      </c>
      <c r="B94" s="23" t="s">
        <v>159</v>
      </c>
      <c r="C94" s="24" t="s">
        <v>160</v>
      </c>
      <c r="D94" s="25">
        <v>30</v>
      </c>
      <c r="E94" s="25">
        <f t="shared" si="1"/>
        <v>120</v>
      </c>
    </row>
    <row r="95" spans="1:5">
      <c r="A95" s="22">
        <v>8</v>
      </c>
      <c r="B95" s="23" t="s">
        <v>161</v>
      </c>
      <c r="C95" s="24" t="s">
        <v>162</v>
      </c>
      <c r="D95" s="25">
        <v>30</v>
      </c>
      <c r="E95" s="25">
        <f t="shared" si="1"/>
        <v>240</v>
      </c>
    </row>
    <row r="96" spans="1:5">
      <c r="A96" s="22">
        <v>8</v>
      </c>
      <c r="B96" s="23" t="s">
        <v>163</v>
      </c>
      <c r="C96" s="24" t="s">
        <v>164</v>
      </c>
      <c r="D96" s="25">
        <v>30</v>
      </c>
      <c r="E96" s="25">
        <f t="shared" si="1"/>
        <v>240</v>
      </c>
    </row>
    <row r="97" spans="1:5">
      <c r="A97" s="22">
        <v>8</v>
      </c>
      <c r="B97" s="23" t="s">
        <v>165</v>
      </c>
      <c r="C97" s="24" t="s">
        <v>166</v>
      </c>
      <c r="D97" s="25">
        <v>30</v>
      </c>
      <c r="E97" s="25">
        <f t="shared" si="1"/>
        <v>240</v>
      </c>
    </row>
    <row r="98" spans="1:5">
      <c r="A98" s="22">
        <v>8</v>
      </c>
      <c r="B98" s="23" t="s">
        <v>167</v>
      </c>
      <c r="C98" s="24" t="s">
        <v>168</v>
      </c>
      <c r="D98" s="25">
        <v>30</v>
      </c>
      <c r="E98" s="25">
        <f t="shared" si="1"/>
        <v>240</v>
      </c>
    </row>
    <row r="99" spans="1:5">
      <c r="A99" s="22">
        <v>8</v>
      </c>
      <c r="B99" s="23" t="s">
        <v>169</v>
      </c>
      <c r="C99" s="24" t="s">
        <v>170</v>
      </c>
      <c r="D99" s="25">
        <v>30</v>
      </c>
      <c r="E99" s="25">
        <f t="shared" si="1"/>
        <v>240</v>
      </c>
    </row>
    <row r="100" spans="1:5">
      <c r="A100" s="22">
        <v>8</v>
      </c>
      <c r="B100" s="23" t="s">
        <v>171</v>
      </c>
      <c r="C100" s="24" t="s">
        <v>172</v>
      </c>
      <c r="D100" s="25">
        <v>30</v>
      </c>
      <c r="E100" s="25">
        <f t="shared" si="1"/>
        <v>240</v>
      </c>
    </row>
    <row r="101" spans="1:5">
      <c r="A101" s="22">
        <v>8</v>
      </c>
      <c r="B101" s="23" t="s">
        <v>173</v>
      </c>
      <c r="C101" s="24" t="s">
        <v>174</v>
      </c>
      <c r="D101" s="25">
        <v>30</v>
      </c>
      <c r="E101" s="25">
        <f t="shared" si="1"/>
        <v>240</v>
      </c>
    </row>
    <row r="102" spans="1:5">
      <c r="A102" s="22">
        <v>8</v>
      </c>
      <c r="B102" s="23" t="s">
        <v>253</v>
      </c>
      <c r="C102" s="24" t="s">
        <v>175</v>
      </c>
      <c r="D102" s="25">
        <v>30</v>
      </c>
      <c r="E102" s="25">
        <f t="shared" si="1"/>
        <v>240</v>
      </c>
    </row>
    <row r="103" spans="1:5">
      <c r="A103" s="22">
        <v>1</v>
      </c>
      <c r="B103" s="23" t="s">
        <v>176</v>
      </c>
      <c r="C103" s="24" t="s">
        <v>177</v>
      </c>
      <c r="D103" s="25">
        <v>12.4</v>
      </c>
      <c r="E103" s="25">
        <f t="shared" si="1"/>
        <v>12.4</v>
      </c>
    </row>
    <row r="104" spans="1:5">
      <c r="A104" s="22">
        <v>4</v>
      </c>
      <c r="B104" s="23" t="s">
        <v>178</v>
      </c>
      <c r="C104" s="24" t="s">
        <v>179</v>
      </c>
      <c r="D104" s="25">
        <v>12.4</v>
      </c>
      <c r="E104" s="25">
        <f t="shared" si="1"/>
        <v>49.6</v>
      </c>
    </row>
    <row r="105" spans="1:5">
      <c r="A105" s="22">
        <v>4</v>
      </c>
      <c r="B105" s="23" t="s">
        <v>180</v>
      </c>
      <c r="C105" s="24" t="s">
        <v>181</v>
      </c>
      <c r="D105" s="25">
        <v>12.4</v>
      </c>
      <c r="E105" s="25">
        <f t="shared" si="1"/>
        <v>49.6</v>
      </c>
    </row>
    <row r="106" spans="1:5">
      <c r="A106" s="22">
        <v>8</v>
      </c>
      <c r="B106" s="23" t="s">
        <v>182</v>
      </c>
      <c r="C106" s="24" t="s">
        <v>183</v>
      </c>
      <c r="D106" s="25">
        <v>12.4</v>
      </c>
      <c r="E106" s="25">
        <f t="shared" si="1"/>
        <v>99.2</v>
      </c>
    </row>
    <row r="107" spans="1:5">
      <c r="A107" s="22">
        <v>8</v>
      </c>
      <c r="B107" s="23" t="s">
        <v>184</v>
      </c>
      <c r="C107" s="24" t="s">
        <v>185</v>
      </c>
      <c r="D107" s="25">
        <v>12.4</v>
      </c>
      <c r="E107" s="25">
        <f t="shared" si="1"/>
        <v>99.2</v>
      </c>
    </row>
    <row r="108" spans="1:5">
      <c r="A108" s="22">
        <v>4</v>
      </c>
      <c r="B108" s="23" t="s">
        <v>186</v>
      </c>
      <c r="C108" s="24" t="s">
        <v>187</v>
      </c>
      <c r="D108" s="25">
        <v>12.4</v>
      </c>
      <c r="E108" s="25">
        <f t="shared" si="1"/>
        <v>49.6</v>
      </c>
    </row>
    <row r="109" spans="1:5">
      <c r="A109" s="22">
        <v>4</v>
      </c>
      <c r="B109" s="26" t="s">
        <v>254</v>
      </c>
      <c r="C109" s="24" t="s">
        <v>194</v>
      </c>
      <c r="D109" s="25">
        <v>30</v>
      </c>
      <c r="E109" s="25">
        <f t="shared" ref="E109:E118" si="2">A109*D109</f>
        <v>120</v>
      </c>
    </row>
    <row r="110" spans="1:5">
      <c r="A110" s="22">
        <v>4</v>
      </c>
      <c r="B110" s="26" t="s">
        <v>255</v>
      </c>
      <c r="C110" s="24" t="s">
        <v>188</v>
      </c>
      <c r="D110" s="25">
        <v>30</v>
      </c>
      <c r="E110" s="25">
        <f t="shared" si="2"/>
        <v>120</v>
      </c>
    </row>
    <row r="111" spans="1:5">
      <c r="A111" s="22">
        <v>4</v>
      </c>
      <c r="B111" s="26" t="s">
        <v>256</v>
      </c>
      <c r="C111" s="24" t="s">
        <v>189</v>
      </c>
      <c r="D111" s="25">
        <v>30</v>
      </c>
      <c r="E111" s="25">
        <f t="shared" si="2"/>
        <v>120</v>
      </c>
    </row>
    <row r="112" spans="1:5">
      <c r="A112" s="22">
        <v>6</v>
      </c>
      <c r="B112" s="26" t="s">
        <v>257</v>
      </c>
      <c r="C112" s="24" t="s">
        <v>190</v>
      </c>
      <c r="D112" s="25">
        <v>30</v>
      </c>
      <c r="E112" s="25">
        <f t="shared" si="2"/>
        <v>180</v>
      </c>
    </row>
    <row r="113" spans="1:5">
      <c r="A113" s="22">
        <v>8</v>
      </c>
      <c r="B113" s="26" t="s">
        <v>258</v>
      </c>
      <c r="C113" s="24" t="s">
        <v>191</v>
      </c>
      <c r="D113" s="25">
        <v>30</v>
      </c>
      <c r="E113" s="25">
        <f t="shared" si="2"/>
        <v>240</v>
      </c>
    </row>
    <row r="114" spans="1:5">
      <c r="A114" s="22">
        <v>4</v>
      </c>
      <c r="B114" s="26" t="s">
        <v>259</v>
      </c>
      <c r="C114" s="24" t="s">
        <v>192</v>
      </c>
      <c r="D114" s="25">
        <v>30</v>
      </c>
      <c r="E114" s="25">
        <f t="shared" si="2"/>
        <v>120</v>
      </c>
    </row>
    <row r="115" spans="1:5">
      <c r="A115" s="22">
        <v>4</v>
      </c>
      <c r="B115" s="26" t="s">
        <v>260</v>
      </c>
      <c r="C115" s="24" t="s">
        <v>193</v>
      </c>
      <c r="D115" s="25">
        <v>30</v>
      </c>
      <c r="E115" s="25">
        <f t="shared" si="2"/>
        <v>120</v>
      </c>
    </row>
    <row r="116" spans="1:5">
      <c r="A116" s="22">
        <v>4</v>
      </c>
      <c r="B116" s="26" t="s">
        <v>261</v>
      </c>
      <c r="C116" s="24" t="s">
        <v>195</v>
      </c>
      <c r="D116" s="25">
        <v>30</v>
      </c>
      <c r="E116" s="25">
        <f t="shared" si="2"/>
        <v>120</v>
      </c>
    </row>
    <row r="117" spans="1:5">
      <c r="A117" s="22">
        <v>4</v>
      </c>
      <c r="B117" s="26" t="s">
        <v>262</v>
      </c>
      <c r="C117" s="24" t="s">
        <v>196</v>
      </c>
      <c r="D117" s="25">
        <v>30</v>
      </c>
      <c r="E117" s="25">
        <f t="shared" si="2"/>
        <v>120</v>
      </c>
    </row>
    <row r="118" spans="1:5">
      <c r="A118" s="22">
        <v>4</v>
      </c>
      <c r="B118" s="26" t="s">
        <v>263</v>
      </c>
      <c r="C118" s="24" t="s">
        <v>197</v>
      </c>
      <c r="D118" s="25">
        <v>30</v>
      </c>
      <c r="E118" s="25">
        <f t="shared" si="2"/>
        <v>120</v>
      </c>
    </row>
    <row r="119" spans="1:5">
      <c r="A119" s="22"/>
      <c r="B119" s="26"/>
      <c r="C119" s="24"/>
      <c r="D119" s="25"/>
      <c r="E119" s="25"/>
    </row>
    <row r="120" spans="1:5" ht="15.75">
      <c r="A120" s="49" t="s">
        <v>130</v>
      </c>
      <c r="B120" s="49"/>
      <c r="C120" s="49"/>
      <c r="D120" s="49"/>
      <c r="E120" s="18">
        <f>SUM(E39:E115)</f>
        <v>9872.4000000000015</v>
      </c>
    </row>
    <row r="121" spans="1:5" ht="15.75">
      <c r="A121" s="50" t="s">
        <v>131</v>
      </c>
      <c r="B121" s="51"/>
      <c r="C121" s="52"/>
      <c r="D121" s="11">
        <v>0.12</v>
      </c>
      <c r="E121" s="18">
        <f>+E120*0.12</f>
        <v>1184.6880000000001</v>
      </c>
    </row>
    <row r="122" spans="1:5" ht="15.75">
      <c r="A122" s="49" t="s">
        <v>132</v>
      </c>
      <c r="B122" s="49"/>
      <c r="C122" s="49"/>
      <c r="D122" s="49"/>
      <c r="E122" s="18">
        <f>+E120+E121</f>
        <v>11057.088000000002</v>
      </c>
    </row>
    <row r="123" spans="1:5">
      <c r="A123" s="2"/>
      <c r="B123" s="17"/>
      <c r="C123" s="17"/>
      <c r="D123" s="31"/>
      <c r="E123" s="31"/>
    </row>
    <row r="124" spans="1:5" ht="15.75">
      <c r="A124" s="44" t="s">
        <v>59</v>
      </c>
      <c r="B124" s="45"/>
      <c r="C124" s="46"/>
    </row>
    <row r="125" spans="1:5">
      <c r="B125" s="47" t="s">
        <v>60</v>
      </c>
      <c r="C125" s="48"/>
    </row>
    <row r="126" spans="1:5" ht="15.75">
      <c r="B126" s="36"/>
      <c r="C126" s="39" t="s">
        <v>61</v>
      </c>
      <c r="D126" s="40"/>
    </row>
    <row r="127" spans="1:5">
      <c r="A127" s="35">
        <v>1</v>
      </c>
      <c r="B127" s="19"/>
      <c r="C127" s="10" t="s">
        <v>235</v>
      </c>
    </row>
    <row r="128" spans="1:5">
      <c r="A128" s="35">
        <v>1</v>
      </c>
      <c r="B128" s="19"/>
      <c r="C128" s="10" t="s">
        <v>236</v>
      </c>
    </row>
    <row r="129" spans="1:3">
      <c r="A129" s="35">
        <v>1</v>
      </c>
      <c r="B129" s="19"/>
      <c r="C129" s="10" t="s">
        <v>250</v>
      </c>
    </row>
    <row r="130" spans="1:3">
      <c r="A130" s="35">
        <v>2</v>
      </c>
      <c r="B130" s="19"/>
      <c r="C130" s="10" t="s">
        <v>62</v>
      </c>
    </row>
    <row r="131" spans="1:3">
      <c r="A131" s="35">
        <v>2</v>
      </c>
      <c r="B131" s="19"/>
      <c r="C131" s="10" t="s">
        <v>63</v>
      </c>
    </row>
    <row r="132" spans="1:3">
      <c r="A132" s="35">
        <v>2</v>
      </c>
      <c r="B132" s="19"/>
      <c r="C132" s="10" t="s">
        <v>64</v>
      </c>
    </row>
    <row r="133" spans="1:3">
      <c r="A133" s="35">
        <v>2</v>
      </c>
      <c r="B133" s="19"/>
      <c r="C133" s="10" t="s">
        <v>237</v>
      </c>
    </row>
    <row r="134" spans="1:3">
      <c r="A134" s="35">
        <v>1</v>
      </c>
      <c r="B134" s="19"/>
      <c r="C134" s="10" t="s">
        <v>65</v>
      </c>
    </row>
    <row r="135" spans="1:3">
      <c r="A135" s="35">
        <v>2</v>
      </c>
      <c r="B135" s="19"/>
      <c r="C135" s="10" t="s">
        <v>238</v>
      </c>
    </row>
    <row r="136" spans="1:3">
      <c r="A136" s="35">
        <v>1</v>
      </c>
      <c r="B136" s="19"/>
      <c r="C136" s="10" t="s">
        <v>66</v>
      </c>
    </row>
    <row r="137" spans="1:3">
      <c r="A137" s="13"/>
      <c r="B137" s="36"/>
      <c r="C137" s="37"/>
    </row>
    <row r="138" spans="1:3" ht="15.75">
      <c r="A138" s="13"/>
      <c r="B138" s="39" t="s">
        <v>67</v>
      </c>
      <c r="C138" s="40"/>
    </row>
    <row r="139" spans="1:3">
      <c r="A139" s="35">
        <v>2</v>
      </c>
      <c r="B139" s="19"/>
      <c r="C139" s="10" t="s">
        <v>239</v>
      </c>
    </row>
    <row r="140" spans="1:3">
      <c r="A140" s="35">
        <v>2</v>
      </c>
      <c r="B140" s="19"/>
      <c r="C140" s="10" t="s">
        <v>240</v>
      </c>
    </row>
    <row r="141" spans="1:3">
      <c r="A141" s="35">
        <v>1</v>
      </c>
      <c r="B141" s="19"/>
      <c r="C141" s="10" t="s">
        <v>241</v>
      </c>
    </row>
    <row r="142" spans="1:3">
      <c r="A142" s="35">
        <v>3</v>
      </c>
      <c r="B142" s="19"/>
      <c r="C142" s="10" t="s">
        <v>68</v>
      </c>
    </row>
    <row r="143" spans="1:3">
      <c r="A143" s="35">
        <v>3</v>
      </c>
      <c r="B143" s="19"/>
      <c r="C143" s="10" t="s">
        <v>69</v>
      </c>
    </row>
    <row r="144" spans="1:3">
      <c r="A144" s="35">
        <v>1</v>
      </c>
      <c r="B144" s="19"/>
      <c r="C144" s="10" t="s">
        <v>70</v>
      </c>
    </row>
    <row r="145" spans="1:3">
      <c r="A145" s="35">
        <v>1</v>
      </c>
      <c r="B145" s="19"/>
      <c r="C145" s="10" t="s">
        <v>71</v>
      </c>
    </row>
    <row r="146" spans="1:3">
      <c r="A146" s="35">
        <v>2</v>
      </c>
      <c r="B146" s="19"/>
      <c r="C146" s="10" t="s">
        <v>72</v>
      </c>
    </row>
    <row r="147" spans="1:3">
      <c r="A147" s="35">
        <v>4</v>
      </c>
      <c r="B147" s="19"/>
      <c r="C147" s="10" t="s">
        <v>73</v>
      </c>
    </row>
    <row r="148" spans="1:3">
      <c r="A148" s="35">
        <v>2</v>
      </c>
      <c r="B148" s="19"/>
      <c r="C148" s="10" t="s">
        <v>74</v>
      </c>
    </row>
    <row r="149" spans="1:3">
      <c r="A149" s="35">
        <v>1</v>
      </c>
      <c r="B149" s="19"/>
      <c r="C149" s="10" t="s">
        <v>242</v>
      </c>
    </row>
    <row r="150" spans="1:3">
      <c r="A150" s="35">
        <v>1</v>
      </c>
      <c r="B150" s="19"/>
      <c r="C150" s="10" t="s">
        <v>75</v>
      </c>
    </row>
    <row r="151" spans="1:3">
      <c r="A151" s="35">
        <v>1</v>
      </c>
      <c r="B151" s="19"/>
      <c r="C151" s="10" t="s">
        <v>243</v>
      </c>
    </row>
    <row r="152" spans="1:3">
      <c r="A152" s="35">
        <v>1</v>
      </c>
      <c r="B152" s="19"/>
      <c r="C152" s="10" t="s">
        <v>76</v>
      </c>
    </row>
    <row r="153" spans="1:3">
      <c r="A153" s="35">
        <v>1</v>
      </c>
      <c r="B153" s="19"/>
      <c r="C153" s="10" t="s">
        <v>77</v>
      </c>
    </row>
    <row r="154" spans="1:3">
      <c r="A154" s="35">
        <v>2</v>
      </c>
      <c r="B154" s="36"/>
      <c r="C154" s="10" t="s">
        <v>244</v>
      </c>
    </row>
    <row r="155" spans="1:3">
      <c r="A155" s="35"/>
      <c r="B155" s="36"/>
      <c r="C155" s="37"/>
    </row>
    <row r="156" spans="1:3" ht="15.75">
      <c r="A156" s="13"/>
      <c r="B156" s="39" t="s">
        <v>78</v>
      </c>
      <c r="C156" s="40"/>
    </row>
    <row r="157" spans="1:3">
      <c r="A157" s="23">
        <v>1</v>
      </c>
      <c r="B157" s="19"/>
      <c r="C157" s="10" t="s">
        <v>245</v>
      </c>
    </row>
    <row r="158" spans="1:3">
      <c r="A158" s="23">
        <v>2</v>
      </c>
      <c r="B158" s="19"/>
      <c r="C158" s="10" t="s">
        <v>246</v>
      </c>
    </row>
    <row r="159" spans="1:3">
      <c r="A159" s="23">
        <v>2</v>
      </c>
      <c r="B159" s="19"/>
      <c r="C159" s="10" t="s">
        <v>79</v>
      </c>
    </row>
    <row r="160" spans="1:3">
      <c r="A160" s="23">
        <v>1</v>
      </c>
      <c r="B160" s="19"/>
      <c r="C160" s="10" t="s">
        <v>80</v>
      </c>
    </row>
    <row r="161" spans="1:3">
      <c r="A161" s="23">
        <v>1</v>
      </c>
      <c r="B161" s="19"/>
      <c r="C161" s="10" t="s">
        <v>247</v>
      </c>
    </row>
    <row r="162" spans="1:3">
      <c r="A162" s="23">
        <v>1</v>
      </c>
      <c r="B162" s="19"/>
      <c r="C162" s="10" t="s">
        <v>248</v>
      </c>
    </row>
    <row r="163" spans="1:3">
      <c r="A163" s="23">
        <v>2</v>
      </c>
      <c r="B163" s="19"/>
      <c r="C163" s="10" t="s">
        <v>81</v>
      </c>
    </row>
    <row r="164" spans="1:3">
      <c r="A164" s="23">
        <v>2</v>
      </c>
      <c r="B164" s="19"/>
      <c r="C164" s="10" t="s">
        <v>82</v>
      </c>
    </row>
    <row r="165" spans="1:3">
      <c r="A165" s="23">
        <v>2</v>
      </c>
      <c r="B165" s="19"/>
      <c r="C165" s="10" t="s">
        <v>83</v>
      </c>
    </row>
    <row r="166" spans="1:3">
      <c r="A166" s="23">
        <v>1</v>
      </c>
      <c r="B166" s="19"/>
      <c r="C166" s="10" t="s">
        <v>84</v>
      </c>
    </row>
    <row r="167" spans="1:3">
      <c r="A167" s="23">
        <v>1</v>
      </c>
      <c r="B167" s="19"/>
      <c r="C167" s="10" t="s">
        <v>85</v>
      </c>
    </row>
    <row r="168" spans="1:3">
      <c r="A168" s="23">
        <v>2</v>
      </c>
      <c r="B168" s="12"/>
      <c r="C168" s="10" t="s">
        <v>86</v>
      </c>
    </row>
    <row r="169" spans="1:3">
      <c r="A169" s="23">
        <v>3</v>
      </c>
      <c r="B169" s="12"/>
      <c r="C169" s="10" t="s">
        <v>249</v>
      </c>
    </row>
    <row r="170" spans="1:3">
      <c r="A170" s="23"/>
      <c r="B170" s="12"/>
      <c r="C170" s="10"/>
    </row>
    <row r="171" spans="1:3">
      <c r="A171" s="23"/>
      <c r="B171" s="12"/>
      <c r="C171" s="10"/>
    </row>
    <row r="172" spans="1:3" ht="15.75">
      <c r="A172" s="23"/>
      <c r="B172" s="12"/>
      <c r="C172" s="38" t="s">
        <v>198</v>
      </c>
    </row>
    <row r="173" spans="1:3">
      <c r="A173" s="23"/>
      <c r="B173" s="12"/>
      <c r="C173" s="10"/>
    </row>
    <row r="174" spans="1:3">
      <c r="A174" s="23">
        <v>1</v>
      </c>
      <c r="B174" s="12"/>
      <c r="C174" s="10" t="s">
        <v>287</v>
      </c>
    </row>
    <row r="175" spans="1:3">
      <c r="A175" s="23">
        <v>1</v>
      </c>
      <c r="B175" s="12"/>
      <c r="C175" s="10" t="s">
        <v>287</v>
      </c>
    </row>
    <row r="176" spans="1:3">
      <c r="A176" s="13">
        <v>2</v>
      </c>
      <c r="B176" s="2"/>
      <c r="C176" s="3" t="s">
        <v>199</v>
      </c>
    </row>
    <row r="177" spans="1:3">
      <c r="A177" s="13">
        <v>1</v>
      </c>
      <c r="B177" s="2"/>
      <c r="C177" s="3" t="s">
        <v>200</v>
      </c>
    </row>
    <row r="178" spans="1:3">
      <c r="A178" s="13">
        <v>1</v>
      </c>
      <c r="B178" s="2"/>
      <c r="C178" s="3" t="s">
        <v>201</v>
      </c>
    </row>
    <row r="179" spans="1:3">
      <c r="A179" s="13">
        <v>2</v>
      </c>
      <c r="B179" s="2"/>
      <c r="C179" s="3" t="s">
        <v>252</v>
      </c>
    </row>
    <row r="180" spans="1:3">
      <c r="A180" s="13">
        <v>2</v>
      </c>
      <c r="B180" s="2"/>
      <c r="C180" s="3" t="s">
        <v>202</v>
      </c>
    </row>
    <row r="181" spans="1:3">
      <c r="A181" s="13">
        <v>2</v>
      </c>
      <c r="B181" s="2"/>
      <c r="C181" s="3" t="s">
        <v>203</v>
      </c>
    </row>
    <row r="182" spans="1:3">
      <c r="A182" s="13">
        <v>5</v>
      </c>
      <c r="B182" s="2"/>
      <c r="C182" s="3" t="s">
        <v>204</v>
      </c>
    </row>
    <row r="183" spans="1:3">
      <c r="A183" s="13">
        <v>1</v>
      </c>
      <c r="B183" s="2"/>
      <c r="C183" s="3" t="s">
        <v>205</v>
      </c>
    </row>
    <row r="184" spans="1:3">
      <c r="A184" s="13">
        <v>1</v>
      </c>
      <c r="B184" s="2"/>
      <c r="C184" s="3" t="s">
        <v>206</v>
      </c>
    </row>
    <row r="185" spans="1:3">
      <c r="A185" s="13">
        <v>1</v>
      </c>
      <c r="B185" s="2"/>
      <c r="C185" s="3" t="s">
        <v>207</v>
      </c>
    </row>
    <row r="186" spans="1:3">
      <c r="A186" s="13"/>
      <c r="B186" s="2"/>
      <c r="C186" s="3"/>
    </row>
    <row r="187" spans="1:3">
      <c r="A187" s="13">
        <v>1</v>
      </c>
      <c r="B187" s="2"/>
      <c r="C187" s="3" t="s">
        <v>208</v>
      </c>
    </row>
    <row r="188" spans="1:3">
      <c r="A188" s="13">
        <v>4</v>
      </c>
      <c r="B188" s="2"/>
      <c r="C188" s="3" t="s">
        <v>209</v>
      </c>
    </row>
    <row r="189" spans="1:3">
      <c r="A189" s="13">
        <v>1</v>
      </c>
      <c r="B189" s="2"/>
      <c r="C189" s="3" t="s">
        <v>210</v>
      </c>
    </row>
    <row r="190" spans="1:3">
      <c r="A190" s="13">
        <v>1</v>
      </c>
      <c r="B190" s="2"/>
      <c r="C190" s="3" t="s">
        <v>211</v>
      </c>
    </row>
    <row r="191" spans="1:3">
      <c r="A191" s="13">
        <v>2</v>
      </c>
      <c r="B191" s="2"/>
      <c r="C191" s="3" t="s">
        <v>212</v>
      </c>
    </row>
    <row r="192" spans="1:3">
      <c r="A192" s="13">
        <v>1</v>
      </c>
      <c r="B192" s="2"/>
      <c r="C192" s="3" t="s">
        <v>213</v>
      </c>
    </row>
    <row r="195" spans="2:2" ht="15.75">
      <c r="B195" s="33" t="s">
        <v>128</v>
      </c>
    </row>
    <row r="197" spans="2:2" ht="15.75">
      <c r="B197" s="33" t="s">
        <v>129</v>
      </c>
    </row>
  </sheetData>
  <mergeCells count="11">
    <mergeCell ref="B156:C156"/>
    <mergeCell ref="C126:D126"/>
    <mergeCell ref="A3:C3"/>
    <mergeCell ref="A4:C4"/>
    <mergeCell ref="A5:C5"/>
    <mergeCell ref="A124:C124"/>
    <mergeCell ref="B125:C125"/>
    <mergeCell ref="B138:C138"/>
    <mergeCell ref="A120:D120"/>
    <mergeCell ref="A121:C121"/>
    <mergeCell ref="A122:D122"/>
  </mergeCells>
  <phoneticPr fontId="10" type="noConversion"/>
  <pageMargins left="0.7" right="0.7" top="0.75" bottom="0.75" header="0.3" footer="0.3"/>
  <pageSetup paperSize="9" scale="5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2022-03-14T14:19:15Z</cp:lastPrinted>
  <dcterms:created xsi:type="dcterms:W3CDTF">2022-03-10T19:36:45Z</dcterms:created>
  <dcterms:modified xsi:type="dcterms:W3CDTF">2022-03-15T20:16:51Z</dcterms:modified>
</cp:coreProperties>
</file>