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8_{D3D358D6-E2E4-411A-90F9-BE8FAE1EE2B3}" xr6:coauthVersionLast="47" xr6:coauthVersionMax="47" xr10:uidLastSave="{00000000-0000-0000-0000-000000000000}"/>
  <bookViews>
    <workbookView xWindow="-120" yWindow="-120" windowWidth="29040" windowHeight="15840" xr2:uid="{829607ED-DD1F-47B4-91C5-F107DF3516F1}"/>
  </bookViews>
  <sheets>
    <sheet name="Hoja1" sheetId="1" r:id="rId1"/>
    <sheet name="Hoja2" sheetId="2" r:id="rId2"/>
  </sheets>
  <externalReferences>
    <externalReference r:id="rId3"/>
  </externalReferences>
  <definedNames>
    <definedName name="_xlnm.Print_Area" localSheetId="0">Hoja1!$A$1:$E$265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1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E180" i="1" l="1"/>
  <c r="E181" i="1" l="1"/>
  <c r="E1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86" authorId="0" shapeId="0" xr:uid="{D37913A2-5F0C-4B89-A435-3796A20417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<sst xmlns="http://schemas.openxmlformats.org/spreadsheetml/2006/main" count="418" uniqueCount="399">
  <si>
    <t>NOTA DE ENTREGA</t>
  </si>
  <si>
    <t>Fecha de Emision:</t>
  </si>
  <si>
    <t>Destinatario:</t>
  </si>
  <si>
    <t>Punto de Llegada:</t>
  </si>
  <si>
    <t xml:space="preserve">Telefono: </t>
  </si>
  <si>
    <t>Motivo de Traslado :</t>
  </si>
  <si>
    <t xml:space="preserve">Nombre del Medico: </t>
  </si>
  <si>
    <t>Fecha de cirugía:</t>
  </si>
  <si>
    <t>Hora de cirugía:</t>
  </si>
  <si>
    <t>CANT.</t>
  </si>
  <si>
    <t>COD. ARTICULO</t>
  </si>
  <si>
    <t xml:space="preserve">DESCRIPCION ARTICULO </t>
  </si>
  <si>
    <t>A95170411</t>
  </si>
  <si>
    <t>A95170614</t>
  </si>
  <si>
    <t>A95170817</t>
  </si>
  <si>
    <t>A95171019</t>
  </si>
  <si>
    <t>A95171222</t>
  </si>
  <si>
    <t>A95171424</t>
  </si>
  <si>
    <t>A95180411</t>
  </si>
  <si>
    <t>A95180614</t>
  </si>
  <si>
    <t>A95180817</t>
  </si>
  <si>
    <t>A95181019</t>
  </si>
  <si>
    <t>A95181222</t>
  </si>
  <si>
    <t>A95181223</t>
  </si>
  <si>
    <t>A90511115</t>
  </si>
  <si>
    <t>A90511318</t>
  </si>
  <si>
    <t>A90520508</t>
  </si>
  <si>
    <t>A90520710</t>
  </si>
  <si>
    <t>A90520913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</si>
  <si>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</si>
  <si>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</si>
  <si>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</si>
  <si>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</si>
  <si>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</si>
  <si>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</si>
  <si>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</si>
  <si>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</si>
  <si>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</si>
  <si>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</si>
  <si>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</si>
  <si>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</si>
  <si>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</si>
  <si>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</si>
  <si>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</si>
  <si>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</si>
  <si>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</si>
  <si>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</si>
  <si>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</si>
  <si>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</si>
  <si>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</si>
  <si>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</si>
  <si>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</si>
  <si>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</si>
  <si>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</si>
  <si>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</si>
  <si>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</si>
  <si>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</si>
  <si>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</si>
  <si>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</si>
  <si>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</si>
  <si>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</si>
  <si>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</si>
  <si>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</si>
  <si>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</si>
  <si>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</si>
  <si>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</si>
  <si>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</si>
  <si>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</si>
  <si>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</si>
  <si>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</si>
  <si>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</si>
  <si>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</si>
  <si>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</si>
  <si>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</si>
  <si>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</si>
  <si>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</si>
  <si>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</si>
  <si>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</si>
  <si>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</si>
  <si>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</si>
  <si>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</si>
  <si>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</si>
  <si>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</si>
  <si>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</si>
  <si>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</si>
  <si>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</si>
  <si>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</si>
  <si>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</si>
  <si>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</si>
  <si>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</si>
  <si>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</si>
  <si>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</si>
  <si>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</si>
  <si>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</si>
  <si>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</si>
  <si>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</si>
  <si>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</si>
  <si>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</si>
  <si>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</si>
  <si>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</si>
  <si>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</si>
  <si>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</si>
  <si>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</si>
  <si>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</si>
  <si>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</si>
  <si>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</si>
  <si>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</si>
  <si>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</si>
  <si>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</si>
  <si>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</si>
  <si>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</si>
  <si>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</si>
  <si>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</si>
  <si>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</si>
  <si>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</si>
  <si>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</si>
  <si>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</si>
  <si>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</si>
  <si>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</si>
  <si>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</si>
  <si>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</si>
  <si>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</si>
  <si>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</si>
  <si>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</si>
  <si>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</si>
  <si>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</si>
  <si>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</si>
  <si>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</si>
  <si>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</si>
  <si>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</si>
  <si>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</si>
  <si>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</si>
  <si>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</si>
  <si>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</si>
  <si>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</si>
  <si>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</si>
  <si>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</si>
  <si>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</si>
  <si>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</si>
  <si>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</si>
  <si>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</si>
  <si>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</si>
  <si>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</si>
  <si>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</si>
  <si>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</si>
  <si>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</si>
  <si>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</si>
  <si>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</si>
  <si>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</si>
  <si>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</si>
  <si>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</si>
  <si>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</si>
  <si>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</si>
  <si>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</si>
  <si>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</si>
  <si>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</si>
  <si>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</si>
  <si>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</si>
  <si>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</si>
  <si>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</si>
  <si>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</si>
  <si>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</si>
  <si>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</si>
  <si>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</si>
  <si>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</si>
  <si>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</si>
  <si>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</si>
  <si>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</si>
  <si>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</si>
  <si>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</si>
  <si>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</si>
  <si>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</si>
  <si>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</si>
  <si>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</si>
  <si>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</si>
  <si>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</si>
  <si>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</si>
  <si>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</si>
  <si>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</si>
  <si>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</si>
  <si>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</si>
  <si>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</si>
  <si>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</si>
  <si>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T500045061</t>
  </si>
  <si>
    <t>TORNILLO CORTICAL 4.5X65 MM TITANIO</t>
  </si>
  <si>
    <t>T500950022</t>
  </si>
  <si>
    <t>TORNILLO BLOQ. 5.0*22 TIT.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</si>
  <si>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</si>
  <si>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</si>
  <si>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</si>
  <si>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</si>
  <si>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</si>
  <si>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</si>
  <si>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</si>
  <si>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</si>
  <si>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</si>
  <si>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</si>
  <si>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</si>
  <si>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</si>
  <si>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</si>
  <si>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</si>
  <si>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</si>
  <si>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</si>
  <si>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</si>
  <si>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</si>
  <si>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</si>
  <si>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</si>
  <si>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</si>
  <si>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</si>
  <si>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</si>
  <si>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</si>
  <si>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</si>
  <si>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</si>
  <si>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</si>
  <si>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</si>
  <si>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</si>
  <si>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</si>
  <si>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</si>
  <si>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</si>
  <si>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</si>
  <si>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</si>
  <si>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</si>
  <si>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</si>
  <si>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</si>
  <si>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</si>
  <si>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</si>
  <si>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</si>
  <si>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</si>
  <si>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</si>
  <si>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</si>
  <si>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</si>
  <si>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</si>
  <si>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</si>
  <si>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</si>
  <si>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</si>
  <si>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T520065050</t>
  </si>
  <si>
    <t>TORNILLO ESPONJOSO 6.5X50 TITANIO</t>
  </si>
  <si>
    <t>T520065055</t>
  </si>
  <si>
    <t>TORNILLO ESPONJOSO 6.5X55 TITANIO</t>
  </si>
  <si>
    <t>T520065060</t>
  </si>
  <si>
    <t>TORNILLO ESPONJOSO 6.5X60 MM TITANIO</t>
  </si>
  <si>
    <t>T520065070</t>
  </si>
  <si>
    <t>TORNILLO ESPONJOSO 6.5X70 TITANIO</t>
  </si>
  <si>
    <t>T520065075</t>
  </si>
  <si>
    <t>TORNILLO ESPONJOSO 6.5X75 TITANIO</t>
  </si>
  <si>
    <t>T520065085</t>
  </si>
  <si>
    <t>TORNILLO ESPONJOSO 6.5X85 TITANIO</t>
  </si>
  <si>
    <t>T520065090</t>
  </si>
  <si>
    <t>TORNILLO ESPONJOSO 6.5X90 TITANIO</t>
  </si>
  <si>
    <t>Ti-455.245</t>
  </si>
  <si>
    <t>TORNILLO CANULADO 6.5*45 TITANIO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</si>
  <si>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</si>
  <si>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</si>
  <si>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</si>
  <si>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</si>
  <si>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</si>
  <si>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</si>
  <si>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</si>
  <si>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</si>
  <si>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</si>
  <si>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</si>
  <si>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</si>
  <si>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</si>
  <si>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</si>
  <si>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</si>
  <si>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</si>
  <si>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</si>
  <si>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</si>
  <si>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</si>
  <si>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</si>
  <si>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</si>
  <si>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</si>
  <si>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</si>
  <si>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</si>
  <si>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</si>
  <si>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</si>
  <si>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ARNADELA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</si>
  <si>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</si>
  <si>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</si>
  <si>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</si>
  <si>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</si>
  <si>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</si>
  <si>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</si>
  <si>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</si>
  <si>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</si>
  <si>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INSTRUMENTAL 4.5 / 5.0 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</si>
  <si>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</si>
  <si>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</si>
  <si>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</si>
  <si>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</si>
  <si>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</si>
  <si>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</si>
  <si>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</si>
  <si>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>CASQUILLOS DE BLOQUEO</t>
  </si>
  <si>
    <t xml:space="preserve">BROCA 3.2MM </t>
  </si>
  <si>
    <t xml:space="preserve">BROCA 4.0MM </t>
  </si>
  <si>
    <t xml:space="preserve">BROCA 4.3MM </t>
  </si>
  <si>
    <t xml:space="preserve">BROCA 4.5MM </t>
  </si>
  <si>
    <t xml:space="preserve">BROCA 3.0MM </t>
  </si>
  <si>
    <t xml:space="preserve">AVELLANADOR EN T </t>
  </si>
  <si>
    <t xml:space="preserve">TREFINA ( ESCAREADOR PARA  HUESO) ANCLAJE RAPIDO </t>
  </si>
  <si>
    <t xml:space="preserve">EXTRACTOR HEXAGONAL ANCLAJE RAPIDO  </t>
  </si>
  <si>
    <t>GUBIA</t>
  </si>
  <si>
    <t>CURETA</t>
  </si>
  <si>
    <t xml:space="preserve">PINZA DE REDUCCION VERBRUGGE </t>
  </si>
  <si>
    <t>MEDIDOR DE PROFUNDIDAD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</si>
  <si>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</si>
  <si>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</si>
  <si>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</si>
  <si>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</si>
  <si>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</si>
  <si>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</si>
  <si>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 xml:space="preserve">CARGADOR 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</si>
  <si>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</si>
  <si>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</si>
  <si>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</si>
  <si>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</si>
  <si>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</si>
  <si>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</si>
  <si>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</si>
  <si>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</si>
  <si>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</si>
  <si>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</si>
  <si>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</si>
  <si>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</si>
  <si>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</si>
  <si>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</si>
  <si>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</si>
  <si>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</si>
  <si>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</si>
  <si>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</si>
  <si>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</si>
  <si>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AVELLANADOR ANCLAJE RAPIDO </t>
  </si>
  <si>
    <t>BROCAS 2.7</t>
  </si>
  <si>
    <t>BROCAS 2.5</t>
  </si>
  <si>
    <t>BROCAS 3.5</t>
  </si>
  <si>
    <t>BANDEJA SUPERIOR</t>
  </si>
  <si>
    <t>SEPARADORES DE SENMILER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</si>
  <si>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</si>
  <si>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</si>
  <si>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</si>
  <si>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</si>
  <si>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</si>
  <si>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</si>
  <si>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</si>
  <si>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</si>
  <si>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</si>
  <si>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</si>
  <si>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</si>
  <si>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</si>
  <si>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</si>
  <si>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>ENTREGADO POR:</t>
  </si>
  <si>
    <t>RECIBIDO POR:</t>
  </si>
  <si>
    <t>INQUIORT</t>
  </si>
  <si>
    <t>INSUMOS QUIRURGICOS ORTOMACX INQUIORT S.A.</t>
  </si>
  <si>
    <t>RUC: 0993007803001</t>
  </si>
  <si>
    <t>CHIMBORAZO 3310 Y AZUAY</t>
  </si>
  <si>
    <t xml:space="preserve"> (04) 259-0000</t>
  </si>
  <si>
    <t>VENTA-CIRUGÍA</t>
  </si>
  <si>
    <t xml:space="preserve">MACHADO DE LA ROSA GABRIEL EDUARDO </t>
  </si>
  <si>
    <t>Seguro:</t>
  </si>
  <si>
    <t>Paciente:</t>
  </si>
  <si>
    <t>TI-WS4.06</t>
  </si>
  <si>
    <t xml:space="preserve">PLACA BLOQ. DE TIBIA MEDIAL DISTAL *6 ORIF. TITANIO </t>
  </si>
  <si>
    <t>TI-WS4.08</t>
  </si>
  <si>
    <t>TI-WS4.04</t>
  </si>
  <si>
    <t xml:space="preserve">PLACA BLOQ. DE TIBIA MEDIAL DISTAL *4 ORIF. TITANIO </t>
  </si>
  <si>
    <t xml:space="preserve">PLACA BLOQ. DE TIBIA MEDIAL DISTAL *8 ORIF. TITANIO </t>
  </si>
  <si>
    <t>T834.010</t>
  </si>
  <si>
    <t xml:space="preserve">PLACA BLOQ. DE TIBIA MEDIAL DISTAL *10 ORIF. TITANIO </t>
  </si>
  <si>
    <t>TI-WS4.12</t>
  </si>
  <si>
    <t xml:space="preserve">PLACA BLOQ. DE TIBIA MEDIAL DISTAL *12 ORIF. TITANIO </t>
  </si>
  <si>
    <t>TI-WS4.14</t>
  </si>
  <si>
    <t xml:space="preserve">PLACA BLOQ. DE TIBIA MEDIAL DISTAL *14 ORIF. TITANIO </t>
  </si>
  <si>
    <t>1</t>
  </si>
  <si>
    <t xml:space="preserve">05.5535-1222.27          </t>
  </si>
  <si>
    <t xml:space="preserve">05.5535-1222.31          </t>
  </si>
  <si>
    <t xml:space="preserve">05.5535-1222.15          </t>
  </si>
  <si>
    <t xml:space="preserve">05.5535-0111.15          </t>
  </si>
  <si>
    <t xml:space="preserve">05.5535-0111.19          </t>
  </si>
  <si>
    <t xml:space="preserve">05.5535-0111.23          </t>
  </si>
  <si>
    <t xml:space="preserve">05.5535-0111.27          </t>
  </si>
  <si>
    <t xml:space="preserve">PLACA 3.5 MM BLOQ. CONDILAR TIBIA MEDIAL DISTAL 14 ORIF. DER. TITANIO </t>
  </si>
  <si>
    <t>PLACA BLOQ.  TIBIA PROXIMAL ANTEROLATERAL *5 ORIF. IZQ. TITANIO YB</t>
  </si>
  <si>
    <t>PLACA BLOQ. TIBIA PROXIMAL ANTEROLATERAL *7 ORIF. IZQ. TITANIO YB</t>
  </si>
  <si>
    <t>PLACA BLOQ.  TIBIA PROXIMAL ANTEROLATERAL *9 ORIF. IZQ. TITANIO YB</t>
  </si>
  <si>
    <t>PLACA BLOQ. TIBIA PROXIMAL ANTEROLATERAL *11 ORIF. IZQ. TITANIO YB</t>
  </si>
  <si>
    <t>PLACA BLOQ.  TIBIA PROXIMAL ANTEROLATERAL *5 ORIF. DER. TITANIO YB</t>
  </si>
  <si>
    <t>PLACA BLOQ.  TIBIA PROXIMAL ANTEROLATERAL *9 ORIF. DER. TITANIO YB</t>
  </si>
  <si>
    <t>PLACA BLOQ.  TIBIA PROXIMAL ANTEROLATERAL *11 ORIF. DER. TITANIO YB</t>
  </si>
  <si>
    <t>SUBTOTAL</t>
  </si>
  <si>
    <t>IVA</t>
  </si>
  <si>
    <t>TOTAL</t>
  </si>
  <si>
    <t>PRECIO</t>
  </si>
  <si>
    <t>TAYANA</t>
  </si>
  <si>
    <t>Ruc:</t>
  </si>
  <si>
    <t>´0991339000001</t>
  </si>
  <si>
    <t xml:space="preserve">ARCOS SANCHEZ KLEVER 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</si>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</sst>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[$$-409]* #,##0.00_ ;_-[$$-409]* \-#,##0.00\ ;_-[$$-409]* &quot;-&quot;??_ ;_-@_ 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charset val="134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61">
    <xf numFmtId="0" fontId="0" fillId="0" borderId="0" xfId="0"/>
    <xf numFmtId="49" fontId="7" fillId="0" borderId="0" xfId="0" applyNumberFormat="1" applyFont="1" applyFill="1"/>
    <xf numFmtId="49" fontId="7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/>
    <xf numFmtId="49" fontId="8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0" xfId="0" applyFont="1" applyFill="1" applyBorder="1"/>
    <xf numFmtId="49" fontId="8" fillId="0" borderId="0" xfId="0" applyNumberFormat="1" applyFont="1" applyFill="1"/>
    <xf numFmtId="49" fontId="9" fillId="0" borderId="0" xfId="1" applyNumberFormat="1" applyFont="1" applyFill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0" fontId="7" fillId="0" borderId="0" xfId="1" applyFont="1" applyFill="1" applyBorder="1" applyAlignment="1">
      <alignment horizontal="left" wrapText="1"/>
    </xf>
    <xf numFmtId="49" fontId="9" fillId="0" borderId="0" xfId="0" applyNumberFormat="1" applyFont="1" applyFill="1" applyAlignment="1">
      <alignment horizontal="left"/>
    </xf>
    <xf numFmtId="2" fontId="8" fillId="0" borderId="1" xfId="0" applyNumberFormat="1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14" fontId="8" fillId="0" borderId="3" xfId="0" applyNumberFormat="1" applyFont="1" applyFill="1" applyBorder="1" applyAlignment="1">
      <alignment horizontal="left"/>
    </xf>
    <xf numFmtId="14" fontId="7" fillId="0" borderId="0" xfId="1" applyNumberFormat="1" applyFont="1" applyFill="1" applyBorder="1" applyAlignment="1">
      <alignment horizontal="left"/>
    </xf>
    <xf numFmtId="20" fontId="7" fillId="0" borderId="0" xfId="1" applyNumberFormat="1" applyFont="1" applyFill="1" applyAlignment="1">
      <alignment horizontal="left"/>
    </xf>
    <xf numFmtId="18" fontId="8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left" vertical="center"/>
    </xf>
    <xf numFmtId="165" fontId="8" fillId="0" borderId="4" xfId="1" applyNumberFormat="1" applyFont="1" applyFill="1" applyBorder="1" applyAlignment="1">
      <alignment horizontal="center"/>
    </xf>
    <xf numFmtId="165" fontId="7" fillId="0" borderId="4" xfId="0" applyNumberFormat="1" applyFont="1" applyFill="1" applyBorder="1"/>
    <xf numFmtId="49" fontId="11" fillId="0" borderId="4" xfId="0" applyNumberFormat="1" applyFont="1" applyFill="1" applyBorder="1" applyAlignment="1">
      <alignment horizontal="left"/>
    </xf>
    <xf numFmtId="0" fontId="8" fillId="0" borderId="4" xfId="0" applyFont="1" applyFill="1" applyBorder="1" applyAlignment="1" applyProtection="1">
      <alignment horizontal="left" readingOrder="1"/>
      <protection locked="0"/>
    </xf>
    <xf numFmtId="0" fontId="8" fillId="0" borderId="4" xfId="0" applyFont="1" applyFill="1" applyBorder="1" applyAlignment="1" applyProtection="1">
      <alignment vertical="top" readingOrder="1"/>
      <protection locked="0"/>
    </xf>
    <xf numFmtId="0" fontId="11" fillId="0" borderId="4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left"/>
    </xf>
    <xf numFmtId="49" fontId="8" fillId="0" borderId="4" xfId="0" applyNumberFormat="1" applyFont="1" applyFill="1" applyBorder="1" applyAlignment="1" applyProtection="1">
      <alignment horizontal="left" readingOrder="1"/>
      <protection locked="0"/>
    </xf>
    <xf numFmtId="49" fontId="7" fillId="0" borderId="4" xfId="0" applyNumberFormat="1" applyFont="1" applyFill="1" applyBorder="1" applyAlignment="1">
      <alignment horizontal="center"/>
    </xf>
    <xf numFmtId="0" fontId="7" fillId="0" borderId="4" xfId="0" applyFont="1" applyFill="1" applyBorder="1"/>
    <xf numFmtId="0" fontId="8" fillId="0" borderId="4" xfId="0" applyFont="1" applyFill="1" applyBorder="1" applyAlignment="1">
      <alignment horizontal="center"/>
    </xf>
    <xf numFmtId="0" fontId="7" fillId="0" borderId="4" xfId="2" applyFont="1" applyFill="1" applyBorder="1" applyAlignment="1" applyProtection="1">
      <alignment horizontal="left" vertical="center"/>
      <protection locked="0"/>
    </xf>
    <xf numFmtId="0" fontId="7" fillId="0" borderId="4" xfId="3" applyFont="1" applyFill="1" applyBorder="1" applyAlignment="1" applyProtection="1">
      <alignment horizontal="left" vertical="center"/>
      <protection locked="0"/>
    </xf>
    <xf numFmtId="0" fontId="7" fillId="0" borderId="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10" fillId="0" borderId="4" xfId="0" applyFont="1" applyFill="1" applyBorder="1"/>
    <xf numFmtId="165" fontId="10" fillId="0" borderId="4" xfId="0" applyNumberFormat="1" applyFont="1" applyFill="1" applyBorder="1"/>
    <xf numFmtId="2" fontId="8" fillId="0" borderId="4" xfId="0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left" vertical="top"/>
      <protection locked="0"/>
    </xf>
    <xf numFmtId="0" fontId="10" fillId="0" borderId="4" xfId="0" applyFont="1" applyFill="1" applyBorder="1" applyAlignment="1">
      <alignment horizontal="center"/>
    </xf>
    <xf numFmtId="0" fontId="7" fillId="0" borderId="5" xfId="0" applyFont="1" applyFill="1" applyBorder="1"/>
    <xf numFmtId="49" fontId="7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top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49" fontId="10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3" fillId="0" borderId="0" xfId="1" applyFont="1" applyAlignment="1">
      <alignment horizontal="center" wrapText="1"/>
    </xf>
  </cellXfs>
  <cellStyles count="4">
    <cellStyle name="Normal" xfId="0" builtinId="0"/>
    <cellStyle name="Normal 2" xfId="1" xr:uid="{6CD6A58C-FF27-4216-A781-BA005456BE6E}"/>
    <cellStyle name="Normal 3" xfId="2" xr:uid="{D2DFFF3B-6BBF-4C62-BAD5-B4BFB2332733}"/>
    <cellStyle name="Normal 3 2" xfId="3" xr:uid="{81810569-3AE1-4490-AE59-2D3676A44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701675</xdr:colOff>
      <xdr:row>0</xdr:row>
      <xdr:rowOff>0</xdr:rowOff>
    </xdr:from>
    <xdr:to>
      <xdr:col>2</xdr:col>
      <xdr:colOff>573617</xdr:colOff>
      <xdr:row>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29ECCD-E9DC-4725-A444-F3A303CB2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675" y="0"/>
          <a:ext cx="2428875" cy="228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a%20de%20Copia%20de%20TablaArticulos%20INVENTARIO%20SISTEMA%20(2)%20AL%2001-07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"/>
      <sheetName val="INVENTARIO STOCK "/>
      <sheetName val="SISTEMA BLOQ - YOUBETTER"/>
      <sheetName val="SISTEMA DE TIBIA - IRENE "/>
      <sheetName val="SISTEMA "/>
    </sheetNames>
    <sheetDataSet>
      <sheetData sheetId="0" refreshError="1"/>
      <sheetData sheetId="1" refreshError="1"/>
      <sheetData sheetId="2" refreshError="1"/>
      <sheetData sheetId="3" refreshError="1">
        <row r="38">
          <cell r="H38" t="str">
            <v xml:space="preserve">PLACA 3.5 MM BLOQ. CONDILAR TIBIA MEDIAL DISTAL </v>
          </cell>
        </row>
        <row r="39">
          <cell r="C39">
            <v>4</v>
          </cell>
          <cell r="D39" t="str">
            <v xml:space="preserve"> ORIF. </v>
          </cell>
          <cell r="E39" t="str">
            <v xml:space="preserve"> TITANIO </v>
          </cell>
          <cell r="F39" t="str">
            <v>IZQ.</v>
          </cell>
        </row>
        <row r="40">
          <cell r="C40">
            <v>6</v>
          </cell>
          <cell r="D40" t="str">
            <v xml:space="preserve"> ORIF. </v>
          </cell>
          <cell r="E40" t="str">
            <v xml:space="preserve"> TITANIO </v>
          </cell>
          <cell r="F40" t="str">
            <v>IZQ.</v>
          </cell>
        </row>
        <row r="41">
          <cell r="C41">
            <v>8</v>
          </cell>
          <cell r="D41" t="str">
            <v xml:space="preserve"> ORIF. </v>
          </cell>
          <cell r="E41" t="str">
            <v xml:space="preserve"> TITANIO </v>
          </cell>
          <cell r="F41" t="str">
            <v>IZQ.</v>
          </cell>
        </row>
        <row r="42">
          <cell r="C42">
            <v>10</v>
          </cell>
          <cell r="D42" t="str">
            <v xml:space="preserve"> ORIF. </v>
          </cell>
          <cell r="E42" t="str">
            <v xml:space="preserve"> TITANIO </v>
          </cell>
          <cell r="F42" t="str">
            <v>IZQ.</v>
          </cell>
        </row>
        <row r="43">
          <cell r="C43">
            <v>12</v>
          </cell>
          <cell r="D43" t="str">
            <v xml:space="preserve"> ORIF. </v>
          </cell>
          <cell r="E43" t="str">
            <v xml:space="preserve"> TITANIO </v>
          </cell>
          <cell r="F43" t="str">
            <v>IZQ.</v>
          </cell>
        </row>
        <row r="44">
          <cell r="C44">
            <v>14</v>
          </cell>
          <cell r="D44" t="str">
            <v xml:space="preserve"> ORIF. </v>
          </cell>
          <cell r="E44" t="str">
            <v xml:space="preserve"> TITANIO </v>
          </cell>
          <cell r="F44" t="str">
            <v>IZQ.</v>
          </cell>
        </row>
        <row r="45">
          <cell r="C45">
            <v>4</v>
          </cell>
          <cell r="D45" t="str">
            <v xml:space="preserve"> ORIF. </v>
          </cell>
          <cell r="E45" t="str">
            <v xml:space="preserve"> TITANIO </v>
          </cell>
          <cell r="F45" t="str">
            <v>DER.</v>
          </cell>
        </row>
        <row r="46">
          <cell r="C46">
            <v>6</v>
          </cell>
          <cell r="D46" t="str">
            <v xml:space="preserve"> ORIF. </v>
          </cell>
          <cell r="E46" t="str">
            <v xml:space="preserve"> TITANIO </v>
          </cell>
          <cell r="F46" t="str">
            <v>DER.</v>
          </cell>
        </row>
        <row r="47">
          <cell r="C47">
            <v>8</v>
          </cell>
          <cell r="D47" t="str">
            <v xml:space="preserve"> ORIF. </v>
          </cell>
          <cell r="E47" t="str">
            <v xml:space="preserve"> TITANIO </v>
          </cell>
          <cell r="F47" t="str">
            <v>DER.</v>
          </cell>
        </row>
        <row r="48">
          <cell r="C48">
            <v>10</v>
          </cell>
          <cell r="D48" t="str">
            <v xml:space="preserve"> ORIF. </v>
          </cell>
          <cell r="E48" t="str">
            <v xml:space="preserve"> TITANIO </v>
          </cell>
          <cell r="F48" t="str">
            <v>DER.</v>
          </cell>
        </row>
        <row r="49">
          <cell r="C49">
            <v>12</v>
          </cell>
          <cell r="D49" t="str">
            <v xml:space="preserve"> ORIF. </v>
          </cell>
          <cell r="E49" t="str">
            <v xml:space="preserve"> TITANIO </v>
          </cell>
          <cell r="F49" t="str">
            <v>DER.</v>
          </cell>
        </row>
        <row r="87">
          <cell r="H87" t="str">
            <v xml:space="preserve">PLACA 3.5 MM BLOQ. EN LPARA TIBIA LATERAL ANTERIOR DISTAL </v>
          </cell>
        </row>
        <row r="91">
          <cell r="C91">
            <v>11</v>
          </cell>
          <cell r="D91" t="str">
            <v xml:space="preserve"> ORIF. </v>
          </cell>
          <cell r="E91" t="str">
            <v xml:space="preserve"> TITANIO </v>
          </cell>
          <cell r="F91" t="str">
            <v>IZQ.</v>
          </cell>
        </row>
        <row r="92">
          <cell r="C92">
            <v>13</v>
          </cell>
          <cell r="D92" t="str">
            <v xml:space="preserve"> ORIF. </v>
          </cell>
          <cell r="E92" t="str">
            <v xml:space="preserve"> TITANIO </v>
          </cell>
          <cell r="F92" t="str">
            <v>IZQ.</v>
          </cell>
        </row>
        <row r="96">
          <cell r="C96">
            <v>5</v>
          </cell>
          <cell r="D96" t="str">
            <v xml:space="preserve"> ORIF. </v>
          </cell>
          <cell r="E96" t="str">
            <v xml:space="preserve"> TITANIO </v>
          </cell>
          <cell r="F96" t="str">
            <v>DER.</v>
          </cell>
        </row>
        <row r="97">
          <cell r="C97">
            <v>7</v>
          </cell>
          <cell r="D97" t="str">
            <v xml:space="preserve"> ORIF. </v>
          </cell>
          <cell r="E97" t="str">
            <v xml:space="preserve"> TITANIO </v>
          </cell>
          <cell r="F97" t="str">
            <v>DER.</v>
          </cell>
        </row>
        <row r="98">
          <cell r="C98">
            <v>9</v>
          </cell>
          <cell r="D98" t="str">
            <v xml:space="preserve"> ORIF. </v>
          </cell>
          <cell r="E98" t="str">
            <v xml:space="preserve"> TITANIO </v>
          </cell>
          <cell r="F98" t="str">
            <v>DER.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65EF-6A2C-4649-83B9-9B49771779E6}">
  <sheetPr>
    <pageSetUpPr fitToPage="1"/>
  </sheetPr>
  <dimension ref="A2:E261"/>
  <sheetViews>
    <sheetView tabSelected="1" zoomScale="90" zoomScaleNormal="90" workbookViewId="0">
      <selection activeCell="A38" sqref="A38:C43"/>
    </sheetView>
  </sheetViews>
  <sheetFormatPr baseColWidth="10" defaultColWidth="11.5703125" defaultRowHeight="20.100000000000001" customHeight="1"/>
  <cols>
    <col min="1" max="1" width="13.28515625" style="1" bestFit="1" customWidth="1"/>
    <col min="2" max="2" width="24" style="2" customWidth="1"/>
    <col min="3" max="3" width="94.28515625" style="5" customWidth="1"/>
    <col min="4" max="4" width="17.140625" style="9" customWidth="1"/>
    <col min="5" max="5" width="18.28515625" style="5" customWidth="1"/>
    <col min="6" max="16384" width="11.5703125" style="5"/>
  </cols>
  <sheetData>
    <row r="2" spans="1:4" ht="20.100000000000001" customHeight="1">
      <c r="C2" s="3" t="s">
        <v>353</v>
      </c>
      <c r="D2" s="4"/>
    </row>
    <row r="3" spans="1:4" ht="20.100000000000001" customHeight="1">
      <c r="C3" s="3" t="s">
        <v>354</v>
      </c>
      <c r="D3" s="4"/>
    </row>
    <row r="4" spans="1:4" ht="20.100000000000001" customHeight="1">
      <c r="C4" s="3" t="s">
        <v>355</v>
      </c>
      <c r="D4" s="4"/>
    </row>
    <row r="5" spans="1:4" ht="20.100000000000001" customHeight="1">
      <c r="C5" s="3" t="s">
        <v>0</v>
      </c>
      <c r="D5" s="4"/>
    </row>
    <row r="7" spans="1:4" ht="20.100000000000001" customHeight="1">
      <c r="A7" s="6"/>
      <c r="B7" s="7"/>
      <c r="C7" s="8"/>
    </row>
    <row r="8" spans="1:4" ht="20.100000000000001" customHeight="1" thickBot="1">
      <c r="A8" s="10"/>
      <c r="B8" s="11" t="s">
        <v>1</v>
      </c>
      <c r="C8" s="12">
        <v>44529</v>
      </c>
      <c r="D8" s="13"/>
    </row>
    <row r="9" spans="1:4" ht="20.100000000000001" customHeight="1" thickBot="1">
      <c r="A9" s="10"/>
      <c r="B9" s="11" t="s">
        <v>2</v>
      </c>
      <c r="C9" s="14" t="s">
        <v>394</v>
      </c>
      <c r="D9" s="15"/>
    </row>
    <row r="10" spans="1:4" ht="20.100000000000001" customHeight="1" thickBot="1">
      <c r="A10" s="10"/>
      <c r="B10" s="16" t="s">
        <v>395</v>
      </c>
      <c r="C10" s="17" t="s">
        <v>396</v>
      </c>
      <c r="D10" s="15"/>
    </row>
    <row r="11" spans="1:4" ht="20.100000000000001" customHeight="1" thickBot="1">
      <c r="A11" s="10"/>
      <c r="B11" s="16" t="s">
        <v>3</v>
      </c>
      <c r="C11" s="14" t="s">
        <v>356</v>
      </c>
      <c r="D11" s="18"/>
    </row>
    <row r="12" spans="1:4" ht="20.100000000000001" customHeight="1" thickBot="1">
      <c r="A12" s="10"/>
      <c r="B12" s="16" t="s">
        <v>4</v>
      </c>
      <c r="C12" s="14" t="s">
        <v>357</v>
      </c>
      <c r="D12" s="18"/>
    </row>
    <row r="13" spans="1:4" ht="20.100000000000001" customHeight="1" thickBot="1">
      <c r="A13" s="10"/>
      <c r="B13" s="11" t="s">
        <v>5</v>
      </c>
      <c r="C13" s="14" t="s">
        <v>358</v>
      </c>
      <c r="D13" s="18"/>
    </row>
    <row r="14" spans="1:4" ht="20.100000000000001" customHeight="1" thickBot="1">
      <c r="A14" s="10"/>
      <c r="B14" s="11" t="s">
        <v>6</v>
      </c>
      <c r="C14" s="19" t="s">
        <v>359</v>
      </c>
      <c r="D14" s="18"/>
    </row>
    <row r="15" spans="1:4" ht="20.100000000000001" customHeight="1" thickBot="1">
      <c r="A15" s="10"/>
      <c r="B15" s="11" t="s">
        <v>360</v>
      </c>
      <c r="D15" s="18"/>
    </row>
    <row r="16" spans="1:4" ht="20.100000000000001" customHeight="1" thickBot="1">
      <c r="A16" s="10"/>
      <c r="B16" s="11" t="s">
        <v>361</v>
      </c>
      <c r="C16" s="19" t="s">
        <v>397</v>
      </c>
      <c r="D16" s="18"/>
    </row>
    <row r="17" spans="1:5" ht="20.100000000000001" customHeight="1" thickBot="1">
      <c r="A17" s="10"/>
      <c r="B17" s="11" t="s">
        <v>7</v>
      </c>
      <c r="C17" s="20">
        <v>44530</v>
      </c>
      <c r="D17" s="21"/>
    </row>
    <row r="18" spans="1:5" ht="20.100000000000001" customHeight="1">
      <c r="A18" s="10"/>
      <c r="B18" s="16" t="s">
        <v>8</v>
      </c>
      <c r="C18" s="22" t="s">
        <v>398</v>
      </c>
      <c r="D18" s="18"/>
    </row>
    <row r="19" spans="1:5" ht="20.100000000000001" customHeight="1">
      <c r="A19" s="10"/>
      <c r="B19" s="7"/>
      <c r="C19" s="23"/>
    </row>
    <row r="20" spans="1:5" s="24" customFormat="1" ht="42" customHeight="1">
      <c r="A20" s="53" t="s">
        <v>9</v>
      </c>
      <c r="B20" s="53" t="s">
        <v>10</v>
      </c>
      <c r="C20" s="54" t="s">
        <v>11</v>
      </c>
      <c r="D20" s="54" t="s">
        <v>393</v>
      </c>
      <c r="E20" s="54" t="s">
        <v>392</v>
      </c>
    </row>
    <row r="21" spans="1:5" ht="20.100000000000001" customHeight="1">
      <c r="A21" s="25">
        <v>1</v>
      </c>
      <c r="B21" s="26" t="s">
        <v>12</v>
      </c>
      <c r="C21" s="27" t="str">
        <f>+'[1]SISTEMA DE TIBIA - IRENE '!$H$38&amp;'[1]SISTEMA DE TIBIA - IRENE '!C39&amp;'[1]SISTEMA DE TIBIA - IRENE '!D39&amp;'[1]SISTEMA DE TIBIA - IRENE '!F39&amp;'[1]SISTEMA DE TIBIA - IRENE '!E39</f>
        <v xml:space="preserve">PLACA 3.5 MM BLOQ. CONDILAR TIBIA MEDIAL DISTAL 4 ORIF. IZQ. TITANIO </v>
      </c>
      <c r="D21" s="28">
        <v>540</v>
      </c>
      <c r="E21" s="29">
        <f>+A21*D21</f>
        <v>540</v>
      </c>
    </row>
    <row r="22" spans="1:5" ht="20.100000000000001" customHeight="1">
      <c r="A22" s="25">
        <v>1</v>
      </c>
      <c r="B22" s="26" t="s">
        <v>13</v>
      </c>
      <c r="C22" s="27" t="str">
        <f>+'[1]SISTEMA DE TIBIA - IRENE '!$H$38&amp;'[1]SISTEMA DE TIBIA - IRENE '!C40&amp;'[1]SISTEMA DE TIBIA - IRENE '!D40&amp;'[1]SISTEMA DE TIBIA - IRENE '!F40&amp;'[1]SISTEMA DE TIBIA - IRENE '!E40</f>
        <v xml:space="preserve">PLACA 3.5 MM BLOQ. CONDILAR TIBIA MEDIAL DISTAL 6 ORIF. IZQ. TITANIO </v>
      </c>
      <c r="D22" s="28">
        <v>540</v>
      </c>
      <c r="E22" s="29">
        <f t="shared" ref="E22:E85" si="0">+A22*D22</f>
        <v>540</v>
      </c>
    </row>
    <row r="23" spans="1:5" ht="20.100000000000001" customHeight="1">
      <c r="A23" s="25">
        <v>1</v>
      </c>
      <c r="B23" s="26" t="s">
        <v>14</v>
      </c>
      <c r="C23" s="27" t="str">
        <f>+'[1]SISTEMA DE TIBIA - IRENE '!$H$38&amp;'[1]SISTEMA DE TIBIA - IRENE '!C41&amp;'[1]SISTEMA DE TIBIA - IRENE '!D41&amp;'[1]SISTEMA DE TIBIA - IRENE '!F41&amp;'[1]SISTEMA DE TIBIA - IRENE '!E41</f>
        <v xml:space="preserve">PLACA 3.5 MM BLOQ. CONDILAR TIBIA MEDIAL DISTAL 8 ORIF. IZQ. TITANIO </v>
      </c>
      <c r="D23" s="28">
        <v>540</v>
      </c>
      <c r="E23" s="29">
        <f t="shared" si="0"/>
        <v>540</v>
      </c>
    </row>
    <row r="24" spans="1:5" ht="20.100000000000001" customHeight="1">
      <c r="A24" s="25">
        <v>1</v>
      </c>
      <c r="B24" s="26" t="s">
        <v>15</v>
      </c>
      <c r="C24" s="27" t="str">
        <f>+'[1]SISTEMA DE TIBIA - IRENE '!$H$38&amp;'[1]SISTEMA DE TIBIA - IRENE '!C42&amp;'[1]SISTEMA DE TIBIA - IRENE '!D42&amp;'[1]SISTEMA DE TIBIA - IRENE '!F42&amp;'[1]SISTEMA DE TIBIA - IRENE '!E42</f>
        <v xml:space="preserve">PLACA 3.5 MM BLOQ. CONDILAR TIBIA MEDIAL DISTAL 10 ORIF. IZQ. TITANIO </v>
      </c>
      <c r="D24" s="28">
        <v>540</v>
      </c>
      <c r="E24" s="29">
        <f t="shared" si="0"/>
        <v>540</v>
      </c>
    </row>
    <row r="25" spans="1:5" ht="20.100000000000001" customHeight="1">
      <c r="A25" s="25">
        <v>1</v>
      </c>
      <c r="B25" s="26" t="s">
        <v>16</v>
      </c>
      <c r="C25" s="27" t="str">
        <f>+'[1]SISTEMA DE TIBIA - IRENE '!$H$38&amp;'[1]SISTEMA DE TIBIA - IRENE '!C43&amp;'[1]SISTEMA DE TIBIA - IRENE '!D43&amp;'[1]SISTEMA DE TIBIA - IRENE '!F43&amp;'[1]SISTEMA DE TIBIA - IRENE '!E43</f>
        <v xml:space="preserve">PLACA 3.5 MM BLOQ. CONDILAR TIBIA MEDIAL DISTAL 12 ORIF. IZQ. TITANIO </v>
      </c>
      <c r="D25" s="28">
        <v>540</v>
      </c>
      <c r="E25" s="29">
        <f t="shared" si="0"/>
        <v>540</v>
      </c>
    </row>
    <row r="26" spans="1:5" ht="20.100000000000001" customHeight="1">
      <c r="A26" s="25">
        <v>1</v>
      </c>
      <c r="B26" s="26" t="s">
        <v>17</v>
      </c>
      <c r="C26" s="27" t="str">
        <f>+'[1]SISTEMA DE TIBIA - IRENE '!$H$38&amp;'[1]SISTEMA DE TIBIA - IRENE '!C44&amp;'[1]SISTEMA DE TIBIA - IRENE '!D44&amp;'[1]SISTEMA DE TIBIA - IRENE '!F44&amp;'[1]SISTEMA DE TIBIA - IRENE '!E44</f>
        <v xml:space="preserve">PLACA 3.5 MM BLOQ. CONDILAR TIBIA MEDIAL DISTAL 14 ORIF. IZQ. TITANIO </v>
      </c>
      <c r="D26" s="28">
        <v>540</v>
      </c>
      <c r="E26" s="29">
        <f t="shared" si="0"/>
        <v>540</v>
      </c>
    </row>
    <row r="27" spans="1:5" ht="20.100000000000001" customHeight="1">
      <c r="A27" s="25">
        <v>2</v>
      </c>
      <c r="B27" s="26" t="s">
        <v>18</v>
      </c>
      <c r="C27" s="27" t="str">
        <f>+'[1]SISTEMA DE TIBIA - IRENE '!$H$38&amp;'[1]SISTEMA DE TIBIA - IRENE '!C45&amp;'[1]SISTEMA DE TIBIA - IRENE '!D45&amp;'[1]SISTEMA DE TIBIA - IRENE '!F45&amp;'[1]SISTEMA DE TIBIA - IRENE '!E45</f>
        <v xml:space="preserve">PLACA 3.5 MM BLOQ. CONDILAR TIBIA MEDIAL DISTAL 4 ORIF. DER. TITANIO </v>
      </c>
      <c r="D27" s="28">
        <v>540</v>
      </c>
      <c r="E27" s="29">
        <f t="shared" si="0"/>
        <v>1080</v>
      </c>
    </row>
    <row r="28" spans="1:5" ht="20.100000000000001" customHeight="1">
      <c r="A28" s="25">
        <v>1</v>
      </c>
      <c r="B28" s="26" t="s">
        <v>19</v>
      </c>
      <c r="C28" s="27" t="str">
        <f>+'[1]SISTEMA DE TIBIA - IRENE '!$H$38&amp;'[1]SISTEMA DE TIBIA - IRENE '!C46&amp;'[1]SISTEMA DE TIBIA - IRENE '!D46&amp;'[1]SISTEMA DE TIBIA - IRENE '!F46&amp;'[1]SISTEMA DE TIBIA - IRENE '!E46</f>
        <v xml:space="preserve">PLACA 3.5 MM BLOQ. CONDILAR TIBIA MEDIAL DISTAL 6 ORIF. DER. TITANIO </v>
      </c>
      <c r="D28" s="28">
        <v>540</v>
      </c>
      <c r="E28" s="29">
        <f t="shared" si="0"/>
        <v>540</v>
      </c>
    </row>
    <row r="29" spans="1:5" ht="20.100000000000001" customHeight="1">
      <c r="A29" s="25">
        <v>1</v>
      </c>
      <c r="B29" s="26" t="s">
        <v>20</v>
      </c>
      <c r="C29" s="27" t="str">
        <f>+'[1]SISTEMA DE TIBIA - IRENE '!$H$38&amp;'[1]SISTEMA DE TIBIA - IRENE '!C47&amp;'[1]SISTEMA DE TIBIA - IRENE '!D47&amp;'[1]SISTEMA DE TIBIA - IRENE '!F47&amp;'[1]SISTEMA DE TIBIA - IRENE '!E47</f>
        <v xml:space="preserve">PLACA 3.5 MM BLOQ. CONDILAR TIBIA MEDIAL DISTAL 8 ORIF. DER. TITANIO </v>
      </c>
      <c r="D29" s="28">
        <v>540</v>
      </c>
      <c r="E29" s="29">
        <f t="shared" si="0"/>
        <v>540</v>
      </c>
    </row>
    <row r="30" spans="1:5" ht="20.100000000000001" customHeight="1">
      <c r="A30" s="25">
        <v>1</v>
      </c>
      <c r="B30" s="26" t="s">
        <v>21</v>
      </c>
      <c r="C30" s="27" t="str">
        <f>+'[1]SISTEMA DE TIBIA - IRENE '!$H$38&amp;'[1]SISTEMA DE TIBIA - IRENE '!C48&amp;'[1]SISTEMA DE TIBIA - IRENE '!D48&amp;'[1]SISTEMA DE TIBIA - IRENE '!F48&amp;'[1]SISTEMA DE TIBIA - IRENE '!E48</f>
        <v xml:space="preserve">PLACA 3.5 MM BLOQ. CONDILAR TIBIA MEDIAL DISTAL 10 ORIF. DER. TITANIO </v>
      </c>
      <c r="D30" s="28">
        <v>540</v>
      </c>
      <c r="E30" s="29">
        <f t="shared" si="0"/>
        <v>540</v>
      </c>
    </row>
    <row r="31" spans="1:5" ht="20.100000000000001" customHeight="1">
      <c r="A31" s="25">
        <v>1</v>
      </c>
      <c r="B31" s="26" t="s">
        <v>22</v>
      </c>
      <c r="C31" s="27" t="str">
        <f>+'[1]SISTEMA DE TIBIA - IRENE '!$H$38&amp;'[1]SISTEMA DE TIBIA - IRENE '!C49&amp;'[1]SISTEMA DE TIBIA - IRENE '!D49&amp;'[1]SISTEMA DE TIBIA - IRENE '!F49&amp;'[1]SISTEMA DE TIBIA - IRENE '!E49</f>
        <v xml:space="preserve">PLACA 3.5 MM BLOQ. CONDILAR TIBIA MEDIAL DISTAL 12 ORIF. DER. TITANIO </v>
      </c>
      <c r="D31" s="28">
        <v>540</v>
      </c>
      <c r="E31" s="29">
        <f t="shared" si="0"/>
        <v>540</v>
      </c>
    </row>
    <row r="32" spans="1:5" ht="20.100000000000001" customHeight="1">
      <c r="A32" s="25">
        <v>2</v>
      </c>
      <c r="B32" s="26" t="s">
        <v>23</v>
      </c>
      <c r="C32" s="27" t="s">
        <v>382</v>
      </c>
      <c r="D32" s="28">
        <v>540</v>
      </c>
      <c r="E32" s="29">
        <f t="shared" si="0"/>
        <v>1080</v>
      </c>
    </row>
    <row r="33" spans="1:5" ht="20.100000000000001" customHeight="1">
      <c r="A33" s="25">
        <v>1</v>
      </c>
      <c r="B33" s="26" t="s">
        <v>24</v>
      </c>
      <c r="C33" s="27" t="str">
        <f>+'[1]SISTEMA DE TIBIA - IRENE '!$H$87&amp;'[1]SISTEMA DE TIBIA - IRENE '!C91&amp;'[1]SISTEMA DE TIBIA - IRENE '!D91&amp;'[1]SISTEMA DE TIBIA - IRENE '!F91&amp;'[1]SISTEMA DE TIBIA - IRENE '!E91</f>
        <v xml:space="preserve">PLACA 3.5 MM BLOQ. EN LPARA TIBIA LATERAL ANTERIOR DISTAL 11 ORIF. IZQ. TITANIO </v>
      </c>
      <c r="D33" s="28">
        <v>540</v>
      </c>
      <c r="E33" s="29">
        <f t="shared" si="0"/>
        <v>540</v>
      </c>
    </row>
    <row r="34" spans="1:5" ht="20.100000000000001" customHeight="1">
      <c r="A34" s="25" t="s">
        <v>374</v>
      </c>
      <c r="B34" s="26" t="s">
        <v>25</v>
      </c>
      <c r="C34" s="27" t="str">
        <f>+'[1]SISTEMA DE TIBIA - IRENE '!$H$87&amp;'[1]SISTEMA DE TIBIA - IRENE '!C92&amp;'[1]SISTEMA DE TIBIA - IRENE '!D92&amp;'[1]SISTEMA DE TIBIA - IRENE '!F92&amp;'[1]SISTEMA DE TIBIA - IRENE '!E92</f>
        <v xml:space="preserve">PLACA 3.5 MM BLOQ. EN LPARA TIBIA LATERAL ANTERIOR DISTAL 13 ORIF. IZQ. TITANIO </v>
      </c>
      <c r="D34" s="28">
        <v>540</v>
      </c>
      <c r="E34" s="29">
        <f t="shared" si="0"/>
        <v>540</v>
      </c>
    </row>
    <row r="35" spans="1:5" ht="20.100000000000001" customHeight="1">
      <c r="A35" s="25">
        <v>1</v>
      </c>
      <c r="B35" s="26" t="s">
        <v>26</v>
      </c>
      <c r="C35" s="27" t="str">
        <f>+'[1]SISTEMA DE TIBIA - IRENE '!$H$87&amp;'[1]SISTEMA DE TIBIA - IRENE '!C96&amp;'[1]SISTEMA DE TIBIA - IRENE '!D96&amp;'[1]SISTEMA DE TIBIA - IRENE '!F96&amp;'[1]SISTEMA DE TIBIA - IRENE '!E96</f>
        <v xml:space="preserve">PLACA 3.5 MM BLOQ. EN LPARA TIBIA LATERAL ANTERIOR DISTAL 5 ORIF. DER. TITANIO </v>
      </c>
      <c r="D35" s="28">
        <v>540</v>
      </c>
      <c r="E35" s="29">
        <f t="shared" si="0"/>
        <v>540</v>
      </c>
    </row>
    <row r="36" spans="1:5" ht="20.100000000000001" customHeight="1">
      <c r="A36" s="25">
        <v>1</v>
      </c>
      <c r="B36" s="26" t="s">
        <v>27</v>
      </c>
      <c r="C36" s="27" t="str">
        <f>+'[1]SISTEMA DE TIBIA - IRENE '!$H$87&amp;'[1]SISTEMA DE TIBIA - IRENE '!C97&amp;'[1]SISTEMA DE TIBIA - IRENE '!D97&amp;'[1]SISTEMA DE TIBIA - IRENE '!F97&amp;'[1]SISTEMA DE TIBIA - IRENE '!E97</f>
        <v xml:space="preserve">PLACA 3.5 MM BLOQ. EN LPARA TIBIA LATERAL ANTERIOR DISTAL 7 ORIF. DER. TITANIO </v>
      </c>
      <c r="D36" s="28">
        <v>540</v>
      </c>
      <c r="E36" s="29">
        <f t="shared" si="0"/>
        <v>540</v>
      </c>
    </row>
    <row r="37" spans="1:5" ht="20.100000000000001" customHeight="1">
      <c r="A37" s="25">
        <v>1</v>
      </c>
      <c r="B37" s="26" t="s">
        <v>28</v>
      </c>
      <c r="C37" s="27" t="str">
        <f>+'[1]SISTEMA DE TIBIA - IRENE '!$H$87&amp;'[1]SISTEMA DE TIBIA - IRENE '!C98&amp;'[1]SISTEMA DE TIBIA - IRENE '!D98&amp;'[1]SISTEMA DE TIBIA - IRENE '!F98&amp;'[1]SISTEMA DE TIBIA - IRENE '!E98</f>
        <v xml:space="preserve">PLACA 3.5 MM BLOQ. EN LPARA TIBIA LATERAL ANTERIOR DISTAL 9 ORIF. DER. TITANIO </v>
      </c>
      <c r="D37" s="28">
        <v>540</v>
      </c>
      <c r="E37" s="29">
        <f t="shared" si="0"/>
        <v>540</v>
      </c>
    </row>
    <row r="38" spans="1:5" ht="20.100000000000001" customHeight="1">
      <c r="A38" s="25" t="s">
        <v>374</v>
      </c>
      <c r="B38" s="26" t="s">
        <v>362</v>
      </c>
      <c r="C38" s="27" t="s">
        <v>363</v>
      </c>
      <c r="D38" s="28">
        <v>540</v>
      </c>
      <c r="E38" s="29">
        <f t="shared" si="0"/>
        <v>540</v>
      </c>
    </row>
    <row r="39" spans="1:5" ht="20.100000000000001" customHeight="1">
      <c r="A39" s="25" t="s">
        <v>374</v>
      </c>
      <c r="B39" s="26" t="s">
        <v>365</v>
      </c>
      <c r="C39" s="27" t="s">
        <v>366</v>
      </c>
      <c r="D39" s="28">
        <v>540</v>
      </c>
      <c r="E39" s="29">
        <f t="shared" si="0"/>
        <v>540</v>
      </c>
    </row>
    <row r="40" spans="1:5" ht="20.100000000000001" customHeight="1">
      <c r="A40" s="25" t="s">
        <v>374</v>
      </c>
      <c r="B40" s="26" t="s">
        <v>364</v>
      </c>
      <c r="C40" s="27" t="s">
        <v>367</v>
      </c>
      <c r="D40" s="28">
        <v>540</v>
      </c>
      <c r="E40" s="29">
        <f t="shared" si="0"/>
        <v>540</v>
      </c>
    </row>
    <row r="41" spans="1:5" ht="20.100000000000001" customHeight="1">
      <c r="A41" s="25" t="s">
        <v>374</v>
      </c>
      <c r="B41" s="26" t="s">
        <v>368</v>
      </c>
      <c r="C41" s="27" t="s">
        <v>369</v>
      </c>
      <c r="D41" s="28">
        <v>540</v>
      </c>
      <c r="E41" s="29">
        <f t="shared" si="0"/>
        <v>540</v>
      </c>
    </row>
    <row r="42" spans="1:5" ht="21" customHeight="1">
      <c r="A42" s="25" t="s">
        <v>374</v>
      </c>
      <c r="B42" s="26" t="s">
        <v>370</v>
      </c>
      <c r="C42" s="27" t="s">
        <v>371</v>
      </c>
      <c r="D42" s="28">
        <v>540</v>
      </c>
      <c r="E42" s="29">
        <f t="shared" si="0"/>
        <v>540</v>
      </c>
    </row>
    <row r="43" spans="1:5" ht="20.100000000000001" customHeight="1">
      <c r="A43" s="25" t="s">
        <v>374</v>
      </c>
      <c r="B43" s="26" t="s">
        <v>372</v>
      </c>
      <c r="C43" s="27" t="s">
        <v>373</v>
      </c>
      <c r="D43" s="28">
        <v>540</v>
      </c>
      <c r="E43" s="29">
        <f t="shared" si="0"/>
        <v>540</v>
      </c>
    </row>
    <row r="44" spans="1:5" ht="20.100000000000001" customHeight="1">
      <c r="A44" s="25" t="s">
        <v>374</v>
      </c>
      <c r="B44" s="26" t="s">
        <v>378</v>
      </c>
      <c r="C44" s="27" t="s">
        <v>383</v>
      </c>
      <c r="D44" s="28">
        <v>540</v>
      </c>
      <c r="E44" s="29">
        <f t="shared" si="0"/>
        <v>540</v>
      </c>
    </row>
    <row r="45" spans="1:5" ht="20.100000000000001" customHeight="1">
      <c r="A45" s="25" t="s">
        <v>374</v>
      </c>
      <c r="B45" s="26" t="s">
        <v>379</v>
      </c>
      <c r="C45" s="27" t="s">
        <v>384</v>
      </c>
      <c r="D45" s="28">
        <v>540</v>
      </c>
      <c r="E45" s="29">
        <f t="shared" si="0"/>
        <v>540</v>
      </c>
    </row>
    <row r="46" spans="1:5" ht="20.100000000000001" customHeight="1">
      <c r="A46" s="25" t="s">
        <v>374</v>
      </c>
      <c r="B46" s="26" t="s">
        <v>380</v>
      </c>
      <c r="C46" s="27" t="s">
        <v>385</v>
      </c>
      <c r="D46" s="28">
        <v>540</v>
      </c>
      <c r="E46" s="29">
        <f t="shared" si="0"/>
        <v>540</v>
      </c>
    </row>
    <row r="47" spans="1:5" ht="20.100000000000001" customHeight="1">
      <c r="A47" s="25" t="s">
        <v>374</v>
      </c>
      <c r="B47" s="26" t="s">
        <v>381</v>
      </c>
      <c r="C47" s="27" t="s">
        <v>386</v>
      </c>
      <c r="D47" s="28">
        <v>540</v>
      </c>
      <c r="E47" s="29">
        <f t="shared" si="0"/>
        <v>540</v>
      </c>
    </row>
    <row r="48" spans="1:5" ht="20.100000000000001" customHeight="1">
      <c r="A48" s="25" t="s">
        <v>374</v>
      </c>
      <c r="B48" s="26" t="s">
        <v>377</v>
      </c>
      <c r="C48" s="27" t="s">
        <v>387</v>
      </c>
      <c r="D48" s="28">
        <v>540</v>
      </c>
      <c r="E48" s="29">
        <f t="shared" si="0"/>
        <v>540</v>
      </c>
    </row>
    <row r="49" spans="1:5" ht="20.100000000000001" customHeight="1">
      <c r="A49" s="25" t="s">
        <v>374</v>
      </c>
      <c r="B49" s="26" t="s">
        <v>376</v>
      </c>
      <c r="C49" s="27" t="s">
        <v>388</v>
      </c>
      <c r="D49" s="28">
        <v>540</v>
      </c>
      <c r="E49" s="29">
        <f t="shared" si="0"/>
        <v>540</v>
      </c>
    </row>
    <row r="50" spans="1:5" ht="20.100000000000001" customHeight="1">
      <c r="A50" s="25" t="s">
        <v>374</v>
      </c>
      <c r="B50" s="26" t="s">
        <v>375</v>
      </c>
      <c r="C50" s="27" t="s">
        <v>389</v>
      </c>
      <c r="D50" s="28">
        <v>540</v>
      </c>
      <c r="E50" s="29">
        <f t="shared" si="0"/>
        <v>540</v>
      </c>
    </row>
    <row r="51" spans="1:5" ht="20.100000000000001" customHeight="1">
      <c r="A51" s="25">
        <v>3</v>
      </c>
      <c r="B51" s="30" t="s">
        <v>29</v>
      </c>
      <c r="C51" s="31" t="s">
        <v>30</v>
      </c>
      <c r="D51" s="28">
        <v>48</v>
      </c>
      <c r="E51" s="29">
        <f t="shared" si="0"/>
        <v>144</v>
      </c>
    </row>
    <row r="52" spans="1:5" ht="20.100000000000001" customHeight="1">
      <c r="A52" s="25">
        <v>4</v>
      </c>
      <c r="B52" s="30" t="s">
        <v>31</v>
      </c>
      <c r="C52" s="31" t="s">
        <v>32</v>
      </c>
      <c r="D52" s="28">
        <v>48</v>
      </c>
      <c r="E52" s="29">
        <f t="shared" si="0"/>
        <v>192</v>
      </c>
    </row>
    <row r="53" spans="1:5" ht="20.100000000000001" customHeight="1">
      <c r="A53" s="25">
        <v>4</v>
      </c>
      <c r="B53" s="30" t="s">
        <v>33</v>
      </c>
      <c r="C53" s="31" t="s">
        <v>34</v>
      </c>
      <c r="D53" s="28">
        <v>48</v>
      </c>
      <c r="E53" s="29">
        <f t="shared" si="0"/>
        <v>192</v>
      </c>
    </row>
    <row r="54" spans="1:5" ht="20.100000000000001" customHeight="1">
      <c r="A54" s="25">
        <v>4</v>
      </c>
      <c r="B54" s="30" t="s">
        <v>35</v>
      </c>
      <c r="C54" s="31" t="s">
        <v>36</v>
      </c>
      <c r="D54" s="28">
        <v>48</v>
      </c>
      <c r="E54" s="29">
        <f t="shared" si="0"/>
        <v>192</v>
      </c>
    </row>
    <row r="55" spans="1:5" ht="20.100000000000001" customHeight="1">
      <c r="A55" s="25">
        <v>4</v>
      </c>
      <c r="B55" s="30" t="s">
        <v>37</v>
      </c>
      <c r="C55" s="31" t="s">
        <v>38</v>
      </c>
      <c r="D55" s="28">
        <v>48</v>
      </c>
      <c r="E55" s="29">
        <f t="shared" si="0"/>
        <v>192</v>
      </c>
    </row>
    <row r="56" spans="1:5" ht="20.100000000000001" customHeight="1">
      <c r="A56" s="25">
        <v>4</v>
      </c>
      <c r="B56" s="30" t="s">
        <v>39</v>
      </c>
      <c r="C56" s="32" t="s">
        <v>40</v>
      </c>
      <c r="D56" s="28">
        <v>48</v>
      </c>
      <c r="E56" s="29">
        <f t="shared" si="0"/>
        <v>192</v>
      </c>
    </row>
    <row r="57" spans="1:5" ht="20.100000000000001" customHeight="1">
      <c r="A57" s="25">
        <v>4</v>
      </c>
      <c r="B57" s="30" t="s">
        <v>41</v>
      </c>
      <c r="C57" s="32" t="s">
        <v>42</v>
      </c>
      <c r="D57" s="28">
        <v>48</v>
      </c>
      <c r="E57" s="29">
        <f t="shared" si="0"/>
        <v>192</v>
      </c>
    </row>
    <row r="58" spans="1:5" ht="20.100000000000001" customHeight="1">
      <c r="A58" s="25">
        <v>4</v>
      </c>
      <c r="B58" s="30" t="s">
        <v>43</v>
      </c>
      <c r="C58" s="32" t="s">
        <v>44</v>
      </c>
      <c r="D58" s="28">
        <v>48</v>
      </c>
      <c r="E58" s="29">
        <f t="shared" si="0"/>
        <v>192</v>
      </c>
    </row>
    <row r="59" spans="1:5" ht="20.100000000000001" customHeight="1">
      <c r="A59" s="25">
        <v>4</v>
      </c>
      <c r="B59" s="30" t="s">
        <v>45</v>
      </c>
      <c r="C59" s="32" t="s">
        <v>46</v>
      </c>
      <c r="D59" s="28">
        <v>48</v>
      </c>
      <c r="E59" s="29">
        <f t="shared" si="0"/>
        <v>192</v>
      </c>
    </row>
    <row r="60" spans="1:5" ht="20.100000000000001" customHeight="1">
      <c r="A60" s="25">
        <v>4</v>
      </c>
      <c r="B60" s="30" t="s">
        <v>47</v>
      </c>
      <c r="C60" s="32" t="s">
        <v>48</v>
      </c>
      <c r="D60" s="28">
        <v>48</v>
      </c>
      <c r="E60" s="29">
        <f t="shared" si="0"/>
        <v>192</v>
      </c>
    </row>
    <row r="61" spans="1:5" ht="20.100000000000001" customHeight="1">
      <c r="A61" s="25">
        <v>4</v>
      </c>
      <c r="B61" s="30" t="s">
        <v>49</v>
      </c>
      <c r="C61" s="32" t="s">
        <v>50</v>
      </c>
      <c r="D61" s="28">
        <v>48</v>
      </c>
      <c r="E61" s="29">
        <f t="shared" si="0"/>
        <v>192</v>
      </c>
    </row>
    <row r="62" spans="1:5" ht="20.100000000000001" customHeight="1">
      <c r="A62" s="25">
        <v>4</v>
      </c>
      <c r="B62" s="30" t="s">
        <v>51</v>
      </c>
      <c r="C62" s="32" t="s">
        <v>52</v>
      </c>
      <c r="D62" s="28">
        <v>48</v>
      </c>
      <c r="E62" s="29">
        <f t="shared" si="0"/>
        <v>192</v>
      </c>
    </row>
    <row r="63" spans="1:5" ht="20.100000000000001" customHeight="1">
      <c r="A63" s="25">
        <v>4</v>
      </c>
      <c r="B63" s="30" t="s">
        <v>53</v>
      </c>
      <c r="C63" s="32" t="s">
        <v>54</v>
      </c>
      <c r="D63" s="28">
        <v>48</v>
      </c>
      <c r="E63" s="29">
        <f t="shared" si="0"/>
        <v>192</v>
      </c>
    </row>
    <row r="64" spans="1:5" ht="20.100000000000001" customHeight="1">
      <c r="A64" s="25">
        <v>4</v>
      </c>
      <c r="B64" s="30" t="s">
        <v>55</v>
      </c>
      <c r="C64" s="32" t="s">
        <v>56</v>
      </c>
      <c r="D64" s="28">
        <v>48</v>
      </c>
      <c r="E64" s="29">
        <f t="shared" si="0"/>
        <v>192</v>
      </c>
    </row>
    <row r="65" spans="1:5" ht="20.100000000000001" customHeight="1">
      <c r="A65" s="25">
        <v>4</v>
      </c>
      <c r="B65" s="30" t="s">
        <v>57</v>
      </c>
      <c r="C65" s="32" t="s">
        <v>58</v>
      </c>
      <c r="D65" s="28">
        <v>48</v>
      </c>
      <c r="E65" s="29">
        <f t="shared" si="0"/>
        <v>192</v>
      </c>
    </row>
    <row r="66" spans="1:5" ht="20.100000000000001" customHeight="1">
      <c r="A66" s="25">
        <v>2</v>
      </c>
      <c r="B66" s="30" t="s">
        <v>59</v>
      </c>
      <c r="C66" s="32" t="s">
        <v>60</v>
      </c>
      <c r="D66" s="28">
        <v>48</v>
      </c>
      <c r="E66" s="29">
        <f t="shared" si="0"/>
        <v>96</v>
      </c>
    </row>
    <row r="67" spans="1:5" ht="20.100000000000001" customHeight="1">
      <c r="A67" s="25">
        <v>2</v>
      </c>
      <c r="B67" s="30" t="s">
        <v>61</v>
      </c>
      <c r="C67" s="32" t="s">
        <v>62</v>
      </c>
      <c r="D67" s="28">
        <v>48</v>
      </c>
      <c r="E67" s="29">
        <f t="shared" si="0"/>
        <v>96</v>
      </c>
    </row>
    <row r="68" spans="1:5" ht="20.100000000000001" customHeight="1">
      <c r="A68" s="25">
        <v>2</v>
      </c>
      <c r="B68" s="30" t="s">
        <v>63</v>
      </c>
      <c r="C68" s="32" t="s">
        <v>64</v>
      </c>
      <c r="D68" s="28">
        <v>48</v>
      </c>
      <c r="E68" s="29">
        <f t="shared" si="0"/>
        <v>96</v>
      </c>
    </row>
    <row r="69" spans="1:5" ht="20.100000000000001" customHeight="1">
      <c r="A69" s="25">
        <v>2</v>
      </c>
      <c r="B69" s="30" t="s">
        <v>65</v>
      </c>
      <c r="C69" s="32" t="s">
        <v>66</v>
      </c>
      <c r="D69" s="28">
        <v>48</v>
      </c>
      <c r="E69" s="29">
        <f t="shared" si="0"/>
        <v>96</v>
      </c>
    </row>
    <row r="70" spans="1:5" ht="20.100000000000001" customHeight="1">
      <c r="A70" s="25">
        <v>4</v>
      </c>
      <c r="B70" s="30" t="s">
        <v>67</v>
      </c>
      <c r="C70" s="32" t="s">
        <v>68</v>
      </c>
      <c r="D70" s="28">
        <v>48</v>
      </c>
      <c r="E70" s="29">
        <f t="shared" si="0"/>
        <v>192</v>
      </c>
    </row>
    <row r="71" spans="1:5" ht="20.100000000000001" customHeight="1">
      <c r="A71" s="25">
        <v>2</v>
      </c>
      <c r="B71" s="30" t="s">
        <v>69</v>
      </c>
      <c r="C71" s="32" t="s">
        <v>70</v>
      </c>
      <c r="D71" s="28">
        <v>48</v>
      </c>
      <c r="E71" s="29">
        <f t="shared" si="0"/>
        <v>96</v>
      </c>
    </row>
    <row r="72" spans="1:5" ht="20.100000000000001" customHeight="1">
      <c r="A72" s="25">
        <v>2</v>
      </c>
      <c r="B72" s="30" t="s">
        <v>71</v>
      </c>
      <c r="C72" s="32" t="s">
        <v>72</v>
      </c>
      <c r="D72" s="28">
        <v>48</v>
      </c>
      <c r="E72" s="29">
        <f t="shared" si="0"/>
        <v>96</v>
      </c>
    </row>
    <row r="73" spans="1:5" ht="20.100000000000001" customHeight="1">
      <c r="A73" s="25">
        <v>6</v>
      </c>
      <c r="B73" s="30" t="s">
        <v>73</v>
      </c>
      <c r="C73" s="33" t="s">
        <v>74</v>
      </c>
      <c r="D73" s="28">
        <v>60</v>
      </c>
      <c r="E73" s="29">
        <f t="shared" si="0"/>
        <v>360</v>
      </c>
    </row>
    <row r="74" spans="1:5" ht="20.100000000000001" customHeight="1">
      <c r="A74" s="25">
        <v>6</v>
      </c>
      <c r="B74" s="30" t="s">
        <v>75</v>
      </c>
      <c r="C74" s="33" t="s">
        <v>76</v>
      </c>
      <c r="D74" s="28">
        <v>60</v>
      </c>
      <c r="E74" s="29">
        <f t="shared" si="0"/>
        <v>360</v>
      </c>
    </row>
    <row r="75" spans="1:5" ht="20.100000000000001" customHeight="1">
      <c r="A75" s="25">
        <v>6</v>
      </c>
      <c r="B75" s="30" t="s">
        <v>77</v>
      </c>
      <c r="C75" s="34" t="s">
        <v>78</v>
      </c>
      <c r="D75" s="28">
        <v>60</v>
      </c>
      <c r="E75" s="29">
        <f t="shared" si="0"/>
        <v>360</v>
      </c>
    </row>
    <row r="76" spans="1:5" ht="20.100000000000001" customHeight="1">
      <c r="A76" s="25">
        <v>6</v>
      </c>
      <c r="B76" s="30" t="s">
        <v>79</v>
      </c>
      <c r="C76" s="33" t="s">
        <v>80</v>
      </c>
      <c r="D76" s="28">
        <v>60</v>
      </c>
      <c r="E76" s="29">
        <f t="shared" si="0"/>
        <v>360</v>
      </c>
    </row>
    <row r="77" spans="1:5" ht="20.100000000000001" customHeight="1">
      <c r="A77" s="25">
        <v>6</v>
      </c>
      <c r="B77" s="30" t="s">
        <v>81</v>
      </c>
      <c r="C77" s="33" t="s">
        <v>82</v>
      </c>
      <c r="D77" s="28">
        <v>60</v>
      </c>
      <c r="E77" s="29">
        <f t="shared" si="0"/>
        <v>360</v>
      </c>
    </row>
    <row r="78" spans="1:5" ht="20.100000000000001" customHeight="1">
      <c r="A78" s="25">
        <v>6</v>
      </c>
      <c r="B78" s="30" t="s">
        <v>83</v>
      </c>
      <c r="C78" s="33" t="s">
        <v>84</v>
      </c>
      <c r="D78" s="28">
        <v>60</v>
      </c>
      <c r="E78" s="29">
        <f t="shared" si="0"/>
        <v>360</v>
      </c>
    </row>
    <row r="79" spans="1:5" ht="20.100000000000001" customHeight="1">
      <c r="A79" s="25">
        <v>6</v>
      </c>
      <c r="B79" s="30" t="s">
        <v>85</v>
      </c>
      <c r="C79" s="33" t="s">
        <v>86</v>
      </c>
      <c r="D79" s="28">
        <v>60</v>
      </c>
      <c r="E79" s="29">
        <f t="shared" si="0"/>
        <v>360</v>
      </c>
    </row>
    <row r="80" spans="1:5" ht="20.100000000000001" customHeight="1">
      <c r="A80" s="25">
        <v>6</v>
      </c>
      <c r="B80" s="30" t="s">
        <v>87</v>
      </c>
      <c r="C80" s="33" t="s">
        <v>88</v>
      </c>
      <c r="D80" s="28">
        <v>60</v>
      </c>
      <c r="E80" s="29">
        <f t="shared" si="0"/>
        <v>360</v>
      </c>
    </row>
    <row r="81" spans="1:5" ht="20.100000000000001" customHeight="1">
      <c r="A81" s="25">
        <v>6</v>
      </c>
      <c r="B81" s="30" t="s">
        <v>89</v>
      </c>
      <c r="C81" s="33" t="s">
        <v>90</v>
      </c>
      <c r="D81" s="28">
        <v>60</v>
      </c>
      <c r="E81" s="29">
        <f t="shared" si="0"/>
        <v>360</v>
      </c>
    </row>
    <row r="82" spans="1:5" ht="20.100000000000001" customHeight="1">
      <c r="A82" s="25">
        <v>6</v>
      </c>
      <c r="B82" s="30" t="s">
        <v>91</v>
      </c>
      <c r="C82" s="33" t="s">
        <v>92</v>
      </c>
      <c r="D82" s="28">
        <v>60</v>
      </c>
      <c r="E82" s="29">
        <f t="shared" si="0"/>
        <v>360</v>
      </c>
    </row>
    <row r="83" spans="1:5" ht="20.100000000000001" customHeight="1">
      <c r="A83" s="25">
        <v>6</v>
      </c>
      <c r="B83" s="30" t="s">
        <v>93</v>
      </c>
      <c r="C83" s="33" t="s">
        <v>94</v>
      </c>
      <c r="D83" s="28">
        <v>60</v>
      </c>
      <c r="E83" s="29">
        <f t="shared" si="0"/>
        <v>360</v>
      </c>
    </row>
    <row r="84" spans="1:5" ht="20.100000000000001" customHeight="1">
      <c r="A84" s="25">
        <v>6</v>
      </c>
      <c r="B84" s="30" t="s">
        <v>95</v>
      </c>
      <c r="C84" s="33" t="s">
        <v>96</v>
      </c>
      <c r="D84" s="28">
        <v>60</v>
      </c>
      <c r="E84" s="29">
        <f t="shared" si="0"/>
        <v>360</v>
      </c>
    </row>
    <row r="85" spans="1:5" ht="20.100000000000001" customHeight="1">
      <c r="A85" s="25">
        <v>6</v>
      </c>
      <c r="B85" s="30" t="s">
        <v>97</v>
      </c>
      <c r="C85" s="33" t="s">
        <v>98</v>
      </c>
      <c r="D85" s="28">
        <v>60</v>
      </c>
      <c r="E85" s="29">
        <f t="shared" si="0"/>
        <v>360</v>
      </c>
    </row>
    <row r="86" spans="1:5" ht="20.100000000000001" customHeight="1">
      <c r="A86" s="25">
        <v>6</v>
      </c>
      <c r="B86" s="30" t="s">
        <v>99</v>
      </c>
      <c r="C86" s="33" t="s">
        <v>100</v>
      </c>
      <c r="D86" s="28">
        <v>60</v>
      </c>
      <c r="E86" s="29">
        <f t="shared" ref="E86:E149" si="1">+A86*D86</f>
        <v>360</v>
      </c>
    </row>
    <row r="87" spans="1:5" ht="20.100000000000001" customHeight="1">
      <c r="A87" s="25">
        <v>6</v>
      </c>
      <c r="B87" s="30" t="s">
        <v>101</v>
      </c>
      <c r="C87" s="33" t="s">
        <v>102</v>
      </c>
      <c r="D87" s="28">
        <v>60</v>
      </c>
      <c r="E87" s="29">
        <f t="shared" si="1"/>
        <v>360</v>
      </c>
    </row>
    <row r="88" spans="1:5" ht="20.100000000000001" customHeight="1">
      <c r="A88" s="25">
        <v>2</v>
      </c>
      <c r="B88" s="30" t="s">
        <v>103</v>
      </c>
      <c r="C88" s="33" t="s">
        <v>104</v>
      </c>
      <c r="D88" s="28">
        <v>60</v>
      </c>
      <c r="E88" s="29">
        <f t="shared" si="1"/>
        <v>120</v>
      </c>
    </row>
    <row r="89" spans="1:5" ht="20.100000000000001" customHeight="1">
      <c r="A89" s="25">
        <v>2</v>
      </c>
      <c r="B89" s="30" t="s">
        <v>105</v>
      </c>
      <c r="C89" s="33" t="s">
        <v>106</v>
      </c>
      <c r="D89" s="28">
        <v>60</v>
      </c>
      <c r="E89" s="29">
        <f t="shared" si="1"/>
        <v>120</v>
      </c>
    </row>
    <row r="90" spans="1:5" ht="20.100000000000001" customHeight="1">
      <c r="A90" s="25">
        <v>6</v>
      </c>
      <c r="B90" s="30" t="s">
        <v>107</v>
      </c>
      <c r="C90" s="33" t="s">
        <v>108</v>
      </c>
      <c r="D90" s="28">
        <v>60</v>
      </c>
      <c r="E90" s="29">
        <f t="shared" si="1"/>
        <v>360</v>
      </c>
    </row>
    <row r="91" spans="1:5" ht="20.100000000000001" customHeight="1">
      <c r="A91" s="25">
        <v>2</v>
      </c>
      <c r="B91" s="30" t="s">
        <v>109</v>
      </c>
      <c r="C91" s="33" t="s">
        <v>110</v>
      </c>
      <c r="D91" s="28">
        <v>60</v>
      </c>
      <c r="E91" s="29">
        <f t="shared" si="1"/>
        <v>120</v>
      </c>
    </row>
    <row r="92" spans="1:5" ht="20.100000000000001" customHeight="1">
      <c r="A92" s="25">
        <v>2</v>
      </c>
      <c r="B92" s="30" t="s">
        <v>111</v>
      </c>
      <c r="C92" s="33" t="s">
        <v>112</v>
      </c>
      <c r="D92" s="28">
        <v>60</v>
      </c>
      <c r="E92" s="29">
        <f t="shared" si="1"/>
        <v>120</v>
      </c>
    </row>
    <row r="93" spans="1:5" ht="20.100000000000001" customHeight="1">
      <c r="A93" s="25">
        <v>6</v>
      </c>
      <c r="B93" s="30" t="s">
        <v>113</v>
      </c>
      <c r="C93" s="33" t="s">
        <v>114</v>
      </c>
      <c r="D93" s="28">
        <v>60</v>
      </c>
      <c r="E93" s="29">
        <f t="shared" si="1"/>
        <v>360</v>
      </c>
    </row>
    <row r="94" spans="1:5" ht="20.100000000000001" customHeight="1">
      <c r="A94" s="25">
        <v>4</v>
      </c>
      <c r="B94" s="30" t="s">
        <v>115</v>
      </c>
      <c r="C94" s="33" t="s">
        <v>116</v>
      </c>
      <c r="D94" s="28">
        <v>60</v>
      </c>
      <c r="E94" s="29">
        <f t="shared" si="1"/>
        <v>240</v>
      </c>
    </row>
    <row r="95" spans="1:5" ht="20.100000000000001" customHeight="1">
      <c r="A95" s="25">
        <v>4</v>
      </c>
      <c r="B95" s="30" t="s">
        <v>117</v>
      </c>
      <c r="C95" s="33" t="s">
        <v>118</v>
      </c>
      <c r="D95" s="28">
        <v>60</v>
      </c>
      <c r="E95" s="29">
        <f t="shared" si="1"/>
        <v>240</v>
      </c>
    </row>
    <row r="96" spans="1:5" ht="20.100000000000001" customHeight="1">
      <c r="A96" s="25">
        <v>4</v>
      </c>
      <c r="B96" s="30" t="s">
        <v>119</v>
      </c>
      <c r="C96" s="33" t="s">
        <v>120</v>
      </c>
      <c r="D96" s="28">
        <v>60</v>
      </c>
      <c r="E96" s="29">
        <f t="shared" si="1"/>
        <v>240</v>
      </c>
    </row>
    <row r="97" spans="1:5" ht="20.100000000000001" customHeight="1">
      <c r="A97" s="25">
        <v>4</v>
      </c>
      <c r="B97" s="30" t="s">
        <v>121</v>
      </c>
      <c r="C97" s="33" t="s">
        <v>122</v>
      </c>
      <c r="D97" s="28">
        <v>60</v>
      </c>
      <c r="E97" s="29">
        <f t="shared" si="1"/>
        <v>240</v>
      </c>
    </row>
    <row r="98" spans="1:5" ht="20.100000000000001" customHeight="1">
      <c r="A98" s="25">
        <v>2</v>
      </c>
      <c r="B98" s="30" t="s">
        <v>123</v>
      </c>
      <c r="C98" s="33" t="s">
        <v>124</v>
      </c>
      <c r="D98" s="28">
        <v>48</v>
      </c>
      <c r="E98" s="29">
        <f t="shared" si="1"/>
        <v>96</v>
      </c>
    </row>
    <row r="99" spans="1:5" ht="20.100000000000001" customHeight="1">
      <c r="A99" s="25">
        <v>2</v>
      </c>
      <c r="B99" s="30" t="s">
        <v>125</v>
      </c>
      <c r="C99" s="33" t="s">
        <v>126</v>
      </c>
      <c r="D99" s="28">
        <v>48</v>
      </c>
      <c r="E99" s="29">
        <f t="shared" si="1"/>
        <v>96</v>
      </c>
    </row>
    <row r="100" spans="1:5" ht="20.100000000000001" customHeight="1">
      <c r="A100" s="25">
        <v>2</v>
      </c>
      <c r="B100" s="30" t="s">
        <v>127</v>
      </c>
      <c r="C100" s="33" t="s">
        <v>128</v>
      </c>
      <c r="D100" s="28">
        <v>48</v>
      </c>
      <c r="E100" s="29">
        <f t="shared" si="1"/>
        <v>96</v>
      </c>
    </row>
    <row r="101" spans="1:5" ht="20.100000000000001" customHeight="1">
      <c r="A101" s="25">
        <v>2</v>
      </c>
      <c r="B101" s="30" t="s">
        <v>129</v>
      </c>
      <c r="C101" s="33" t="s">
        <v>130</v>
      </c>
      <c r="D101" s="28">
        <v>48</v>
      </c>
      <c r="E101" s="29">
        <f t="shared" si="1"/>
        <v>96</v>
      </c>
    </row>
    <row r="102" spans="1:5" ht="20.100000000000001" customHeight="1">
      <c r="A102" s="25">
        <v>2</v>
      </c>
      <c r="B102" s="30" t="s">
        <v>131</v>
      </c>
      <c r="C102" s="33" t="s">
        <v>132</v>
      </c>
      <c r="D102" s="28">
        <v>48</v>
      </c>
      <c r="E102" s="29">
        <f t="shared" si="1"/>
        <v>96</v>
      </c>
    </row>
    <row r="103" spans="1:5" ht="20.100000000000001" customHeight="1">
      <c r="A103" s="25">
        <v>2</v>
      </c>
      <c r="B103" s="30" t="s">
        <v>133</v>
      </c>
      <c r="C103" s="33" t="s">
        <v>134</v>
      </c>
      <c r="D103" s="28">
        <v>48</v>
      </c>
      <c r="E103" s="29">
        <f t="shared" si="1"/>
        <v>96</v>
      </c>
    </row>
    <row r="104" spans="1:5" ht="20.100000000000001" customHeight="1">
      <c r="A104" s="25">
        <v>2</v>
      </c>
      <c r="B104" s="30" t="s">
        <v>135</v>
      </c>
      <c r="C104" s="33" t="s">
        <v>136</v>
      </c>
      <c r="D104" s="28">
        <v>48</v>
      </c>
      <c r="E104" s="29">
        <f t="shared" si="1"/>
        <v>96</v>
      </c>
    </row>
    <row r="105" spans="1:5" ht="20.100000000000001" customHeight="1">
      <c r="A105" s="25">
        <v>2</v>
      </c>
      <c r="B105" s="30" t="s">
        <v>137</v>
      </c>
      <c r="C105" s="33" t="s">
        <v>138</v>
      </c>
      <c r="D105" s="28">
        <v>48</v>
      </c>
      <c r="E105" s="29">
        <f t="shared" si="1"/>
        <v>96</v>
      </c>
    </row>
    <row r="106" spans="1:5" ht="20.100000000000001" customHeight="1">
      <c r="A106" s="25">
        <v>2</v>
      </c>
      <c r="B106" s="30" t="s">
        <v>139</v>
      </c>
      <c r="C106" s="33" t="s">
        <v>140</v>
      </c>
      <c r="D106" s="28">
        <v>48</v>
      </c>
      <c r="E106" s="29">
        <f t="shared" si="1"/>
        <v>96</v>
      </c>
    </row>
    <row r="107" spans="1:5" ht="20.100000000000001" customHeight="1">
      <c r="A107" s="25">
        <v>6</v>
      </c>
      <c r="B107" s="35" t="s">
        <v>141</v>
      </c>
      <c r="C107" s="32" t="s">
        <v>142</v>
      </c>
      <c r="D107" s="28">
        <v>48</v>
      </c>
      <c r="E107" s="29">
        <f t="shared" si="1"/>
        <v>288</v>
      </c>
    </row>
    <row r="108" spans="1:5" ht="20.100000000000001" customHeight="1">
      <c r="A108" s="36">
        <v>3</v>
      </c>
      <c r="B108" s="26" t="s">
        <v>277</v>
      </c>
      <c r="C108" s="37" t="s">
        <v>278</v>
      </c>
      <c r="D108" s="28">
        <v>14.4</v>
      </c>
      <c r="E108" s="29">
        <f t="shared" si="1"/>
        <v>43.2</v>
      </c>
    </row>
    <row r="109" spans="1:5" ht="20.100000000000001" customHeight="1">
      <c r="A109" s="36">
        <v>6</v>
      </c>
      <c r="B109" s="26" t="s">
        <v>279</v>
      </c>
      <c r="C109" s="37" t="s">
        <v>280</v>
      </c>
      <c r="D109" s="28">
        <v>14.4</v>
      </c>
      <c r="E109" s="29">
        <f t="shared" si="1"/>
        <v>86.4</v>
      </c>
    </row>
    <row r="110" spans="1:5" ht="20.100000000000001" customHeight="1">
      <c r="A110" s="36">
        <v>4</v>
      </c>
      <c r="B110" s="26" t="s">
        <v>281</v>
      </c>
      <c r="C110" s="37" t="s">
        <v>282</v>
      </c>
      <c r="D110" s="28">
        <v>14.4</v>
      </c>
      <c r="E110" s="29">
        <f t="shared" si="1"/>
        <v>57.6</v>
      </c>
    </row>
    <row r="111" spans="1:5" ht="20.100000000000001" customHeight="1">
      <c r="A111" s="36">
        <v>6</v>
      </c>
      <c r="B111" s="26" t="s">
        <v>283</v>
      </c>
      <c r="C111" s="37" t="s">
        <v>284</v>
      </c>
      <c r="D111" s="28">
        <v>14.4</v>
      </c>
      <c r="E111" s="29">
        <f t="shared" si="1"/>
        <v>86.4</v>
      </c>
    </row>
    <row r="112" spans="1:5" ht="20.100000000000001" customHeight="1">
      <c r="A112" s="38">
        <v>2</v>
      </c>
      <c r="B112" s="39" t="s">
        <v>143</v>
      </c>
      <c r="C112" s="39" t="s">
        <v>144</v>
      </c>
      <c r="D112" s="28">
        <v>48</v>
      </c>
      <c r="E112" s="29">
        <f t="shared" si="1"/>
        <v>96</v>
      </c>
    </row>
    <row r="113" spans="1:5" ht="20.100000000000001" customHeight="1">
      <c r="A113" s="38">
        <v>2</v>
      </c>
      <c r="B113" s="39" t="s">
        <v>145</v>
      </c>
      <c r="C113" s="39" t="s">
        <v>146</v>
      </c>
      <c r="D113" s="28">
        <v>48</v>
      </c>
      <c r="E113" s="29">
        <f t="shared" si="1"/>
        <v>96</v>
      </c>
    </row>
    <row r="114" spans="1:5" ht="20.100000000000001" customHeight="1">
      <c r="A114" s="38">
        <v>2</v>
      </c>
      <c r="B114" s="39" t="s">
        <v>147</v>
      </c>
      <c r="C114" s="39" t="s">
        <v>148</v>
      </c>
      <c r="D114" s="28">
        <v>48</v>
      </c>
      <c r="E114" s="29">
        <f t="shared" si="1"/>
        <v>96</v>
      </c>
    </row>
    <row r="115" spans="1:5" ht="20.100000000000001" customHeight="1">
      <c r="A115" s="38">
        <v>2</v>
      </c>
      <c r="B115" s="39" t="s">
        <v>149</v>
      </c>
      <c r="C115" s="39" t="s">
        <v>150</v>
      </c>
      <c r="D115" s="28">
        <v>48</v>
      </c>
      <c r="E115" s="29">
        <f t="shared" si="1"/>
        <v>96</v>
      </c>
    </row>
    <row r="116" spans="1:5" ht="20.100000000000001" customHeight="1">
      <c r="A116" s="38">
        <v>2</v>
      </c>
      <c r="B116" s="39" t="s">
        <v>151</v>
      </c>
      <c r="C116" s="39" t="s">
        <v>152</v>
      </c>
      <c r="D116" s="28">
        <v>48</v>
      </c>
      <c r="E116" s="29">
        <f t="shared" si="1"/>
        <v>96</v>
      </c>
    </row>
    <row r="117" spans="1:5" ht="20.100000000000001" customHeight="1">
      <c r="A117" s="38">
        <v>4</v>
      </c>
      <c r="B117" s="39" t="s">
        <v>153</v>
      </c>
      <c r="C117" s="39" t="s">
        <v>154</v>
      </c>
      <c r="D117" s="28">
        <v>48</v>
      </c>
      <c r="E117" s="29">
        <f t="shared" si="1"/>
        <v>192</v>
      </c>
    </row>
    <row r="118" spans="1:5" ht="20.100000000000001" customHeight="1">
      <c r="A118" s="38">
        <v>4</v>
      </c>
      <c r="B118" s="39" t="s">
        <v>155</v>
      </c>
      <c r="C118" s="39" t="s">
        <v>156</v>
      </c>
      <c r="D118" s="28">
        <v>48</v>
      </c>
      <c r="E118" s="29">
        <f t="shared" si="1"/>
        <v>192</v>
      </c>
    </row>
    <row r="119" spans="1:5" ht="20.100000000000001" customHeight="1">
      <c r="A119" s="38">
        <v>6</v>
      </c>
      <c r="B119" s="39" t="s">
        <v>157</v>
      </c>
      <c r="C119" s="39" t="s">
        <v>158</v>
      </c>
      <c r="D119" s="28">
        <v>48</v>
      </c>
      <c r="E119" s="29">
        <f t="shared" si="1"/>
        <v>288</v>
      </c>
    </row>
    <row r="120" spans="1:5" ht="20.100000000000001" customHeight="1">
      <c r="A120" s="38">
        <v>8</v>
      </c>
      <c r="B120" s="39" t="s">
        <v>159</v>
      </c>
      <c r="C120" s="39" t="s">
        <v>160</v>
      </c>
      <c r="D120" s="28">
        <v>48</v>
      </c>
      <c r="E120" s="29">
        <f t="shared" si="1"/>
        <v>384</v>
      </c>
    </row>
    <row r="121" spans="1:5" ht="20.100000000000001" customHeight="1">
      <c r="A121" s="38">
        <v>8</v>
      </c>
      <c r="B121" s="39" t="s">
        <v>161</v>
      </c>
      <c r="C121" s="39" t="s">
        <v>162</v>
      </c>
      <c r="D121" s="28">
        <v>48</v>
      </c>
      <c r="E121" s="29">
        <f t="shared" si="1"/>
        <v>384</v>
      </c>
    </row>
    <row r="122" spans="1:5" ht="20.100000000000001" customHeight="1">
      <c r="A122" s="38">
        <v>8</v>
      </c>
      <c r="B122" s="39" t="s">
        <v>163</v>
      </c>
      <c r="C122" s="39" t="s">
        <v>164</v>
      </c>
      <c r="D122" s="28">
        <v>48</v>
      </c>
      <c r="E122" s="29">
        <f t="shared" si="1"/>
        <v>384</v>
      </c>
    </row>
    <row r="123" spans="1:5" ht="20.100000000000001" customHeight="1">
      <c r="A123" s="38">
        <v>4</v>
      </c>
      <c r="B123" s="39" t="s">
        <v>165</v>
      </c>
      <c r="C123" s="39" t="s">
        <v>166</v>
      </c>
      <c r="D123" s="28">
        <v>48</v>
      </c>
      <c r="E123" s="29">
        <f t="shared" si="1"/>
        <v>192</v>
      </c>
    </row>
    <row r="124" spans="1:5" ht="20.100000000000001" customHeight="1">
      <c r="A124" s="38">
        <v>4</v>
      </c>
      <c r="B124" s="39" t="s">
        <v>167</v>
      </c>
      <c r="C124" s="39" t="s">
        <v>168</v>
      </c>
      <c r="D124" s="28">
        <v>48</v>
      </c>
      <c r="E124" s="29">
        <f t="shared" si="1"/>
        <v>192</v>
      </c>
    </row>
    <row r="125" spans="1:5" ht="20.100000000000001" customHeight="1">
      <c r="A125" s="38">
        <v>4</v>
      </c>
      <c r="B125" s="39" t="s">
        <v>169</v>
      </c>
      <c r="C125" s="39" t="s">
        <v>170</v>
      </c>
      <c r="D125" s="28">
        <v>48</v>
      </c>
      <c r="E125" s="29">
        <f t="shared" si="1"/>
        <v>192</v>
      </c>
    </row>
    <row r="126" spans="1:5" ht="20.100000000000001" customHeight="1">
      <c r="A126" s="38">
        <v>4</v>
      </c>
      <c r="B126" s="39" t="s">
        <v>171</v>
      </c>
      <c r="C126" s="39" t="s">
        <v>172</v>
      </c>
      <c r="D126" s="28">
        <v>48</v>
      </c>
      <c r="E126" s="29">
        <f t="shared" si="1"/>
        <v>192</v>
      </c>
    </row>
    <row r="127" spans="1:5" ht="20.100000000000001" customHeight="1">
      <c r="A127" s="38">
        <v>4</v>
      </c>
      <c r="B127" s="39" t="s">
        <v>173</v>
      </c>
      <c r="C127" s="39" t="s">
        <v>174</v>
      </c>
      <c r="D127" s="28">
        <v>48</v>
      </c>
      <c r="E127" s="29">
        <f t="shared" si="1"/>
        <v>192</v>
      </c>
    </row>
    <row r="128" spans="1:5" ht="20.100000000000001" customHeight="1">
      <c r="A128" s="38">
        <v>2</v>
      </c>
      <c r="B128" s="39" t="s">
        <v>175</v>
      </c>
      <c r="C128" s="39" t="s">
        <v>176</v>
      </c>
      <c r="D128" s="28">
        <v>48</v>
      </c>
      <c r="E128" s="29">
        <f t="shared" si="1"/>
        <v>96</v>
      </c>
    </row>
    <row r="129" spans="1:5" ht="20.100000000000001" customHeight="1">
      <c r="A129" s="38">
        <v>2</v>
      </c>
      <c r="B129" s="39" t="s">
        <v>177</v>
      </c>
      <c r="C129" s="39" t="s">
        <v>178</v>
      </c>
      <c r="D129" s="28">
        <v>48</v>
      </c>
      <c r="E129" s="29">
        <f t="shared" si="1"/>
        <v>96</v>
      </c>
    </row>
    <row r="130" spans="1:5" ht="20.100000000000001" customHeight="1">
      <c r="A130" s="38">
        <v>2</v>
      </c>
      <c r="B130" s="39" t="s">
        <v>179</v>
      </c>
      <c r="C130" s="39" t="s">
        <v>180</v>
      </c>
      <c r="D130" s="28">
        <v>48</v>
      </c>
      <c r="E130" s="29">
        <f t="shared" si="1"/>
        <v>96</v>
      </c>
    </row>
    <row r="131" spans="1:5" ht="20.100000000000001" customHeight="1">
      <c r="A131" s="38">
        <v>2</v>
      </c>
      <c r="B131" s="39" t="s">
        <v>181</v>
      </c>
      <c r="C131" s="39" t="s">
        <v>182</v>
      </c>
      <c r="D131" s="28">
        <v>48</v>
      </c>
      <c r="E131" s="29">
        <f t="shared" si="1"/>
        <v>96</v>
      </c>
    </row>
    <row r="132" spans="1:5" ht="20.100000000000001" customHeight="1">
      <c r="A132" s="38">
        <v>6</v>
      </c>
      <c r="B132" s="39" t="s">
        <v>183</v>
      </c>
      <c r="C132" s="39" t="s">
        <v>184</v>
      </c>
      <c r="D132" s="28">
        <v>48</v>
      </c>
      <c r="E132" s="29">
        <f t="shared" si="1"/>
        <v>288</v>
      </c>
    </row>
    <row r="133" spans="1:5" ht="20.100000000000001" customHeight="1">
      <c r="A133" s="38">
        <v>6</v>
      </c>
      <c r="B133" s="39" t="s">
        <v>185</v>
      </c>
      <c r="C133" s="39" t="s">
        <v>186</v>
      </c>
      <c r="D133" s="28">
        <v>60</v>
      </c>
      <c r="E133" s="29">
        <f t="shared" si="1"/>
        <v>360</v>
      </c>
    </row>
    <row r="134" spans="1:5" ht="20.100000000000001" customHeight="1">
      <c r="A134" s="38">
        <v>6</v>
      </c>
      <c r="B134" s="39" t="s">
        <v>187</v>
      </c>
      <c r="C134" s="39" t="s">
        <v>188</v>
      </c>
      <c r="D134" s="28">
        <v>60</v>
      </c>
      <c r="E134" s="29">
        <f t="shared" si="1"/>
        <v>360</v>
      </c>
    </row>
    <row r="135" spans="1:5" ht="20.100000000000001" customHeight="1">
      <c r="A135" s="38">
        <v>6</v>
      </c>
      <c r="B135" s="39" t="s">
        <v>189</v>
      </c>
      <c r="C135" s="39" t="s">
        <v>190</v>
      </c>
      <c r="D135" s="28">
        <v>60</v>
      </c>
      <c r="E135" s="29">
        <f t="shared" si="1"/>
        <v>360</v>
      </c>
    </row>
    <row r="136" spans="1:5" ht="20.100000000000001" customHeight="1">
      <c r="A136" s="38">
        <v>6</v>
      </c>
      <c r="B136" s="39" t="s">
        <v>191</v>
      </c>
      <c r="C136" s="39" t="s">
        <v>192</v>
      </c>
      <c r="D136" s="28">
        <v>60</v>
      </c>
      <c r="E136" s="29">
        <f t="shared" si="1"/>
        <v>360</v>
      </c>
    </row>
    <row r="137" spans="1:5" ht="20.100000000000001" customHeight="1">
      <c r="A137" s="38">
        <v>6</v>
      </c>
      <c r="B137" s="39" t="s">
        <v>193</v>
      </c>
      <c r="C137" s="39" t="s">
        <v>194</v>
      </c>
      <c r="D137" s="28">
        <v>60</v>
      </c>
      <c r="E137" s="29">
        <f t="shared" si="1"/>
        <v>360</v>
      </c>
    </row>
    <row r="138" spans="1:5" ht="20.100000000000001" customHeight="1">
      <c r="A138" s="38">
        <v>6</v>
      </c>
      <c r="B138" s="39" t="s">
        <v>195</v>
      </c>
      <c r="C138" s="39" t="s">
        <v>196</v>
      </c>
      <c r="D138" s="28">
        <v>60</v>
      </c>
      <c r="E138" s="29">
        <f t="shared" si="1"/>
        <v>360</v>
      </c>
    </row>
    <row r="139" spans="1:5" ht="20.100000000000001" customHeight="1">
      <c r="A139" s="38">
        <v>6</v>
      </c>
      <c r="B139" s="39" t="s">
        <v>197</v>
      </c>
      <c r="C139" s="39" t="s">
        <v>198</v>
      </c>
      <c r="D139" s="28">
        <v>60</v>
      </c>
      <c r="E139" s="29">
        <f t="shared" si="1"/>
        <v>360</v>
      </c>
    </row>
    <row r="140" spans="1:5" ht="20.100000000000001" customHeight="1">
      <c r="A140" s="38">
        <v>6</v>
      </c>
      <c r="B140" s="39" t="s">
        <v>199</v>
      </c>
      <c r="C140" s="39" t="s">
        <v>200</v>
      </c>
      <c r="D140" s="28">
        <v>60</v>
      </c>
      <c r="E140" s="29">
        <f t="shared" si="1"/>
        <v>360</v>
      </c>
    </row>
    <row r="141" spans="1:5" ht="20.100000000000001" customHeight="1">
      <c r="A141" s="38">
        <v>6</v>
      </c>
      <c r="B141" s="39" t="s">
        <v>201</v>
      </c>
      <c r="C141" s="39" t="s">
        <v>202</v>
      </c>
      <c r="D141" s="28">
        <v>60</v>
      </c>
      <c r="E141" s="29">
        <f t="shared" si="1"/>
        <v>360</v>
      </c>
    </row>
    <row r="142" spans="1:5" ht="20.100000000000001" customHeight="1">
      <c r="A142" s="38">
        <v>6</v>
      </c>
      <c r="B142" s="39" t="s">
        <v>203</v>
      </c>
      <c r="C142" s="39" t="s">
        <v>204</v>
      </c>
      <c r="D142" s="28">
        <v>60</v>
      </c>
      <c r="E142" s="29">
        <f t="shared" si="1"/>
        <v>360</v>
      </c>
    </row>
    <row r="143" spans="1:5" ht="20.100000000000001" customHeight="1">
      <c r="A143" s="38">
        <v>6</v>
      </c>
      <c r="B143" s="39" t="s">
        <v>205</v>
      </c>
      <c r="C143" s="39" t="s">
        <v>206</v>
      </c>
      <c r="D143" s="28">
        <v>60</v>
      </c>
      <c r="E143" s="29">
        <f t="shared" si="1"/>
        <v>360</v>
      </c>
    </row>
    <row r="144" spans="1:5" ht="20.100000000000001" customHeight="1">
      <c r="A144" s="38">
        <v>6</v>
      </c>
      <c r="B144" s="39" t="s">
        <v>207</v>
      </c>
      <c r="C144" s="39" t="s">
        <v>208</v>
      </c>
      <c r="D144" s="28">
        <v>60</v>
      </c>
      <c r="E144" s="29">
        <f t="shared" si="1"/>
        <v>360</v>
      </c>
    </row>
    <row r="145" spans="1:5" ht="20.100000000000001" customHeight="1">
      <c r="A145" s="38">
        <v>6</v>
      </c>
      <c r="B145" s="39" t="s">
        <v>209</v>
      </c>
      <c r="C145" s="39" t="s">
        <v>210</v>
      </c>
      <c r="D145" s="28">
        <v>60</v>
      </c>
      <c r="E145" s="29">
        <f t="shared" si="1"/>
        <v>360</v>
      </c>
    </row>
    <row r="146" spans="1:5" ht="20.100000000000001" customHeight="1">
      <c r="A146" s="38">
        <v>6</v>
      </c>
      <c r="B146" s="39" t="s">
        <v>211</v>
      </c>
      <c r="C146" s="39" t="s">
        <v>212</v>
      </c>
      <c r="D146" s="28">
        <v>60</v>
      </c>
      <c r="E146" s="29">
        <f t="shared" si="1"/>
        <v>360</v>
      </c>
    </row>
    <row r="147" spans="1:5" ht="20.100000000000001" customHeight="1">
      <c r="A147" s="38">
        <v>6</v>
      </c>
      <c r="B147" s="39" t="s">
        <v>213</v>
      </c>
      <c r="C147" s="39" t="s">
        <v>214</v>
      </c>
      <c r="D147" s="28">
        <v>60</v>
      </c>
      <c r="E147" s="29">
        <f t="shared" si="1"/>
        <v>360</v>
      </c>
    </row>
    <row r="148" spans="1:5" ht="20.100000000000001" customHeight="1">
      <c r="A148" s="38">
        <v>6</v>
      </c>
      <c r="B148" s="39" t="s">
        <v>215</v>
      </c>
      <c r="C148" s="39" t="s">
        <v>216</v>
      </c>
      <c r="D148" s="28">
        <v>60</v>
      </c>
      <c r="E148" s="29">
        <f t="shared" si="1"/>
        <v>360</v>
      </c>
    </row>
    <row r="149" spans="1:5" ht="20.100000000000001" customHeight="1">
      <c r="A149" s="38">
        <v>6</v>
      </c>
      <c r="B149" s="39" t="s">
        <v>217</v>
      </c>
      <c r="C149" s="39" t="s">
        <v>218</v>
      </c>
      <c r="D149" s="28">
        <v>60</v>
      </c>
      <c r="E149" s="29">
        <f t="shared" si="1"/>
        <v>360</v>
      </c>
    </row>
    <row r="150" spans="1:5" ht="20.100000000000001" customHeight="1">
      <c r="A150" s="38">
        <v>6</v>
      </c>
      <c r="B150" s="39" t="s">
        <v>219</v>
      </c>
      <c r="C150" s="39" t="s">
        <v>220</v>
      </c>
      <c r="D150" s="28">
        <v>60</v>
      </c>
      <c r="E150" s="29">
        <f t="shared" ref="E150:E179" si="2">+A150*D150</f>
        <v>360</v>
      </c>
    </row>
    <row r="151" spans="1:5" ht="20.100000000000001" customHeight="1">
      <c r="A151" s="38">
        <v>6</v>
      </c>
      <c r="B151" s="39" t="s">
        <v>221</v>
      </c>
      <c r="C151" s="39" t="s">
        <v>222</v>
      </c>
      <c r="D151" s="28">
        <v>60</v>
      </c>
      <c r="E151" s="29">
        <f t="shared" si="2"/>
        <v>360</v>
      </c>
    </row>
    <row r="152" spans="1:5" ht="20.100000000000001" customHeight="1">
      <c r="A152" s="38">
        <v>6</v>
      </c>
      <c r="B152" s="39" t="s">
        <v>223</v>
      </c>
      <c r="C152" s="39" t="s">
        <v>224</v>
      </c>
      <c r="D152" s="28">
        <v>60</v>
      </c>
      <c r="E152" s="29">
        <f t="shared" si="2"/>
        <v>360</v>
      </c>
    </row>
    <row r="153" spans="1:5" ht="20.100000000000001" customHeight="1">
      <c r="A153" s="38">
        <v>6</v>
      </c>
      <c r="B153" s="39" t="s">
        <v>225</v>
      </c>
      <c r="C153" s="39" t="s">
        <v>226</v>
      </c>
      <c r="D153" s="28">
        <v>60</v>
      </c>
      <c r="E153" s="29">
        <f t="shared" si="2"/>
        <v>360</v>
      </c>
    </row>
    <row r="154" spans="1:5" ht="20.100000000000001" customHeight="1">
      <c r="A154" s="38">
        <v>6</v>
      </c>
      <c r="B154" s="39" t="s">
        <v>227</v>
      </c>
      <c r="C154" s="39" t="s">
        <v>228</v>
      </c>
      <c r="D154" s="28">
        <v>60</v>
      </c>
      <c r="E154" s="29">
        <f t="shared" si="2"/>
        <v>360</v>
      </c>
    </row>
    <row r="155" spans="1:5" ht="20.100000000000001" customHeight="1">
      <c r="A155" s="38">
        <v>6</v>
      </c>
      <c r="B155" s="39" t="s">
        <v>229</v>
      </c>
      <c r="C155" s="39" t="s">
        <v>230</v>
      </c>
      <c r="D155" s="28">
        <v>60</v>
      </c>
      <c r="E155" s="29">
        <f t="shared" si="2"/>
        <v>360</v>
      </c>
    </row>
    <row r="156" spans="1:5" ht="20.100000000000001" customHeight="1">
      <c r="A156" s="38">
        <v>1</v>
      </c>
      <c r="B156" s="40" t="s">
        <v>231</v>
      </c>
      <c r="C156" s="33" t="s">
        <v>232</v>
      </c>
      <c r="D156" s="28">
        <v>36</v>
      </c>
      <c r="E156" s="29">
        <f t="shared" si="2"/>
        <v>36</v>
      </c>
    </row>
    <row r="157" spans="1:5" ht="20.100000000000001" customHeight="1">
      <c r="A157" s="38">
        <v>2</v>
      </c>
      <c r="B157" s="40" t="s">
        <v>233</v>
      </c>
      <c r="C157" s="33" t="s">
        <v>234</v>
      </c>
      <c r="D157" s="28">
        <v>36</v>
      </c>
      <c r="E157" s="29">
        <f t="shared" si="2"/>
        <v>72</v>
      </c>
    </row>
    <row r="158" spans="1:5" ht="20.100000000000001" customHeight="1">
      <c r="A158" s="38">
        <v>1</v>
      </c>
      <c r="B158" s="40" t="s">
        <v>235</v>
      </c>
      <c r="C158" s="33" t="s">
        <v>236</v>
      </c>
      <c r="D158" s="28">
        <v>36</v>
      </c>
      <c r="E158" s="29">
        <f t="shared" si="2"/>
        <v>36</v>
      </c>
    </row>
    <row r="159" spans="1:5" ht="20.100000000000001" customHeight="1">
      <c r="A159" s="38">
        <v>1</v>
      </c>
      <c r="B159" s="40" t="s">
        <v>237</v>
      </c>
      <c r="C159" s="33" t="s">
        <v>238</v>
      </c>
      <c r="D159" s="28">
        <v>36</v>
      </c>
      <c r="E159" s="29">
        <f t="shared" si="2"/>
        <v>36</v>
      </c>
    </row>
    <row r="160" spans="1:5" ht="20.100000000000001" customHeight="1">
      <c r="A160" s="38">
        <v>2</v>
      </c>
      <c r="B160" s="40" t="s">
        <v>239</v>
      </c>
      <c r="C160" s="33" t="s">
        <v>240</v>
      </c>
      <c r="D160" s="28">
        <v>36</v>
      </c>
      <c r="E160" s="29">
        <f t="shared" si="2"/>
        <v>72</v>
      </c>
    </row>
    <row r="161" spans="1:5" ht="20.100000000000001" customHeight="1">
      <c r="A161" s="38">
        <v>2</v>
      </c>
      <c r="B161" s="40" t="s">
        <v>241</v>
      </c>
      <c r="C161" s="33" t="s">
        <v>242</v>
      </c>
      <c r="D161" s="28">
        <v>36</v>
      </c>
      <c r="E161" s="29">
        <f t="shared" si="2"/>
        <v>72</v>
      </c>
    </row>
    <row r="162" spans="1:5" ht="20.100000000000001" customHeight="1">
      <c r="A162" s="38">
        <v>2</v>
      </c>
      <c r="B162" s="40" t="s">
        <v>243</v>
      </c>
      <c r="C162" s="33" t="s">
        <v>244</v>
      </c>
      <c r="D162" s="28">
        <v>36</v>
      </c>
      <c r="E162" s="29">
        <f t="shared" si="2"/>
        <v>72</v>
      </c>
    </row>
    <row r="163" spans="1:5" ht="20.100000000000001" customHeight="1">
      <c r="A163" s="38">
        <v>1</v>
      </c>
      <c r="B163" s="40" t="s">
        <v>245</v>
      </c>
      <c r="C163" s="33" t="s">
        <v>246</v>
      </c>
      <c r="D163" s="28">
        <v>36</v>
      </c>
      <c r="E163" s="29">
        <f t="shared" si="2"/>
        <v>36</v>
      </c>
    </row>
    <row r="164" spans="1:5" ht="20.100000000000001" customHeight="1">
      <c r="A164" s="38">
        <v>2</v>
      </c>
      <c r="B164" s="40" t="s">
        <v>247</v>
      </c>
      <c r="C164" s="33" t="s">
        <v>248</v>
      </c>
      <c r="D164" s="28">
        <v>36</v>
      </c>
      <c r="E164" s="29">
        <f t="shared" si="2"/>
        <v>72</v>
      </c>
    </row>
    <row r="165" spans="1:5" ht="20.100000000000001" customHeight="1">
      <c r="A165" s="41">
        <v>1</v>
      </c>
      <c r="B165" s="37" t="s">
        <v>249</v>
      </c>
      <c r="C165" s="37" t="s">
        <v>250</v>
      </c>
      <c r="D165" s="28">
        <v>192</v>
      </c>
      <c r="E165" s="29">
        <f t="shared" si="2"/>
        <v>192</v>
      </c>
    </row>
    <row r="166" spans="1:5" ht="20.100000000000001" customHeight="1">
      <c r="A166" s="41">
        <v>2</v>
      </c>
      <c r="B166" s="37" t="s">
        <v>251</v>
      </c>
      <c r="C166" s="37" t="s">
        <v>252</v>
      </c>
      <c r="D166" s="28">
        <v>192</v>
      </c>
      <c r="E166" s="29">
        <f t="shared" si="2"/>
        <v>384</v>
      </c>
    </row>
    <row r="167" spans="1:5" ht="20.100000000000001" customHeight="1">
      <c r="A167" s="41">
        <v>2</v>
      </c>
      <c r="B167" s="37" t="s">
        <v>251</v>
      </c>
      <c r="C167" s="37" t="s">
        <v>253</v>
      </c>
      <c r="D167" s="28">
        <v>192</v>
      </c>
      <c r="E167" s="29">
        <f t="shared" si="2"/>
        <v>384</v>
      </c>
    </row>
    <row r="168" spans="1:5" ht="20.100000000000001" customHeight="1">
      <c r="A168" s="41">
        <v>2</v>
      </c>
      <c r="B168" s="37" t="s">
        <v>254</v>
      </c>
      <c r="C168" s="37" t="s">
        <v>255</v>
      </c>
      <c r="D168" s="28">
        <v>192</v>
      </c>
      <c r="E168" s="29">
        <f t="shared" si="2"/>
        <v>384</v>
      </c>
    </row>
    <row r="169" spans="1:5" ht="20.100000000000001" customHeight="1">
      <c r="A169" s="41">
        <v>2</v>
      </c>
      <c r="B169" s="37" t="s">
        <v>256</v>
      </c>
      <c r="C169" s="37" t="s">
        <v>257</v>
      </c>
      <c r="D169" s="28">
        <v>192</v>
      </c>
      <c r="E169" s="29">
        <f t="shared" si="2"/>
        <v>384</v>
      </c>
    </row>
    <row r="170" spans="1:5" ht="20.100000000000001" customHeight="1">
      <c r="A170" s="41">
        <v>4</v>
      </c>
      <c r="B170" s="37" t="s">
        <v>258</v>
      </c>
      <c r="C170" s="37" t="s">
        <v>259</v>
      </c>
      <c r="D170" s="28">
        <v>192</v>
      </c>
      <c r="E170" s="29">
        <f t="shared" si="2"/>
        <v>768</v>
      </c>
    </row>
    <row r="171" spans="1:5" ht="20.100000000000001" customHeight="1">
      <c r="A171" s="41">
        <v>4</v>
      </c>
      <c r="B171" s="37" t="s">
        <v>260</v>
      </c>
      <c r="C171" s="37" t="s">
        <v>261</v>
      </c>
      <c r="D171" s="28">
        <v>192</v>
      </c>
      <c r="E171" s="29">
        <f t="shared" si="2"/>
        <v>768</v>
      </c>
    </row>
    <row r="172" spans="1:5" ht="20.100000000000001" customHeight="1">
      <c r="A172" s="41">
        <v>2</v>
      </c>
      <c r="B172" s="37" t="s">
        <v>262</v>
      </c>
      <c r="C172" s="37" t="s">
        <v>263</v>
      </c>
      <c r="D172" s="28">
        <v>192</v>
      </c>
      <c r="E172" s="29">
        <f t="shared" si="2"/>
        <v>384</v>
      </c>
    </row>
    <row r="173" spans="1:5" ht="20.100000000000001" customHeight="1">
      <c r="A173" s="41">
        <v>1</v>
      </c>
      <c r="B173" s="37" t="s">
        <v>264</v>
      </c>
      <c r="C173" s="37" t="s">
        <v>265</v>
      </c>
      <c r="D173" s="28">
        <v>192</v>
      </c>
      <c r="E173" s="29">
        <f t="shared" si="2"/>
        <v>192</v>
      </c>
    </row>
    <row r="174" spans="1:5" ht="20.100000000000001" customHeight="1">
      <c r="A174" s="41">
        <v>1</v>
      </c>
      <c r="B174" s="37" t="s">
        <v>266</v>
      </c>
      <c r="C174" s="37" t="s">
        <v>267</v>
      </c>
      <c r="D174" s="28">
        <v>192</v>
      </c>
      <c r="E174" s="29">
        <f t="shared" si="2"/>
        <v>192</v>
      </c>
    </row>
    <row r="175" spans="1:5" ht="20.100000000000001" customHeight="1">
      <c r="A175" s="41">
        <v>4</v>
      </c>
      <c r="B175" s="37" t="s">
        <v>268</v>
      </c>
      <c r="C175" s="37" t="s">
        <v>269</v>
      </c>
      <c r="D175" s="28">
        <v>192</v>
      </c>
      <c r="E175" s="29">
        <f t="shared" si="2"/>
        <v>768</v>
      </c>
    </row>
    <row r="176" spans="1:5" ht="20.100000000000001" customHeight="1">
      <c r="A176" s="41">
        <v>4</v>
      </c>
      <c r="B176" s="37" t="s">
        <v>270</v>
      </c>
      <c r="C176" s="37" t="s">
        <v>271</v>
      </c>
      <c r="D176" s="28">
        <v>192</v>
      </c>
      <c r="E176" s="29">
        <f t="shared" si="2"/>
        <v>768</v>
      </c>
    </row>
    <row r="177" spans="1:5" ht="20.100000000000001" customHeight="1">
      <c r="A177" s="41">
        <v>2</v>
      </c>
      <c r="B177" s="37" t="s">
        <v>272</v>
      </c>
      <c r="C177" s="37" t="s">
        <v>273</v>
      </c>
      <c r="D177" s="28">
        <v>192</v>
      </c>
      <c r="E177" s="29">
        <f t="shared" si="2"/>
        <v>384</v>
      </c>
    </row>
    <row r="178" spans="1:5" ht="20.100000000000001" customHeight="1">
      <c r="A178" s="41">
        <v>2</v>
      </c>
      <c r="B178" s="37" t="s">
        <v>274</v>
      </c>
      <c r="C178" s="37" t="s">
        <v>275</v>
      </c>
      <c r="D178" s="28">
        <v>192</v>
      </c>
      <c r="E178" s="29">
        <f t="shared" si="2"/>
        <v>384</v>
      </c>
    </row>
    <row r="179" spans="1:5" ht="20.100000000000001" customHeight="1">
      <c r="A179" s="41">
        <v>7</v>
      </c>
      <c r="B179" s="42">
        <v>9</v>
      </c>
      <c r="C179" s="37" t="s">
        <v>276</v>
      </c>
      <c r="D179" s="28">
        <v>48</v>
      </c>
      <c r="E179" s="29">
        <f t="shared" si="2"/>
        <v>336</v>
      </c>
    </row>
    <row r="180" spans="1:5" ht="20.100000000000001" customHeight="1">
      <c r="A180" s="5"/>
      <c r="B180" s="5"/>
      <c r="D180" s="43" t="s">
        <v>390</v>
      </c>
      <c r="E180" s="44">
        <f>SUM(E21:E179)</f>
        <v>49257.600000000006</v>
      </c>
    </row>
    <row r="181" spans="1:5" ht="20.100000000000001" customHeight="1">
      <c r="A181" s="5"/>
      <c r="B181" s="5"/>
      <c r="D181" s="43" t="s">
        <v>391</v>
      </c>
      <c r="E181" s="44">
        <f>+E180*12%</f>
        <v>5910.9120000000003</v>
      </c>
    </row>
    <row r="182" spans="1:5" ht="20.100000000000001" customHeight="1">
      <c r="A182" s="5"/>
      <c r="B182" s="5"/>
      <c r="D182" s="43" t="s">
        <v>392</v>
      </c>
      <c r="E182" s="44">
        <f>SUM(E180:E181)</f>
        <v>55168.512000000002</v>
      </c>
    </row>
    <row r="183" spans="1:5" ht="20.100000000000001" customHeight="1">
      <c r="A183" s="5"/>
      <c r="B183" s="5"/>
      <c r="D183" s="5"/>
    </row>
    <row r="184" spans="1:5" ht="20.100000000000001" customHeight="1">
      <c r="A184" s="5"/>
      <c r="B184" s="5"/>
      <c r="D184" s="5"/>
    </row>
    <row r="185" spans="1:5" ht="20.100000000000001" customHeight="1">
      <c r="A185" s="5"/>
      <c r="B185" s="5"/>
      <c r="D185" s="5"/>
    </row>
    <row r="186" spans="1:5" ht="20.100000000000001" customHeight="1">
      <c r="A186" s="55" t="s">
        <v>285</v>
      </c>
      <c r="B186" s="55"/>
      <c r="C186" s="55"/>
    </row>
    <row r="187" spans="1:5" ht="20.100000000000001" customHeight="1">
      <c r="A187" s="45">
        <v>1</v>
      </c>
      <c r="B187" s="45"/>
      <c r="C187" s="46" t="s">
        <v>286</v>
      </c>
    </row>
    <row r="188" spans="1:5" ht="20.100000000000001" customHeight="1">
      <c r="A188" s="45">
        <v>1</v>
      </c>
      <c r="B188" s="45"/>
      <c r="C188" s="46" t="s">
        <v>287</v>
      </c>
    </row>
    <row r="189" spans="1:5" ht="20.100000000000001" customHeight="1">
      <c r="A189" s="45">
        <v>1</v>
      </c>
      <c r="B189" s="45"/>
      <c r="C189" s="46" t="s">
        <v>288</v>
      </c>
    </row>
    <row r="190" spans="1:5" ht="20.100000000000001" customHeight="1">
      <c r="A190" s="45">
        <v>1</v>
      </c>
      <c r="B190" s="45"/>
      <c r="C190" s="46" t="s">
        <v>289</v>
      </c>
    </row>
    <row r="191" spans="1:5" ht="20.100000000000001" customHeight="1">
      <c r="A191" s="45">
        <v>1</v>
      </c>
      <c r="B191" s="45"/>
      <c r="C191" s="46" t="s">
        <v>290</v>
      </c>
    </row>
    <row r="192" spans="1:5" ht="20.100000000000001" customHeight="1">
      <c r="A192" s="45">
        <v>3</v>
      </c>
      <c r="B192" s="45"/>
      <c r="C192" s="46" t="s">
        <v>291</v>
      </c>
    </row>
    <row r="193" spans="1:3" ht="20.100000000000001" customHeight="1">
      <c r="A193" s="45">
        <v>2</v>
      </c>
      <c r="B193" s="45"/>
      <c r="C193" s="46" t="s">
        <v>292</v>
      </c>
    </row>
    <row r="194" spans="1:3" ht="20.100000000000001" customHeight="1">
      <c r="A194" s="45">
        <v>2</v>
      </c>
      <c r="B194" s="45"/>
      <c r="C194" s="46" t="s">
        <v>293</v>
      </c>
    </row>
    <row r="195" spans="1:3" ht="20.100000000000001" customHeight="1">
      <c r="A195" s="45">
        <v>2</v>
      </c>
      <c r="B195" s="45"/>
      <c r="C195" s="46" t="s">
        <v>294</v>
      </c>
    </row>
    <row r="196" spans="1:3" ht="20.100000000000001" customHeight="1">
      <c r="A196" s="45">
        <v>1</v>
      </c>
      <c r="B196" s="45"/>
      <c r="C196" s="46" t="s">
        <v>295</v>
      </c>
    </row>
    <row r="197" spans="1:3" ht="20.100000000000001" customHeight="1">
      <c r="A197" s="45">
        <v>1</v>
      </c>
      <c r="B197" s="45"/>
      <c r="C197" s="46" t="s">
        <v>296</v>
      </c>
    </row>
    <row r="198" spans="1:3" ht="20.100000000000001" customHeight="1">
      <c r="A198" s="45">
        <v>2</v>
      </c>
      <c r="B198" s="45"/>
      <c r="C198" s="46" t="s">
        <v>297</v>
      </c>
    </row>
    <row r="199" spans="1:3" ht="20.100000000000001" customHeight="1">
      <c r="A199" s="45">
        <v>1</v>
      </c>
      <c r="B199" s="45"/>
      <c r="C199" s="46" t="s">
        <v>298</v>
      </c>
    </row>
    <row r="200" spans="1:3" ht="20.100000000000001" customHeight="1">
      <c r="A200" s="45">
        <v>1</v>
      </c>
      <c r="B200" s="47"/>
      <c r="C200" s="42" t="s">
        <v>299</v>
      </c>
    </row>
    <row r="201" spans="1:3" ht="20.100000000000001" customHeight="1">
      <c r="A201" s="45">
        <v>1</v>
      </c>
      <c r="B201" s="45"/>
      <c r="C201" s="33" t="s">
        <v>300</v>
      </c>
    </row>
    <row r="202" spans="1:3" ht="20.100000000000001" customHeight="1">
      <c r="A202" s="45">
        <v>1</v>
      </c>
      <c r="B202" s="45"/>
      <c r="C202" s="33" t="s">
        <v>301</v>
      </c>
    </row>
    <row r="203" spans="1:3" ht="20.100000000000001" customHeight="1">
      <c r="A203" s="36"/>
      <c r="B203" s="26"/>
      <c r="C203" s="48"/>
    </row>
    <row r="204" spans="1:3" ht="20.100000000000001" customHeight="1">
      <c r="A204" s="36">
        <v>1</v>
      </c>
      <c r="B204" s="26"/>
      <c r="C204" s="48" t="s">
        <v>306</v>
      </c>
    </row>
    <row r="205" spans="1:3" ht="20.100000000000001" customHeight="1">
      <c r="A205" s="49">
        <v>4</v>
      </c>
      <c r="B205" s="26"/>
      <c r="C205" s="48" t="s">
        <v>307</v>
      </c>
    </row>
    <row r="206" spans="1:3" ht="20.100000000000001" customHeight="1">
      <c r="A206" s="49">
        <v>2</v>
      </c>
      <c r="B206" s="26"/>
      <c r="C206" s="48" t="s">
        <v>308</v>
      </c>
    </row>
    <row r="207" spans="1:3" ht="20.100000000000001" customHeight="1">
      <c r="A207" s="49">
        <v>2</v>
      </c>
      <c r="B207" s="26"/>
      <c r="C207" s="48" t="s">
        <v>309</v>
      </c>
    </row>
    <row r="208" spans="1:3" ht="20.100000000000001" customHeight="1">
      <c r="A208" s="49">
        <v>2</v>
      </c>
      <c r="B208" s="26"/>
      <c r="C208" s="48" t="s">
        <v>310</v>
      </c>
    </row>
    <row r="209" spans="1:3" ht="20.100000000000001" customHeight="1">
      <c r="A209" s="49">
        <v>1</v>
      </c>
      <c r="B209" s="26"/>
      <c r="C209" s="48" t="s">
        <v>311</v>
      </c>
    </row>
    <row r="210" spans="1:3" ht="20.100000000000001" customHeight="1">
      <c r="A210" s="25">
        <v>1</v>
      </c>
      <c r="B210" s="30"/>
      <c r="C210" s="50" t="s">
        <v>312</v>
      </c>
    </row>
    <row r="211" spans="1:3" ht="20.100000000000001" customHeight="1">
      <c r="A211" s="58" t="s">
        <v>313</v>
      </c>
      <c r="B211" s="59"/>
      <c r="C211" s="59"/>
    </row>
    <row r="212" spans="1:3" ht="20.100000000000001" customHeight="1">
      <c r="B212" s="56" t="s">
        <v>314</v>
      </c>
      <c r="C212" s="56"/>
    </row>
    <row r="213" spans="1:3" ht="20.100000000000001" customHeight="1">
      <c r="B213" s="25">
        <v>1</v>
      </c>
      <c r="C213" s="33" t="s">
        <v>315</v>
      </c>
    </row>
    <row r="214" spans="1:3" ht="20.100000000000001" customHeight="1">
      <c r="B214" s="25">
        <v>1</v>
      </c>
      <c r="C214" s="33" t="s">
        <v>316</v>
      </c>
    </row>
    <row r="215" spans="1:3" ht="20.100000000000001" customHeight="1">
      <c r="B215" s="25">
        <v>1</v>
      </c>
      <c r="C215" s="33" t="s">
        <v>317</v>
      </c>
    </row>
    <row r="216" spans="1:3" ht="20.100000000000001" customHeight="1">
      <c r="B216" s="25">
        <v>2</v>
      </c>
      <c r="C216" s="33" t="s">
        <v>318</v>
      </c>
    </row>
    <row r="217" spans="1:3" ht="20.100000000000001" customHeight="1">
      <c r="B217" s="25">
        <v>2</v>
      </c>
      <c r="C217" s="33" t="s">
        <v>304</v>
      </c>
    </row>
    <row r="218" spans="1:3" ht="20.100000000000001" customHeight="1">
      <c r="B218" s="25">
        <v>2</v>
      </c>
      <c r="C218" s="33" t="s">
        <v>319</v>
      </c>
    </row>
    <row r="219" spans="1:3" ht="20.100000000000001" customHeight="1">
      <c r="B219" s="25">
        <v>2</v>
      </c>
      <c r="C219" s="33" t="s">
        <v>320</v>
      </c>
    </row>
    <row r="220" spans="1:3" ht="20.100000000000001" customHeight="1">
      <c r="B220" s="25">
        <v>1</v>
      </c>
      <c r="C220" s="33" t="s">
        <v>302</v>
      </c>
    </row>
    <row r="221" spans="1:3" ht="20.100000000000001" customHeight="1">
      <c r="B221" s="25">
        <v>1</v>
      </c>
      <c r="C221" s="33" t="s">
        <v>303</v>
      </c>
    </row>
    <row r="222" spans="1:3" ht="20.100000000000001" customHeight="1">
      <c r="B222" s="56" t="s">
        <v>321</v>
      </c>
      <c r="C222" s="56"/>
    </row>
    <row r="223" spans="1:3" ht="20.100000000000001" customHeight="1">
      <c r="B223" s="25">
        <v>2</v>
      </c>
      <c r="C223" s="33" t="s">
        <v>322</v>
      </c>
    </row>
    <row r="224" spans="1:3" ht="20.100000000000001" customHeight="1">
      <c r="B224" s="25">
        <v>2</v>
      </c>
      <c r="C224" s="33" t="s">
        <v>323</v>
      </c>
    </row>
    <row r="225" spans="2:3" ht="20.100000000000001" customHeight="1">
      <c r="B225" s="25">
        <v>1</v>
      </c>
      <c r="C225" s="33" t="s">
        <v>324</v>
      </c>
    </row>
    <row r="226" spans="2:3" ht="20.100000000000001" customHeight="1">
      <c r="B226" s="25">
        <v>3</v>
      </c>
      <c r="C226" s="33" t="s">
        <v>325</v>
      </c>
    </row>
    <row r="227" spans="2:3" ht="20.100000000000001" customHeight="1">
      <c r="B227" s="25">
        <v>1</v>
      </c>
      <c r="C227" s="33" t="s">
        <v>326</v>
      </c>
    </row>
    <row r="228" spans="2:3" ht="20.100000000000001" customHeight="1">
      <c r="B228" s="25">
        <v>1</v>
      </c>
      <c r="C228" s="33" t="s">
        <v>327</v>
      </c>
    </row>
    <row r="229" spans="2:3" ht="20.100000000000001" customHeight="1">
      <c r="B229" s="25">
        <v>2</v>
      </c>
      <c r="C229" s="33" t="s">
        <v>328</v>
      </c>
    </row>
    <row r="230" spans="2:3" ht="20.100000000000001" customHeight="1">
      <c r="B230" s="25">
        <v>1</v>
      </c>
      <c r="C230" s="33" t="s">
        <v>329</v>
      </c>
    </row>
    <row r="231" spans="2:3" ht="20.100000000000001" customHeight="1">
      <c r="B231" s="25">
        <v>2</v>
      </c>
      <c r="C231" s="33" t="s">
        <v>330</v>
      </c>
    </row>
    <row r="232" spans="2:3" ht="20.100000000000001" customHeight="1">
      <c r="B232" s="25">
        <v>1</v>
      </c>
      <c r="C232" s="33" t="s">
        <v>305</v>
      </c>
    </row>
    <row r="233" spans="2:3" ht="20.100000000000001" customHeight="1">
      <c r="B233" s="25">
        <v>2</v>
      </c>
      <c r="C233" s="33" t="s">
        <v>331</v>
      </c>
    </row>
    <row r="234" spans="2:3" ht="20.100000000000001" customHeight="1">
      <c r="B234" s="25">
        <v>1</v>
      </c>
      <c r="C234" s="33" t="s">
        <v>300</v>
      </c>
    </row>
    <row r="235" spans="2:3" ht="20.100000000000001" customHeight="1">
      <c r="B235" s="25">
        <v>1</v>
      </c>
      <c r="C235" s="33" t="s">
        <v>301</v>
      </c>
    </row>
    <row r="236" spans="2:3" ht="20.100000000000001" customHeight="1">
      <c r="B236" s="25">
        <v>1</v>
      </c>
      <c r="C236" s="33" t="s">
        <v>332</v>
      </c>
    </row>
    <row r="237" spans="2:3" ht="20.100000000000001" customHeight="1">
      <c r="B237" s="25">
        <v>1</v>
      </c>
      <c r="C237" s="33" t="s">
        <v>333</v>
      </c>
    </row>
    <row r="238" spans="2:3" ht="20.100000000000001" customHeight="1">
      <c r="B238" s="25">
        <v>4</v>
      </c>
      <c r="C238" s="33" t="s">
        <v>334</v>
      </c>
    </row>
    <row r="239" spans="2:3" ht="20.100000000000001" customHeight="1">
      <c r="B239" s="25">
        <v>2</v>
      </c>
      <c r="C239" s="33" t="s">
        <v>335</v>
      </c>
    </row>
    <row r="240" spans="2:3" ht="20.100000000000001" customHeight="1">
      <c r="B240" s="56" t="s">
        <v>336</v>
      </c>
      <c r="C240" s="56"/>
    </row>
    <row r="241" spans="2:3" ht="20.100000000000001" customHeight="1">
      <c r="B241" s="25">
        <v>2</v>
      </c>
      <c r="C241" s="33" t="s">
        <v>337</v>
      </c>
    </row>
    <row r="242" spans="2:3" ht="20.100000000000001" customHeight="1">
      <c r="B242" s="25">
        <v>1</v>
      </c>
      <c r="C242" s="33" t="s">
        <v>338</v>
      </c>
    </row>
    <row r="243" spans="2:3" ht="20.100000000000001" customHeight="1">
      <c r="B243" s="25">
        <v>2</v>
      </c>
      <c r="C243" s="33" t="s">
        <v>339</v>
      </c>
    </row>
    <row r="244" spans="2:3" ht="20.100000000000001" customHeight="1">
      <c r="B244" s="25">
        <v>2</v>
      </c>
      <c r="C244" s="33" t="s">
        <v>340</v>
      </c>
    </row>
    <row r="245" spans="2:3" ht="20.100000000000001" customHeight="1">
      <c r="B245" s="25">
        <v>1</v>
      </c>
      <c r="C245" s="33" t="s">
        <v>341</v>
      </c>
    </row>
    <row r="246" spans="2:3" ht="20.100000000000001" customHeight="1">
      <c r="B246" s="25">
        <v>1</v>
      </c>
      <c r="C246" s="33" t="s">
        <v>342</v>
      </c>
    </row>
    <row r="247" spans="2:3" ht="20.100000000000001" customHeight="1">
      <c r="B247" s="25">
        <v>1</v>
      </c>
      <c r="C247" s="33" t="s">
        <v>343</v>
      </c>
    </row>
    <row r="248" spans="2:3" ht="20.100000000000001" customHeight="1">
      <c r="B248" s="25">
        <v>2</v>
      </c>
      <c r="C248" s="33" t="s">
        <v>344</v>
      </c>
    </row>
    <row r="249" spans="2:3" ht="20.100000000000001" customHeight="1">
      <c r="B249" s="25">
        <v>2</v>
      </c>
      <c r="C249" s="33" t="s">
        <v>345</v>
      </c>
    </row>
    <row r="250" spans="2:3" ht="20.100000000000001" customHeight="1">
      <c r="B250" s="25">
        <v>1</v>
      </c>
      <c r="C250" s="33" t="s">
        <v>346</v>
      </c>
    </row>
    <row r="251" spans="2:3" ht="20.100000000000001" customHeight="1">
      <c r="B251" s="25">
        <v>1</v>
      </c>
      <c r="C251" s="33" t="s">
        <v>347</v>
      </c>
    </row>
    <row r="252" spans="2:3" ht="20.100000000000001" customHeight="1">
      <c r="B252" s="25">
        <v>1</v>
      </c>
      <c r="C252" s="33" t="s">
        <v>348</v>
      </c>
    </row>
    <row r="253" spans="2:3" ht="20.100000000000001" customHeight="1">
      <c r="B253" s="25">
        <v>1</v>
      </c>
      <c r="C253" s="33" t="s">
        <v>349</v>
      </c>
    </row>
    <row r="254" spans="2:3" ht="20.100000000000001" customHeight="1">
      <c r="B254" s="25">
        <v>1</v>
      </c>
      <c r="C254" s="33" t="s">
        <v>329</v>
      </c>
    </row>
    <row r="255" spans="2:3" ht="20.100000000000001" customHeight="1">
      <c r="B255" s="25">
        <v>1</v>
      </c>
      <c r="C255" s="33" t="s">
        <v>350</v>
      </c>
    </row>
    <row r="256" spans="2:3" ht="20.100000000000001" customHeight="1">
      <c r="B256" s="25">
        <v>2</v>
      </c>
      <c r="C256" s="33" t="s">
        <v>334</v>
      </c>
    </row>
    <row r="257" spans="1:3" ht="20.100000000000001" customHeight="1">
      <c r="A257" s="6"/>
      <c r="B257" s="7"/>
      <c r="C257" s="51"/>
    </row>
    <row r="258" spans="1:3" ht="20.100000000000001" customHeight="1">
      <c r="A258" s="57" t="s">
        <v>351</v>
      </c>
      <c r="B258" s="57"/>
      <c r="C258" s="51"/>
    </row>
    <row r="259" spans="1:3" ht="20.100000000000001" customHeight="1">
      <c r="A259" s="6"/>
      <c r="B259" s="7"/>
      <c r="C259" s="52"/>
    </row>
    <row r="260" spans="1:3" ht="20.100000000000001" customHeight="1">
      <c r="A260" s="6"/>
      <c r="B260" s="7"/>
      <c r="C260" s="52"/>
    </row>
    <row r="261" spans="1:3" ht="20.100000000000001" customHeight="1">
      <c r="A261" s="57" t="s">
        <v>352</v>
      </c>
      <c r="B261" s="57"/>
      <c r="C261" s="52"/>
    </row>
  </sheetData>
  <mergeCells count="7">
    <mergeCell ref="A186:C186"/>
    <mergeCell ref="B222:C222"/>
    <mergeCell ref="B240:C240"/>
    <mergeCell ref="A258:B258"/>
    <mergeCell ref="A261:B261"/>
    <mergeCell ref="A211:C211"/>
    <mergeCell ref="B212:C212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52" fitToHeight="4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59FD-59EB-4FAF-9125-2A939F840B51}">
  <dimension ref="E9:F25"/>
  <sheetViews>
    <sheetView workbookViewId="0">
      <selection activeCell="E9" sqref="E9:F13"/>
    </sheetView>
  </sheetViews>
  <sheetFormatPr baseColWidth="10" defaultRowHeight="15"/>
  <sheetData>
    <row r="9" spans="5:6" ht="15.75">
      <c r="E9" s="60"/>
      <c r="F9" s="60"/>
    </row>
    <row r="10" spans="5:6" ht="15.75">
      <c r="E10" s="60"/>
      <c r="F10" s="60"/>
    </row>
    <row r="11" spans="5:6" ht="15.75">
      <c r="E11" s="60"/>
      <c r="F11" s="60"/>
    </row>
    <row r="12" spans="5:6" ht="15.75">
      <c r="E12" s="60"/>
      <c r="F12" s="60"/>
    </row>
    <row r="22" spans="5:6" ht="15.75">
      <c r="E22" s="60"/>
      <c r="F22" s="60"/>
    </row>
    <row r="23" spans="5:6" ht="15.75">
      <c r="E23" s="60"/>
      <c r="F23" s="60"/>
    </row>
    <row r="24" spans="5:6" ht="15.75">
      <c r="E24" s="60"/>
      <c r="F24" s="60"/>
    </row>
    <row r="25" spans="5:6" ht="15.75">
      <c r="E25" s="60"/>
      <c r="F25" s="60"/>
    </row>
  </sheetData>
  <mergeCells count="8">
    <mergeCell ref="E22:F22"/>
    <mergeCell ref="E23:F23"/>
    <mergeCell ref="E24:F24"/>
    <mergeCell ref="E25:F25"/>
    <mergeCell ref="E9:F9"/>
    <mergeCell ref="E10:F10"/>
    <mergeCell ref="E11:F11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2021-11-29T21:38:08Z</cp:lastPrinted>
  <dcterms:created xsi:type="dcterms:W3CDTF">2021-11-29T19:45:09Z</dcterms:created>
  <dcterms:modified xsi:type="dcterms:W3CDTF">2022-02-09T15:39:46Z</dcterms:modified>
</cp:coreProperties>
</file>