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BAJAÑA\"/>
    </mc:Choice>
  </mc:AlternateContent>
  <xr:revisionPtr revIDLastSave="0" documentId="13_ncr:1_{E5EF1DB6-FA39-402E-BB86-16CADB29CED8}" xr6:coauthVersionLast="47" xr6:coauthVersionMax="47" xr10:uidLastSave="{00000000-0000-0000-0000-000000000000}"/>
  <bookViews>
    <workbookView xWindow="-120" yWindow="-120" windowWidth="29040" windowHeight="15840" xr2:uid="{E10DD6B4-9F67-4599-9169-E25FD4BDA49B}"/>
  </bookViews>
  <sheets>
    <sheet name="JAIRO" sheetId="1" r:id="rId1"/>
    <sheet name="INQUIORT" sheetId="5" r:id="rId2"/>
  </sheets>
  <definedNames>
    <definedName name="_xlnm._FilterDatabase" localSheetId="0" hidden="1">JAIRO!$A$21:$WVQ$21</definedName>
    <definedName name="_xlnm.Print_Area" localSheetId="1">INQUIORT!$A$1:$G$124</definedName>
    <definedName name="_xlnm.Print_Area" localSheetId="0">JAIRO!$A$1:$G$120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4" i="1" l="1"/>
  <c r="G63" i="1"/>
  <c r="G62" i="1"/>
  <c r="G57" i="1"/>
  <c r="G56" i="1"/>
  <c r="G55" i="1"/>
  <c r="G54" i="1"/>
  <c r="G53" i="1"/>
  <c r="G52" i="1"/>
  <c r="G51" i="1"/>
  <c r="G50" i="1"/>
  <c r="G49" i="1"/>
  <c r="G48" i="1"/>
  <c r="G47" i="1"/>
  <c r="G46" i="1"/>
  <c r="G37" i="1"/>
  <c r="G36" i="1"/>
  <c r="G33" i="1"/>
  <c r="G32" i="1"/>
  <c r="G31" i="1"/>
  <c r="G30" i="1"/>
  <c r="G29" i="1"/>
  <c r="G28" i="1"/>
  <c r="G27" i="1"/>
  <c r="G26" i="1"/>
  <c r="G25" i="1"/>
  <c r="G24" i="1"/>
  <c r="G23" i="1"/>
  <c r="G22" i="1"/>
  <c r="G65" i="1" s="1"/>
  <c r="C7" i="1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C7" i="5"/>
  <c r="G66" i="1" l="1"/>
  <c r="G67" i="1" s="1"/>
  <c r="G62" i="5"/>
  <c r="G63" i="5" s="1"/>
  <c r="G64" i="5" s="1"/>
</calcChain>
</file>

<file path=xl/sharedStrings.xml><?xml version="1.0" encoding="utf-8"?>
<sst xmlns="http://schemas.openxmlformats.org/spreadsheetml/2006/main" count="336" uniqueCount="174">
  <si>
    <t>RECIBIDO POR:</t>
  </si>
  <si>
    <t>ENTREGADO POR:</t>
  </si>
  <si>
    <t>CODIGO</t>
  </si>
  <si>
    <t>PRECIO TOTAL</t>
  </si>
  <si>
    <t>PRECIO UNITARIO</t>
  </si>
  <si>
    <t>RUC: 0993007803001</t>
  </si>
  <si>
    <t>INSUMOS QUIRURGICOS ORTOMACX INQUIORT S.A.</t>
  </si>
  <si>
    <t>DESCRIPCIÓN</t>
  </si>
  <si>
    <t xml:space="preserve">BANDEJA INFERIOR </t>
  </si>
  <si>
    <t xml:space="preserve">DESPERIO MEDIANO </t>
  </si>
  <si>
    <t>DISECTOR CURVO</t>
  </si>
  <si>
    <t>DISECTOR RECTO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</si>
  <si>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</si>
  <si>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</si>
  <si>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</si>
  <si>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</si>
  <si>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</si>
  <si>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</si>
  <si>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</si>
  <si>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</si>
  <si>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SEPARADOR DE HOMAN ANCHO </t>
  </si>
  <si>
    <t xml:space="preserve">BANDEJA SUPERIOR </t>
  </si>
  <si>
    <t>MEDIDOR DE PROFUNDIDAD</t>
  </si>
  <si>
    <t xml:space="preserve">ATORNILLADOR </t>
  </si>
  <si>
    <t>GUIA DE BROCA 2.0/2.7</t>
  </si>
  <si>
    <t>MACHUELO DE ANCLAJE RAPIDO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</si>
  <si>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</si>
  <si>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</si>
  <si>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</si>
  <si>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</si>
  <si>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</si>
  <si>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</si>
  <si>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</si>
  <si>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</si>
  <si>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</si>
  <si>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</si>
  <si>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</si>
  <si>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PERFORADOR + LLAVE +3 PIEZAS</t>
  </si>
  <si>
    <t>BATERIAS</t>
  </si>
  <si>
    <t xml:space="preserve">SEPARADORES DE SEM MILLER </t>
  </si>
  <si>
    <t xml:space="preserve">PALA DE ATORNILLADOR ANCLAJE RAPIDO </t>
  </si>
  <si>
    <t xml:space="preserve">DOBLADORAS DE PLACA </t>
  </si>
  <si>
    <t xml:space="preserve">PINZA REDUCTORA DE PUNTAS </t>
  </si>
  <si>
    <t xml:space="preserve">RETRACTOR PEQUEÑO </t>
  </si>
  <si>
    <t xml:space="preserve">RETRACTOR MEDIADO </t>
  </si>
  <si>
    <t>SF-130.602L</t>
  </si>
  <si>
    <t>SF-130.603L</t>
  </si>
  <si>
    <t>SF-130.604L</t>
  </si>
  <si>
    <t>SF-130.605L</t>
  </si>
  <si>
    <t>SF-130.602R</t>
  </si>
  <si>
    <t>SF-130.603R</t>
  </si>
  <si>
    <t>SF-130.605R</t>
  </si>
  <si>
    <t>SF-131.404L</t>
  </si>
  <si>
    <t>SF-131.404R</t>
  </si>
  <si>
    <t>SF-131.505R</t>
  </si>
  <si>
    <t>SF-125.105</t>
  </si>
  <si>
    <t>SF-125.106</t>
  </si>
  <si>
    <t>SF-100V.212</t>
  </si>
  <si>
    <t>SF-100V.214</t>
  </si>
  <si>
    <t>SF-100V.216</t>
  </si>
  <si>
    <t>SF-100V.218</t>
  </si>
  <si>
    <t>SF-100V.220</t>
  </si>
  <si>
    <t>SF-100V.222</t>
  </si>
  <si>
    <t>SF-100V.224</t>
  </si>
  <si>
    <t>SF-100V.226</t>
  </si>
  <si>
    <t>SF-100V.227</t>
  </si>
  <si>
    <t>100S.212</t>
  </si>
  <si>
    <t>100S.214</t>
  </si>
  <si>
    <t>100S.216</t>
  </si>
  <si>
    <t>100S.218</t>
  </si>
  <si>
    <t>100S.220</t>
  </si>
  <si>
    <t>100S.222</t>
  </si>
  <si>
    <t xml:space="preserve">GANCHOS </t>
  </si>
  <si>
    <t>SF-535S.007L</t>
  </si>
  <si>
    <t>SF-535S.008L</t>
  </si>
  <si>
    <t>SF-535L.008L</t>
  </si>
  <si>
    <t>SF-535S.007R</t>
  </si>
  <si>
    <t>SF-535L.007R</t>
  </si>
  <si>
    <t>SF-535S.008R</t>
  </si>
  <si>
    <t>SF-535L.008R</t>
  </si>
  <si>
    <t>200518262</t>
  </si>
  <si>
    <t>200518263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</si>
  <si>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</si>
  <si>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</si>
  <si>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</si>
  <si>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</si>
  <si>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</si>
  <si>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</si>
  <si>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</si>
  <si>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</si>
  <si>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</si>
  <si>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</si>
  <si>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</si>
  <si>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</si>
  <si>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</si>
  <si>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</si>
  <si>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</si>
  <si>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</si>
  <si>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</si>
  <si>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</si>
  <si>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</si>
  <si>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</si>
  <si>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IVA 12%</t>
  </si>
  <si>
    <t>TOTAL</t>
  </si>
  <si>
    <t>DESCARGO</t>
  </si>
  <si>
    <t>TORNILLERA 2,7MM DOS</t>
  </si>
  <si>
    <t>INSRUMENTADOR</t>
  </si>
  <si>
    <t>VERIFICADO POR:</t>
  </si>
  <si>
    <t>No. IDENTIFICACION</t>
  </si>
  <si>
    <t>200518258</t>
  </si>
  <si>
    <t>210126753</t>
  </si>
  <si>
    <t>210126754</t>
  </si>
  <si>
    <t xml:space="preserve">PLACA BLOQ.  2.4 PARA RADIO DISTAL DORSAL, RECTA 5 ORIF. ACERO </t>
  </si>
  <si>
    <t xml:space="preserve">PLACA BLOQ.  2.4 PARA RADIO DISTAL DORSAL, RECTA 6 ORIF. ACERO </t>
  </si>
  <si>
    <t xml:space="preserve">TORNILLO CORTICAL 2.4*12 MM  ACERO </t>
  </si>
  <si>
    <t xml:space="preserve">TORNILLO CORTICAL 2.4*14 MM  ACERO </t>
  </si>
  <si>
    <t xml:space="preserve">TORNILLO CORTICAL 2.4*16 MM  ACERO </t>
  </si>
  <si>
    <t xml:space="preserve">TORNILLO CORTICAL 2.4*18 MM  ACERO </t>
  </si>
  <si>
    <t xml:space="preserve">TORNILLO CORTICAL 2.4*20 MM  ACERO </t>
  </si>
  <si>
    <t xml:space="preserve">TORNILLO CORTICAL 2.4*22 MM  ACERO </t>
  </si>
  <si>
    <t>SF-130-604R</t>
  </si>
  <si>
    <t>200113947</t>
  </si>
  <si>
    <t>100S.224</t>
  </si>
  <si>
    <t xml:space="preserve">TORNILLO CORTICAL 2.4*24 MM  ACERO </t>
  </si>
  <si>
    <t>SF-101.430</t>
  </si>
  <si>
    <t>210431404</t>
  </si>
  <si>
    <t xml:space="preserve">ANCLAJE RAPIDO </t>
  </si>
  <si>
    <t xml:space="preserve">PLACA  BLOQ.  RADIO DISTAL BICOLUMNAR AV.  2.4 MM *02 ORIF.  DER. ACERO </t>
  </si>
  <si>
    <t xml:space="preserve">PLACA  BLOQ.  RADIO DISTAL BICOLUMNAR AV.  2.4 MM *03 ORIF.  DER. ACERO </t>
  </si>
  <si>
    <t xml:space="preserve">PLACA  BLOQ.  RADIO DISTAL BICOLUMNAR AV.  2.4 MM *04 ORIF.  DER. ACERO </t>
  </si>
  <si>
    <t xml:space="preserve">PLACA  BLOQ.  RADIO DISTAL BICOLUMNAR AV.  2.4 MM *05 ORIF.  DER. ACERO </t>
  </si>
  <si>
    <t>PLACA  BLOQ.  RADIO DISTAL BICOLUMNAR AV.  2.4 MM  *02 ORIF.  IZQ. ACERO</t>
  </si>
  <si>
    <t>PLACA  BLOQ.  RADIO DISTAL BICOLUMNAR AV.  2.4 MM  *03 ORIF.  IZQ. ACERO</t>
  </si>
  <si>
    <t>PLACA  BLOQ.  RADIO DISTAL BICOLUMNAR AV.  2.4 MM  *04 ORIF.  IZQ. ACERO</t>
  </si>
  <si>
    <t>PLACA  BLOQ.  RADIO DISTAL BICOLUMNAR AV.  2.4 MM  *05 ORIF.  IZQ. ACERO</t>
  </si>
  <si>
    <t>200112892</t>
  </si>
  <si>
    <t xml:space="preserve">PLACA  BLOQ.  RADIO DISTAL EXTRARTICULAR AV. 2.4 MM  4*3 ORIF. DER. ACERO </t>
  </si>
  <si>
    <t xml:space="preserve">PLACA  BLOQ.  RADIO DISTAL EXTRARTICULAR AV. 2.4 MM  5*5 ORIF. DER. ACERO </t>
  </si>
  <si>
    <t xml:space="preserve">PLACA  BLOQ.  RADIO DISTAL EXTRARTICULAR AV. 2.4 MM  4*3  ORIF.  IZQ. ACERO </t>
  </si>
  <si>
    <t>SF-131.504L</t>
  </si>
  <si>
    <t xml:space="preserve">PLACA  BLOQ.  RADIO DISTAL EXTRARTICULAR AV. 2.4 MM  5*3  ORIF.  IZQ. ACERO </t>
  </si>
  <si>
    <t>SF-131.503L</t>
  </si>
  <si>
    <t>PLACA  BLOQ. RADIO DISTAL JUXTA EXTRA ARTICULAR AV 2.4 MM  5X3 IZQ. ACERO</t>
  </si>
  <si>
    <t>SF-131.503R</t>
  </si>
  <si>
    <t>PLACA  BLOQ. RADIO DISTAL EXTRA ARTICULAR AV 2.4 MM 5X3 DER. ACERO</t>
  </si>
  <si>
    <t>PLACA BLOQ. 2.4 RADIO DISTAL VOLAR 7 ORIF SMALL  IZQ ACERO</t>
  </si>
  <si>
    <t>PLACA BLOQ. 2.4 RADIO DISTAL VOLAR 7 ORIF SMALL  DER ACERO</t>
  </si>
  <si>
    <t xml:space="preserve">PLACA BLOQ. 2.4 RADIO DISTAL VOLAR 7 ORIF LARGE  DER ACERO </t>
  </si>
  <si>
    <t>PLACA BLOQ. 2.4 RADIO DISTAL VOLAR 8 ORIF SMALL  IZQ  ACERO</t>
  </si>
  <si>
    <t>PLACA BLOQ. 2.4 RADIO DISTAL VOLAR 8 ORIF SMALL  DER ACERO</t>
  </si>
  <si>
    <t>PLACA BLOQ. 2.4 RADIO DISTAL VOLAR 8 ORIF LARGE  IZQ ACERO</t>
  </si>
  <si>
    <t>PLACA BLOQ. 2.4 RADIO DISTAL VOLAR 8 ORIF LARGE  DER ACERO</t>
  </si>
  <si>
    <t xml:space="preserve">TORNILLO DE BLOQ.  2.4*12 MM . ACERO </t>
  </si>
  <si>
    <t xml:space="preserve">TORNILLO DE  BLOQ.  2.4*14 MM . ACERO </t>
  </si>
  <si>
    <t xml:space="preserve">TORNILLO DE  BLOQ.  2.4*16 MM . ACERO </t>
  </si>
  <si>
    <t xml:space="preserve">TORNILLO DE  BLOQ.  2.4*18 MM . ACERO </t>
  </si>
  <si>
    <t xml:space="preserve">TORNILLO DE BLOQ.  2.4*20 MM . ACERO </t>
  </si>
  <si>
    <t xml:space="preserve">TORNILLO DE  BLOQ.  2.4*22 MM . ACERO </t>
  </si>
  <si>
    <t xml:space="preserve">TORNILLO DE  BLOQ.  2.4*24 MM . ACERO </t>
  </si>
  <si>
    <t xml:space="preserve">TORNILLO DE  BLOQ.  2.4*26 MM . ACERO </t>
  </si>
  <si>
    <t xml:space="preserve">TORNILLO DE  BLOQ.  2.4*28 MM . ACERO </t>
  </si>
  <si>
    <t>SF-101.418</t>
  </si>
  <si>
    <t xml:space="preserve">TORNILLO DE BLOQ. 2.7 *18 MM ACERO </t>
  </si>
  <si>
    <t>SF-101.422</t>
  </si>
  <si>
    <t xml:space="preserve">TORNILLO DE  BLOQ. 2.7 *22 MM ACERO </t>
  </si>
  <si>
    <t xml:space="preserve">TORNILLO DE BLOQ. 2.7 *30 MM ACERO </t>
  </si>
  <si>
    <t xml:space="preserve">INSTRUMENTAL RADIO DISTAL ACERO UNO </t>
  </si>
  <si>
    <t xml:space="preserve">ANCLAJE RAPIDO  TORQUE </t>
  </si>
  <si>
    <t>PINZA REDUCTORA CON CREMALLERA</t>
  </si>
  <si>
    <t xml:space="preserve">OBSRVACIONES </t>
  </si>
  <si>
    <t>KM 26</t>
  </si>
  <si>
    <t>CLINICA BAJAÑA</t>
  </si>
  <si>
    <t>PARTICULAR</t>
  </si>
  <si>
    <t>NEIQ0646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</si>
</sst>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&quot;$&quot;#,##0.00"/>
    <numFmt numFmtId="166" formatCode="[$-F800]dddd\,\ mmmm\ dd\,\ yyyy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2"/>
      <color indexed="8"/>
      <name val="Arial"/>
      <family val="2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sz val="12"/>
      <color rgb="FFFF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Calibri"/>
      <family val="2"/>
    </font>
    <font>
      <sz val="14"/>
      <color theme="1"/>
      <name val="Calibri"/>
      <family val="2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2">
    <xf numFmtId="0" fontId="0" fillId="0" borderId="0"/>
    <xf numFmtId="44" fontId="1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0" fontId="24" fillId="0" borderId="0"/>
    <xf numFmtId="0" fontId="25" fillId="0" borderId="0"/>
    <xf numFmtId="0" fontId="24" fillId="0" borderId="0"/>
    <xf numFmtId="0" fontId="26" fillId="0" borderId="0">
      <alignment vertical="center"/>
    </xf>
    <xf numFmtId="44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27" fillId="0" borderId="0"/>
  </cellStyleXfs>
  <cellXfs count="14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/>
    </xf>
    <xf numFmtId="164" fontId="2" fillId="0" borderId="1" xfId="2" applyFont="1" applyBorder="1"/>
    <xf numFmtId="0" fontId="2" fillId="0" borderId="1" xfId="0" applyFont="1" applyBorder="1" applyAlignment="1" applyProtection="1">
      <alignment vertical="top" wrapText="1" readingOrder="1"/>
      <protection locked="0"/>
    </xf>
    <xf numFmtId="0" fontId="2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0" xfId="0" applyFont="1" applyAlignment="1">
      <alignment horizontal="left" vertical="top"/>
    </xf>
    <xf numFmtId="0" fontId="2" fillId="0" borderId="0" xfId="0" applyFont="1" applyAlignment="1">
      <alignment horizontal="center" readingOrder="1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 applyProtection="1">
      <alignment horizontal="center" vertical="top" readingOrder="1"/>
      <protection locked="0"/>
    </xf>
    <xf numFmtId="164" fontId="2" fillId="0" borderId="0" xfId="2" applyFont="1" applyBorder="1"/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5" fillId="0" borderId="0" xfId="0" applyFont="1" applyAlignment="1">
      <alignment horizontal="right" wrapText="1"/>
    </xf>
    <xf numFmtId="0" fontId="3" fillId="0" borderId="4" xfId="0" applyFont="1" applyBorder="1" applyAlignment="1" applyProtection="1">
      <alignment horizontal="center" vertical="top" wrapText="1" readingOrder="1"/>
      <protection locked="0"/>
    </xf>
    <xf numFmtId="0" fontId="3" fillId="0" borderId="4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 applyProtection="1">
      <alignment horizontal="center" vertical="top" wrapText="1" readingOrder="1"/>
      <protection locked="0"/>
    </xf>
    <xf numFmtId="0" fontId="3" fillId="0" borderId="1" xfId="0" applyFont="1" applyBorder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2" fillId="0" borderId="0" xfId="0" applyFont="1" applyAlignment="1" applyProtection="1">
      <alignment horizontal="center" vertical="top" wrapText="1" readingOrder="1"/>
      <protection locked="0"/>
    </xf>
    <xf numFmtId="0" fontId="2" fillId="0" borderId="0" xfId="0" applyFont="1" applyAlignment="1" applyProtection="1">
      <alignment horizontal="left" vertical="top" readingOrder="1"/>
      <protection locked="0"/>
    </xf>
    <xf numFmtId="44" fontId="3" fillId="0" borderId="0" xfId="1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 applyProtection="1">
      <alignment vertical="top" wrapText="1" readingOrder="1"/>
      <protection locked="0"/>
    </xf>
    <xf numFmtId="0" fontId="3" fillId="0" borderId="0" xfId="0" applyFont="1" applyAlignment="1" applyProtection="1">
      <alignment vertical="top" wrapText="1" readingOrder="1"/>
      <protection locked="0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3" fillId="0" borderId="0" xfId="0" applyFont="1"/>
    <xf numFmtId="0" fontId="9" fillId="0" borderId="0" xfId="0" applyFont="1"/>
    <xf numFmtId="0" fontId="9" fillId="0" borderId="0" xfId="0" applyFont="1" applyAlignment="1">
      <alignment horizontal="center"/>
    </xf>
    <xf numFmtId="0" fontId="12" fillId="0" borderId="0" xfId="0" applyFont="1"/>
    <xf numFmtId="0" fontId="12" fillId="0" borderId="0" xfId="0" applyFont="1" applyAlignment="1">
      <alignment horizontal="left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4" fillId="7" borderId="1" xfId="0" applyFont="1" applyFill="1" applyBorder="1" applyAlignment="1">
      <alignment horizontal="center" vertical="center"/>
    </xf>
    <xf numFmtId="0" fontId="5" fillId="8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 applyProtection="1">
      <alignment horizontal="center" vertical="top" readingOrder="1"/>
      <protection locked="0"/>
    </xf>
    <xf numFmtId="4" fontId="3" fillId="0" borderId="0" xfId="1" applyNumberFormat="1" applyFont="1" applyBorder="1" applyAlignment="1">
      <alignment horizontal="right"/>
    </xf>
    <xf numFmtId="0" fontId="12" fillId="4" borderId="0" xfId="0" applyFont="1" applyFill="1" applyAlignment="1">
      <alignment horizontal="left" vertical="center"/>
    </xf>
    <xf numFmtId="0" fontId="1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/>
    </xf>
    <xf numFmtId="0" fontId="9" fillId="0" borderId="7" xfId="0" applyFont="1" applyBorder="1"/>
    <xf numFmtId="0" fontId="10" fillId="0" borderId="0" xfId="3" applyFont="1"/>
    <xf numFmtId="0" fontId="5" fillId="0" borderId="0" xfId="0" applyFont="1" applyAlignment="1">
      <alignment horizontal="center" vertical="center"/>
    </xf>
    <xf numFmtId="0" fontId="11" fillId="5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1" fillId="5" borderId="0" xfId="0" applyFont="1" applyFill="1" applyAlignment="1">
      <alignment vertical="center" wrapText="1"/>
    </xf>
    <xf numFmtId="49" fontId="12" fillId="0" borderId="1" xfId="0" applyNumberFormat="1" applyFont="1" applyBorder="1" applyAlignment="1">
      <alignment vertical="center"/>
    </xf>
    <xf numFmtId="49" fontId="12" fillId="0" borderId="0" xfId="0" applyNumberFormat="1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20" fontId="12" fillId="0" borderId="1" xfId="0" applyNumberFormat="1" applyFont="1" applyBorder="1" applyAlignment="1">
      <alignment vertical="center"/>
    </xf>
    <xf numFmtId="20" fontId="12" fillId="0" borderId="0" xfId="0" applyNumberFormat="1" applyFont="1" applyAlignment="1">
      <alignment vertical="center"/>
    </xf>
    <xf numFmtId="0" fontId="2" fillId="0" borderId="0" xfId="0" applyFont="1" applyAlignment="1" applyProtection="1">
      <alignment vertical="top"/>
      <protection locked="0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3" fillId="0" borderId="0" xfId="3" applyFont="1" applyAlignment="1">
      <alignment horizontal="left"/>
    </xf>
    <xf numFmtId="0" fontId="3" fillId="0" borderId="0" xfId="3" applyFont="1" applyAlignment="1">
      <alignment wrapText="1"/>
    </xf>
    <xf numFmtId="0" fontId="3" fillId="0" borderId="0" xfId="3" applyFont="1"/>
    <xf numFmtId="0" fontId="0" fillId="0" borderId="0" xfId="0" applyAlignment="1">
      <alignment horizontal="center"/>
    </xf>
    <xf numFmtId="0" fontId="16" fillId="4" borderId="0" xfId="0" applyFont="1" applyFill="1" applyAlignment="1">
      <alignment horizontal="left" vertical="center"/>
    </xf>
    <xf numFmtId="14" fontId="17" fillId="0" borderId="0" xfId="0" applyNumberFormat="1" applyFont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8" fillId="0" borderId="0" xfId="3" applyFont="1"/>
    <xf numFmtId="0" fontId="2" fillId="0" borderId="1" xfId="0" applyFont="1" applyBorder="1" applyAlignment="1">
      <alignment horizontal="center" readingOrder="1"/>
    </xf>
    <xf numFmtId="165" fontId="2" fillId="0" borderId="1" xfId="2" applyNumberFormat="1" applyFont="1" applyBorder="1" applyAlignment="1">
      <alignment horizontal="right"/>
    </xf>
    <xf numFmtId="165" fontId="3" fillId="0" borderId="1" xfId="1" applyNumberFormat="1" applyFont="1" applyBorder="1" applyAlignment="1">
      <alignment horizontal="right"/>
    </xf>
    <xf numFmtId="165" fontId="5" fillId="2" borderId="1" xfId="0" applyNumberFormat="1" applyFont="1" applyFill="1" applyBorder="1" applyAlignment="1" applyProtection="1">
      <alignment horizontal="right" vertical="top" readingOrder="1"/>
      <protection locked="0"/>
    </xf>
    <xf numFmtId="165" fontId="4" fillId="0" borderId="0" xfId="3" applyNumberFormat="1" applyFont="1" applyAlignment="1">
      <alignment wrapText="1"/>
    </xf>
    <xf numFmtId="165" fontId="4" fillId="0" borderId="1" xfId="1" applyNumberFormat="1" applyFont="1" applyBorder="1" applyAlignment="1"/>
    <xf numFmtId="166" fontId="12" fillId="0" borderId="1" xfId="0" applyNumberFormat="1" applyFont="1" applyBorder="1" applyAlignment="1">
      <alignment horizontal="left" vertical="center"/>
    </xf>
    <xf numFmtId="0" fontId="22" fillId="0" borderId="1" xfId="0" applyFont="1" applyBorder="1" applyAlignment="1">
      <alignment horizontal="center"/>
    </xf>
    <xf numFmtId="0" fontId="23" fillId="0" borderId="1" xfId="0" applyFont="1" applyBorder="1" applyAlignment="1" applyProtection="1">
      <alignment horizontal="center" wrapText="1" readingOrder="1"/>
      <protection locked="0"/>
    </xf>
    <xf numFmtId="165" fontId="23" fillId="0" borderId="1" xfId="2" applyNumberFormat="1" applyFont="1" applyBorder="1" applyAlignment="1">
      <alignment horizontal="right"/>
    </xf>
    <xf numFmtId="165" fontId="22" fillId="0" borderId="1" xfId="1" applyNumberFormat="1" applyFont="1" applyBorder="1" applyAlignment="1">
      <alignment horizontal="right"/>
    </xf>
    <xf numFmtId="0" fontId="22" fillId="0" borderId="1" xfId="3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3" fillId="0" borderId="0" xfId="0" applyFont="1" applyAlignment="1" applyProtection="1">
      <alignment horizontal="center" readingOrder="1"/>
      <protection locked="0"/>
    </xf>
    <xf numFmtId="165" fontId="20" fillId="0" borderId="0" xfId="3" applyNumberFormat="1" applyFont="1" applyAlignment="1">
      <alignment wrapText="1"/>
    </xf>
    <xf numFmtId="165" fontId="20" fillId="0" borderId="1" xfId="1" applyNumberFormat="1" applyFont="1" applyBorder="1" applyAlignment="1"/>
    <xf numFmtId="4" fontId="22" fillId="0" borderId="0" xfId="1" applyNumberFormat="1" applyFont="1" applyBorder="1" applyAlignment="1">
      <alignment horizontal="right"/>
    </xf>
    <xf numFmtId="0" fontId="20" fillId="0" borderId="1" xfId="0" applyFont="1" applyBorder="1" applyAlignment="1">
      <alignment horizontal="center"/>
    </xf>
    <xf numFmtId="0" fontId="20" fillId="0" borderId="0" xfId="0" applyFont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0" fontId="22" fillId="0" borderId="4" xfId="0" applyFont="1" applyBorder="1" applyAlignment="1">
      <alignment horizontal="center"/>
    </xf>
    <xf numFmtId="0" fontId="22" fillId="0" borderId="4" xfId="0" applyFont="1" applyBorder="1" applyAlignment="1">
      <alignment horizontal="left"/>
    </xf>
    <xf numFmtId="0" fontId="22" fillId="0" borderId="0" xfId="0" applyFont="1" applyAlignment="1">
      <alignment horizontal="left"/>
    </xf>
    <xf numFmtId="0" fontId="23" fillId="0" borderId="1" xfId="0" applyFont="1" applyBorder="1" applyAlignment="1" applyProtection="1">
      <alignment wrapText="1" readingOrder="1"/>
      <protection locked="0"/>
    </xf>
    <xf numFmtId="0" fontId="23" fillId="0" borderId="0" xfId="0" applyFont="1" applyAlignment="1" applyProtection="1">
      <alignment wrapText="1" readingOrder="1"/>
      <protection locked="0"/>
    </xf>
    <xf numFmtId="164" fontId="23" fillId="0" borderId="0" xfId="2" applyFont="1" applyBorder="1" applyAlignment="1"/>
    <xf numFmtId="0" fontId="22" fillId="0" borderId="4" xfId="0" applyFont="1" applyBorder="1" applyAlignment="1" applyProtection="1">
      <alignment horizontal="center" wrapText="1" readingOrder="1"/>
      <protection locked="0"/>
    </xf>
    <xf numFmtId="0" fontId="22" fillId="0" borderId="4" xfId="0" applyFont="1" applyBorder="1" applyAlignment="1" applyProtection="1">
      <alignment wrapText="1" readingOrder="1"/>
      <protection locked="0"/>
    </xf>
    <xf numFmtId="0" fontId="22" fillId="0" borderId="0" xfId="0" applyFont="1" applyAlignment="1" applyProtection="1">
      <alignment wrapText="1" readingOrder="1"/>
      <protection locked="0"/>
    </xf>
    <xf numFmtId="0" fontId="21" fillId="0" borderId="0" xfId="0" applyFont="1" applyAlignment="1">
      <alignment horizontal="right" wrapText="1"/>
    </xf>
    <xf numFmtId="0" fontId="22" fillId="0" borderId="1" xfId="0" applyFont="1" applyBorder="1" applyAlignment="1" applyProtection="1">
      <alignment horizontal="center" wrapText="1" readingOrder="1"/>
      <protection locked="0"/>
    </xf>
    <xf numFmtId="0" fontId="22" fillId="0" borderId="1" xfId="0" applyFont="1" applyBorder="1" applyAlignment="1" applyProtection="1">
      <alignment wrapText="1" readingOrder="1"/>
      <protection locked="0"/>
    </xf>
    <xf numFmtId="0" fontId="23" fillId="0" borderId="0" xfId="0" applyFont="1" applyAlignment="1">
      <alignment horizontal="left"/>
    </xf>
    <xf numFmtId="0" fontId="23" fillId="0" borderId="0" xfId="0" applyFont="1" applyAlignment="1">
      <alignment wrapText="1"/>
    </xf>
    <xf numFmtId="0" fontId="22" fillId="0" borderId="0" xfId="3" applyFont="1" applyAlignment="1">
      <alignment horizontal="left"/>
    </xf>
    <xf numFmtId="0" fontId="22" fillId="0" borderId="0" xfId="3" applyFont="1" applyAlignment="1">
      <alignment wrapText="1"/>
    </xf>
    <xf numFmtId="0" fontId="22" fillId="0" borderId="1" xfId="0" applyFont="1" applyBorder="1"/>
    <xf numFmtId="0" fontId="22" fillId="0" borderId="0" xfId="0" applyFont="1"/>
    <xf numFmtId="0" fontId="23" fillId="0" borderId="0" xfId="0" applyFont="1"/>
    <xf numFmtId="0" fontId="22" fillId="0" borderId="0" xfId="3" applyFont="1"/>
    <xf numFmtId="0" fontId="23" fillId="0" borderId="7" xfId="0" applyFont="1" applyBorder="1" applyAlignment="1">
      <alignment wrapText="1"/>
    </xf>
    <xf numFmtId="0" fontId="29" fillId="0" borderId="1" xfId="0" applyFont="1" applyBorder="1" applyAlignment="1">
      <alignment wrapText="1"/>
    </xf>
    <xf numFmtId="0" fontId="29" fillId="3" borderId="1" xfId="0" applyFont="1" applyFill="1" applyBorder="1" applyAlignment="1">
      <alignment horizontal="center"/>
    </xf>
    <xf numFmtId="0" fontId="28" fillId="0" borderId="1" xfId="0" applyFont="1" applyBorder="1" applyAlignment="1" applyProtection="1">
      <alignment horizontal="center" wrapText="1" readingOrder="1"/>
      <protection locked="0"/>
    </xf>
    <xf numFmtId="0" fontId="28" fillId="0" borderId="1" xfId="0" applyFont="1" applyBorder="1" applyAlignment="1" applyProtection="1">
      <alignment horizontal="left" readingOrder="1"/>
      <protection locked="0"/>
    </xf>
    <xf numFmtId="0" fontId="28" fillId="0" borderId="1" xfId="0" applyFont="1" applyBorder="1" applyAlignment="1" applyProtection="1">
      <alignment horizontal="center" readingOrder="1"/>
      <protection locked="0"/>
    </xf>
    <xf numFmtId="49" fontId="30" fillId="9" borderId="1" xfId="0" applyNumberFormat="1" applyFont="1" applyFill="1" applyBorder="1" applyAlignment="1">
      <alignment horizontal="center"/>
    </xf>
    <xf numFmtId="0" fontId="30" fillId="9" borderId="1" xfId="0" applyFont="1" applyFill="1" applyBorder="1" applyAlignment="1">
      <alignment horizontal="left"/>
    </xf>
    <xf numFmtId="49" fontId="30" fillId="4" borderId="1" xfId="0" applyNumberFormat="1" applyFont="1" applyFill="1" applyBorder="1" applyAlignment="1">
      <alignment horizontal="center"/>
    </xf>
    <xf numFmtId="0" fontId="30" fillId="4" borderId="1" xfId="0" applyFont="1" applyFill="1" applyBorder="1" applyAlignment="1">
      <alignment horizontal="left"/>
    </xf>
    <xf numFmtId="0" fontId="29" fillId="0" borderId="1" xfId="0" applyFont="1" applyBorder="1" applyAlignment="1">
      <alignment horizontal="center" wrapText="1"/>
    </xf>
    <xf numFmtId="0" fontId="29" fillId="0" borderId="1" xfId="0" applyFont="1" applyBorder="1" applyAlignment="1">
      <alignment horizontal="center"/>
    </xf>
    <xf numFmtId="0" fontId="28" fillId="0" borderId="1" xfId="0" applyFont="1" applyBorder="1" applyAlignment="1" applyProtection="1">
      <alignment readingOrder="1"/>
      <protection locked="0"/>
    </xf>
    <xf numFmtId="0" fontId="29" fillId="0" borderId="1" xfId="3" applyFont="1" applyBorder="1" applyAlignment="1">
      <alignment horizontal="center"/>
    </xf>
    <xf numFmtId="0" fontId="22" fillId="4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/>
    </xf>
    <xf numFmtId="0" fontId="28" fillId="0" borderId="1" xfId="0" quotePrefix="1" applyFont="1" applyBorder="1" applyAlignment="1" applyProtection="1">
      <alignment horizontal="center" readingOrder="1"/>
      <protection locked="0"/>
    </xf>
    <xf numFmtId="165" fontId="20" fillId="0" borderId="4" xfId="1" applyNumberFormat="1" applyFont="1" applyBorder="1" applyAlignment="1"/>
    <xf numFmtId="0" fontId="20" fillId="0" borderId="0" xfId="0" applyFont="1"/>
    <xf numFmtId="0" fontId="20" fillId="0" borderId="0" xfId="0" applyFont="1" applyAlignment="1">
      <alignment horizontal="left"/>
    </xf>
    <xf numFmtId="0" fontId="30" fillId="0" borderId="0" xfId="0" applyFont="1"/>
    <xf numFmtId="0" fontId="30" fillId="0" borderId="7" xfId="0" applyFont="1" applyBorder="1"/>
    <xf numFmtId="0" fontId="20" fillId="0" borderId="1" xfId="0" applyFont="1" applyBorder="1" applyAlignment="1">
      <alignment horizontal="center"/>
    </xf>
    <xf numFmtId="0" fontId="10" fillId="0" borderId="0" xfId="3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1" fillId="5" borderId="0" xfId="0" applyFont="1" applyFill="1" applyAlignment="1">
      <alignment horizontal="left" vertical="center"/>
    </xf>
    <xf numFmtId="0" fontId="11" fillId="5" borderId="5" xfId="0" applyFont="1" applyFill="1" applyBorder="1" applyAlignment="1">
      <alignment horizontal="left" vertical="center"/>
    </xf>
    <xf numFmtId="0" fontId="19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14" fillId="6" borderId="6" xfId="0" applyFont="1" applyFill="1" applyBorder="1" applyAlignment="1">
      <alignment horizontal="center"/>
    </xf>
  </cellXfs>
  <cellStyles count="12">
    <cellStyle name="Moneda" xfId="1" builtinId="4"/>
    <cellStyle name="Moneda 2" xfId="8" xr:uid="{EE6FA0DD-E9B7-4356-88B7-1322635570EB}"/>
    <cellStyle name="Moneda 3 2" xfId="2" xr:uid="{B0F04A50-3457-4E64-965D-59CF2325E43E}"/>
    <cellStyle name="Normal" xfId="0" builtinId="0"/>
    <cellStyle name="Normal 2" xfId="3" xr:uid="{27255FD6-9A00-4CC5-B507-4901C2794732}"/>
    <cellStyle name="Normal 2 2" xfId="9" xr:uid="{588C776A-B61C-4DE2-AA56-D3E3DDBC8EE4}"/>
    <cellStyle name="Normal 2 3" xfId="5" xr:uid="{3ABAC705-58BE-4DA9-A718-37DBF098099E}"/>
    <cellStyle name="Porcentaje 2" xfId="10" xr:uid="{C9B2B567-DCA2-49F2-BA6A-CF3443A019C5}"/>
    <cellStyle name="常规 3" xfId="6" xr:uid="{05B62B30-98F3-4241-A66E-A6CEC700F9A0}"/>
    <cellStyle name="常规 4" xfId="4" xr:uid="{A057308A-E8CA-4F34-BA28-D6304ACA0CD8}"/>
    <cellStyle name="常规 5" xfId="7" xr:uid="{9F9764C4-31CE-47D5-924D-5B080BBB9C2E}"/>
    <cellStyle name="常规_PI2012BMC03" xfId="11" xr:uid="{2D3B2E33-7CF5-42E5-A10D-61F512D845C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DACDF106-BFDE-4179-A33A-E82A79098EF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9A7AC455-71ED-4E33-A5A3-F91988ABF0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826905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4090C5C-1406-4C63-9273-5BAB5AF1C8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C7B1B-5298-4775-846E-EAF8A663CA26}">
  <sheetPr>
    <pageSetUpPr fitToPage="1"/>
  </sheetPr>
  <dimension ref="A1:O131"/>
  <sheetViews>
    <sheetView showGridLines="0" tabSelected="1" view="pageBreakPreview" zoomScale="60" zoomScaleNormal="85" workbookViewId="0">
      <selection activeCell="A55" sqref="A55"/>
    </sheetView>
  </sheetViews>
  <sheetFormatPr baseColWidth="10" defaultColWidth="11.42578125" defaultRowHeight="24.95" customHeight="1"/>
  <cols>
    <col min="1" max="1" width="21" style="1" bestFit="1" customWidth="1"/>
    <col min="2" max="2" width="18.5703125" style="3" customWidth="1"/>
    <col min="3" max="3" width="98.7109375" style="2" customWidth="1"/>
    <col min="4" max="4" width="22.7109375" style="2" bestFit="1" customWidth="1"/>
    <col min="5" max="5" width="19.28515625" style="2" bestFit="1" customWidth="1"/>
    <col min="6" max="6" width="14.5703125" style="1" hidden="1" customWidth="1"/>
    <col min="7" max="7" width="18.42578125" style="1" hidden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5" ht="24.95" customHeight="1">
      <c r="A1" s="3"/>
      <c r="F1" s="2"/>
    </row>
    <row r="2" spans="1:15" ht="24.95" customHeight="1">
      <c r="A2" s="134" t="s">
        <v>82</v>
      </c>
      <c r="B2" s="134"/>
      <c r="C2" s="134"/>
      <c r="D2" s="134"/>
      <c r="E2" s="134"/>
      <c r="F2" s="134"/>
      <c r="G2" s="134"/>
      <c r="H2" s="49"/>
    </row>
    <row r="3" spans="1:15" ht="24.95" customHeight="1">
      <c r="A3" s="134" t="s">
        <v>83</v>
      </c>
      <c r="B3" s="134"/>
      <c r="C3" s="134"/>
      <c r="D3" s="134"/>
      <c r="E3" s="134"/>
      <c r="F3" s="134"/>
      <c r="G3" s="134"/>
      <c r="H3" s="49"/>
    </row>
    <row r="4" spans="1:15" ht="24.95" customHeight="1">
      <c r="A4" s="134" t="s">
        <v>84</v>
      </c>
      <c r="B4" s="134"/>
      <c r="C4" s="134"/>
      <c r="D4" s="134"/>
      <c r="E4" s="134"/>
      <c r="F4" s="134"/>
      <c r="G4" s="134"/>
      <c r="H4" s="49"/>
      <c r="N4" s="135"/>
      <c r="O4" s="135"/>
    </row>
    <row r="5" spans="1:15" ht="24.95" customHeight="1">
      <c r="A5" s="49"/>
      <c r="B5" s="49"/>
      <c r="C5" s="49"/>
      <c r="D5" s="49"/>
      <c r="E5" s="49"/>
      <c r="F5" s="49"/>
      <c r="G5" s="49"/>
      <c r="N5" s="135"/>
      <c r="O5" s="135"/>
    </row>
    <row r="6" spans="1:15" ht="24.95" customHeight="1">
      <c r="A6" s="49"/>
      <c r="B6" s="49"/>
      <c r="C6" s="49"/>
      <c r="D6" s="49"/>
      <c r="E6" s="49"/>
      <c r="F6" s="49"/>
      <c r="G6" s="49"/>
      <c r="N6" s="50"/>
      <c r="O6" s="50"/>
    </row>
    <row r="7" spans="1:15" ht="24.95" customHeight="1">
      <c r="A7" s="136" t="s">
        <v>85</v>
      </c>
      <c r="B7" s="137"/>
      <c r="C7" s="76">
        <f ca="1">NOW()</f>
        <v>44912.776916319446</v>
      </c>
      <c r="D7" s="51" t="s">
        <v>86</v>
      </c>
      <c r="E7" s="47" t="s">
        <v>173</v>
      </c>
      <c r="F7" s="52"/>
      <c r="G7" s="52"/>
      <c r="N7" s="50"/>
      <c r="O7" s="50"/>
    </row>
    <row r="8" spans="1:15" ht="24.95" customHeight="1">
      <c r="A8" s="33"/>
      <c r="B8" s="37"/>
      <c r="C8" s="37"/>
      <c r="D8" s="37"/>
      <c r="E8" s="37"/>
      <c r="F8" s="37"/>
      <c r="G8" s="33"/>
      <c r="N8" s="50"/>
      <c r="O8" s="50"/>
    </row>
    <row r="9" spans="1:15" ht="24.95" customHeight="1">
      <c r="A9" s="136" t="s">
        <v>87</v>
      </c>
      <c r="B9" s="137"/>
      <c r="C9" s="45" t="s">
        <v>171</v>
      </c>
      <c r="D9" s="53" t="s">
        <v>88</v>
      </c>
      <c r="E9" s="54"/>
      <c r="F9" s="55"/>
      <c r="G9" s="55"/>
      <c r="N9" s="50"/>
      <c r="O9" s="50"/>
    </row>
    <row r="10" spans="1:15" ht="24.95" customHeight="1">
      <c r="A10" s="33"/>
      <c r="B10" s="37"/>
      <c r="C10" s="37"/>
      <c r="D10" s="37"/>
      <c r="E10" s="37"/>
      <c r="F10" s="37"/>
      <c r="G10" s="33"/>
      <c r="N10" s="50"/>
      <c r="O10" s="50"/>
    </row>
    <row r="11" spans="1:15" ht="24.95" customHeight="1">
      <c r="A11" s="136" t="s">
        <v>89</v>
      </c>
      <c r="B11" s="137"/>
      <c r="C11" s="46" t="s">
        <v>170</v>
      </c>
      <c r="D11" s="53" t="s">
        <v>90</v>
      </c>
      <c r="E11" s="45" t="s">
        <v>91</v>
      </c>
      <c r="F11" s="38"/>
      <c r="G11" s="38"/>
      <c r="N11" s="50"/>
      <c r="O11" s="50"/>
    </row>
    <row r="12" spans="1:15" ht="24.95" customHeight="1">
      <c r="A12" s="33"/>
      <c r="B12" s="37"/>
      <c r="C12" s="37"/>
      <c r="D12" s="37"/>
      <c r="E12" s="37"/>
      <c r="F12" s="37"/>
      <c r="G12" s="33"/>
      <c r="N12" s="56"/>
      <c r="O12" s="56"/>
    </row>
    <row r="13" spans="1:15" ht="24.95" customHeight="1">
      <c r="A13" s="136" t="s">
        <v>92</v>
      </c>
      <c r="B13" s="137"/>
      <c r="C13" s="76">
        <v>44912</v>
      </c>
      <c r="D13" s="53" t="s">
        <v>93</v>
      </c>
      <c r="E13" s="57"/>
      <c r="F13" s="58"/>
      <c r="G13" s="58"/>
      <c r="N13" s="56"/>
      <c r="O13" s="56"/>
    </row>
    <row r="14" spans="1:15" ht="24.95" customHeight="1">
      <c r="A14" s="33"/>
      <c r="B14" s="37"/>
      <c r="C14" s="37"/>
      <c r="D14" s="37"/>
      <c r="E14" s="37"/>
      <c r="F14" s="37"/>
      <c r="G14" s="36"/>
      <c r="N14" s="59"/>
      <c r="O14" s="59"/>
    </row>
    <row r="15" spans="1:15" ht="24.95" customHeight="1">
      <c r="A15" s="136" t="s">
        <v>94</v>
      </c>
      <c r="B15" s="137"/>
      <c r="C15" s="45"/>
      <c r="D15" s="38"/>
      <c r="E15" s="60"/>
      <c r="F15" s="60"/>
      <c r="G15" s="38"/>
      <c r="N15" s="59"/>
      <c r="O15" s="59"/>
    </row>
    <row r="16" spans="1:15" ht="24.95" customHeight="1">
      <c r="A16" s="33"/>
      <c r="B16" s="37"/>
      <c r="C16" s="37"/>
      <c r="D16" s="37"/>
      <c r="E16" s="37"/>
      <c r="F16" s="37"/>
      <c r="G16" s="36"/>
      <c r="N16" s="59"/>
      <c r="O16" s="59"/>
    </row>
    <row r="17" spans="1:15" ht="24.95" customHeight="1">
      <c r="A17" s="136" t="s">
        <v>95</v>
      </c>
      <c r="B17" s="137"/>
      <c r="C17" s="45"/>
      <c r="D17" s="53" t="s">
        <v>108</v>
      </c>
      <c r="E17" s="57"/>
      <c r="F17" s="60"/>
      <c r="G17" s="38"/>
      <c r="N17" s="59"/>
      <c r="O17" s="59"/>
    </row>
    <row r="18" spans="1:15" ht="24.95" customHeight="1">
      <c r="A18" s="33"/>
      <c r="B18" s="37"/>
      <c r="C18" s="37"/>
      <c r="D18" s="37"/>
      <c r="E18" s="37"/>
      <c r="F18" s="37"/>
      <c r="G18" s="36"/>
      <c r="N18" s="7"/>
      <c r="O18" s="7"/>
    </row>
    <row r="19" spans="1:15" ht="24.95" customHeight="1">
      <c r="A19" s="136" t="s">
        <v>96</v>
      </c>
      <c r="B19" s="137"/>
      <c r="C19" s="47" t="s">
        <v>172</v>
      </c>
      <c r="D19" s="52"/>
      <c r="E19" s="61"/>
      <c r="F19" s="61"/>
      <c r="G19" s="44"/>
      <c r="N19" s="7"/>
      <c r="O19" s="7"/>
    </row>
    <row r="20" spans="1:15" ht="24.95" customHeight="1">
      <c r="A20" s="33"/>
      <c r="B20" s="39"/>
      <c r="C20" s="33"/>
      <c r="D20" s="33"/>
      <c r="E20" s="33"/>
      <c r="F20" s="33"/>
      <c r="G20" s="33"/>
      <c r="N20" s="7"/>
      <c r="O20" s="7"/>
    </row>
    <row r="21" spans="1:15" ht="24.95" customHeight="1">
      <c r="A21" s="40" t="s">
        <v>98</v>
      </c>
      <c r="B21" s="40" t="s">
        <v>100</v>
      </c>
      <c r="C21" s="40" t="s">
        <v>99</v>
      </c>
      <c r="D21" s="40" t="s">
        <v>97</v>
      </c>
      <c r="E21" s="40" t="s">
        <v>104</v>
      </c>
      <c r="F21" s="41" t="s">
        <v>4</v>
      </c>
      <c r="G21" s="41" t="s">
        <v>3</v>
      </c>
      <c r="N21" s="7"/>
      <c r="O21" s="7"/>
    </row>
    <row r="22" spans="1:15" s="8" customFormat="1" ht="24.95" customHeight="1">
      <c r="A22" s="117" t="s">
        <v>49</v>
      </c>
      <c r="B22" s="117">
        <v>201023042</v>
      </c>
      <c r="C22" s="118" t="s">
        <v>127</v>
      </c>
      <c r="D22" s="77">
        <v>1</v>
      </c>
      <c r="E22" s="78"/>
      <c r="F22" s="79">
        <v>450</v>
      </c>
      <c r="G22" s="79">
        <f t="shared" ref="G22:G64" si="0">(D22*F22)</f>
        <v>450</v>
      </c>
      <c r="N22" s="7"/>
      <c r="O22" s="7"/>
    </row>
    <row r="23" spans="1:15" s="8" customFormat="1" ht="24.95" customHeight="1">
      <c r="A23" s="119" t="s">
        <v>50</v>
      </c>
      <c r="B23" s="119">
        <v>210126712</v>
      </c>
      <c r="C23" s="120" t="s">
        <v>128</v>
      </c>
      <c r="D23" s="77">
        <v>1</v>
      </c>
      <c r="E23" s="78"/>
      <c r="F23" s="79"/>
      <c r="G23" s="79">
        <f t="shared" si="0"/>
        <v>0</v>
      </c>
      <c r="N23" s="7"/>
      <c r="O23" s="7"/>
    </row>
    <row r="24" spans="1:15" s="8" customFormat="1" ht="24.95" customHeight="1">
      <c r="A24" s="117" t="s">
        <v>120</v>
      </c>
      <c r="B24" s="117">
        <v>200113948</v>
      </c>
      <c r="C24" s="118" t="s">
        <v>129</v>
      </c>
      <c r="D24" s="77">
        <v>1</v>
      </c>
      <c r="E24" s="78"/>
      <c r="F24" s="79"/>
      <c r="G24" s="79">
        <f t="shared" si="0"/>
        <v>0</v>
      </c>
      <c r="N24" s="7"/>
      <c r="O24" s="7"/>
    </row>
    <row r="25" spans="1:15" s="8" customFormat="1" ht="24.95" customHeight="1">
      <c r="A25" s="119" t="s">
        <v>51</v>
      </c>
      <c r="B25" s="119">
        <v>200113950</v>
      </c>
      <c r="C25" s="120" t="s">
        <v>130</v>
      </c>
      <c r="D25" s="77">
        <v>1</v>
      </c>
      <c r="E25" s="78"/>
      <c r="F25" s="79"/>
      <c r="G25" s="79">
        <f t="shared" si="0"/>
        <v>0</v>
      </c>
      <c r="N25" s="7"/>
      <c r="O25" s="7"/>
    </row>
    <row r="26" spans="1:15" s="8" customFormat="1" ht="24.95" customHeight="1">
      <c r="A26" s="117" t="s">
        <v>45</v>
      </c>
      <c r="B26" s="117">
        <v>200112413</v>
      </c>
      <c r="C26" s="118" t="s">
        <v>131</v>
      </c>
      <c r="D26" s="77">
        <v>1</v>
      </c>
      <c r="E26" s="78"/>
      <c r="F26" s="79">
        <v>450</v>
      </c>
      <c r="G26" s="79">
        <f t="shared" si="0"/>
        <v>450</v>
      </c>
      <c r="H26" s="11"/>
      <c r="N26" s="7"/>
      <c r="O26" s="7"/>
    </row>
    <row r="27" spans="1:15" s="8" customFormat="1" ht="24.95" customHeight="1">
      <c r="A27" s="119" t="s">
        <v>46</v>
      </c>
      <c r="B27" s="119">
        <v>200113945</v>
      </c>
      <c r="C27" s="120" t="s">
        <v>132</v>
      </c>
      <c r="D27" s="77">
        <v>1</v>
      </c>
      <c r="E27" s="78"/>
      <c r="F27" s="79"/>
      <c r="G27" s="79">
        <f t="shared" si="0"/>
        <v>0</v>
      </c>
      <c r="N27" s="7"/>
      <c r="O27" s="7"/>
    </row>
    <row r="28" spans="1:15" s="8" customFormat="1" ht="24.95" customHeight="1">
      <c r="A28" s="117" t="s">
        <v>47</v>
      </c>
      <c r="B28" s="117" t="s">
        <v>121</v>
      </c>
      <c r="C28" s="118" t="s">
        <v>133</v>
      </c>
      <c r="D28" s="77">
        <v>1</v>
      </c>
      <c r="E28" s="78"/>
      <c r="F28" s="79">
        <v>450</v>
      </c>
      <c r="G28" s="79">
        <f t="shared" si="0"/>
        <v>450</v>
      </c>
      <c r="N28" s="7"/>
      <c r="O28" s="7"/>
    </row>
    <row r="29" spans="1:15" s="8" customFormat="1" ht="24.95" customHeight="1">
      <c r="A29" s="119" t="s">
        <v>48</v>
      </c>
      <c r="B29" s="119">
        <v>200113950</v>
      </c>
      <c r="C29" s="120" t="s">
        <v>134</v>
      </c>
      <c r="D29" s="77">
        <v>1</v>
      </c>
      <c r="E29" s="78"/>
      <c r="F29" s="79">
        <v>450</v>
      </c>
      <c r="G29" s="79">
        <f t="shared" si="0"/>
        <v>450</v>
      </c>
      <c r="N29" s="7"/>
      <c r="O29" s="7"/>
    </row>
    <row r="30" spans="1:15" s="8" customFormat="1" ht="24.95" customHeight="1">
      <c r="A30" s="117" t="s">
        <v>53</v>
      </c>
      <c r="B30" s="117" t="s">
        <v>135</v>
      </c>
      <c r="C30" s="118" t="s">
        <v>136</v>
      </c>
      <c r="D30" s="77">
        <v>1</v>
      </c>
      <c r="E30" s="78"/>
      <c r="F30" s="79">
        <v>450</v>
      </c>
      <c r="G30" s="79">
        <f t="shared" si="0"/>
        <v>450</v>
      </c>
      <c r="N30" s="7"/>
      <c r="O30" s="7"/>
    </row>
    <row r="31" spans="1:15" s="8" customFormat="1" ht="24.95" customHeight="1">
      <c r="A31" s="119" t="s">
        <v>54</v>
      </c>
      <c r="B31" s="119">
        <v>200112834</v>
      </c>
      <c r="C31" s="120" t="s">
        <v>137</v>
      </c>
      <c r="D31" s="77">
        <v>1</v>
      </c>
      <c r="E31" s="78"/>
      <c r="F31" s="79">
        <v>450</v>
      </c>
      <c r="G31" s="79">
        <f t="shared" si="0"/>
        <v>450</v>
      </c>
      <c r="N31" s="7"/>
      <c r="O31" s="7"/>
    </row>
    <row r="32" spans="1:15" s="8" customFormat="1" ht="24.95" customHeight="1">
      <c r="A32" s="117" t="s">
        <v>52</v>
      </c>
      <c r="B32" s="117">
        <v>200112891</v>
      </c>
      <c r="C32" s="118" t="s">
        <v>138</v>
      </c>
      <c r="D32" s="77">
        <v>1</v>
      </c>
      <c r="E32" s="78"/>
      <c r="F32" s="79">
        <v>450</v>
      </c>
      <c r="G32" s="79">
        <f t="shared" si="0"/>
        <v>450</v>
      </c>
      <c r="N32" s="7"/>
      <c r="O32" s="7"/>
    </row>
    <row r="33" spans="1:15" s="8" customFormat="1" ht="24.95" customHeight="1">
      <c r="A33" s="119" t="s">
        <v>139</v>
      </c>
      <c r="B33" s="119">
        <v>200112893</v>
      </c>
      <c r="C33" s="120" t="s">
        <v>140</v>
      </c>
      <c r="D33" s="77">
        <v>1</v>
      </c>
      <c r="E33" s="78"/>
      <c r="F33" s="79">
        <v>450</v>
      </c>
      <c r="G33" s="79">
        <f t="shared" si="0"/>
        <v>450</v>
      </c>
      <c r="N33" s="7"/>
      <c r="O33" s="7"/>
    </row>
    <row r="34" spans="1:15" s="8" customFormat="1" ht="18.75">
      <c r="A34" s="121" t="s">
        <v>141</v>
      </c>
      <c r="B34" s="114">
        <v>190391</v>
      </c>
      <c r="C34" s="112" t="s">
        <v>142</v>
      </c>
      <c r="D34" s="77">
        <v>1</v>
      </c>
      <c r="E34" s="78"/>
      <c r="F34" s="79"/>
      <c r="G34" s="79"/>
      <c r="N34" s="7"/>
      <c r="O34" s="7"/>
    </row>
    <row r="35" spans="1:15" s="8" customFormat="1" ht="18.75">
      <c r="A35" s="121" t="s">
        <v>143</v>
      </c>
      <c r="B35" s="114">
        <v>190391</v>
      </c>
      <c r="C35" s="112" t="s">
        <v>144</v>
      </c>
      <c r="D35" s="77">
        <v>1</v>
      </c>
      <c r="E35" s="78"/>
      <c r="F35" s="79"/>
      <c r="G35" s="79"/>
      <c r="N35" s="7"/>
      <c r="O35" s="7"/>
    </row>
    <row r="36" spans="1:15" s="8" customFormat="1" ht="24.95" customHeight="1">
      <c r="A36" s="114" t="s">
        <v>55</v>
      </c>
      <c r="B36" s="114">
        <v>21137139</v>
      </c>
      <c r="C36" s="112" t="s">
        <v>112</v>
      </c>
      <c r="D36" s="77">
        <v>1</v>
      </c>
      <c r="E36" s="78"/>
      <c r="F36" s="79">
        <v>450</v>
      </c>
      <c r="G36" s="79">
        <f t="shared" si="0"/>
        <v>450</v>
      </c>
      <c r="H36" s="70"/>
      <c r="N36" s="7"/>
      <c r="O36" s="7"/>
    </row>
    <row r="37" spans="1:15" s="8" customFormat="1" ht="24.95" customHeight="1">
      <c r="A37" s="114" t="s">
        <v>56</v>
      </c>
      <c r="B37" s="114">
        <v>190805985</v>
      </c>
      <c r="C37" s="112" t="s">
        <v>113</v>
      </c>
      <c r="D37" s="77">
        <v>1</v>
      </c>
      <c r="E37" s="78"/>
      <c r="F37" s="79">
        <v>450</v>
      </c>
      <c r="G37" s="79">
        <f t="shared" si="0"/>
        <v>450</v>
      </c>
      <c r="N37" s="7"/>
      <c r="O37" s="7"/>
    </row>
    <row r="38" spans="1:15" s="8" customFormat="1" ht="24.95" customHeight="1">
      <c r="A38" s="114" t="s">
        <v>56</v>
      </c>
      <c r="B38" s="114">
        <v>190805985</v>
      </c>
      <c r="C38" s="112" t="s">
        <v>113</v>
      </c>
      <c r="D38" s="77">
        <v>1</v>
      </c>
      <c r="E38" s="78"/>
      <c r="F38" s="79"/>
      <c r="G38" s="79"/>
      <c r="N38" s="7"/>
      <c r="O38" s="7"/>
    </row>
    <row r="39" spans="1:15" s="8" customFormat="1" ht="24.95" customHeight="1">
      <c r="A39" s="114" t="s">
        <v>73</v>
      </c>
      <c r="B39" s="116">
        <v>220546204</v>
      </c>
      <c r="C39" s="115" t="s">
        <v>145</v>
      </c>
      <c r="D39" s="81">
        <v>1</v>
      </c>
      <c r="E39" s="78"/>
      <c r="F39" s="79"/>
      <c r="G39" s="79"/>
      <c r="N39" s="7"/>
      <c r="O39" s="7"/>
    </row>
    <row r="40" spans="1:15" s="8" customFormat="1" ht="24.95" customHeight="1">
      <c r="A40" s="114" t="s">
        <v>76</v>
      </c>
      <c r="B40" s="116">
        <v>220546208</v>
      </c>
      <c r="C40" s="115" t="s">
        <v>146</v>
      </c>
      <c r="D40" s="81">
        <v>1</v>
      </c>
      <c r="E40" s="78"/>
      <c r="F40" s="79"/>
      <c r="G40" s="79"/>
      <c r="N40" s="7"/>
      <c r="O40" s="7"/>
    </row>
    <row r="41" spans="1:15" s="8" customFormat="1" ht="24.95" customHeight="1">
      <c r="A41" s="114" t="s">
        <v>77</v>
      </c>
      <c r="B41" s="116">
        <v>220546209</v>
      </c>
      <c r="C41" s="115" t="s">
        <v>147</v>
      </c>
      <c r="D41" s="81">
        <v>1</v>
      </c>
      <c r="E41" s="78"/>
      <c r="F41" s="79"/>
      <c r="G41" s="79"/>
      <c r="N41" s="7"/>
      <c r="O41" s="7"/>
    </row>
    <row r="42" spans="1:15" s="8" customFormat="1" ht="24.95" customHeight="1">
      <c r="A42" s="114" t="s">
        <v>74</v>
      </c>
      <c r="B42" s="116">
        <v>220546206</v>
      </c>
      <c r="C42" s="115" t="s">
        <v>148</v>
      </c>
      <c r="D42" s="81">
        <v>1</v>
      </c>
      <c r="E42" s="78"/>
      <c r="F42" s="79"/>
      <c r="G42" s="79"/>
      <c r="N42" s="7"/>
      <c r="O42" s="7"/>
    </row>
    <row r="43" spans="1:15" s="8" customFormat="1" ht="24.95" customHeight="1">
      <c r="A43" s="113" t="s">
        <v>78</v>
      </c>
      <c r="B43" s="114">
        <v>220546210</v>
      </c>
      <c r="C43" s="112" t="s">
        <v>149</v>
      </c>
      <c r="D43" s="81">
        <v>1</v>
      </c>
      <c r="E43" s="78"/>
      <c r="F43" s="79"/>
      <c r="G43" s="79"/>
      <c r="N43" s="7"/>
      <c r="O43" s="7"/>
    </row>
    <row r="44" spans="1:15" s="8" customFormat="1" ht="24.95" customHeight="1">
      <c r="A44" s="114" t="s">
        <v>75</v>
      </c>
      <c r="B44" s="116">
        <v>220546207</v>
      </c>
      <c r="C44" s="115" t="s">
        <v>150</v>
      </c>
      <c r="D44" s="81">
        <v>1</v>
      </c>
      <c r="E44" s="78"/>
      <c r="F44" s="79"/>
      <c r="G44" s="79"/>
      <c r="N44" s="7"/>
      <c r="O44" s="7"/>
    </row>
    <row r="45" spans="1:15" s="8" customFormat="1" ht="24.95" customHeight="1">
      <c r="A45" s="113" t="s">
        <v>79</v>
      </c>
      <c r="B45" s="114">
        <v>220546211</v>
      </c>
      <c r="C45" s="112" t="s">
        <v>151</v>
      </c>
      <c r="D45" s="81">
        <v>1</v>
      </c>
      <c r="E45" s="78"/>
      <c r="F45" s="79"/>
      <c r="G45" s="79"/>
      <c r="N45" s="7"/>
      <c r="O45" s="7"/>
    </row>
    <row r="46" spans="1:15" s="8" customFormat="1" ht="24.95" customHeight="1">
      <c r="A46" s="122" t="s">
        <v>66</v>
      </c>
      <c r="B46" s="114" t="s">
        <v>109</v>
      </c>
      <c r="C46" s="123" t="s">
        <v>114</v>
      </c>
      <c r="D46" s="124">
        <v>3</v>
      </c>
      <c r="E46" s="125"/>
      <c r="F46" s="79"/>
      <c r="G46" s="79">
        <f t="shared" si="0"/>
        <v>0</v>
      </c>
      <c r="N46" s="7"/>
      <c r="O46" s="7"/>
    </row>
    <row r="47" spans="1:15" s="8" customFormat="1" ht="24.95" customHeight="1">
      <c r="A47" s="122" t="s">
        <v>67</v>
      </c>
      <c r="B47" s="114" t="s">
        <v>110</v>
      </c>
      <c r="C47" s="123" t="s">
        <v>115</v>
      </c>
      <c r="D47" s="124">
        <v>2</v>
      </c>
      <c r="E47" s="126"/>
      <c r="F47" s="79"/>
      <c r="G47" s="79">
        <f t="shared" si="0"/>
        <v>0</v>
      </c>
      <c r="N47" s="7"/>
      <c r="O47" s="7"/>
    </row>
    <row r="48" spans="1:15" s="8" customFormat="1" ht="24.95" customHeight="1">
      <c r="A48" s="122" t="s">
        <v>68</v>
      </c>
      <c r="B48" s="114" t="s">
        <v>111</v>
      </c>
      <c r="C48" s="123" t="s">
        <v>116</v>
      </c>
      <c r="D48" s="124">
        <v>2</v>
      </c>
      <c r="E48" s="125"/>
      <c r="F48" s="79"/>
      <c r="G48" s="79">
        <f t="shared" si="0"/>
        <v>0</v>
      </c>
      <c r="N48" s="7"/>
      <c r="O48" s="7"/>
    </row>
    <row r="49" spans="1:15" s="8" customFormat="1" ht="24.95" customHeight="1">
      <c r="A49" s="122" t="s">
        <v>69</v>
      </c>
      <c r="B49" s="114">
        <v>201124284</v>
      </c>
      <c r="C49" s="123" t="s">
        <v>117</v>
      </c>
      <c r="D49" s="124">
        <v>2</v>
      </c>
      <c r="E49" s="126"/>
      <c r="F49" s="79"/>
      <c r="G49" s="79">
        <f t="shared" si="0"/>
        <v>0</v>
      </c>
      <c r="N49" s="7"/>
      <c r="O49" s="7"/>
    </row>
    <row r="50" spans="1:15" s="8" customFormat="1" ht="24.95" customHeight="1">
      <c r="A50" s="122" t="s">
        <v>70</v>
      </c>
      <c r="B50" s="114" t="s">
        <v>80</v>
      </c>
      <c r="C50" s="123" t="s">
        <v>118</v>
      </c>
      <c r="D50" s="124">
        <v>2</v>
      </c>
      <c r="E50" s="125"/>
      <c r="F50" s="79"/>
      <c r="G50" s="79">
        <f t="shared" si="0"/>
        <v>0</v>
      </c>
      <c r="N50" s="7"/>
      <c r="O50" s="7"/>
    </row>
    <row r="51" spans="1:15" s="8" customFormat="1" ht="24.95" customHeight="1">
      <c r="A51" s="127" t="s">
        <v>71</v>
      </c>
      <c r="B51" s="114" t="s">
        <v>81</v>
      </c>
      <c r="C51" s="123" t="s">
        <v>119</v>
      </c>
      <c r="D51" s="124">
        <v>3</v>
      </c>
      <c r="E51" s="126"/>
      <c r="F51" s="79"/>
      <c r="G51" s="79">
        <f t="shared" si="0"/>
        <v>0</v>
      </c>
      <c r="N51" s="7"/>
      <c r="O51" s="7"/>
    </row>
    <row r="52" spans="1:15" s="8" customFormat="1" ht="24.95" customHeight="1">
      <c r="A52" s="116" t="s">
        <v>122</v>
      </c>
      <c r="B52" s="114" t="s">
        <v>81</v>
      </c>
      <c r="C52" s="123" t="s">
        <v>123</v>
      </c>
      <c r="D52" s="114">
        <v>1</v>
      </c>
      <c r="E52" s="125"/>
      <c r="F52" s="79"/>
      <c r="G52" s="79">
        <f t="shared" si="0"/>
        <v>0</v>
      </c>
      <c r="N52" s="7"/>
      <c r="O52" s="7"/>
    </row>
    <row r="53" spans="1:15" s="8" customFormat="1" ht="24.95" customHeight="1">
      <c r="A53" s="122" t="s">
        <v>57</v>
      </c>
      <c r="B53" s="114">
        <v>2000316799</v>
      </c>
      <c r="C53" s="123" t="s">
        <v>152</v>
      </c>
      <c r="D53" s="124">
        <v>3</v>
      </c>
      <c r="E53" s="126"/>
      <c r="F53" s="79"/>
      <c r="G53" s="79">
        <f t="shared" si="0"/>
        <v>0</v>
      </c>
      <c r="N53" s="7"/>
      <c r="O53" s="7"/>
    </row>
    <row r="54" spans="1:15" s="8" customFormat="1" ht="24.95" customHeight="1">
      <c r="A54" s="122" t="s">
        <v>58</v>
      </c>
      <c r="B54" s="114">
        <v>201225242</v>
      </c>
      <c r="C54" s="123" t="s">
        <v>153</v>
      </c>
      <c r="D54" s="124">
        <v>10</v>
      </c>
      <c r="E54" s="125"/>
      <c r="F54" s="79"/>
      <c r="G54" s="79">
        <f t="shared" si="0"/>
        <v>0</v>
      </c>
      <c r="N54" s="7"/>
      <c r="O54" s="7"/>
    </row>
    <row r="55" spans="1:15" s="8" customFormat="1" ht="24.95" customHeight="1">
      <c r="A55" s="122" t="s">
        <v>59</v>
      </c>
      <c r="B55" s="114">
        <v>201225243</v>
      </c>
      <c r="C55" s="123" t="s">
        <v>154</v>
      </c>
      <c r="D55" s="124">
        <v>10</v>
      </c>
      <c r="E55" s="126"/>
      <c r="F55" s="79"/>
      <c r="G55" s="79">
        <f t="shared" si="0"/>
        <v>0</v>
      </c>
      <c r="N55" s="7"/>
      <c r="O55" s="7"/>
    </row>
    <row r="56" spans="1:15" s="8" customFormat="1" ht="24.95" customHeight="1">
      <c r="A56" s="122" t="s">
        <v>60</v>
      </c>
      <c r="B56" s="114">
        <v>201225586</v>
      </c>
      <c r="C56" s="123" t="s">
        <v>155</v>
      </c>
      <c r="D56" s="124">
        <v>10</v>
      </c>
      <c r="E56" s="125"/>
      <c r="F56" s="79"/>
      <c r="G56" s="79">
        <f t="shared" si="0"/>
        <v>0</v>
      </c>
      <c r="N56" s="7"/>
      <c r="O56" s="7"/>
    </row>
    <row r="57" spans="1:15" s="8" customFormat="1" ht="24.95" customHeight="1">
      <c r="A57" s="122" t="s">
        <v>61</v>
      </c>
      <c r="B57" s="114">
        <v>201225245</v>
      </c>
      <c r="C57" s="123" t="s">
        <v>156</v>
      </c>
      <c r="D57" s="124">
        <v>10</v>
      </c>
      <c r="E57" s="126"/>
      <c r="F57" s="80">
        <v>30</v>
      </c>
      <c r="G57" s="79">
        <f t="shared" si="0"/>
        <v>300</v>
      </c>
      <c r="N57" s="7"/>
      <c r="O57" s="7"/>
    </row>
    <row r="58" spans="1:15" s="8" customFormat="1" ht="24.95" customHeight="1">
      <c r="A58" s="122" t="s">
        <v>62</v>
      </c>
      <c r="B58" s="114">
        <v>201225246</v>
      </c>
      <c r="C58" s="123" t="s">
        <v>157</v>
      </c>
      <c r="D58" s="124">
        <v>9</v>
      </c>
      <c r="E58" s="126"/>
      <c r="F58" s="80"/>
      <c r="G58" s="79"/>
      <c r="N58" s="7"/>
      <c r="O58" s="7"/>
    </row>
    <row r="59" spans="1:15" s="8" customFormat="1" ht="24.95" customHeight="1">
      <c r="A59" s="122" t="s">
        <v>63</v>
      </c>
      <c r="B59" s="114">
        <v>201225588</v>
      </c>
      <c r="C59" s="123" t="s">
        <v>158</v>
      </c>
      <c r="D59" s="124">
        <v>11</v>
      </c>
      <c r="E59" s="126"/>
      <c r="F59" s="80"/>
      <c r="G59" s="79"/>
      <c r="N59" s="7"/>
      <c r="O59" s="7"/>
    </row>
    <row r="60" spans="1:15" s="8" customFormat="1" ht="24.95" customHeight="1">
      <c r="A60" s="122" t="s">
        <v>64</v>
      </c>
      <c r="B60" s="114">
        <v>201225589</v>
      </c>
      <c r="C60" s="123" t="s">
        <v>159</v>
      </c>
      <c r="D60" s="124">
        <v>12</v>
      </c>
      <c r="E60" s="126"/>
      <c r="F60" s="80"/>
      <c r="G60" s="79"/>
      <c r="N60" s="7"/>
      <c r="O60" s="7"/>
    </row>
    <row r="61" spans="1:15" s="8" customFormat="1" ht="24.95" customHeight="1">
      <c r="A61" s="122" t="s">
        <v>65</v>
      </c>
      <c r="B61" s="114">
        <v>190703752</v>
      </c>
      <c r="C61" s="123" t="s">
        <v>160</v>
      </c>
      <c r="D61" s="124">
        <v>12</v>
      </c>
      <c r="E61" s="126"/>
      <c r="F61" s="80"/>
      <c r="G61" s="79"/>
      <c r="N61" s="7"/>
      <c r="O61" s="7"/>
    </row>
    <row r="62" spans="1:15" s="8" customFormat="1" ht="24.95" customHeight="1">
      <c r="A62" s="122" t="s">
        <v>161</v>
      </c>
      <c r="B62" s="114">
        <v>210431403</v>
      </c>
      <c r="C62" s="123" t="s">
        <v>162</v>
      </c>
      <c r="D62" s="124">
        <v>1</v>
      </c>
      <c r="E62" s="78"/>
      <c r="F62" s="79">
        <v>450</v>
      </c>
      <c r="G62" s="79">
        <f t="shared" si="0"/>
        <v>450</v>
      </c>
      <c r="N62" s="7"/>
      <c r="O62" s="7"/>
    </row>
    <row r="63" spans="1:15" s="8" customFormat="1" ht="24.95" customHeight="1">
      <c r="A63" s="122" t="s">
        <v>163</v>
      </c>
      <c r="B63" s="114">
        <v>210936625</v>
      </c>
      <c r="C63" s="123" t="s">
        <v>164</v>
      </c>
      <c r="D63" s="124">
        <v>1</v>
      </c>
      <c r="E63" s="78"/>
      <c r="F63" s="79">
        <v>450</v>
      </c>
      <c r="G63" s="79">
        <f t="shared" si="0"/>
        <v>450</v>
      </c>
      <c r="N63" s="7"/>
      <c r="O63" s="7"/>
    </row>
    <row r="64" spans="1:15" s="8" customFormat="1" ht="24.95" customHeight="1">
      <c r="A64" s="122" t="s">
        <v>124</v>
      </c>
      <c r="B64" s="114" t="s">
        <v>125</v>
      </c>
      <c r="C64" s="123" t="s">
        <v>165</v>
      </c>
      <c r="D64" s="124">
        <v>3</v>
      </c>
      <c r="E64" s="78"/>
      <c r="F64" s="80"/>
      <c r="G64" s="79">
        <f t="shared" si="0"/>
        <v>0</v>
      </c>
      <c r="N64" s="7"/>
      <c r="O64" s="7"/>
    </row>
    <row r="65" spans="1:15" s="8" customFormat="1" ht="24.95" customHeight="1">
      <c r="A65" s="82"/>
      <c r="B65" s="82"/>
      <c r="C65" s="93"/>
      <c r="D65" s="82"/>
      <c r="E65" s="83"/>
      <c r="F65" s="84" t="s">
        <v>101</v>
      </c>
      <c r="G65" s="128">
        <f>SUM(G22:G64)</f>
        <v>5700</v>
      </c>
      <c r="N65" s="7"/>
      <c r="O65" s="7"/>
    </row>
    <row r="66" spans="1:15" s="8" customFormat="1" ht="24.95" customHeight="1">
      <c r="A66" s="82"/>
      <c r="B66" s="82"/>
      <c r="C66" s="93"/>
      <c r="D66" s="82"/>
      <c r="E66" s="83"/>
      <c r="F66" s="84" t="s">
        <v>102</v>
      </c>
      <c r="G66" s="85">
        <f>+G65*0.12</f>
        <v>684</v>
      </c>
      <c r="N66" s="7"/>
      <c r="O66" s="7"/>
    </row>
    <row r="67" spans="1:15" s="8" customFormat="1" ht="24.95" customHeight="1">
      <c r="A67" s="82"/>
      <c r="B67" s="82"/>
      <c r="C67" s="93"/>
      <c r="D67" s="82"/>
      <c r="E67" s="83"/>
      <c r="F67" s="84" t="s">
        <v>103</v>
      </c>
      <c r="G67" s="85">
        <f>+G65+G66</f>
        <v>6384</v>
      </c>
      <c r="N67" s="7"/>
      <c r="O67" s="7"/>
    </row>
    <row r="68" spans="1:15" s="8" customFormat="1" ht="24.95" customHeight="1">
      <c r="A68" s="82"/>
      <c r="B68" s="82"/>
      <c r="C68" s="93"/>
      <c r="D68" s="82"/>
      <c r="E68" s="83"/>
      <c r="F68" s="86"/>
      <c r="G68" s="86"/>
      <c r="N68" s="7"/>
      <c r="O68" s="7"/>
    </row>
    <row r="69" spans="1:15" ht="24.95" customHeight="1">
      <c r="A69" s="82"/>
      <c r="B69" s="82"/>
      <c r="C69" s="93"/>
      <c r="D69" s="82"/>
      <c r="E69" s="104"/>
      <c r="F69" s="109"/>
      <c r="G69" s="109"/>
    </row>
    <row r="70" spans="1:15" ht="24.95" customHeight="1">
      <c r="A70" s="109"/>
      <c r="B70" s="133" t="s">
        <v>166</v>
      </c>
      <c r="C70" s="133"/>
      <c r="D70" s="88"/>
      <c r="E70" s="88"/>
      <c r="F70" s="129"/>
      <c r="G70" s="96"/>
    </row>
    <row r="71" spans="1:15" ht="24.95" customHeight="1">
      <c r="A71" s="109"/>
      <c r="B71" s="89" t="s">
        <v>2</v>
      </c>
      <c r="C71" s="89" t="s">
        <v>7</v>
      </c>
      <c r="D71" s="88"/>
      <c r="E71" s="88"/>
      <c r="F71" s="129"/>
      <c r="G71" s="96"/>
    </row>
    <row r="72" spans="1:15" ht="24.95" customHeight="1">
      <c r="A72" s="109"/>
      <c r="B72" s="90"/>
      <c r="C72" s="87" t="s">
        <v>8</v>
      </c>
      <c r="D72" s="88"/>
      <c r="E72" s="88"/>
      <c r="F72" s="88"/>
      <c r="G72" s="96"/>
    </row>
    <row r="73" spans="1:15" ht="24.95" customHeight="1">
      <c r="A73" s="109"/>
      <c r="B73" s="91">
        <v>1</v>
      </c>
      <c r="C73" s="92" t="s">
        <v>9</v>
      </c>
      <c r="D73" s="93"/>
      <c r="E73" s="93"/>
      <c r="F73" s="130"/>
      <c r="G73" s="96"/>
    </row>
    <row r="74" spans="1:15" ht="24.95" customHeight="1">
      <c r="A74" s="109"/>
      <c r="B74" s="77">
        <v>1</v>
      </c>
      <c r="C74" s="107" t="s">
        <v>10</v>
      </c>
      <c r="D74" s="108"/>
      <c r="E74" s="108"/>
      <c r="F74" s="108"/>
      <c r="G74" s="96"/>
    </row>
    <row r="75" spans="1:15" ht="24.95" customHeight="1">
      <c r="A75" s="109"/>
      <c r="B75" s="77">
        <v>2</v>
      </c>
      <c r="C75" s="107" t="s">
        <v>41</v>
      </c>
      <c r="D75" s="108"/>
      <c r="E75" s="108"/>
      <c r="F75" s="108"/>
      <c r="G75" s="96"/>
    </row>
    <row r="76" spans="1:15" ht="24.95" customHeight="1">
      <c r="A76" s="109"/>
      <c r="B76" s="77">
        <v>1</v>
      </c>
      <c r="C76" s="107" t="s">
        <v>12</v>
      </c>
      <c r="D76" s="108"/>
      <c r="E76" s="108"/>
      <c r="F76" s="108"/>
      <c r="G76" s="96"/>
    </row>
    <row r="77" spans="1:15" ht="24.95" customHeight="1">
      <c r="A77" s="109"/>
      <c r="B77" s="77">
        <v>1</v>
      </c>
      <c r="C77" s="107" t="s">
        <v>167</v>
      </c>
      <c r="D77" s="108"/>
      <c r="E77" s="108"/>
      <c r="F77" s="108"/>
      <c r="G77" s="96"/>
    </row>
    <row r="78" spans="1:15" ht="24.95" customHeight="1">
      <c r="A78" s="109"/>
      <c r="B78" s="77">
        <v>1</v>
      </c>
      <c r="C78" s="107" t="s">
        <v>14</v>
      </c>
      <c r="D78" s="108"/>
      <c r="E78" s="108"/>
      <c r="F78" s="108"/>
      <c r="G78" s="96"/>
    </row>
    <row r="79" spans="1:15" ht="24.95" customHeight="1">
      <c r="A79" s="109"/>
      <c r="B79" s="77">
        <v>1</v>
      </c>
      <c r="C79" s="107" t="s">
        <v>15</v>
      </c>
      <c r="D79" s="108"/>
      <c r="E79" s="108"/>
      <c r="F79" s="108"/>
      <c r="G79" s="96"/>
    </row>
    <row r="80" spans="1:15" ht="24.95" customHeight="1">
      <c r="A80" s="109"/>
      <c r="B80" s="77">
        <v>1</v>
      </c>
      <c r="C80" s="107" t="s">
        <v>16</v>
      </c>
      <c r="D80" s="108"/>
      <c r="E80" s="108"/>
      <c r="F80" s="108"/>
      <c r="G80" s="96"/>
    </row>
    <row r="81" spans="1:7" ht="24.95" customHeight="1">
      <c r="A81" s="109"/>
      <c r="B81" s="77">
        <v>1</v>
      </c>
      <c r="C81" s="107" t="s">
        <v>17</v>
      </c>
      <c r="D81" s="108"/>
      <c r="E81" s="108"/>
      <c r="F81" s="108"/>
      <c r="G81" s="96"/>
    </row>
    <row r="82" spans="1:7" ht="24.95" customHeight="1">
      <c r="A82" s="109"/>
      <c r="B82" s="77">
        <v>1</v>
      </c>
      <c r="C82" s="107" t="s">
        <v>18</v>
      </c>
      <c r="D82" s="108"/>
      <c r="E82" s="108"/>
      <c r="F82" s="108"/>
      <c r="G82" s="96"/>
    </row>
    <row r="83" spans="1:7" ht="24.95" customHeight="1">
      <c r="A83" s="109"/>
      <c r="B83" s="77">
        <v>1</v>
      </c>
      <c r="C83" s="107" t="s">
        <v>19</v>
      </c>
      <c r="D83" s="108"/>
      <c r="E83" s="108"/>
      <c r="F83" s="108"/>
      <c r="G83" s="96"/>
    </row>
    <row r="84" spans="1:7" ht="24.95" customHeight="1">
      <c r="A84" s="109"/>
      <c r="B84" s="77">
        <v>1</v>
      </c>
      <c r="C84" s="107" t="s">
        <v>42</v>
      </c>
      <c r="D84" s="108"/>
      <c r="E84" s="108"/>
      <c r="F84" s="108"/>
      <c r="G84" s="96"/>
    </row>
    <row r="85" spans="1:7" ht="24.95" customHeight="1">
      <c r="A85" s="109"/>
      <c r="B85" s="91">
        <v>1</v>
      </c>
      <c r="C85" s="107" t="s">
        <v>168</v>
      </c>
      <c r="D85" s="93"/>
      <c r="E85" s="93"/>
      <c r="F85" s="130"/>
      <c r="G85" s="96"/>
    </row>
    <row r="86" spans="1:7" ht="24.95" customHeight="1">
      <c r="A86" s="109"/>
      <c r="B86" s="91"/>
      <c r="C86" s="89" t="s">
        <v>21</v>
      </c>
      <c r="D86" s="88"/>
      <c r="E86" s="88"/>
      <c r="F86" s="130"/>
      <c r="G86" s="96"/>
    </row>
    <row r="87" spans="1:7" ht="24.95" customHeight="1">
      <c r="A87" s="109"/>
      <c r="B87" s="91">
        <v>2</v>
      </c>
      <c r="C87" s="107" t="s">
        <v>44</v>
      </c>
      <c r="D87" s="108"/>
      <c r="E87" s="108"/>
      <c r="F87" s="130"/>
      <c r="G87" s="96"/>
    </row>
    <row r="88" spans="1:7" ht="24.95" customHeight="1">
      <c r="A88" s="109"/>
      <c r="B88" s="91">
        <v>2</v>
      </c>
      <c r="C88" s="107" t="s">
        <v>72</v>
      </c>
      <c r="D88" s="108"/>
      <c r="E88" s="108"/>
      <c r="F88" s="130"/>
      <c r="G88" s="96"/>
    </row>
    <row r="89" spans="1:7" ht="24.95" customHeight="1">
      <c r="A89" s="109"/>
      <c r="B89" s="77">
        <v>2</v>
      </c>
      <c r="C89" s="107" t="s">
        <v>20</v>
      </c>
      <c r="D89" s="108"/>
      <c r="E89" s="108"/>
      <c r="F89" s="130"/>
      <c r="G89" s="96"/>
    </row>
    <row r="90" spans="1:7" ht="24.95" customHeight="1">
      <c r="A90" s="109"/>
      <c r="B90" s="91">
        <v>2</v>
      </c>
      <c r="C90" s="107" t="s">
        <v>39</v>
      </c>
      <c r="D90" s="108"/>
      <c r="E90" s="108"/>
      <c r="F90" s="130"/>
      <c r="G90" s="96"/>
    </row>
    <row r="91" spans="1:7" ht="24.95" customHeight="1">
      <c r="A91" s="109"/>
      <c r="B91" s="77">
        <v>2</v>
      </c>
      <c r="C91" s="107" t="s">
        <v>22</v>
      </c>
      <c r="D91" s="108"/>
      <c r="E91" s="108"/>
      <c r="F91" s="108"/>
      <c r="G91" s="96"/>
    </row>
    <row r="92" spans="1:7" ht="24.95" customHeight="1">
      <c r="A92" s="109"/>
      <c r="B92" s="77">
        <v>1</v>
      </c>
      <c r="C92" s="107" t="s">
        <v>23</v>
      </c>
      <c r="D92" s="108"/>
      <c r="E92" s="108"/>
      <c r="F92" s="108"/>
      <c r="G92" s="96"/>
    </row>
    <row r="93" spans="1:7" ht="24.95" customHeight="1">
      <c r="A93" s="109"/>
      <c r="B93" s="77">
        <v>1</v>
      </c>
      <c r="C93" s="107" t="s">
        <v>24</v>
      </c>
      <c r="D93" s="108"/>
      <c r="E93" s="108"/>
      <c r="F93" s="108"/>
      <c r="G93" s="96"/>
    </row>
    <row r="94" spans="1:7" ht="24.95" customHeight="1">
      <c r="A94" s="109"/>
      <c r="B94" s="77">
        <v>1</v>
      </c>
      <c r="C94" s="107" t="s">
        <v>25</v>
      </c>
      <c r="D94" s="108"/>
      <c r="E94" s="108"/>
      <c r="F94" s="108"/>
      <c r="G94" s="96"/>
    </row>
    <row r="95" spans="1:7" ht="24.95" customHeight="1">
      <c r="A95" s="109"/>
      <c r="B95" s="77">
        <v>1</v>
      </c>
      <c r="C95" s="107" t="s">
        <v>126</v>
      </c>
      <c r="D95" s="108"/>
      <c r="E95" s="108"/>
      <c r="F95" s="108"/>
      <c r="G95" s="96"/>
    </row>
    <row r="96" spans="1:7" ht="24.95" customHeight="1">
      <c r="A96" s="109"/>
      <c r="B96" s="77">
        <v>1</v>
      </c>
      <c r="C96" s="107" t="s">
        <v>26</v>
      </c>
      <c r="D96" s="108"/>
      <c r="E96" s="108"/>
      <c r="F96" s="108"/>
      <c r="G96" s="96"/>
    </row>
    <row r="97" spans="1:7" ht="24.95" customHeight="1">
      <c r="A97" s="109"/>
      <c r="B97" s="77">
        <v>2</v>
      </c>
      <c r="C97" s="107" t="s">
        <v>27</v>
      </c>
      <c r="D97" s="108"/>
      <c r="E97" s="108"/>
      <c r="F97" s="108"/>
      <c r="G97" s="96"/>
    </row>
    <row r="98" spans="1:7" ht="24.95" customHeight="1">
      <c r="A98" s="109"/>
      <c r="B98" s="77">
        <v>4</v>
      </c>
      <c r="C98" s="107" t="s">
        <v>28</v>
      </c>
      <c r="D98" s="108"/>
      <c r="E98" s="108"/>
      <c r="F98" s="108"/>
      <c r="G98" s="96"/>
    </row>
    <row r="99" spans="1:7" ht="24.95" customHeight="1">
      <c r="A99" s="109"/>
      <c r="B99" s="77">
        <v>1</v>
      </c>
      <c r="C99" s="107" t="s">
        <v>29</v>
      </c>
      <c r="D99" s="108"/>
      <c r="E99" s="108"/>
      <c r="F99" s="108"/>
      <c r="G99" s="96"/>
    </row>
    <row r="100" spans="1:7" ht="24.95" customHeight="1">
      <c r="A100" s="109"/>
      <c r="B100" s="77">
        <v>1</v>
      </c>
      <c r="C100" s="107" t="s">
        <v>30</v>
      </c>
      <c r="D100" s="108"/>
      <c r="E100" s="108"/>
      <c r="F100" s="108"/>
      <c r="G100" s="96"/>
    </row>
    <row r="101" spans="1:7" ht="24.95" customHeight="1">
      <c r="A101" s="109"/>
      <c r="B101" s="77">
        <v>2</v>
      </c>
      <c r="C101" s="107" t="s">
        <v>31</v>
      </c>
      <c r="D101" s="108"/>
      <c r="E101" s="108"/>
      <c r="F101" s="108"/>
      <c r="G101" s="96"/>
    </row>
    <row r="102" spans="1:7" ht="24.95" customHeight="1">
      <c r="A102" s="109"/>
      <c r="B102" s="77">
        <v>2</v>
      </c>
      <c r="C102" s="107" t="s">
        <v>32</v>
      </c>
      <c r="D102" s="108"/>
      <c r="E102" s="108"/>
      <c r="F102" s="108"/>
      <c r="G102" s="96"/>
    </row>
    <row r="103" spans="1:7" ht="24.95" customHeight="1">
      <c r="A103" s="109"/>
      <c r="B103" s="77">
        <v>2</v>
      </c>
      <c r="C103" s="107" t="s">
        <v>33</v>
      </c>
      <c r="D103" s="108"/>
      <c r="E103" s="108"/>
      <c r="F103" s="108"/>
      <c r="G103" s="96"/>
    </row>
    <row r="104" spans="1:7" ht="24.95" customHeight="1">
      <c r="A104" s="109"/>
      <c r="B104" s="77">
        <v>1</v>
      </c>
      <c r="C104" s="107" t="s">
        <v>34</v>
      </c>
      <c r="D104" s="108"/>
      <c r="E104" s="108"/>
      <c r="F104" s="108"/>
      <c r="G104" s="96"/>
    </row>
    <row r="105" spans="1:7" ht="24.95" customHeight="1">
      <c r="A105" s="109"/>
      <c r="B105" s="77">
        <v>4</v>
      </c>
      <c r="C105" s="107" t="s">
        <v>35</v>
      </c>
      <c r="D105" s="108"/>
      <c r="E105" s="108"/>
      <c r="F105" s="108"/>
      <c r="G105" s="96"/>
    </row>
    <row r="106" spans="1:7" ht="24.95" customHeight="1">
      <c r="A106" s="109"/>
      <c r="B106" s="77">
        <v>4</v>
      </c>
      <c r="C106" s="107" t="s">
        <v>36</v>
      </c>
      <c r="D106" s="108"/>
      <c r="E106" s="108"/>
      <c r="F106" s="108"/>
      <c r="G106" s="96"/>
    </row>
    <row r="107" spans="1:7" ht="24.95" customHeight="1">
      <c r="A107" s="109"/>
      <c r="B107" s="94"/>
      <c r="C107" s="94"/>
      <c r="D107" s="95"/>
      <c r="E107" s="95"/>
      <c r="F107" s="96"/>
      <c r="G107" s="96"/>
    </row>
    <row r="108" spans="1:7" ht="24.95" customHeight="1">
      <c r="A108" s="109"/>
      <c r="B108" s="97"/>
      <c r="C108" s="98" t="s">
        <v>37</v>
      </c>
      <c r="D108" s="99"/>
      <c r="E108" s="99"/>
      <c r="F108" s="100"/>
      <c r="G108" s="109"/>
    </row>
    <row r="109" spans="1:7" ht="24.95" customHeight="1">
      <c r="A109" s="109"/>
      <c r="B109" s="101"/>
      <c r="C109" s="102" t="s">
        <v>38</v>
      </c>
      <c r="D109" s="99"/>
      <c r="E109" s="99"/>
      <c r="F109" s="100"/>
      <c r="G109" s="109"/>
    </row>
    <row r="110" spans="1:7" ht="24.95" customHeight="1">
      <c r="A110" s="109"/>
      <c r="B110" s="101"/>
      <c r="C110" s="102"/>
      <c r="D110" s="99"/>
      <c r="E110" s="99"/>
      <c r="F110" s="100"/>
      <c r="G110" s="109"/>
    </row>
    <row r="111" spans="1:7" ht="24.95" customHeight="1">
      <c r="A111" s="109"/>
      <c r="B111" s="100"/>
      <c r="C111" s="100"/>
      <c r="D111" s="100"/>
      <c r="E111" s="100"/>
      <c r="F111" s="100"/>
      <c r="G111" s="109"/>
    </row>
    <row r="112" spans="1:7" ht="24.95" customHeight="1">
      <c r="A112" s="109"/>
      <c r="B112" s="103"/>
      <c r="C112" s="104"/>
      <c r="D112" s="104"/>
      <c r="E112" s="104"/>
      <c r="F112" s="109"/>
      <c r="G112" s="109"/>
    </row>
    <row r="113" spans="1:8" s="34" customFormat="1" ht="24.95" customHeight="1" thickBot="1">
      <c r="A113" s="131" t="s">
        <v>1</v>
      </c>
      <c r="B113" s="131"/>
      <c r="C113" s="132"/>
      <c r="D113" s="131"/>
      <c r="E113" s="131"/>
      <c r="F113" s="131"/>
      <c r="G113" s="131"/>
    </row>
    <row r="114" spans="1:8" s="34" customFormat="1" ht="24.95" customHeight="1">
      <c r="A114" s="131"/>
      <c r="B114" s="131"/>
      <c r="C114" s="131"/>
      <c r="D114" s="131"/>
      <c r="E114" s="131"/>
      <c r="F114" s="131"/>
      <c r="G114" s="131"/>
      <c r="H114" s="35"/>
    </row>
    <row r="115" spans="1:8" s="34" customFormat="1" ht="24.95" customHeight="1">
      <c r="A115" s="131"/>
      <c r="B115" s="131"/>
      <c r="C115" s="131"/>
      <c r="D115" s="131"/>
      <c r="E115" s="131"/>
      <c r="F115" s="131"/>
      <c r="G115" s="131"/>
      <c r="H115" s="35"/>
    </row>
    <row r="116" spans="1:8" s="34" customFormat="1" ht="24.95" customHeight="1">
      <c r="A116" s="131"/>
      <c r="B116" s="131"/>
      <c r="C116" s="131"/>
      <c r="D116" s="131"/>
      <c r="E116" s="131"/>
      <c r="F116" s="131"/>
      <c r="G116" s="131"/>
      <c r="H116" s="35"/>
    </row>
    <row r="117" spans="1:8" s="34" customFormat="1" ht="24.95" customHeight="1" thickBot="1">
      <c r="A117" s="131" t="s">
        <v>0</v>
      </c>
      <c r="B117" s="131"/>
      <c r="C117" s="132"/>
      <c r="D117" s="131"/>
      <c r="E117" s="131"/>
      <c r="F117" s="131"/>
      <c r="G117" s="131"/>
      <c r="H117" s="35"/>
    </row>
    <row r="118" spans="1:8" s="34" customFormat="1" ht="24.95" customHeight="1">
      <c r="A118" s="131"/>
      <c r="B118" s="131"/>
      <c r="C118" s="131"/>
      <c r="D118" s="131"/>
      <c r="E118" s="131"/>
      <c r="F118" s="131"/>
      <c r="G118" s="131"/>
      <c r="H118" s="35"/>
    </row>
    <row r="119" spans="1:8" customFormat="1" ht="24.95" customHeight="1">
      <c r="A119" s="131"/>
      <c r="B119" s="131"/>
      <c r="C119" s="131"/>
      <c r="D119" s="131"/>
      <c r="E119" s="131"/>
      <c r="F119" s="131"/>
      <c r="G119" s="131"/>
    </row>
    <row r="120" spans="1:8" customFormat="1" ht="24.95" customHeight="1">
      <c r="A120" s="131"/>
      <c r="B120" s="131"/>
      <c r="C120" s="131"/>
      <c r="D120" s="131"/>
      <c r="E120" s="131"/>
      <c r="F120" s="131"/>
      <c r="G120" s="131"/>
    </row>
    <row r="121" spans="1:8" s="34" customFormat="1" ht="24.95" customHeight="1" thickBot="1">
      <c r="A121" s="131" t="s">
        <v>106</v>
      </c>
      <c r="B121" s="131"/>
      <c r="C121" s="132"/>
      <c r="D121" s="131"/>
      <c r="E121" s="131"/>
      <c r="F121" s="131"/>
      <c r="G121" s="131"/>
      <c r="H121" s="35"/>
    </row>
    <row r="122" spans="1:8" s="34" customFormat="1" ht="24.95" customHeight="1">
      <c r="A122" s="131"/>
      <c r="B122" s="131"/>
      <c r="C122" s="131"/>
      <c r="D122" s="131"/>
      <c r="E122" s="131"/>
      <c r="F122" s="131"/>
      <c r="G122" s="131"/>
      <c r="H122" s="35"/>
    </row>
    <row r="123" spans="1:8" s="64" customFormat="1" ht="24.95" customHeight="1">
      <c r="A123" s="105"/>
      <c r="B123" s="105"/>
      <c r="C123" s="106"/>
      <c r="D123" s="110"/>
      <c r="E123" s="110"/>
      <c r="F123" s="110"/>
      <c r="G123" s="110"/>
    </row>
    <row r="124" spans="1:8" s="64" customFormat="1" ht="24.95" customHeight="1" thickBot="1">
      <c r="A124" s="131" t="s">
        <v>107</v>
      </c>
      <c r="B124" s="131"/>
      <c r="C124" s="132"/>
      <c r="D124" s="110"/>
      <c r="E124" s="110"/>
      <c r="F124" s="110"/>
      <c r="G124" s="110"/>
    </row>
    <row r="125" spans="1:8" ht="24.95" customHeight="1">
      <c r="A125" s="109"/>
      <c r="B125" s="103"/>
      <c r="C125" s="104"/>
      <c r="D125" s="104"/>
      <c r="E125" s="104"/>
      <c r="F125" s="109"/>
      <c r="G125" s="109"/>
    </row>
    <row r="126" spans="1:8" ht="24.95" customHeight="1">
      <c r="A126" s="109"/>
      <c r="B126" s="103"/>
      <c r="C126" s="104"/>
      <c r="D126" s="104"/>
      <c r="E126" s="104"/>
      <c r="F126" s="109"/>
      <c r="G126" s="109"/>
    </row>
    <row r="127" spans="1:8" ht="24.95" customHeight="1">
      <c r="A127" s="109"/>
      <c r="B127" s="103"/>
      <c r="C127" s="104"/>
      <c r="D127" s="104"/>
      <c r="E127" s="104"/>
      <c r="F127" s="109"/>
      <c r="G127" s="109"/>
    </row>
    <row r="128" spans="1:8" ht="24.95" customHeight="1" thickBot="1">
      <c r="A128" s="109" t="s">
        <v>169</v>
      </c>
      <c r="B128" s="103"/>
      <c r="C128" s="111"/>
      <c r="D128" s="104"/>
      <c r="E128" s="104"/>
      <c r="F128" s="109"/>
      <c r="G128" s="109"/>
    </row>
    <row r="129" spans="1:7" ht="24.95" customHeight="1">
      <c r="A129" s="109"/>
      <c r="B129" s="103"/>
      <c r="C129" s="104"/>
      <c r="D129" s="104"/>
      <c r="E129" s="104"/>
      <c r="F129" s="109"/>
      <c r="G129" s="109"/>
    </row>
    <row r="130" spans="1:7" ht="24.95" customHeight="1">
      <c r="A130" s="109"/>
      <c r="B130" s="103"/>
      <c r="C130" s="104"/>
      <c r="D130" s="104"/>
      <c r="E130" s="104"/>
      <c r="F130" s="109"/>
      <c r="G130" s="109"/>
    </row>
    <row r="131" spans="1:7" ht="24.95" customHeight="1">
      <c r="A131" s="109"/>
      <c r="B131" s="103"/>
      <c r="C131" s="104"/>
      <c r="D131" s="104"/>
      <c r="E131" s="104"/>
      <c r="F131" s="109"/>
      <c r="G131" s="109"/>
    </row>
  </sheetData>
  <mergeCells count="12">
    <mergeCell ref="B70:C70"/>
    <mergeCell ref="A2:G2"/>
    <mergeCell ref="A3:G3"/>
    <mergeCell ref="N4:O5"/>
    <mergeCell ref="A4:G4"/>
    <mergeCell ref="A7:B7"/>
    <mergeCell ref="A9:B9"/>
    <mergeCell ref="A11:B11"/>
    <mergeCell ref="A13:B13"/>
    <mergeCell ref="A15:B15"/>
    <mergeCell ref="A17:B17"/>
    <mergeCell ref="A19:B19"/>
  </mergeCells>
  <phoneticPr fontId="8" type="noConversion"/>
  <pageMargins left="0.70866141732283472" right="0.70866141732283472" top="0.74803149606299213" bottom="0.74803149606299213" header="0.31496062992125984" footer="0.31496062992125984"/>
  <pageSetup paperSize="9" scale="48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9E464-C2C8-46A4-A9DD-771845F99AEC}">
  <sheetPr>
    <pageSetUpPr fitToPage="1"/>
  </sheetPr>
  <dimension ref="A1:P124"/>
  <sheetViews>
    <sheetView showGridLines="0" topLeftCell="A4" zoomScale="75" zoomScaleNormal="75" workbookViewId="0">
      <selection activeCell="H83" sqref="H83"/>
    </sheetView>
  </sheetViews>
  <sheetFormatPr baseColWidth="10" defaultColWidth="11.42578125" defaultRowHeight="20.100000000000001" customHeight="1"/>
  <cols>
    <col min="1" max="1" width="18.7109375" style="1" bestFit="1" customWidth="1"/>
    <col min="2" max="2" width="18.28515625" style="3" customWidth="1"/>
    <col min="3" max="3" width="101.42578125" style="2" bestFit="1" customWidth="1"/>
    <col min="4" max="4" width="22.7109375" style="2" bestFit="1" customWidth="1"/>
    <col min="5" max="5" width="19.28515625" style="2" bestFit="1" customWidth="1"/>
    <col min="6" max="6" width="14.5703125" style="1" bestFit="1" customWidth="1"/>
    <col min="7" max="7" width="14.7109375" style="1" customWidth="1"/>
    <col min="8" max="13" width="11.42578125" style="1"/>
    <col min="14" max="14" width="14.42578125" style="1" bestFit="1" customWidth="1"/>
    <col min="15" max="15" width="50.140625" style="1" bestFit="1" customWidth="1"/>
    <col min="16" max="260" width="11.42578125" style="1"/>
    <col min="261" max="261" width="13.140625" style="1" customWidth="1"/>
    <col min="262" max="262" width="15.140625" style="1" customWidth="1"/>
    <col min="263" max="263" width="42" style="1" customWidth="1"/>
    <col min="264" max="264" width="11.42578125" style="1"/>
    <col min="265" max="265" width="13.140625" style="1" customWidth="1"/>
    <col min="266" max="516" width="11.42578125" style="1"/>
    <col min="517" max="517" width="13.140625" style="1" customWidth="1"/>
    <col min="518" max="518" width="15.140625" style="1" customWidth="1"/>
    <col min="519" max="519" width="42" style="1" customWidth="1"/>
    <col min="520" max="520" width="11.42578125" style="1"/>
    <col min="521" max="521" width="13.140625" style="1" customWidth="1"/>
    <col min="522" max="772" width="11.42578125" style="1"/>
    <col min="773" max="773" width="13.140625" style="1" customWidth="1"/>
    <col min="774" max="774" width="15.140625" style="1" customWidth="1"/>
    <col min="775" max="775" width="42" style="1" customWidth="1"/>
    <col min="776" max="776" width="11.42578125" style="1"/>
    <col min="777" max="777" width="13.140625" style="1" customWidth="1"/>
    <col min="778" max="1028" width="11.42578125" style="1"/>
    <col min="1029" max="1029" width="13.140625" style="1" customWidth="1"/>
    <col min="1030" max="1030" width="15.140625" style="1" customWidth="1"/>
    <col min="1031" max="1031" width="42" style="1" customWidth="1"/>
    <col min="1032" max="1032" width="11.42578125" style="1"/>
    <col min="1033" max="1033" width="13.140625" style="1" customWidth="1"/>
    <col min="1034" max="1284" width="11.42578125" style="1"/>
    <col min="1285" max="1285" width="13.140625" style="1" customWidth="1"/>
    <col min="1286" max="1286" width="15.140625" style="1" customWidth="1"/>
    <col min="1287" max="1287" width="42" style="1" customWidth="1"/>
    <col min="1288" max="1288" width="11.42578125" style="1"/>
    <col min="1289" max="1289" width="13.140625" style="1" customWidth="1"/>
    <col min="1290" max="1540" width="11.42578125" style="1"/>
    <col min="1541" max="1541" width="13.140625" style="1" customWidth="1"/>
    <col min="1542" max="1542" width="15.140625" style="1" customWidth="1"/>
    <col min="1543" max="1543" width="42" style="1" customWidth="1"/>
    <col min="1544" max="1544" width="11.42578125" style="1"/>
    <col min="1545" max="1545" width="13.140625" style="1" customWidth="1"/>
    <col min="1546" max="1796" width="11.42578125" style="1"/>
    <col min="1797" max="1797" width="13.140625" style="1" customWidth="1"/>
    <col min="1798" max="1798" width="15.140625" style="1" customWidth="1"/>
    <col min="1799" max="1799" width="42" style="1" customWidth="1"/>
    <col min="1800" max="1800" width="11.42578125" style="1"/>
    <col min="1801" max="1801" width="13.140625" style="1" customWidth="1"/>
    <col min="1802" max="2052" width="11.42578125" style="1"/>
    <col min="2053" max="2053" width="13.140625" style="1" customWidth="1"/>
    <col min="2054" max="2054" width="15.140625" style="1" customWidth="1"/>
    <col min="2055" max="2055" width="42" style="1" customWidth="1"/>
    <col min="2056" max="2056" width="11.42578125" style="1"/>
    <col min="2057" max="2057" width="13.140625" style="1" customWidth="1"/>
    <col min="2058" max="2308" width="11.42578125" style="1"/>
    <col min="2309" max="2309" width="13.140625" style="1" customWidth="1"/>
    <col min="2310" max="2310" width="15.140625" style="1" customWidth="1"/>
    <col min="2311" max="2311" width="42" style="1" customWidth="1"/>
    <col min="2312" max="2312" width="11.42578125" style="1"/>
    <col min="2313" max="2313" width="13.140625" style="1" customWidth="1"/>
    <col min="2314" max="2564" width="11.42578125" style="1"/>
    <col min="2565" max="2565" width="13.140625" style="1" customWidth="1"/>
    <col min="2566" max="2566" width="15.140625" style="1" customWidth="1"/>
    <col min="2567" max="2567" width="42" style="1" customWidth="1"/>
    <col min="2568" max="2568" width="11.42578125" style="1"/>
    <col min="2569" max="2569" width="13.140625" style="1" customWidth="1"/>
    <col min="2570" max="2820" width="11.42578125" style="1"/>
    <col min="2821" max="2821" width="13.140625" style="1" customWidth="1"/>
    <col min="2822" max="2822" width="15.140625" style="1" customWidth="1"/>
    <col min="2823" max="2823" width="42" style="1" customWidth="1"/>
    <col min="2824" max="2824" width="11.42578125" style="1"/>
    <col min="2825" max="2825" width="13.140625" style="1" customWidth="1"/>
    <col min="2826" max="3076" width="11.42578125" style="1"/>
    <col min="3077" max="3077" width="13.140625" style="1" customWidth="1"/>
    <col min="3078" max="3078" width="15.140625" style="1" customWidth="1"/>
    <col min="3079" max="3079" width="42" style="1" customWidth="1"/>
    <col min="3080" max="3080" width="11.42578125" style="1"/>
    <col min="3081" max="3081" width="13.140625" style="1" customWidth="1"/>
    <col min="3082" max="3332" width="11.42578125" style="1"/>
    <col min="3333" max="3333" width="13.140625" style="1" customWidth="1"/>
    <col min="3334" max="3334" width="15.140625" style="1" customWidth="1"/>
    <col min="3335" max="3335" width="42" style="1" customWidth="1"/>
    <col min="3336" max="3336" width="11.42578125" style="1"/>
    <col min="3337" max="3337" width="13.140625" style="1" customWidth="1"/>
    <col min="3338" max="3588" width="11.42578125" style="1"/>
    <col min="3589" max="3589" width="13.140625" style="1" customWidth="1"/>
    <col min="3590" max="3590" width="15.140625" style="1" customWidth="1"/>
    <col min="3591" max="3591" width="42" style="1" customWidth="1"/>
    <col min="3592" max="3592" width="11.42578125" style="1"/>
    <col min="3593" max="3593" width="13.140625" style="1" customWidth="1"/>
    <col min="3594" max="3844" width="11.42578125" style="1"/>
    <col min="3845" max="3845" width="13.140625" style="1" customWidth="1"/>
    <col min="3846" max="3846" width="15.140625" style="1" customWidth="1"/>
    <col min="3847" max="3847" width="42" style="1" customWidth="1"/>
    <col min="3848" max="3848" width="11.42578125" style="1"/>
    <col min="3849" max="3849" width="13.140625" style="1" customWidth="1"/>
    <col min="3850" max="4100" width="11.42578125" style="1"/>
    <col min="4101" max="4101" width="13.140625" style="1" customWidth="1"/>
    <col min="4102" max="4102" width="15.140625" style="1" customWidth="1"/>
    <col min="4103" max="4103" width="42" style="1" customWidth="1"/>
    <col min="4104" max="4104" width="11.42578125" style="1"/>
    <col min="4105" max="4105" width="13.140625" style="1" customWidth="1"/>
    <col min="4106" max="4356" width="11.42578125" style="1"/>
    <col min="4357" max="4357" width="13.140625" style="1" customWidth="1"/>
    <col min="4358" max="4358" width="15.140625" style="1" customWidth="1"/>
    <col min="4359" max="4359" width="42" style="1" customWidth="1"/>
    <col min="4360" max="4360" width="11.42578125" style="1"/>
    <col min="4361" max="4361" width="13.140625" style="1" customWidth="1"/>
    <col min="4362" max="4612" width="11.42578125" style="1"/>
    <col min="4613" max="4613" width="13.140625" style="1" customWidth="1"/>
    <col min="4614" max="4614" width="15.140625" style="1" customWidth="1"/>
    <col min="4615" max="4615" width="42" style="1" customWidth="1"/>
    <col min="4616" max="4616" width="11.42578125" style="1"/>
    <col min="4617" max="4617" width="13.140625" style="1" customWidth="1"/>
    <col min="4618" max="4868" width="11.42578125" style="1"/>
    <col min="4869" max="4869" width="13.140625" style="1" customWidth="1"/>
    <col min="4870" max="4870" width="15.140625" style="1" customWidth="1"/>
    <col min="4871" max="4871" width="42" style="1" customWidth="1"/>
    <col min="4872" max="4872" width="11.42578125" style="1"/>
    <col min="4873" max="4873" width="13.140625" style="1" customWidth="1"/>
    <col min="4874" max="5124" width="11.42578125" style="1"/>
    <col min="5125" max="5125" width="13.140625" style="1" customWidth="1"/>
    <col min="5126" max="5126" width="15.140625" style="1" customWidth="1"/>
    <col min="5127" max="5127" width="42" style="1" customWidth="1"/>
    <col min="5128" max="5128" width="11.42578125" style="1"/>
    <col min="5129" max="5129" width="13.140625" style="1" customWidth="1"/>
    <col min="5130" max="5380" width="11.42578125" style="1"/>
    <col min="5381" max="5381" width="13.140625" style="1" customWidth="1"/>
    <col min="5382" max="5382" width="15.140625" style="1" customWidth="1"/>
    <col min="5383" max="5383" width="42" style="1" customWidth="1"/>
    <col min="5384" max="5384" width="11.42578125" style="1"/>
    <col min="5385" max="5385" width="13.140625" style="1" customWidth="1"/>
    <col min="5386" max="5636" width="11.42578125" style="1"/>
    <col min="5637" max="5637" width="13.140625" style="1" customWidth="1"/>
    <col min="5638" max="5638" width="15.140625" style="1" customWidth="1"/>
    <col min="5639" max="5639" width="42" style="1" customWidth="1"/>
    <col min="5640" max="5640" width="11.42578125" style="1"/>
    <col min="5641" max="5641" width="13.140625" style="1" customWidth="1"/>
    <col min="5642" max="5892" width="11.42578125" style="1"/>
    <col min="5893" max="5893" width="13.140625" style="1" customWidth="1"/>
    <col min="5894" max="5894" width="15.140625" style="1" customWidth="1"/>
    <col min="5895" max="5895" width="42" style="1" customWidth="1"/>
    <col min="5896" max="5896" width="11.42578125" style="1"/>
    <col min="5897" max="5897" width="13.140625" style="1" customWidth="1"/>
    <col min="5898" max="6148" width="11.42578125" style="1"/>
    <col min="6149" max="6149" width="13.140625" style="1" customWidth="1"/>
    <col min="6150" max="6150" width="15.140625" style="1" customWidth="1"/>
    <col min="6151" max="6151" width="42" style="1" customWidth="1"/>
    <col min="6152" max="6152" width="11.42578125" style="1"/>
    <col min="6153" max="6153" width="13.140625" style="1" customWidth="1"/>
    <col min="6154" max="6404" width="11.42578125" style="1"/>
    <col min="6405" max="6405" width="13.140625" style="1" customWidth="1"/>
    <col min="6406" max="6406" width="15.140625" style="1" customWidth="1"/>
    <col min="6407" max="6407" width="42" style="1" customWidth="1"/>
    <col min="6408" max="6408" width="11.42578125" style="1"/>
    <col min="6409" max="6409" width="13.140625" style="1" customWidth="1"/>
    <col min="6410" max="6660" width="11.42578125" style="1"/>
    <col min="6661" max="6661" width="13.140625" style="1" customWidth="1"/>
    <col min="6662" max="6662" width="15.140625" style="1" customWidth="1"/>
    <col min="6663" max="6663" width="42" style="1" customWidth="1"/>
    <col min="6664" max="6664" width="11.42578125" style="1"/>
    <col min="6665" max="6665" width="13.140625" style="1" customWidth="1"/>
    <col min="6666" max="6916" width="11.42578125" style="1"/>
    <col min="6917" max="6917" width="13.140625" style="1" customWidth="1"/>
    <col min="6918" max="6918" width="15.140625" style="1" customWidth="1"/>
    <col min="6919" max="6919" width="42" style="1" customWidth="1"/>
    <col min="6920" max="6920" width="11.42578125" style="1"/>
    <col min="6921" max="6921" width="13.140625" style="1" customWidth="1"/>
    <col min="6922" max="7172" width="11.42578125" style="1"/>
    <col min="7173" max="7173" width="13.140625" style="1" customWidth="1"/>
    <col min="7174" max="7174" width="15.140625" style="1" customWidth="1"/>
    <col min="7175" max="7175" width="42" style="1" customWidth="1"/>
    <col min="7176" max="7176" width="11.42578125" style="1"/>
    <col min="7177" max="7177" width="13.140625" style="1" customWidth="1"/>
    <col min="7178" max="7428" width="11.42578125" style="1"/>
    <col min="7429" max="7429" width="13.140625" style="1" customWidth="1"/>
    <col min="7430" max="7430" width="15.140625" style="1" customWidth="1"/>
    <col min="7431" max="7431" width="42" style="1" customWidth="1"/>
    <col min="7432" max="7432" width="11.42578125" style="1"/>
    <col min="7433" max="7433" width="13.140625" style="1" customWidth="1"/>
    <col min="7434" max="7684" width="11.42578125" style="1"/>
    <col min="7685" max="7685" width="13.140625" style="1" customWidth="1"/>
    <col min="7686" max="7686" width="15.140625" style="1" customWidth="1"/>
    <col min="7687" max="7687" width="42" style="1" customWidth="1"/>
    <col min="7688" max="7688" width="11.42578125" style="1"/>
    <col min="7689" max="7689" width="13.140625" style="1" customWidth="1"/>
    <col min="7690" max="7940" width="11.42578125" style="1"/>
    <col min="7941" max="7941" width="13.140625" style="1" customWidth="1"/>
    <col min="7942" max="7942" width="15.140625" style="1" customWidth="1"/>
    <col min="7943" max="7943" width="42" style="1" customWidth="1"/>
    <col min="7944" max="7944" width="11.42578125" style="1"/>
    <col min="7945" max="7945" width="13.140625" style="1" customWidth="1"/>
    <col min="7946" max="8196" width="11.42578125" style="1"/>
    <col min="8197" max="8197" width="13.140625" style="1" customWidth="1"/>
    <col min="8198" max="8198" width="15.140625" style="1" customWidth="1"/>
    <col min="8199" max="8199" width="42" style="1" customWidth="1"/>
    <col min="8200" max="8200" width="11.42578125" style="1"/>
    <col min="8201" max="8201" width="13.140625" style="1" customWidth="1"/>
    <col min="8202" max="8452" width="11.42578125" style="1"/>
    <col min="8453" max="8453" width="13.140625" style="1" customWidth="1"/>
    <col min="8454" max="8454" width="15.140625" style="1" customWidth="1"/>
    <col min="8455" max="8455" width="42" style="1" customWidth="1"/>
    <col min="8456" max="8456" width="11.42578125" style="1"/>
    <col min="8457" max="8457" width="13.140625" style="1" customWidth="1"/>
    <col min="8458" max="8708" width="11.42578125" style="1"/>
    <col min="8709" max="8709" width="13.140625" style="1" customWidth="1"/>
    <col min="8710" max="8710" width="15.140625" style="1" customWidth="1"/>
    <col min="8711" max="8711" width="42" style="1" customWidth="1"/>
    <col min="8712" max="8712" width="11.42578125" style="1"/>
    <col min="8713" max="8713" width="13.140625" style="1" customWidth="1"/>
    <col min="8714" max="8964" width="11.42578125" style="1"/>
    <col min="8965" max="8965" width="13.140625" style="1" customWidth="1"/>
    <col min="8966" max="8966" width="15.140625" style="1" customWidth="1"/>
    <col min="8967" max="8967" width="42" style="1" customWidth="1"/>
    <col min="8968" max="8968" width="11.42578125" style="1"/>
    <col min="8969" max="8969" width="13.140625" style="1" customWidth="1"/>
    <col min="8970" max="9220" width="11.42578125" style="1"/>
    <col min="9221" max="9221" width="13.140625" style="1" customWidth="1"/>
    <col min="9222" max="9222" width="15.140625" style="1" customWidth="1"/>
    <col min="9223" max="9223" width="42" style="1" customWidth="1"/>
    <col min="9224" max="9224" width="11.42578125" style="1"/>
    <col min="9225" max="9225" width="13.140625" style="1" customWidth="1"/>
    <col min="9226" max="9476" width="11.42578125" style="1"/>
    <col min="9477" max="9477" width="13.140625" style="1" customWidth="1"/>
    <col min="9478" max="9478" width="15.140625" style="1" customWidth="1"/>
    <col min="9479" max="9479" width="42" style="1" customWidth="1"/>
    <col min="9480" max="9480" width="11.42578125" style="1"/>
    <col min="9481" max="9481" width="13.140625" style="1" customWidth="1"/>
    <col min="9482" max="9732" width="11.42578125" style="1"/>
    <col min="9733" max="9733" width="13.140625" style="1" customWidth="1"/>
    <col min="9734" max="9734" width="15.140625" style="1" customWidth="1"/>
    <col min="9735" max="9735" width="42" style="1" customWidth="1"/>
    <col min="9736" max="9736" width="11.42578125" style="1"/>
    <col min="9737" max="9737" width="13.140625" style="1" customWidth="1"/>
    <col min="9738" max="9988" width="11.42578125" style="1"/>
    <col min="9989" max="9989" width="13.140625" style="1" customWidth="1"/>
    <col min="9990" max="9990" width="15.140625" style="1" customWidth="1"/>
    <col min="9991" max="9991" width="42" style="1" customWidth="1"/>
    <col min="9992" max="9992" width="11.42578125" style="1"/>
    <col min="9993" max="9993" width="13.140625" style="1" customWidth="1"/>
    <col min="9994" max="10244" width="11.42578125" style="1"/>
    <col min="10245" max="10245" width="13.140625" style="1" customWidth="1"/>
    <col min="10246" max="10246" width="15.140625" style="1" customWidth="1"/>
    <col min="10247" max="10247" width="42" style="1" customWidth="1"/>
    <col min="10248" max="10248" width="11.42578125" style="1"/>
    <col min="10249" max="10249" width="13.140625" style="1" customWidth="1"/>
    <col min="10250" max="10500" width="11.42578125" style="1"/>
    <col min="10501" max="10501" width="13.140625" style="1" customWidth="1"/>
    <col min="10502" max="10502" width="15.140625" style="1" customWidth="1"/>
    <col min="10503" max="10503" width="42" style="1" customWidth="1"/>
    <col min="10504" max="10504" width="11.42578125" style="1"/>
    <col min="10505" max="10505" width="13.140625" style="1" customWidth="1"/>
    <col min="10506" max="10756" width="11.42578125" style="1"/>
    <col min="10757" max="10757" width="13.140625" style="1" customWidth="1"/>
    <col min="10758" max="10758" width="15.140625" style="1" customWidth="1"/>
    <col min="10759" max="10759" width="42" style="1" customWidth="1"/>
    <col min="10760" max="10760" width="11.42578125" style="1"/>
    <col min="10761" max="10761" width="13.140625" style="1" customWidth="1"/>
    <col min="10762" max="11012" width="11.42578125" style="1"/>
    <col min="11013" max="11013" width="13.140625" style="1" customWidth="1"/>
    <col min="11014" max="11014" width="15.140625" style="1" customWidth="1"/>
    <col min="11015" max="11015" width="42" style="1" customWidth="1"/>
    <col min="11016" max="11016" width="11.42578125" style="1"/>
    <col min="11017" max="11017" width="13.140625" style="1" customWidth="1"/>
    <col min="11018" max="11268" width="11.42578125" style="1"/>
    <col min="11269" max="11269" width="13.140625" style="1" customWidth="1"/>
    <col min="11270" max="11270" width="15.140625" style="1" customWidth="1"/>
    <col min="11271" max="11271" width="42" style="1" customWidth="1"/>
    <col min="11272" max="11272" width="11.42578125" style="1"/>
    <col min="11273" max="11273" width="13.140625" style="1" customWidth="1"/>
    <col min="11274" max="11524" width="11.42578125" style="1"/>
    <col min="11525" max="11525" width="13.140625" style="1" customWidth="1"/>
    <col min="11526" max="11526" width="15.140625" style="1" customWidth="1"/>
    <col min="11527" max="11527" width="42" style="1" customWidth="1"/>
    <col min="11528" max="11528" width="11.42578125" style="1"/>
    <col min="11529" max="11529" width="13.140625" style="1" customWidth="1"/>
    <col min="11530" max="11780" width="11.42578125" style="1"/>
    <col min="11781" max="11781" width="13.140625" style="1" customWidth="1"/>
    <col min="11782" max="11782" width="15.140625" style="1" customWidth="1"/>
    <col min="11783" max="11783" width="42" style="1" customWidth="1"/>
    <col min="11784" max="11784" width="11.42578125" style="1"/>
    <col min="11785" max="11785" width="13.140625" style="1" customWidth="1"/>
    <col min="11786" max="12036" width="11.42578125" style="1"/>
    <col min="12037" max="12037" width="13.140625" style="1" customWidth="1"/>
    <col min="12038" max="12038" width="15.140625" style="1" customWidth="1"/>
    <col min="12039" max="12039" width="42" style="1" customWidth="1"/>
    <col min="12040" max="12040" width="11.42578125" style="1"/>
    <col min="12041" max="12041" width="13.140625" style="1" customWidth="1"/>
    <col min="12042" max="12292" width="11.42578125" style="1"/>
    <col min="12293" max="12293" width="13.140625" style="1" customWidth="1"/>
    <col min="12294" max="12294" width="15.140625" style="1" customWidth="1"/>
    <col min="12295" max="12295" width="42" style="1" customWidth="1"/>
    <col min="12296" max="12296" width="11.42578125" style="1"/>
    <col min="12297" max="12297" width="13.140625" style="1" customWidth="1"/>
    <col min="12298" max="12548" width="11.42578125" style="1"/>
    <col min="12549" max="12549" width="13.140625" style="1" customWidth="1"/>
    <col min="12550" max="12550" width="15.140625" style="1" customWidth="1"/>
    <col min="12551" max="12551" width="42" style="1" customWidth="1"/>
    <col min="12552" max="12552" width="11.42578125" style="1"/>
    <col min="12553" max="12553" width="13.140625" style="1" customWidth="1"/>
    <col min="12554" max="12804" width="11.42578125" style="1"/>
    <col min="12805" max="12805" width="13.140625" style="1" customWidth="1"/>
    <col min="12806" max="12806" width="15.140625" style="1" customWidth="1"/>
    <col min="12807" max="12807" width="42" style="1" customWidth="1"/>
    <col min="12808" max="12808" width="11.42578125" style="1"/>
    <col min="12809" max="12809" width="13.140625" style="1" customWidth="1"/>
    <col min="12810" max="13060" width="11.42578125" style="1"/>
    <col min="13061" max="13061" width="13.140625" style="1" customWidth="1"/>
    <col min="13062" max="13062" width="15.140625" style="1" customWidth="1"/>
    <col min="13063" max="13063" width="42" style="1" customWidth="1"/>
    <col min="13064" max="13064" width="11.42578125" style="1"/>
    <col min="13065" max="13065" width="13.140625" style="1" customWidth="1"/>
    <col min="13066" max="13316" width="11.42578125" style="1"/>
    <col min="13317" max="13317" width="13.140625" style="1" customWidth="1"/>
    <col min="13318" max="13318" width="15.140625" style="1" customWidth="1"/>
    <col min="13319" max="13319" width="42" style="1" customWidth="1"/>
    <col min="13320" max="13320" width="11.42578125" style="1"/>
    <col min="13321" max="13321" width="13.140625" style="1" customWidth="1"/>
    <col min="13322" max="13572" width="11.42578125" style="1"/>
    <col min="13573" max="13573" width="13.140625" style="1" customWidth="1"/>
    <col min="13574" max="13574" width="15.140625" style="1" customWidth="1"/>
    <col min="13575" max="13575" width="42" style="1" customWidth="1"/>
    <col min="13576" max="13576" width="11.42578125" style="1"/>
    <col min="13577" max="13577" width="13.140625" style="1" customWidth="1"/>
    <col min="13578" max="13828" width="11.42578125" style="1"/>
    <col min="13829" max="13829" width="13.140625" style="1" customWidth="1"/>
    <col min="13830" max="13830" width="15.140625" style="1" customWidth="1"/>
    <col min="13831" max="13831" width="42" style="1" customWidth="1"/>
    <col min="13832" max="13832" width="11.42578125" style="1"/>
    <col min="13833" max="13833" width="13.140625" style="1" customWidth="1"/>
    <col min="13834" max="14084" width="11.42578125" style="1"/>
    <col min="14085" max="14085" width="13.140625" style="1" customWidth="1"/>
    <col min="14086" max="14086" width="15.140625" style="1" customWidth="1"/>
    <col min="14087" max="14087" width="42" style="1" customWidth="1"/>
    <col min="14088" max="14088" width="11.42578125" style="1"/>
    <col min="14089" max="14089" width="13.140625" style="1" customWidth="1"/>
    <col min="14090" max="14340" width="11.42578125" style="1"/>
    <col min="14341" max="14341" width="13.140625" style="1" customWidth="1"/>
    <col min="14342" max="14342" width="15.140625" style="1" customWidth="1"/>
    <col min="14343" max="14343" width="42" style="1" customWidth="1"/>
    <col min="14344" max="14344" width="11.42578125" style="1"/>
    <col min="14345" max="14345" width="13.140625" style="1" customWidth="1"/>
    <col min="14346" max="14596" width="11.42578125" style="1"/>
    <col min="14597" max="14597" width="13.140625" style="1" customWidth="1"/>
    <col min="14598" max="14598" width="15.140625" style="1" customWidth="1"/>
    <col min="14599" max="14599" width="42" style="1" customWidth="1"/>
    <col min="14600" max="14600" width="11.42578125" style="1"/>
    <col min="14601" max="14601" width="13.140625" style="1" customWidth="1"/>
    <col min="14602" max="14852" width="11.42578125" style="1"/>
    <col min="14853" max="14853" width="13.140625" style="1" customWidth="1"/>
    <col min="14854" max="14854" width="15.140625" style="1" customWidth="1"/>
    <col min="14855" max="14855" width="42" style="1" customWidth="1"/>
    <col min="14856" max="14856" width="11.42578125" style="1"/>
    <col min="14857" max="14857" width="13.140625" style="1" customWidth="1"/>
    <col min="14858" max="15108" width="11.42578125" style="1"/>
    <col min="15109" max="15109" width="13.140625" style="1" customWidth="1"/>
    <col min="15110" max="15110" width="15.140625" style="1" customWidth="1"/>
    <col min="15111" max="15111" width="42" style="1" customWidth="1"/>
    <col min="15112" max="15112" width="11.42578125" style="1"/>
    <col min="15113" max="15113" width="13.140625" style="1" customWidth="1"/>
    <col min="15114" max="15364" width="11.42578125" style="1"/>
    <col min="15365" max="15365" width="13.140625" style="1" customWidth="1"/>
    <col min="15366" max="15366" width="15.140625" style="1" customWidth="1"/>
    <col min="15367" max="15367" width="42" style="1" customWidth="1"/>
    <col min="15368" max="15368" width="11.42578125" style="1"/>
    <col min="15369" max="15369" width="13.140625" style="1" customWidth="1"/>
    <col min="15370" max="15620" width="11.42578125" style="1"/>
    <col min="15621" max="15621" width="13.140625" style="1" customWidth="1"/>
    <col min="15622" max="15622" width="15.140625" style="1" customWidth="1"/>
    <col min="15623" max="15623" width="42" style="1" customWidth="1"/>
    <col min="15624" max="15624" width="11.42578125" style="1"/>
    <col min="15625" max="15625" width="13.140625" style="1" customWidth="1"/>
    <col min="15626" max="15876" width="11.42578125" style="1"/>
    <col min="15877" max="15877" width="13.140625" style="1" customWidth="1"/>
    <col min="15878" max="15878" width="15.140625" style="1" customWidth="1"/>
    <col min="15879" max="15879" width="42" style="1" customWidth="1"/>
    <col min="15880" max="15880" width="11.42578125" style="1"/>
    <col min="15881" max="15881" width="13.140625" style="1" customWidth="1"/>
    <col min="15882" max="16132" width="11.42578125" style="1"/>
    <col min="16133" max="16133" width="13.140625" style="1" customWidth="1"/>
    <col min="16134" max="16134" width="15.140625" style="1" customWidth="1"/>
    <col min="16135" max="16135" width="42" style="1" customWidth="1"/>
    <col min="16136" max="16136" width="11.42578125" style="1"/>
    <col min="16137" max="16137" width="13.140625" style="1" customWidth="1"/>
    <col min="16138" max="16384" width="11.42578125" style="1"/>
  </cols>
  <sheetData>
    <row r="1" spans="1:16" customFormat="1" ht="24" customHeight="1">
      <c r="B1" s="65"/>
      <c r="C1" s="65"/>
      <c r="D1" s="66"/>
      <c r="E1" s="66"/>
      <c r="F1" s="66"/>
      <c r="G1" s="66"/>
      <c r="H1" s="66"/>
      <c r="I1" s="66"/>
      <c r="J1" s="66"/>
      <c r="K1" s="66"/>
      <c r="L1" s="67"/>
      <c r="M1" s="68"/>
    </row>
    <row r="2" spans="1:16" customFormat="1" ht="18">
      <c r="A2" s="134" t="s">
        <v>6</v>
      </c>
      <c r="B2" s="134"/>
      <c r="C2" s="134"/>
      <c r="D2" s="134"/>
      <c r="E2" s="134"/>
      <c r="F2" s="134"/>
      <c r="G2" s="134"/>
      <c r="H2" s="66"/>
      <c r="I2" s="66"/>
      <c r="J2" s="66"/>
      <c r="K2" s="66"/>
      <c r="L2" s="67"/>
      <c r="M2" s="68"/>
    </row>
    <row r="3" spans="1:16" customFormat="1" ht="23.25">
      <c r="A3" s="134" t="s">
        <v>5</v>
      </c>
      <c r="B3" s="134"/>
      <c r="C3" s="134"/>
      <c r="D3" s="134"/>
      <c r="E3" s="134"/>
      <c r="F3" s="134"/>
      <c r="G3" s="134"/>
      <c r="H3" s="69"/>
      <c r="I3" s="69"/>
      <c r="J3" s="69"/>
      <c r="K3" s="69"/>
      <c r="L3" s="69"/>
      <c r="M3" s="69"/>
    </row>
    <row r="4" spans="1:16" customFormat="1" ht="23.25">
      <c r="A4" s="138" t="s">
        <v>84</v>
      </c>
      <c r="B4" s="138"/>
      <c r="C4" s="138"/>
      <c r="D4" s="138"/>
      <c r="E4" s="138"/>
      <c r="F4" s="138"/>
      <c r="G4" s="138"/>
      <c r="H4" s="69"/>
      <c r="I4" s="69"/>
      <c r="J4" s="69"/>
      <c r="K4" s="69"/>
      <c r="L4" s="69"/>
      <c r="M4" s="69"/>
      <c r="N4" s="135"/>
      <c r="O4" s="135"/>
      <c r="P4" s="1"/>
    </row>
    <row r="5" spans="1:16" ht="20.100000000000001" customHeight="1">
      <c r="A5" s="49"/>
      <c r="B5" s="49"/>
      <c r="C5" s="49"/>
      <c r="D5" s="49"/>
      <c r="E5" s="49"/>
      <c r="F5" s="49"/>
      <c r="G5" s="49"/>
      <c r="N5" s="135"/>
      <c r="O5" s="135"/>
    </row>
    <row r="6" spans="1:16" ht="20.100000000000001" customHeight="1">
      <c r="A6" s="49"/>
      <c r="B6" s="49"/>
      <c r="C6" s="49"/>
      <c r="D6" s="49"/>
      <c r="E6" s="49"/>
      <c r="F6" s="49"/>
      <c r="G6" s="49"/>
      <c r="N6" s="50"/>
      <c r="O6" s="50"/>
    </row>
    <row r="7" spans="1:16" ht="20.100000000000001" customHeight="1">
      <c r="A7" s="136" t="s">
        <v>85</v>
      </c>
      <c r="B7" s="137"/>
      <c r="C7" s="76">
        <f ca="1">NOW()</f>
        <v>44912.776916319446</v>
      </c>
      <c r="D7" s="51" t="s">
        <v>86</v>
      </c>
      <c r="E7" s="47"/>
      <c r="F7" s="52"/>
      <c r="G7" s="52"/>
      <c r="N7" s="50"/>
      <c r="O7" s="50"/>
    </row>
    <row r="8" spans="1:16" ht="20.100000000000001" customHeight="1">
      <c r="A8" s="33"/>
      <c r="B8" s="37"/>
      <c r="C8" s="37"/>
      <c r="D8" s="37"/>
      <c r="E8" s="37"/>
      <c r="F8" s="37"/>
      <c r="G8" s="33"/>
      <c r="N8" s="50"/>
      <c r="O8" s="50"/>
    </row>
    <row r="9" spans="1:16" ht="20.100000000000001" customHeight="1">
      <c r="A9" s="136" t="s">
        <v>87</v>
      </c>
      <c r="B9" s="137"/>
      <c r="C9" s="45"/>
      <c r="D9" s="53" t="s">
        <v>88</v>
      </c>
      <c r="E9" s="54"/>
      <c r="F9" s="55"/>
      <c r="G9" s="55"/>
      <c r="N9" s="50"/>
      <c r="O9" s="50"/>
    </row>
    <row r="10" spans="1:16" ht="20.100000000000001" customHeight="1">
      <c r="A10" s="33"/>
      <c r="B10" s="37"/>
      <c r="C10" s="37"/>
      <c r="D10" s="37"/>
      <c r="E10" s="37"/>
      <c r="F10" s="37"/>
      <c r="G10" s="33"/>
      <c r="N10" s="50"/>
      <c r="O10" s="50"/>
    </row>
    <row r="11" spans="1:16" ht="20.100000000000001" customHeight="1">
      <c r="A11" s="136" t="s">
        <v>89</v>
      </c>
      <c r="B11" s="137"/>
      <c r="C11" s="46"/>
      <c r="D11" s="53" t="s">
        <v>90</v>
      </c>
      <c r="E11" s="45" t="s">
        <v>91</v>
      </c>
      <c r="F11" s="38"/>
      <c r="G11" s="38"/>
      <c r="N11" s="50"/>
      <c r="O11" s="50"/>
    </row>
    <row r="12" spans="1:16" ht="20.100000000000001" customHeight="1">
      <c r="A12" s="33"/>
      <c r="B12" s="37"/>
      <c r="C12" s="37"/>
      <c r="D12" s="37"/>
      <c r="E12" s="37"/>
      <c r="F12" s="37"/>
      <c r="G12" s="33"/>
      <c r="N12" s="56"/>
      <c r="O12" s="56"/>
    </row>
    <row r="13" spans="1:16" ht="20.100000000000001" customHeight="1">
      <c r="A13" s="136" t="s">
        <v>92</v>
      </c>
      <c r="B13" s="137"/>
      <c r="C13" s="76"/>
      <c r="D13" s="53" t="s">
        <v>93</v>
      </c>
      <c r="E13" s="57"/>
      <c r="F13" s="58"/>
      <c r="G13" s="58"/>
      <c r="N13" s="56"/>
      <c r="O13" s="56"/>
    </row>
    <row r="14" spans="1:16" ht="20.100000000000001" customHeight="1">
      <c r="A14" s="33"/>
      <c r="B14" s="37"/>
      <c r="C14" s="37"/>
      <c r="D14" s="37"/>
      <c r="E14" s="37"/>
      <c r="F14" s="37"/>
      <c r="G14" s="36"/>
      <c r="N14" s="59"/>
      <c r="O14" s="59"/>
    </row>
    <row r="15" spans="1:16" ht="20.100000000000001" customHeight="1">
      <c r="A15" s="136" t="s">
        <v>94</v>
      </c>
      <c r="B15" s="137"/>
      <c r="C15" s="45"/>
      <c r="D15" s="38"/>
      <c r="E15" s="60"/>
      <c r="F15" s="60"/>
      <c r="G15" s="38"/>
      <c r="N15" s="59"/>
      <c r="O15" s="59"/>
    </row>
    <row r="16" spans="1:16" ht="20.100000000000001" customHeight="1">
      <c r="A16" s="33"/>
      <c r="B16" s="37"/>
      <c r="C16" s="37"/>
      <c r="D16" s="37"/>
      <c r="E16" s="37"/>
      <c r="F16" s="37"/>
      <c r="G16" s="36"/>
      <c r="N16" s="59"/>
      <c r="O16" s="59"/>
    </row>
    <row r="17" spans="1:15" ht="20.100000000000001" customHeight="1">
      <c r="A17" s="136" t="s">
        <v>95</v>
      </c>
      <c r="B17" s="137"/>
      <c r="C17" s="45"/>
      <c r="D17" s="53" t="s">
        <v>108</v>
      </c>
      <c r="E17" s="57"/>
      <c r="F17" s="60"/>
      <c r="G17" s="38"/>
      <c r="N17" s="59"/>
      <c r="O17" s="59"/>
    </row>
    <row r="18" spans="1:15" ht="20.100000000000001" customHeight="1">
      <c r="A18" s="33"/>
      <c r="B18" s="37"/>
      <c r="C18" s="37"/>
      <c r="D18" s="37"/>
      <c r="E18" s="37"/>
      <c r="F18" s="37"/>
      <c r="G18" s="36"/>
      <c r="N18" s="7"/>
      <c r="O18" s="7"/>
    </row>
    <row r="19" spans="1:15" ht="20.100000000000001" customHeight="1">
      <c r="A19" s="136" t="s">
        <v>96</v>
      </c>
      <c r="B19" s="137"/>
      <c r="C19" s="47"/>
      <c r="D19" s="52"/>
      <c r="E19" s="61"/>
      <c r="F19" s="61"/>
      <c r="G19" s="44"/>
      <c r="N19" s="7"/>
      <c r="O19" s="7"/>
    </row>
    <row r="20" spans="1:15" ht="20.100000000000001" customHeight="1">
      <c r="A20" s="33"/>
      <c r="B20" s="39"/>
      <c r="C20" s="33"/>
      <c r="D20" s="33"/>
      <c r="E20" s="33"/>
      <c r="F20" s="33"/>
      <c r="G20" s="33"/>
      <c r="N20" s="7"/>
      <c r="O20" s="7"/>
    </row>
    <row r="21" spans="1:15" ht="20.100000000000001" customHeight="1">
      <c r="A21" s="141" t="s">
        <v>105</v>
      </c>
      <c r="B21" s="141"/>
      <c r="C21" s="141"/>
      <c r="D21" s="141"/>
      <c r="E21" s="141"/>
      <c r="F21" s="141"/>
      <c r="G21" s="141"/>
      <c r="N21" s="7"/>
      <c r="O21" s="7"/>
    </row>
    <row r="22" spans="1:15" ht="30" customHeight="1">
      <c r="A22" s="40" t="s">
        <v>98</v>
      </c>
      <c r="B22" s="40" t="s">
        <v>100</v>
      </c>
      <c r="C22" s="40" t="s">
        <v>99</v>
      </c>
      <c r="D22" s="40" t="s">
        <v>97</v>
      </c>
      <c r="E22" s="40" t="s">
        <v>104</v>
      </c>
      <c r="F22" s="41" t="s">
        <v>4</v>
      </c>
      <c r="G22" s="41" t="s">
        <v>3</v>
      </c>
      <c r="N22" s="7"/>
      <c r="O22" s="7"/>
    </row>
    <row r="23" spans="1:15" s="8" customFormat="1" ht="20.100000000000001" customHeight="1">
      <c r="A23" s="117" t="s">
        <v>49</v>
      </c>
      <c r="B23" s="117">
        <v>201023042</v>
      </c>
      <c r="C23" s="118" t="s">
        <v>127</v>
      </c>
      <c r="D23" s="77">
        <v>1</v>
      </c>
      <c r="E23" s="6"/>
      <c r="F23" s="71">
        <v>450</v>
      </c>
      <c r="G23" s="71">
        <f t="shared" ref="G23:G61" si="0">+D23*F23</f>
        <v>450</v>
      </c>
      <c r="N23" s="7"/>
      <c r="O23" s="7"/>
    </row>
    <row r="24" spans="1:15" s="8" customFormat="1" ht="20.100000000000001" customHeight="1">
      <c r="A24" s="119" t="s">
        <v>50</v>
      </c>
      <c r="B24" s="119">
        <v>210126712</v>
      </c>
      <c r="C24" s="120" t="s">
        <v>128</v>
      </c>
      <c r="D24" s="77">
        <v>1</v>
      </c>
      <c r="E24" s="6"/>
      <c r="F24" s="71">
        <v>450</v>
      </c>
      <c r="G24" s="71">
        <f t="shared" si="0"/>
        <v>450</v>
      </c>
      <c r="N24" s="7"/>
      <c r="O24" s="7"/>
    </row>
    <row r="25" spans="1:15" s="8" customFormat="1" ht="20.100000000000001" customHeight="1">
      <c r="A25" s="117" t="s">
        <v>120</v>
      </c>
      <c r="B25" s="117">
        <v>200113948</v>
      </c>
      <c r="C25" s="118" t="s">
        <v>129</v>
      </c>
      <c r="D25" s="77">
        <v>1</v>
      </c>
      <c r="E25" s="6"/>
      <c r="F25" s="71">
        <v>450</v>
      </c>
      <c r="G25" s="71">
        <f t="shared" si="0"/>
        <v>450</v>
      </c>
      <c r="N25" s="7"/>
      <c r="O25" s="7"/>
    </row>
    <row r="26" spans="1:15" s="8" customFormat="1" ht="20.100000000000001" customHeight="1">
      <c r="A26" s="119" t="s">
        <v>51</v>
      </c>
      <c r="B26" s="119">
        <v>200113950</v>
      </c>
      <c r="C26" s="120" t="s">
        <v>130</v>
      </c>
      <c r="D26" s="77">
        <v>1</v>
      </c>
      <c r="E26" s="6"/>
      <c r="F26" s="71">
        <v>450</v>
      </c>
      <c r="G26" s="71">
        <f t="shared" si="0"/>
        <v>450</v>
      </c>
      <c r="N26" s="7"/>
      <c r="O26" s="7"/>
    </row>
    <row r="27" spans="1:15" s="8" customFormat="1" ht="20.100000000000001" customHeight="1">
      <c r="A27" s="117" t="s">
        <v>45</v>
      </c>
      <c r="B27" s="117">
        <v>200112413</v>
      </c>
      <c r="C27" s="118" t="s">
        <v>131</v>
      </c>
      <c r="D27" s="77">
        <v>1</v>
      </c>
      <c r="E27" s="6"/>
      <c r="F27" s="71">
        <v>450</v>
      </c>
      <c r="G27" s="71">
        <f t="shared" si="0"/>
        <v>450</v>
      </c>
      <c r="N27" s="7"/>
      <c r="O27" s="7"/>
    </row>
    <row r="28" spans="1:15" s="8" customFormat="1" ht="20.100000000000001" customHeight="1">
      <c r="A28" s="119" t="s">
        <v>46</v>
      </c>
      <c r="B28" s="119">
        <v>200113945</v>
      </c>
      <c r="C28" s="120" t="s">
        <v>132</v>
      </c>
      <c r="D28" s="77">
        <v>1</v>
      </c>
      <c r="E28" s="6"/>
      <c r="F28" s="71">
        <v>450</v>
      </c>
      <c r="G28" s="71">
        <f t="shared" si="0"/>
        <v>450</v>
      </c>
      <c r="N28" s="7"/>
      <c r="O28" s="7"/>
    </row>
    <row r="29" spans="1:15" s="8" customFormat="1" ht="20.100000000000001" customHeight="1">
      <c r="A29" s="117" t="s">
        <v>47</v>
      </c>
      <c r="B29" s="117" t="s">
        <v>121</v>
      </c>
      <c r="C29" s="118" t="s">
        <v>133</v>
      </c>
      <c r="D29" s="77">
        <v>1</v>
      </c>
      <c r="E29" s="6"/>
      <c r="F29" s="71">
        <v>450</v>
      </c>
      <c r="G29" s="71">
        <f t="shared" si="0"/>
        <v>450</v>
      </c>
      <c r="N29" s="7"/>
      <c r="O29" s="7"/>
    </row>
    <row r="30" spans="1:15" s="8" customFormat="1" ht="20.100000000000001" customHeight="1">
      <c r="A30" s="119" t="s">
        <v>48</v>
      </c>
      <c r="B30" s="119">
        <v>200113950</v>
      </c>
      <c r="C30" s="120" t="s">
        <v>134</v>
      </c>
      <c r="D30" s="77">
        <v>1</v>
      </c>
      <c r="E30" s="6"/>
      <c r="F30" s="71">
        <v>450</v>
      </c>
      <c r="G30" s="71">
        <f t="shared" si="0"/>
        <v>450</v>
      </c>
      <c r="N30" s="7"/>
      <c r="O30" s="7"/>
    </row>
    <row r="31" spans="1:15" s="8" customFormat="1" ht="20.100000000000001" customHeight="1">
      <c r="A31" s="117" t="s">
        <v>53</v>
      </c>
      <c r="B31" s="117" t="s">
        <v>135</v>
      </c>
      <c r="C31" s="118" t="s">
        <v>136</v>
      </c>
      <c r="D31" s="77">
        <v>1</v>
      </c>
      <c r="E31" s="6"/>
      <c r="F31" s="71">
        <v>450</v>
      </c>
      <c r="G31" s="71">
        <f t="shared" si="0"/>
        <v>450</v>
      </c>
      <c r="N31" s="7"/>
      <c r="O31" s="7"/>
    </row>
    <row r="32" spans="1:15" s="8" customFormat="1" ht="20.100000000000001" customHeight="1">
      <c r="A32" s="119" t="s">
        <v>54</v>
      </c>
      <c r="B32" s="119">
        <v>200112834</v>
      </c>
      <c r="C32" s="120" t="s">
        <v>137</v>
      </c>
      <c r="D32" s="77">
        <v>1</v>
      </c>
      <c r="E32" s="6"/>
      <c r="F32" s="71">
        <v>450</v>
      </c>
      <c r="G32" s="71">
        <f t="shared" si="0"/>
        <v>450</v>
      </c>
      <c r="N32" s="7"/>
      <c r="O32" s="7"/>
    </row>
    <row r="33" spans="1:15" s="8" customFormat="1" ht="20.100000000000001" customHeight="1">
      <c r="A33" s="117" t="s">
        <v>52</v>
      </c>
      <c r="B33" s="117">
        <v>200112891</v>
      </c>
      <c r="C33" s="118" t="s">
        <v>138</v>
      </c>
      <c r="D33" s="77">
        <v>1</v>
      </c>
      <c r="E33" s="10"/>
      <c r="F33" s="72">
        <v>40</v>
      </c>
      <c r="G33" s="71">
        <f t="shared" si="0"/>
        <v>40</v>
      </c>
      <c r="H33" s="4"/>
      <c r="N33" s="7"/>
      <c r="O33" s="7"/>
    </row>
    <row r="34" spans="1:15" s="8" customFormat="1" ht="20.100000000000001" customHeight="1">
      <c r="A34" s="119" t="s">
        <v>139</v>
      </c>
      <c r="B34" s="119">
        <v>200112893</v>
      </c>
      <c r="C34" s="120" t="s">
        <v>140</v>
      </c>
      <c r="D34" s="77">
        <v>1</v>
      </c>
      <c r="E34" s="10"/>
      <c r="F34" s="72">
        <v>40</v>
      </c>
      <c r="G34" s="71">
        <f t="shared" si="0"/>
        <v>40</v>
      </c>
      <c r="N34" s="7"/>
      <c r="O34" s="7"/>
    </row>
    <row r="35" spans="1:15" s="8" customFormat="1" ht="23.25" customHeight="1">
      <c r="A35" s="121" t="s">
        <v>141</v>
      </c>
      <c r="B35" s="114">
        <v>190391</v>
      </c>
      <c r="C35" s="112" t="s">
        <v>142</v>
      </c>
      <c r="D35" s="77">
        <v>1</v>
      </c>
      <c r="E35" s="10"/>
      <c r="F35" s="72">
        <v>40</v>
      </c>
      <c r="G35" s="71">
        <f t="shared" si="0"/>
        <v>40</v>
      </c>
      <c r="N35" s="7"/>
      <c r="O35" s="7"/>
    </row>
    <row r="36" spans="1:15" s="8" customFormat="1" ht="19.5" customHeight="1">
      <c r="A36" s="121" t="s">
        <v>143</v>
      </c>
      <c r="B36" s="114">
        <v>190391</v>
      </c>
      <c r="C36" s="112" t="s">
        <v>144</v>
      </c>
      <c r="D36" s="77">
        <v>1</v>
      </c>
      <c r="E36" s="10"/>
      <c r="F36" s="72">
        <v>40</v>
      </c>
      <c r="G36" s="71">
        <f t="shared" si="0"/>
        <v>40</v>
      </c>
      <c r="N36" s="7"/>
      <c r="O36" s="7"/>
    </row>
    <row r="37" spans="1:15" s="8" customFormat="1" ht="18" customHeight="1">
      <c r="A37" s="114" t="s">
        <v>55</v>
      </c>
      <c r="B37" s="114">
        <v>21137139</v>
      </c>
      <c r="C37" s="112" t="s">
        <v>112</v>
      </c>
      <c r="D37" s="77">
        <v>1</v>
      </c>
      <c r="E37" s="10"/>
      <c r="F37" s="72">
        <v>40</v>
      </c>
      <c r="G37" s="71">
        <f t="shared" si="0"/>
        <v>40</v>
      </c>
      <c r="N37" s="7"/>
      <c r="O37" s="7"/>
    </row>
    <row r="38" spans="1:15" s="8" customFormat="1" ht="20.100000000000001" customHeight="1">
      <c r="A38" s="114" t="s">
        <v>56</v>
      </c>
      <c r="B38" s="114">
        <v>190805985</v>
      </c>
      <c r="C38" s="112" t="s">
        <v>113</v>
      </c>
      <c r="D38" s="77">
        <v>1</v>
      </c>
      <c r="E38" s="10"/>
      <c r="F38" s="72">
        <v>40</v>
      </c>
      <c r="G38" s="71">
        <f t="shared" si="0"/>
        <v>40</v>
      </c>
      <c r="N38" s="7"/>
      <c r="O38" s="7"/>
    </row>
    <row r="39" spans="1:15" s="8" customFormat="1" ht="20.100000000000001" customHeight="1">
      <c r="A39" s="114" t="s">
        <v>56</v>
      </c>
      <c r="B39" s="114">
        <v>190805985</v>
      </c>
      <c r="C39" s="112" t="s">
        <v>113</v>
      </c>
      <c r="D39" s="77">
        <v>1</v>
      </c>
      <c r="E39" s="6"/>
      <c r="F39" s="71">
        <v>450</v>
      </c>
      <c r="G39" s="71">
        <f t="shared" si="0"/>
        <v>450</v>
      </c>
      <c r="N39" s="7"/>
      <c r="O39" s="7"/>
    </row>
    <row r="40" spans="1:15" s="8" customFormat="1" ht="20.100000000000001" customHeight="1">
      <c r="A40" s="114" t="s">
        <v>73</v>
      </c>
      <c r="B40" s="116">
        <v>220546204</v>
      </c>
      <c r="C40" s="115" t="s">
        <v>145</v>
      </c>
      <c r="D40" s="81">
        <v>1</v>
      </c>
      <c r="E40" s="6"/>
      <c r="F40" s="71">
        <v>450</v>
      </c>
      <c r="G40" s="71">
        <f t="shared" si="0"/>
        <v>450</v>
      </c>
      <c r="N40" s="7"/>
      <c r="O40" s="7"/>
    </row>
    <row r="41" spans="1:15" s="8" customFormat="1" ht="20.100000000000001" customHeight="1">
      <c r="A41" s="114" t="s">
        <v>76</v>
      </c>
      <c r="B41" s="116">
        <v>220546208</v>
      </c>
      <c r="C41" s="115" t="s">
        <v>146</v>
      </c>
      <c r="D41" s="81">
        <v>1</v>
      </c>
      <c r="E41" s="10"/>
      <c r="F41" s="72">
        <v>40</v>
      </c>
      <c r="G41" s="71">
        <f t="shared" si="0"/>
        <v>40</v>
      </c>
      <c r="N41" s="7"/>
      <c r="O41" s="7"/>
    </row>
    <row r="42" spans="1:15" s="8" customFormat="1" ht="20.100000000000001" customHeight="1">
      <c r="A42" s="114" t="s">
        <v>77</v>
      </c>
      <c r="B42" s="116">
        <v>220546209</v>
      </c>
      <c r="C42" s="115" t="s">
        <v>147</v>
      </c>
      <c r="D42" s="81">
        <v>1</v>
      </c>
      <c r="E42" s="10"/>
      <c r="F42" s="72">
        <v>40</v>
      </c>
      <c r="G42" s="71">
        <f t="shared" si="0"/>
        <v>40</v>
      </c>
      <c r="N42" s="7"/>
      <c r="O42" s="7"/>
    </row>
    <row r="43" spans="1:15" s="8" customFormat="1" ht="20.100000000000001" customHeight="1">
      <c r="A43" s="114" t="s">
        <v>74</v>
      </c>
      <c r="B43" s="116">
        <v>220546206</v>
      </c>
      <c r="C43" s="115" t="s">
        <v>148</v>
      </c>
      <c r="D43" s="81">
        <v>1</v>
      </c>
      <c r="E43" s="10"/>
      <c r="F43" s="72">
        <v>40</v>
      </c>
      <c r="G43" s="71">
        <f t="shared" si="0"/>
        <v>40</v>
      </c>
      <c r="N43" s="7"/>
      <c r="O43" s="7"/>
    </row>
    <row r="44" spans="1:15" s="8" customFormat="1" ht="20.100000000000001" customHeight="1">
      <c r="A44" s="113" t="s">
        <v>78</v>
      </c>
      <c r="B44" s="114">
        <v>220546210</v>
      </c>
      <c r="C44" s="112" t="s">
        <v>149</v>
      </c>
      <c r="D44" s="81">
        <v>1</v>
      </c>
      <c r="E44" s="10"/>
      <c r="F44" s="72"/>
      <c r="G44" s="71"/>
      <c r="N44" s="7"/>
      <c r="O44" s="7"/>
    </row>
    <row r="45" spans="1:15" s="8" customFormat="1" ht="20.100000000000001" customHeight="1">
      <c r="A45" s="114" t="s">
        <v>75</v>
      </c>
      <c r="B45" s="116">
        <v>220546207</v>
      </c>
      <c r="C45" s="115" t="s">
        <v>150</v>
      </c>
      <c r="D45" s="81">
        <v>1</v>
      </c>
      <c r="E45" s="10"/>
      <c r="F45" s="72">
        <v>40</v>
      </c>
      <c r="G45" s="71">
        <f t="shared" si="0"/>
        <v>40</v>
      </c>
      <c r="N45" s="7"/>
      <c r="O45" s="7"/>
    </row>
    <row r="46" spans="1:15" s="8" customFormat="1" ht="20.100000000000001" customHeight="1">
      <c r="A46" s="113" t="s">
        <v>79</v>
      </c>
      <c r="B46" s="114">
        <v>220546211</v>
      </c>
      <c r="C46" s="112" t="s">
        <v>151</v>
      </c>
      <c r="D46" s="81">
        <v>1</v>
      </c>
      <c r="E46" s="10"/>
      <c r="F46" s="72">
        <v>40</v>
      </c>
      <c r="G46" s="71">
        <f t="shared" si="0"/>
        <v>40</v>
      </c>
      <c r="N46" s="7"/>
      <c r="O46" s="7"/>
    </row>
    <row r="47" spans="1:15" s="8" customFormat="1" ht="20.100000000000001" customHeight="1">
      <c r="A47" s="122" t="s">
        <v>66</v>
      </c>
      <c r="B47" s="114" t="s">
        <v>109</v>
      </c>
      <c r="C47" s="123" t="s">
        <v>114</v>
      </c>
      <c r="D47" s="124">
        <v>3</v>
      </c>
      <c r="E47" s="10"/>
      <c r="F47" s="72">
        <v>40</v>
      </c>
      <c r="G47" s="71">
        <f t="shared" si="0"/>
        <v>120</v>
      </c>
      <c r="N47" s="7"/>
      <c r="O47" s="7"/>
    </row>
    <row r="48" spans="1:15" s="8" customFormat="1" ht="20.100000000000001" customHeight="1">
      <c r="A48" s="122" t="s">
        <v>67</v>
      </c>
      <c r="B48" s="114" t="s">
        <v>110</v>
      </c>
      <c r="C48" s="123" t="s">
        <v>115</v>
      </c>
      <c r="D48" s="124">
        <v>2</v>
      </c>
      <c r="E48" s="10"/>
      <c r="F48" s="72">
        <v>40</v>
      </c>
      <c r="G48" s="71">
        <f t="shared" si="0"/>
        <v>80</v>
      </c>
      <c r="N48" s="7"/>
      <c r="O48" s="7"/>
    </row>
    <row r="49" spans="1:15" s="8" customFormat="1" ht="20.100000000000001" customHeight="1">
      <c r="A49" s="122" t="s">
        <v>68</v>
      </c>
      <c r="B49" s="114" t="s">
        <v>111</v>
      </c>
      <c r="C49" s="123" t="s">
        <v>116</v>
      </c>
      <c r="D49" s="124">
        <v>2</v>
      </c>
      <c r="E49" s="10"/>
      <c r="F49" s="72">
        <v>40</v>
      </c>
      <c r="G49" s="71">
        <f t="shared" si="0"/>
        <v>80</v>
      </c>
      <c r="N49" s="7"/>
      <c r="O49" s="7"/>
    </row>
    <row r="50" spans="1:15" s="8" customFormat="1" ht="20.100000000000001" customHeight="1">
      <c r="A50" s="122" t="s">
        <v>69</v>
      </c>
      <c r="B50" s="114">
        <v>201124284</v>
      </c>
      <c r="C50" s="123" t="s">
        <v>117</v>
      </c>
      <c r="D50" s="124">
        <v>2</v>
      </c>
      <c r="E50" s="10"/>
      <c r="F50" s="72">
        <v>40</v>
      </c>
      <c r="G50" s="71">
        <f t="shared" si="0"/>
        <v>80</v>
      </c>
      <c r="N50" s="7"/>
      <c r="O50" s="7"/>
    </row>
    <row r="51" spans="1:15" s="8" customFormat="1" ht="20.100000000000001" customHeight="1">
      <c r="A51" s="122" t="s">
        <v>70</v>
      </c>
      <c r="B51" s="114" t="s">
        <v>80</v>
      </c>
      <c r="C51" s="123" t="s">
        <v>118</v>
      </c>
      <c r="D51" s="124">
        <v>2</v>
      </c>
      <c r="E51" s="32"/>
      <c r="F51" s="71"/>
      <c r="G51" s="71">
        <f t="shared" si="0"/>
        <v>0</v>
      </c>
      <c r="N51" s="7"/>
      <c r="O51" s="7"/>
    </row>
    <row r="52" spans="1:15" s="8" customFormat="1" ht="20.100000000000001" customHeight="1">
      <c r="A52" s="127" t="s">
        <v>71</v>
      </c>
      <c r="B52" s="114" t="s">
        <v>81</v>
      </c>
      <c r="C52" s="123" t="s">
        <v>119</v>
      </c>
      <c r="D52" s="124">
        <v>3</v>
      </c>
      <c r="E52" s="32"/>
      <c r="F52" s="71"/>
      <c r="G52" s="71">
        <f t="shared" si="0"/>
        <v>0</v>
      </c>
      <c r="N52" s="7"/>
      <c r="O52" s="7"/>
    </row>
    <row r="53" spans="1:15" s="8" customFormat="1" ht="20.100000000000001" customHeight="1">
      <c r="A53" s="116" t="s">
        <v>122</v>
      </c>
      <c r="B53" s="114" t="s">
        <v>81</v>
      </c>
      <c r="C53" s="123" t="s">
        <v>123</v>
      </c>
      <c r="D53" s="114">
        <v>1</v>
      </c>
      <c r="E53" s="9"/>
      <c r="F53" s="73"/>
      <c r="G53" s="71">
        <f t="shared" si="0"/>
        <v>0</v>
      </c>
      <c r="N53" s="7"/>
      <c r="O53" s="7"/>
    </row>
    <row r="54" spans="1:15" s="8" customFormat="1" ht="20.100000000000001" customHeight="1">
      <c r="A54" s="122" t="s">
        <v>57</v>
      </c>
      <c r="B54" s="114">
        <v>2000316799</v>
      </c>
      <c r="C54" s="123" t="s">
        <v>152</v>
      </c>
      <c r="D54" s="124">
        <v>3</v>
      </c>
      <c r="E54" s="31"/>
      <c r="F54" s="73"/>
      <c r="G54" s="71">
        <f t="shared" si="0"/>
        <v>0</v>
      </c>
      <c r="N54" s="7"/>
      <c r="O54" s="7"/>
    </row>
    <row r="55" spans="1:15" s="8" customFormat="1" ht="20.100000000000001" customHeight="1">
      <c r="A55" s="122" t="s">
        <v>58</v>
      </c>
      <c r="B55" s="114">
        <v>201225242</v>
      </c>
      <c r="C55" s="123" t="s">
        <v>153</v>
      </c>
      <c r="D55" s="124">
        <v>10</v>
      </c>
      <c r="E55" s="31"/>
      <c r="F55" s="73"/>
      <c r="G55" s="71">
        <f t="shared" si="0"/>
        <v>0</v>
      </c>
      <c r="N55" s="7"/>
      <c r="O55" s="7"/>
    </row>
    <row r="56" spans="1:15" s="8" customFormat="1" ht="20.100000000000001" customHeight="1">
      <c r="A56" s="122" t="s">
        <v>59</v>
      </c>
      <c r="B56" s="114">
        <v>201225243</v>
      </c>
      <c r="C56" s="123" t="s">
        <v>154</v>
      </c>
      <c r="D56" s="124">
        <v>10</v>
      </c>
      <c r="E56" s="31"/>
      <c r="F56" s="73"/>
      <c r="G56" s="71">
        <f t="shared" si="0"/>
        <v>0</v>
      </c>
      <c r="N56" s="7"/>
      <c r="O56" s="7"/>
    </row>
    <row r="57" spans="1:15" s="8" customFormat="1" ht="20.100000000000001" customHeight="1">
      <c r="A57" s="122" t="s">
        <v>60</v>
      </c>
      <c r="B57" s="114">
        <v>201225586</v>
      </c>
      <c r="C57" s="123" t="s">
        <v>155</v>
      </c>
      <c r="D57" s="124">
        <v>10</v>
      </c>
      <c r="E57" s="31"/>
      <c r="F57" s="73"/>
      <c r="G57" s="71">
        <f t="shared" si="0"/>
        <v>0</v>
      </c>
      <c r="N57" s="7"/>
      <c r="O57" s="7"/>
    </row>
    <row r="58" spans="1:15" s="8" customFormat="1" ht="20.100000000000001" customHeight="1">
      <c r="A58" s="122" t="s">
        <v>61</v>
      </c>
      <c r="B58" s="114">
        <v>201225245</v>
      </c>
      <c r="C58" s="123" t="s">
        <v>156</v>
      </c>
      <c r="D58" s="124">
        <v>10</v>
      </c>
      <c r="E58" s="31"/>
      <c r="F58" s="73"/>
      <c r="G58" s="71">
        <f t="shared" si="0"/>
        <v>0</v>
      </c>
      <c r="N58" s="7"/>
      <c r="O58" s="7"/>
    </row>
    <row r="59" spans="1:15" s="8" customFormat="1" ht="20.100000000000001" customHeight="1">
      <c r="A59" s="122" t="s">
        <v>62</v>
      </c>
      <c r="B59" s="114">
        <v>201225246</v>
      </c>
      <c r="C59" s="123" t="s">
        <v>157</v>
      </c>
      <c r="D59" s="124">
        <v>9</v>
      </c>
      <c r="E59" s="31"/>
      <c r="F59" s="73"/>
      <c r="G59" s="71">
        <f t="shared" si="0"/>
        <v>0</v>
      </c>
      <c r="N59" s="7"/>
      <c r="O59" s="7"/>
    </row>
    <row r="60" spans="1:15" s="8" customFormat="1" ht="20.100000000000001" customHeight="1">
      <c r="A60" s="122" t="s">
        <v>63</v>
      </c>
      <c r="B60" s="114">
        <v>201225588</v>
      </c>
      <c r="C60" s="123" t="s">
        <v>158</v>
      </c>
      <c r="D60" s="124">
        <v>11</v>
      </c>
      <c r="E60" s="31"/>
      <c r="F60" s="73"/>
      <c r="G60" s="71">
        <f t="shared" si="0"/>
        <v>0</v>
      </c>
      <c r="N60" s="7"/>
      <c r="O60" s="7"/>
    </row>
    <row r="61" spans="1:15" s="8" customFormat="1" ht="20.100000000000001" customHeight="1">
      <c r="A61" s="122" t="s">
        <v>64</v>
      </c>
      <c r="B61" s="114">
        <v>201225589</v>
      </c>
      <c r="C61" s="123" t="s">
        <v>159</v>
      </c>
      <c r="D61" s="124">
        <v>12</v>
      </c>
      <c r="E61" s="31"/>
      <c r="F61" s="71">
        <v>450</v>
      </c>
      <c r="G61" s="71">
        <f t="shared" si="0"/>
        <v>5400</v>
      </c>
      <c r="N61" s="7"/>
      <c r="O61" s="7"/>
    </row>
    <row r="62" spans="1:15" s="8" customFormat="1" ht="20.100000000000001" customHeight="1">
      <c r="A62" s="122" t="s">
        <v>65</v>
      </c>
      <c r="B62" s="114">
        <v>190703752</v>
      </c>
      <c r="C62" s="123" t="s">
        <v>160</v>
      </c>
      <c r="D62" s="124">
        <v>12</v>
      </c>
      <c r="E62" s="42"/>
      <c r="F62" s="74" t="s">
        <v>101</v>
      </c>
      <c r="G62" s="75">
        <f>SUM(G23:G61)</f>
        <v>11600</v>
      </c>
      <c r="N62" s="7"/>
      <c r="O62" s="7"/>
    </row>
    <row r="63" spans="1:15" s="8" customFormat="1" ht="20.100000000000001" customHeight="1">
      <c r="A63" s="122" t="s">
        <v>161</v>
      </c>
      <c r="B63" s="114">
        <v>210431403</v>
      </c>
      <c r="C63" s="123" t="s">
        <v>162</v>
      </c>
      <c r="D63" s="124">
        <v>1</v>
      </c>
      <c r="E63" s="42"/>
      <c r="F63" s="74" t="s">
        <v>102</v>
      </c>
      <c r="G63" s="75">
        <f>+G62*0.12</f>
        <v>1392</v>
      </c>
      <c r="N63" s="7"/>
      <c r="O63" s="7"/>
    </row>
    <row r="64" spans="1:15" s="8" customFormat="1" ht="20.100000000000001" customHeight="1">
      <c r="A64" s="122" t="s">
        <v>163</v>
      </c>
      <c r="B64" s="114">
        <v>210936625</v>
      </c>
      <c r="C64" s="123" t="s">
        <v>164</v>
      </c>
      <c r="D64" s="124">
        <v>1</v>
      </c>
      <c r="E64" s="42"/>
      <c r="F64" s="74" t="s">
        <v>103</v>
      </c>
      <c r="G64" s="75">
        <f>+G62+G63</f>
        <v>12992</v>
      </c>
      <c r="N64" s="7"/>
      <c r="O64" s="7"/>
    </row>
    <row r="65" spans="1:15" s="8" customFormat="1" ht="20.100000000000001" customHeight="1">
      <c r="A65" s="122" t="s">
        <v>124</v>
      </c>
      <c r="B65" s="114" t="s">
        <v>125</v>
      </c>
      <c r="C65" s="123" t="s">
        <v>165</v>
      </c>
      <c r="D65" s="124">
        <v>3</v>
      </c>
      <c r="E65" s="42"/>
      <c r="F65" s="43"/>
      <c r="G65" s="43"/>
      <c r="N65" s="7"/>
      <c r="O65" s="7"/>
    </row>
    <row r="66" spans="1:15" s="8" customFormat="1" ht="20.100000000000001" customHeight="1">
      <c r="B66" s="25"/>
      <c r="C66" s="26"/>
      <c r="D66" s="26"/>
      <c r="E66" s="26"/>
      <c r="F66" s="27"/>
      <c r="G66" s="27"/>
      <c r="N66" s="7"/>
      <c r="O66" s="7"/>
    </row>
    <row r="67" spans="1:15" s="8" customFormat="1" ht="20.100000000000001" customHeight="1">
      <c r="B67" s="139"/>
      <c r="C67" s="140"/>
      <c r="D67" s="21"/>
      <c r="E67" s="21"/>
      <c r="F67" s="27"/>
      <c r="G67" s="27"/>
      <c r="N67" s="7"/>
      <c r="O67" s="7"/>
    </row>
    <row r="68" spans="1:15" s="8" customFormat="1" ht="20.100000000000001" customHeight="1">
      <c r="B68" s="12" t="s">
        <v>2</v>
      </c>
      <c r="C68" s="12" t="s">
        <v>7</v>
      </c>
      <c r="D68" s="21"/>
      <c r="E68" s="21"/>
      <c r="F68" s="27"/>
      <c r="G68" s="27"/>
      <c r="N68" s="7"/>
      <c r="O68" s="7"/>
    </row>
    <row r="69" spans="1:15" s="8" customFormat="1" ht="20.100000000000001" customHeight="1">
      <c r="B69" s="13"/>
      <c r="C69" s="23" t="s">
        <v>8</v>
      </c>
      <c r="D69" s="21"/>
      <c r="E69" s="21"/>
      <c r="F69" s="27"/>
      <c r="G69" s="27"/>
      <c r="N69" s="7"/>
      <c r="O69" s="7"/>
    </row>
    <row r="70" spans="1:15" s="8" customFormat="1" ht="20.100000000000001" customHeight="1">
      <c r="B70" s="91">
        <v>1</v>
      </c>
      <c r="C70" s="14" t="s">
        <v>9</v>
      </c>
      <c r="D70" s="28"/>
      <c r="E70" s="28"/>
      <c r="F70" s="27"/>
      <c r="G70" s="27"/>
      <c r="N70" s="7"/>
      <c r="O70" s="7"/>
    </row>
    <row r="71" spans="1:15" s="8" customFormat="1" ht="20.100000000000001" customHeight="1">
      <c r="B71" s="77">
        <v>1</v>
      </c>
      <c r="C71" s="20" t="s">
        <v>10</v>
      </c>
      <c r="D71" s="22"/>
      <c r="E71" s="22"/>
      <c r="F71" s="27"/>
      <c r="G71" s="27"/>
      <c r="N71" s="7"/>
      <c r="O71" s="7"/>
    </row>
    <row r="72" spans="1:15" s="8" customFormat="1" ht="20.100000000000001" customHeight="1">
      <c r="B72" s="77">
        <v>2</v>
      </c>
      <c r="C72" s="20" t="s">
        <v>11</v>
      </c>
      <c r="D72" s="22"/>
      <c r="E72" s="22"/>
      <c r="F72" s="27"/>
      <c r="G72" s="27"/>
      <c r="N72" s="7"/>
      <c r="O72" s="7"/>
    </row>
    <row r="73" spans="1:15" s="8" customFormat="1" ht="20.100000000000001" customHeight="1">
      <c r="B73" s="77">
        <v>1</v>
      </c>
      <c r="C73" s="20" t="s">
        <v>41</v>
      </c>
      <c r="D73" s="22"/>
      <c r="E73" s="22"/>
      <c r="F73" s="27"/>
      <c r="G73" s="27"/>
      <c r="N73" s="7"/>
      <c r="O73" s="7"/>
    </row>
    <row r="74" spans="1:15" s="8" customFormat="1" ht="20.100000000000001" customHeight="1">
      <c r="B74" s="77">
        <v>1</v>
      </c>
      <c r="C74" s="20" t="s">
        <v>12</v>
      </c>
      <c r="D74" s="22"/>
      <c r="E74" s="22"/>
      <c r="F74" s="27"/>
      <c r="G74" s="27"/>
      <c r="N74" s="7"/>
      <c r="O74" s="7"/>
    </row>
    <row r="75" spans="1:15" s="8" customFormat="1" ht="20.100000000000001" customHeight="1">
      <c r="B75" s="77">
        <v>1</v>
      </c>
      <c r="C75" s="20" t="s">
        <v>13</v>
      </c>
      <c r="D75" s="22"/>
      <c r="E75" s="22"/>
      <c r="F75" s="27"/>
      <c r="G75" s="27"/>
      <c r="N75" s="7"/>
      <c r="O75" s="7"/>
    </row>
    <row r="76" spans="1:15" s="8" customFormat="1" ht="20.100000000000001" customHeight="1">
      <c r="B76" s="77">
        <v>1</v>
      </c>
      <c r="C76" s="20" t="s">
        <v>14</v>
      </c>
      <c r="D76" s="22"/>
      <c r="E76" s="22"/>
      <c r="F76" s="27"/>
      <c r="G76" s="27"/>
      <c r="N76" s="7"/>
      <c r="O76" s="7"/>
    </row>
    <row r="77" spans="1:15" s="8" customFormat="1" ht="20.100000000000001" customHeight="1">
      <c r="B77" s="77">
        <v>1</v>
      </c>
      <c r="C77" s="20" t="s">
        <v>15</v>
      </c>
      <c r="D77" s="22"/>
      <c r="E77" s="22"/>
      <c r="F77" s="27"/>
      <c r="G77" s="27"/>
      <c r="N77" s="7"/>
      <c r="O77" s="7"/>
    </row>
    <row r="78" spans="1:15" s="8" customFormat="1" ht="20.100000000000001" customHeight="1">
      <c r="B78" s="77">
        <v>1</v>
      </c>
      <c r="C78" s="20" t="s">
        <v>16</v>
      </c>
      <c r="D78" s="22"/>
      <c r="E78" s="22"/>
      <c r="F78" s="27"/>
      <c r="G78" s="27"/>
      <c r="N78" s="7"/>
      <c r="O78" s="7"/>
    </row>
    <row r="79" spans="1:15" s="8" customFormat="1" ht="20.100000000000001" customHeight="1">
      <c r="B79" s="77">
        <v>1</v>
      </c>
      <c r="C79" s="20" t="s">
        <v>17</v>
      </c>
      <c r="D79" s="22"/>
      <c r="E79" s="22"/>
      <c r="F79" s="27"/>
      <c r="G79" s="27"/>
      <c r="N79" s="7"/>
      <c r="O79" s="7"/>
    </row>
    <row r="80" spans="1:15" s="8" customFormat="1" ht="20.100000000000001" customHeight="1">
      <c r="B80" s="77">
        <v>1</v>
      </c>
      <c r="C80" s="20" t="s">
        <v>18</v>
      </c>
      <c r="D80" s="22"/>
      <c r="E80" s="22"/>
      <c r="F80" s="27"/>
      <c r="G80" s="27"/>
      <c r="N80" s="7"/>
      <c r="O80" s="7"/>
    </row>
    <row r="81" spans="2:15" s="8" customFormat="1" ht="20.100000000000001" customHeight="1">
      <c r="B81" s="77">
        <v>1</v>
      </c>
      <c r="C81" s="20" t="s">
        <v>19</v>
      </c>
      <c r="D81" s="22"/>
      <c r="E81" s="22"/>
      <c r="F81" s="27"/>
      <c r="G81" s="27"/>
      <c r="N81" s="7"/>
      <c r="O81" s="7"/>
    </row>
    <row r="82" spans="2:15" s="8" customFormat="1" ht="20.100000000000001" customHeight="1">
      <c r="B82" s="91">
        <v>1</v>
      </c>
      <c r="C82" s="20" t="s">
        <v>42</v>
      </c>
      <c r="D82" s="22"/>
      <c r="E82" s="22"/>
      <c r="F82" s="27"/>
      <c r="G82" s="27"/>
      <c r="N82" s="7"/>
      <c r="O82" s="7"/>
    </row>
    <row r="83" spans="2:15" s="8" customFormat="1" ht="20.100000000000001" customHeight="1">
      <c r="B83" s="14"/>
      <c r="C83" s="14"/>
      <c r="D83" s="28"/>
      <c r="E83" s="28"/>
      <c r="F83" s="27"/>
      <c r="G83" s="27"/>
      <c r="N83" s="7"/>
      <c r="O83" s="7"/>
    </row>
    <row r="84" spans="2:15" s="8" customFormat="1" ht="20.100000000000001" customHeight="1">
      <c r="B84" s="14"/>
      <c r="C84" s="12" t="s">
        <v>21</v>
      </c>
      <c r="D84" s="21"/>
      <c r="E84" s="21"/>
      <c r="F84" s="27"/>
      <c r="G84" s="27"/>
      <c r="N84" s="7"/>
      <c r="O84" s="7"/>
    </row>
    <row r="85" spans="2:15" s="8" customFormat="1" ht="20.100000000000001" customHeight="1">
      <c r="B85" s="91">
        <v>2</v>
      </c>
      <c r="C85" s="20" t="s">
        <v>44</v>
      </c>
      <c r="D85" s="22"/>
      <c r="E85" s="22"/>
      <c r="F85" s="27"/>
      <c r="G85" s="27"/>
      <c r="N85" s="7"/>
      <c r="O85" s="7"/>
    </row>
    <row r="86" spans="2:15" s="8" customFormat="1" ht="20.100000000000001" customHeight="1">
      <c r="B86" s="91">
        <v>2</v>
      </c>
      <c r="C86" s="20" t="s">
        <v>43</v>
      </c>
      <c r="D86" s="22"/>
      <c r="E86" s="22"/>
      <c r="F86" s="27"/>
      <c r="G86" s="27"/>
      <c r="N86" s="7"/>
      <c r="O86" s="7"/>
    </row>
    <row r="87" spans="2:15" s="8" customFormat="1" ht="20.100000000000001" customHeight="1">
      <c r="B87" s="77">
        <v>2</v>
      </c>
      <c r="C87" s="20" t="s">
        <v>20</v>
      </c>
      <c r="D87" s="22"/>
      <c r="E87" s="22"/>
      <c r="F87" s="27"/>
      <c r="G87" s="27"/>
      <c r="N87" s="7"/>
      <c r="O87" s="7"/>
    </row>
    <row r="88" spans="2:15" s="8" customFormat="1" ht="20.100000000000001" customHeight="1">
      <c r="B88" s="91">
        <v>2</v>
      </c>
      <c r="C88" s="20" t="s">
        <v>39</v>
      </c>
      <c r="D88" s="22"/>
      <c r="E88" s="22"/>
      <c r="F88" s="27"/>
      <c r="G88" s="27"/>
      <c r="N88" s="7"/>
      <c r="O88" s="7"/>
    </row>
    <row r="89" spans="2:15" s="8" customFormat="1" ht="20.100000000000001" customHeight="1">
      <c r="B89" s="77">
        <v>2</v>
      </c>
      <c r="C89" s="20" t="s">
        <v>22</v>
      </c>
      <c r="D89" s="22"/>
      <c r="E89" s="22"/>
      <c r="F89" s="27"/>
      <c r="G89" s="27"/>
      <c r="N89" s="7"/>
      <c r="O89" s="7"/>
    </row>
    <row r="90" spans="2:15" s="8" customFormat="1" ht="20.100000000000001" customHeight="1">
      <c r="B90" s="77">
        <v>1</v>
      </c>
      <c r="C90" s="20" t="s">
        <v>23</v>
      </c>
      <c r="D90" s="22"/>
      <c r="E90" s="22"/>
      <c r="F90" s="27"/>
      <c r="G90" s="27"/>
      <c r="N90" s="7"/>
      <c r="O90" s="7"/>
    </row>
    <row r="91" spans="2:15" s="8" customFormat="1" ht="20.100000000000001" customHeight="1">
      <c r="B91" s="77">
        <v>1</v>
      </c>
      <c r="C91" s="20" t="s">
        <v>24</v>
      </c>
      <c r="D91" s="22"/>
      <c r="E91" s="22"/>
      <c r="F91" s="27"/>
      <c r="G91" s="27"/>
      <c r="N91" s="7"/>
      <c r="O91" s="7"/>
    </row>
    <row r="92" spans="2:15" s="8" customFormat="1" ht="20.100000000000001" customHeight="1">
      <c r="B92" s="77">
        <v>1</v>
      </c>
      <c r="C92" s="20" t="s">
        <v>25</v>
      </c>
      <c r="D92" s="22"/>
      <c r="E92" s="22"/>
      <c r="F92" s="27"/>
      <c r="G92" s="27"/>
      <c r="N92" s="7"/>
      <c r="O92" s="7"/>
    </row>
    <row r="93" spans="2:15" s="8" customFormat="1" ht="20.100000000000001" customHeight="1">
      <c r="B93" s="77">
        <v>1</v>
      </c>
      <c r="C93" s="20" t="s">
        <v>40</v>
      </c>
      <c r="D93" s="22"/>
      <c r="E93" s="22"/>
      <c r="F93" s="27"/>
      <c r="G93" s="27"/>
      <c r="N93" s="7"/>
      <c r="O93" s="7"/>
    </row>
    <row r="94" spans="2:15" s="8" customFormat="1" ht="20.100000000000001" customHeight="1">
      <c r="B94" s="77">
        <v>1</v>
      </c>
      <c r="C94" s="20" t="s">
        <v>26</v>
      </c>
      <c r="D94" s="22"/>
      <c r="E94" s="22"/>
      <c r="F94" s="27"/>
      <c r="G94" s="27"/>
      <c r="N94" s="7"/>
      <c r="O94" s="7"/>
    </row>
    <row r="95" spans="2:15" s="8" customFormat="1" ht="20.100000000000001" customHeight="1">
      <c r="B95" s="77">
        <v>2</v>
      </c>
      <c r="C95" s="20" t="s">
        <v>27</v>
      </c>
      <c r="D95" s="22"/>
      <c r="E95" s="22"/>
      <c r="F95" s="27"/>
      <c r="G95" s="27"/>
      <c r="N95" s="7"/>
      <c r="O95" s="7"/>
    </row>
    <row r="96" spans="2:15" s="8" customFormat="1" ht="20.100000000000001" customHeight="1">
      <c r="B96" s="77">
        <v>4</v>
      </c>
      <c r="C96" s="20" t="s">
        <v>28</v>
      </c>
      <c r="D96" s="22"/>
      <c r="E96" s="22"/>
      <c r="F96" s="27"/>
      <c r="G96" s="27"/>
      <c r="N96" s="7"/>
      <c r="O96" s="7"/>
    </row>
    <row r="97" spans="2:15" s="8" customFormat="1" ht="20.100000000000001" customHeight="1">
      <c r="B97" s="77">
        <v>1</v>
      </c>
      <c r="C97" s="20" t="s">
        <v>29</v>
      </c>
      <c r="D97" s="22"/>
      <c r="E97" s="22"/>
      <c r="F97" s="27"/>
      <c r="G97" s="27"/>
      <c r="N97" s="7"/>
      <c r="O97" s="7"/>
    </row>
    <row r="98" spans="2:15" s="8" customFormat="1" ht="20.100000000000001" customHeight="1">
      <c r="B98" s="77">
        <v>1</v>
      </c>
      <c r="C98" s="20" t="s">
        <v>30</v>
      </c>
      <c r="D98" s="22"/>
      <c r="E98" s="22"/>
      <c r="F98" s="27"/>
      <c r="G98" s="27"/>
      <c r="N98" s="7"/>
      <c r="O98" s="7"/>
    </row>
    <row r="99" spans="2:15" s="8" customFormat="1" ht="20.100000000000001" customHeight="1">
      <c r="B99" s="77">
        <v>2</v>
      </c>
      <c r="C99" s="20" t="s">
        <v>31</v>
      </c>
      <c r="D99" s="22"/>
      <c r="E99" s="22"/>
      <c r="F99" s="27"/>
      <c r="G99" s="27"/>
      <c r="N99" s="7"/>
      <c r="O99" s="7"/>
    </row>
    <row r="100" spans="2:15" s="8" customFormat="1" ht="20.100000000000001" customHeight="1">
      <c r="B100" s="77">
        <v>2</v>
      </c>
      <c r="C100" s="20" t="s">
        <v>32</v>
      </c>
      <c r="D100" s="22"/>
      <c r="E100" s="22"/>
      <c r="F100" s="27"/>
      <c r="G100" s="27"/>
      <c r="N100" s="7"/>
      <c r="O100" s="7"/>
    </row>
    <row r="101" spans="2:15" s="8" customFormat="1" ht="20.100000000000001" customHeight="1">
      <c r="B101" s="77">
        <v>2</v>
      </c>
      <c r="C101" s="20" t="s">
        <v>33</v>
      </c>
      <c r="D101" s="22"/>
      <c r="E101" s="22"/>
      <c r="F101" s="27"/>
      <c r="G101" s="27"/>
      <c r="N101" s="7"/>
      <c r="O101" s="7"/>
    </row>
    <row r="102" spans="2:15" s="8" customFormat="1" ht="20.100000000000001" customHeight="1">
      <c r="B102" s="77">
        <v>1</v>
      </c>
      <c r="C102" s="20" t="s">
        <v>34</v>
      </c>
      <c r="D102" s="22"/>
      <c r="E102" s="22"/>
      <c r="F102" s="27"/>
      <c r="G102" s="27"/>
      <c r="N102" s="7"/>
      <c r="O102" s="7"/>
    </row>
    <row r="103" spans="2:15" s="8" customFormat="1" ht="20.100000000000001" customHeight="1">
      <c r="B103" s="77">
        <v>4</v>
      </c>
      <c r="C103" s="20" t="s">
        <v>35</v>
      </c>
      <c r="D103" s="22"/>
      <c r="E103" s="22"/>
      <c r="F103" s="27"/>
      <c r="G103" s="27"/>
      <c r="N103" s="7"/>
      <c r="O103" s="7"/>
    </row>
    <row r="104" spans="2:15" s="8" customFormat="1" ht="20.100000000000001" customHeight="1">
      <c r="B104" s="77">
        <v>4</v>
      </c>
      <c r="C104" s="20" t="s">
        <v>36</v>
      </c>
      <c r="D104" s="22"/>
      <c r="E104" s="22"/>
      <c r="F104" s="27"/>
      <c r="G104" s="27"/>
      <c r="N104" s="7"/>
      <c r="O104" s="7"/>
    </row>
    <row r="105" spans="2:15" s="8" customFormat="1" ht="20.100000000000001" customHeight="1">
      <c r="B105" s="5"/>
      <c r="C105" s="5" t="s">
        <v>72</v>
      </c>
      <c r="D105" s="29"/>
      <c r="E105" s="29"/>
      <c r="F105" s="27"/>
      <c r="G105" s="27"/>
      <c r="N105" s="7"/>
      <c r="O105" s="7"/>
    </row>
    <row r="106" spans="2:15" s="8" customFormat="1" ht="20.100000000000001" customHeight="1">
      <c r="B106" s="16"/>
      <c r="C106" s="17" t="s">
        <v>37</v>
      </c>
      <c r="D106" s="30"/>
      <c r="E106" s="30"/>
      <c r="F106" s="27"/>
      <c r="G106" s="27"/>
      <c r="N106" s="7"/>
      <c r="O106" s="7"/>
    </row>
    <row r="107" spans="2:15" s="8" customFormat="1" ht="20.100000000000001" customHeight="1">
      <c r="B107" s="18"/>
      <c r="C107" s="19" t="s">
        <v>38</v>
      </c>
      <c r="D107" s="30"/>
      <c r="E107" s="30"/>
      <c r="F107" s="27"/>
      <c r="G107" s="27"/>
      <c r="N107" s="7"/>
      <c r="O107" s="7"/>
    </row>
    <row r="108" spans="2:15" s="8" customFormat="1" ht="20.100000000000001" customHeight="1">
      <c r="B108" s="18"/>
      <c r="C108" s="19"/>
      <c r="D108" s="30"/>
      <c r="E108" s="30"/>
      <c r="F108" s="27"/>
      <c r="G108" s="27"/>
      <c r="N108" s="7"/>
      <c r="O108" s="7"/>
    </row>
    <row r="109" spans="2:15" s="8" customFormat="1" ht="20.100000000000001" customHeight="1">
      <c r="B109" s="15"/>
      <c r="C109" s="15"/>
      <c r="D109" s="15"/>
      <c r="E109" s="15"/>
      <c r="F109" s="27"/>
      <c r="G109" s="27"/>
      <c r="N109" s="7"/>
      <c r="O109" s="7"/>
    </row>
    <row r="110" spans="2:15" ht="20.100000000000001" customHeight="1">
      <c r="B110" s="139"/>
      <c r="C110" s="140"/>
      <c r="D110" s="21"/>
      <c r="E110" s="21"/>
      <c r="F110" s="24"/>
      <c r="G110" s="11"/>
    </row>
    <row r="111" spans="2:15" ht="20.100000000000001" customHeight="1">
      <c r="B111" s="15"/>
      <c r="C111" s="15"/>
      <c r="D111" s="15"/>
      <c r="E111" s="15"/>
      <c r="F111" s="15"/>
    </row>
    <row r="113" spans="1:8" s="34" customFormat="1" ht="16.5" thickBot="1">
      <c r="A113" s="34" t="s">
        <v>1</v>
      </c>
      <c r="C113" s="48"/>
    </row>
    <row r="114" spans="1:8" s="34" customFormat="1" ht="15.75">
      <c r="H114" s="35"/>
    </row>
    <row r="115" spans="1:8" s="34" customFormat="1" ht="15.75">
      <c r="H115" s="35"/>
    </row>
    <row r="116" spans="1:8" s="34" customFormat="1" ht="15.75">
      <c r="H116" s="35"/>
    </row>
    <row r="117" spans="1:8" s="34" customFormat="1" ht="16.5" thickBot="1">
      <c r="A117" s="34" t="s">
        <v>0</v>
      </c>
      <c r="C117" s="48"/>
      <c r="H117" s="35"/>
    </row>
    <row r="118" spans="1:8" s="34" customFormat="1" ht="15.75">
      <c r="H118" s="35"/>
    </row>
    <row r="119" spans="1:8" customFormat="1" ht="15"/>
    <row r="120" spans="1:8" customFormat="1" ht="15"/>
    <row r="121" spans="1:8" s="34" customFormat="1" ht="16.5" thickBot="1">
      <c r="A121" s="34" t="s">
        <v>106</v>
      </c>
      <c r="C121" s="48"/>
      <c r="H121" s="35"/>
    </row>
    <row r="122" spans="1:8" s="34" customFormat="1" ht="15.75">
      <c r="H122" s="35"/>
    </row>
    <row r="123" spans="1:8" s="64" customFormat="1" ht="20.100000000000001" customHeight="1">
      <c r="A123" s="62"/>
      <c r="B123" s="62"/>
      <c r="C123" s="63"/>
    </row>
    <row r="124" spans="1:8" s="64" customFormat="1" ht="20.100000000000001" customHeight="1" thickBot="1">
      <c r="A124" s="34" t="s">
        <v>107</v>
      </c>
      <c r="B124" s="34"/>
      <c r="C124" s="48"/>
    </row>
  </sheetData>
  <mergeCells count="14">
    <mergeCell ref="B67:C67"/>
    <mergeCell ref="B110:C110"/>
    <mergeCell ref="A11:B11"/>
    <mergeCell ref="A13:B13"/>
    <mergeCell ref="A15:B15"/>
    <mergeCell ref="A17:B17"/>
    <mergeCell ref="A19:B19"/>
    <mergeCell ref="A21:G21"/>
    <mergeCell ref="A9:B9"/>
    <mergeCell ref="A2:G2"/>
    <mergeCell ref="A3:G3"/>
    <mergeCell ref="A4:G4"/>
    <mergeCell ref="N4:O5"/>
    <mergeCell ref="A7:B7"/>
  </mergeCells>
  <pageMargins left="0.70866141732283472" right="0.70866141732283472" top="0.74803149606299213" bottom="0.74803149606299213" header="0.31496062992125984" footer="0.31496062992125984"/>
  <pageSetup paperSize="9" scale="41" fitToHeight="0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JAIRO</vt:lpstr>
      <vt:lpstr>INQUIORT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2022-12-17T23:40:04Z</cp:lastPrinted>
  <dcterms:created xsi:type="dcterms:W3CDTF">2022-06-24T16:55:21Z</dcterms:created>
  <dcterms:modified xsi:type="dcterms:W3CDTF">2022-12-17T23:40:11Z</dcterms:modified>
</cp:coreProperties>
</file>