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LINICA KENEDY ALBORADA\"/>
    </mc:Choice>
  </mc:AlternateContent>
  <xr:revisionPtr revIDLastSave="0" documentId="8_{39DBE824-7551-42A4-860B-AB0BB6598165}" xr6:coauthVersionLast="47" xr6:coauthVersionMax="47" xr10:uidLastSave="{00000000-0000-0000-0000-000000000000}"/>
  <bookViews>
    <workbookView xWindow="-120" yWindow="-120" windowWidth="24240" windowHeight="13140" xr2:uid="{06C7D79E-CE8C-4339-9439-BF04F3F3A1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" i="1" l="1"/>
  <c r="B60" i="1"/>
  <c r="B41" i="1"/>
  <c r="G24" i="1"/>
  <c r="G26" i="1" l="1"/>
  <c r="G27" i="1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5C7C7E7-D7B0-4BC7-B403-86C6D7A9F6F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18C0DE7F-DC26-4A54-AD06-8EEDEEDBA91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8C2F233-116F-4652-9E84-5F415038EAD9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ACE16445-9D5C-4201-88EB-E1A3AD49652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<sst xmlns="http://schemas.openxmlformats.org/spreadsheetml/2006/main" count="76" uniqueCount="73">
  <si>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</si>
  <si>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</si>
  <si>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</si>
  <si>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</si>
  <si>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</si>
  <si>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</si>
  <si>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</si>
  <si>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</si>
  <si>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</si>
  <si>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</si>
  <si>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</si>
  <si>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</si>
  <si>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</si>
  <si>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</si>
  <si>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</si>
  <si>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</si>
  <si>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</si>
  <si>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</si>
  <si>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</si>
  <si>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</si>
  <si>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</si>
  <si>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</si>
  <si>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</si>
  <si>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</si>
  <si>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</si>
  <si>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</si>
  <si>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</si>
  <si>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</si>
  <si>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CANTIDAD</t>
  </si>
  <si>
    <t>DESCRIPCION</t>
  </si>
  <si>
    <t>SEPARADORES MINIHOMMAN</t>
  </si>
  <si>
    <t xml:space="preserve">GUBIA </t>
  </si>
  <si>
    <t xml:space="preserve">ENTREGADO </t>
  </si>
  <si>
    <t xml:space="preserve">RECIBIDO </t>
  </si>
  <si>
    <t>INSTRUMENTADOR</t>
  </si>
  <si>
    <t xml:space="preserve">VERIFICADO </t>
  </si>
  <si>
    <t xml:space="preserve">OBSERVACIONES </t>
  </si>
  <si>
    <t>PRECIO UNITARIO</t>
  </si>
  <si>
    <t>PRECIO TOTAL</t>
  </si>
  <si>
    <t xml:space="preserve">SUBTOTAL </t>
  </si>
  <si>
    <t>IVA 12%</t>
  </si>
  <si>
    <t>TOTAL</t>
  </si>
  <si>
    <t>0991475214001</t>
  </si>
  <si>
    <t>SERVICIOS HOSPITALARIOS S.A. ALBOTEOTON</t>
  </si>
  <si>
    <t>CROTOS Y AV. RODOLFO BAQUERIZO NAZUR</t>
  </si>
  <si>
    <t>DR. CABEZAS</t>
  </si>
  <si>
    <t>MORAN ALAN RIZZO</t>
  </si>
  <si>
    <t>3:00PM</t>
  </si>
  <si>
    <t>INQ</t>
  </si>
  <si>
    <t>INSTRUMENTAL RMO ACCESORIO</t>
  </si>
  <si>
    <t>MANGO EN T</t>
  </si>
  <si>
    <t>PLAYO AZUL</t>
  </si>
  <si>
    <t>PLAYO CREMALLERA</t>
  </si>
  <si>
    <t>PLAYO FINO</t>
  </si>
  <si>
    <t xml:space="preserve">PIEZAS TAPON </t>
  </si>
  <si>
    <t>PUNZON CURVO</t>
  </si>
  <si>
    <t>PUNZON RECTOS</t>
  </si>
  <si>
    <t>INSTRUMENTAL MINIBASICO 3.5</t>
  </si>
  <si>
    <t>RETRACTORES MEDIANOS</t>
  </si>
  <si>
    <t>SEPARADORES SENNMILLER</t>
  </si>
  <si>
    <t>DESPERIO  FINO</t>
  </si>
  <si>
    <t>DESPERIO FINO CURO</t>
  </si>
  <si>
    <t>DESPERIO MEDIANO CURVO</t>
  </si>
  <si>
    <t xml:space="preserve">OSTEOTOMO MEDIUM </t>
  </si>
  <si>
    <t>OSTEOTOMO LARGE</t>
  </si>
  <si>
    <t>CURETA FINA</t>
  </si>
  <si>
    <t xml:space="preserve">SEPARADOR AUTOESTATICO </t>
  </si>
  <si>
    <t>PINZA REDUCTORA CANGREJO ARANDELA</t>
  </si>
  <si>
    <t>PINZA REDUCTORA ESPAÑOLA CREMALLERA</t>
  </si>
  <si>
    <t>PINZA EN PUNTA CREMALLERA</t>
  </si>
  <si>
    <t>PERFORADOR AZUL # 2</t>
  </si>
  <si>
    <t>LLAVE JACOBS</t>
  </si>
  <si>
    <t>BATERIAS GRIS # 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</si>
</sst>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165" formatCode="[$-F800]dddd\,\ mmmm\ dd\,\ yyyy"/>
    <numFmt numFmtId="167" formatCode="&quot;$&quot;#,##0.00"/>
    <numFmt numFmtId="168" formatCode="_ &quot;$&quot;* #,##0_ ;_ &quot;$&quot;* \-#,##0_ ;_ &quot;$&quot;* &quot;-&quot;_ ;_ @_ "/>
    <numFmt numFmtId="169" formatCode="_-[$$-240A]\ * #,##0.00_-;\-[$$-240A]\ * #,##0.00_-;_-[$$-240A]\ * &quot;-&quot;??_-;_-@_-"/>
    <numFmt numFmtId="170" formatCode="_ &quot;$&quot;* #,##0.00_ ;_ &quot;$&quot;* \-#,##0.00_ ;_ &quot;$&quot;* &quot;-&quot;??_ ;_ @_ "/>
    <numFmt numFmtId="176" formatCode="_(&quot;$&quot;* #,##0.00_);_(&quot;$&quot;* \(#,##0.00\);_(&quot;$&quot;* &quot;-&quot;??_);_(@_)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ptos Narrow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Aptos Narrow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7" fillId="0" borderId="0"/>
    <xf numFmtId="168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6" fontId="7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7" fillId="0" borderId="0"/>
    <xf numFmtId="0" fontId="7" fillId="0" borderId="0"/>
  </cellStyleXfs>
  <cellXfs count="8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2" applyFont="1" applyBorder="1"/>
    <xf numFmtId="0" fontId="8" fillId="0" borderId="11" xfId="2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2" applyFont="1"/>
    <xf numFmtId="0" fontId="9" fillId="3" borderId="0" xfId="0" applyFont="1" applyFill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9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165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49" fontId="15" fillId="0" borderId="12" xfId="0" applyNumberFormat="1" applyFont="1" applyBorder="1" applyAlignment="1">
      <alignment horizontal="center"/>
    </xf>
    <xf numFmtId="2" fontId="15" fillId="0" borderId="12" xfId="0" applyNumberFormat="1" applyFont="1" applyBorder="1"/>
    <xf numFmtId="0" fontId="15" fillId="0" borderId="12" xfId="2" applyFont="1" applyBorder="1" applyAlignment="1" applyProtection="1">
      <alignment vertical="center" readingOrder="1"/>
      <protection locked="0"/>
    </xf>
    <xf numFmtId="0" fontId="2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left" vertical="top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wrapText="1"/>
    </xf>
    <xf numFmtId="0" fontId="15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left" wrapText="1"/>
    </xf>
    <xf numFmtId="0" fontId="17" fillId="0" borderId="15" xfId="0" applyFont="1" applyBorder="1"/>
    <xf numFmtId="0" fontId="17" fillId="0" borderId="0" xfId="0" applyFont="1"/>
    <xf numFmtId="0" fontId="15" fillId="0" borderId="0" xfId="2" applyFont="1" applyAlignment="1">
      <alignment horizontal="left"/>
    </xf>
    <xf numFmtId="0" fontId="15" fillId="0" borderId="0" xfId="2" applyFont="1" applyAlignment="1">
      <alignment wrapText="1"/>
    </xf>
    <xf numFmtId="0" fontId="0" fillId="0" borderId="15" xfId="0" applyBorder="1"/>
    <xf numFmtId="0" fontId="12" fillId="5" borderId="12" xfId="0" applyFont="1" applyFill="1" applyBorder="1" applyAlignment="1" applyProtection="1">
      <alignment horizontal="center" vertical="center" wrapText="1" readingOrder="1"/>
      <protection locked="0"/>
    </xf>
    <xf numFmtId="167" fontId="15" fillId="0" borderId="12" xfId="0" applyNumberFormat="1" applyFont="1" applyBorder="1"/>
    <xf numFmtId="169" fontId="2" fillId="0" borderId="12" xfId="3" applyNumberFormat="1" applyFont="1" applyFill="1" applyBorder="1" applyAlignment="1"/>
    <xf numFmtId="167" fontId="3" fillId="0" borderId="12" xfId="2" applyNumberFormat="1" applyFont="1" applyBorder="1" applyAlignment="1">
      <alignment wrapText="1"/>
    </xf>
    <xf numFmtId="167" fontId="3" fillId="0" borderId="12" xfId="1" applyNumberFormat="1" applyFont="1" applyBorder="1" applyAlignment="1">
      <alignment horizontal="right"/>
    </xf>
    <xf numFmtId="0" fontId="3" fillId="0" borderId="0" xfId="0" applyFont="1"/>
    <xf numFmtId="49" fontId="10" fillId="0" borderId="12" xfId="0" quotePrefix="1" applyNumberFormat="1" applyFont="1" applyBorder="1" applyAlignment="1">
      <alignment horizontal="left" vertical="center"/>
    </xf>
    <xf numFmtId="0" fontId="10" fillId="0" borderId="12" xfId="0" applyFont="1" applyBorder="1" applyAlignment="1">
      <alignment horizontal="center"/>
    </xf>
    <xf numFmtId="0" fontId="17" fillId="0" borderId="12" xfId="0" applyFont="1" applyBorder="1"/>
    <xf numFmtId="0" fontId="22" fillId="0" borderId="16" xfId="0" applyFont="1" applyBorder="1" applyAlignment="1">
      <alignment horizontal="left"/>
    </xf>
    <xf numFmtId="0" fontId="22" fillId="0" borderId="16" xfId="0" applyFont="1" applyBorder="1" applyAlignment="1">
      <alignment horizontal="left"/>
    </xf>
    <xf numFmtId="0" fontId="0" fillId="0" borderId="0" xfId="0"/>
    <xf numFmtId="0" fontId="15" fillId="0" borderId="0" xfId="0" applyFont="1"/>
    <xf numFmtId="0" fontId="10" fillId="0" borderId="12" xfId="0" applyFont="1" applyBorder="1" applyAlignment="1">
      <alignment vertical="center" wrapText="1"/>
    </xf>
    <xf numFmtId="165" fontId="10" fillId="0" borderId="12" xfId="0" applyNumberFormat="1" applyFont="1" applyBorder="1" applyAlignment="1">
      <alignment horizontal="left" vertical="center"/>
    </xf>
    <xf numFmtId="0" fontId="15" fillId="0" borderId="12" xfId="0" applyFont="1" applyBorder="1"/>
    <xf numFmtId="0" fontId="3" fillId="0" borderId="12" xfId="0" applyFont="1" applyBorder="1" applyAlignment="1">
      <alignment horizontal="center"/>
    </xf>
    <xf numFmtId="0" fontId="17" fillId="0" borderId="0" xfId="0" applyFont="1"/>
    <xf numFmtId="0" fontId="15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left" wrapText="1"/>
    </xf>
    <xf numFmtId="0" fontId="15" fillId="0" borderId="0" xfId="0" applyFont="1" applyAlignment="1">
      <alignment horizontal="left" wrapText="1"/>
    </xf>
    <xf numFmtId="0" fontId="3" fillId="0" borderId="0" xfId="0" applyFont="1" applyAlignment="1">
      <alignment horizontal="center"/>
    </xf>
  </cellXfs>
  <cellStyles count="10">
    <cellStyle name="Moneda" xfId="1" builtinId="4"/>
    <cellStyle name="Moneda [0] 2" xfId="3" xr:uid="{A53A016A-1FC9-4730-AAD9-17A67A54AE23}"/>
    <cellStyle name="Moneda [0] 2 2" xfId="7" xr:uid="{3CD89764-9993-4AAB-BD08-19C0023BBBBF}"/>
    <cellStyle name="Moneda 2" xfId="5" xr:uid="{CFCF0AB7-3BAD-4E90-8049-50C32BACB16C}"/>
    <cellStyle name="Moneda 3" xfId="4" xr:uid="{3D3953A7-5CBA-4D34-9997-295EDF5EDB3B}"/>
    <cellStyle name="Moneda 3 2" xfId="6" xr:uid="{9D202220-A42A-40F7-823B-C976F4E06111}"/>
    <cellStyle name="Normal" xfId="0" builtinId="0"/>
    <cellStyle name="Normal 2" xfId="2" xr:uid="{39B3DEDD-D2DD-40F6-9400-F18B3798CDE9}"/>
    <cellStyle name="Normal 3" xfId="8" xr:uid="{83BDA023-D95B-4375-A02B-DDBC3015C148}"/>
    <cellStyle name="Normal 3 2" xfId="9" xr:uid="{A2DEAB01-CAD1-4221-ABA1-11DF26561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2D847B2E-0C09-46A3-AE15-BA3BE65232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868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5063-F860-419D-A157-A724C8F91A96}">
  <dimension ref="A1:M87"/>
  <sheetViews>
    <sheetView tabSelected="1" workbookViewId="0">
      <selection activeCell="F74" sqref="F74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71.5703125" customWidth="1"/>
    <col min="4" max="4" width="23.28515625" customWidth="1"/>
    <col min="5" max="5" width="18.7109375" customWidth="1"/>
    <col min="6" max="6" width="16" customWidth="1"/>
    <col min="7" max="7" width="14.85546875" customWidth="1"/>
  </cols>
  <sheetData>
    <row r="1" spans="1:13" ht="16.5" thickBot="1" x14ac:dyDescent="0.3">
      <c r="A1" s="1"/>
      <c r="B1" s="2"/>
      <c r="C1" s="3"/>
      <c r="D1" s="3"/>
      <c r="E1" s="3"/>
    </row>
    <row r="2" spans="1:13" ht="15.75" thickBot="1" x14ac:dyDescent="0.3">
      <c r="A2" s="4"/>
      <c r="B2" s="5"/>
      <c r="C2" s="6" t="s">
        <v>0</v>
      </c>
      <c r="D2" s="7" t="s">
        <v>1</v>
      </c>
      <c r="E2" s="8"/>
    </row>
    <row r="3" spans="1:13" ht="15.75" thickBot="1" x14ac:dyDescent="0.3">
      <c r="A3" s="9"/>
      <c r="B3" s="10"/>
      <c r="C3" s="11"/>
      <c r="D3" s="12" t="s">
        <v>2</v>
      </c>
      <c r="E3" s="13"/>
    </row>
    <row r="4" spans="1:13" ht="15.75" thickBot="1" x14ac:dyDescent="0.3">
      <c r="A4" s="9"/>
      <c r="B4" s="10"/>
      <c r="C4" s="14" t="s">
        <v>3</v>
      </c>
      <c r="D4" s="15" t="s">
        <v>4</v>
      </c>
      <c r="E4" s="16"/>
    </row>
    <row r="5" spans="1:13" ht="18.75" thickBot="1" x14ac:dyDescent="0.3">
      <c r="A5" s="17"/>
      <c r="B5" s="18"/>
      <c r="C5" s="19"/>
      <c r="D5" s="20" t="s">
        <v>5</v>
      </c>
      <c r="E5" s="21"/>
    </row>
    <row r="6" spans="1:13" s="1" customFormat="1" ht="20.100000000000001" customHeight="1" x14ac:dyDescent="0.25">
      <c r="A6" s="22"/>
      <c r="B6" s="22"/>
      <c r="C6" s="22"/>
      <c r="D6" s="22"/>
      <c r="E6" s="22"/>
    </row>
    <row r="7" spans="1:13" s="1" customFormat="1" ht="20.100000000000001" customHeight="1" x14ac:dyDescent="0.25">
      <c r="A7" s="23" t="s">
        <v>6</v>
      </c>
      <c r="B7" s="23"/>
      <c r="C7" s="77">
        <f ca="1">NOW()</f>
        <v>45311.496433449072</v>
      </c>
      <c r="D7" s="23" t="s">
        <v>7</v>
      </c>
      <c r="E7" s="24">
        <v>20240100095</v>
      </c>
      <c r="F7" s="22"/>
    </row>
    <row r="8" spans="1:13" s="1" customFormat="1" ht="20.100000000000001" customHeight="1" thickBot="1" x14ac:dyDescent="0.3">
      <c r="A8" s="25"/>
      <c r="B8" s="25"/>
      <c r="C8" s="25"/>
      <c r="D8" s="25"/>
      <c r="E8" s="25"/>
      <c r="F8" s="22"/>
    </row>
    <row r="9" spans="1:13" s="1" customFormat="1" ht="20.100000000000001" customHeight="1" thickBot="1" x14ac:dyDescent="0.3">
      <c r="A9" s="23" t="s">
        <v>8</v>
      </c>
      <c r="B9" s="23"/>
      <c r="C9" s="72" t="s">
        <v>43</v>
      </c>
      <c r="D9" s="26" t="s">
        <v>9</v>
      </c>
      <c r="E9" s="69" t="s">
        <v>42</v>
      </c>
      <c r="F9" s="22"/>
      <c r="L9" s="27"/>
      <c r="M9" s="27"/>
    </row>
    <row r="10" spans="1:13" s="1" customFormat="1" ht="20.100000000000001" customHeight="1" thickBot="1" x14ac:dyDescent="0.3">
      <c r="A10" s="25"/>
      <c r="B10" s="25"/>
      <c r="C10" s="25"/>
      <c r="D10" s="25"/>
      <c r="E10" s="25"/>
      <c r="L10" s="27"/>
      <c r="M10" s="27"/>
    </row>
    <row r="11" spans="1:13" s="1" customFormat="1" ht="20.100000000000001" customHeight="1" thickBot="1" x14ac:dyDescent="0.3">
      <c r="A11" s="28" t="s">
        <v>10</v>
      </c>
      <c r="B11" s="29"/>
      <c r="C11" s="73" t="s">
        <v>43</v>
      </c>
      <c r="D11" s="26" t="s">
        <v>11</v>
      </c>
      <c r="E11" s="31" t="s">
        <v>48</v>
      </c>
      <c r="L11" s="32"/>
      <c r="M11" s="32"/>
    </row>
    <row r="12" spans="1:13" s="1" customFormat="1" ht="20.100000000000001" customHeight="1" x14ac:dyDescent="0.25">
      <c r="A12" s="25"/>
      <c r="B12" s="25"/>
      <c r="C12" s="25"/>
      <c r="D12" s="25"/>
      <c r="E12" s="25"/>
      <c r="L12" s="32"/>
      <c r="M12" s="32"/>
    </row>
    <row r="13" spans="1:13" s="1" customFormat="1" ht="20.100000000000001" customHeight="1" x14ac:dyDescent="0.2">
      <c r="A13" s="23" t="s">
        <v>12</v>
      </c>
      <c r="B13" s="23"/>
      <c r="C13" s="76" t="s">
        <v>44</v>
      </c>
      <c r="D13" s="26" t="s">
        <v>13</v>
      </c>
      <c r="E13" s="30" t="s">
        <v>14</v>
      </c>
      <c r="L13" s="32"/>
      <c r="M13" s="32"/>
    </row>
    <row r="14" spans="1:13" s="1" customFormat="1" ht="20.100000000000001" customHeight="1" x14ac:dyDescent="0.25">
      <c r="A14" s="25"/>
      <c r="B14" s="25"/>
      <c r="C14" s="25"/>
      <c r="D14" s="25"/>
      <c r="E14" s="25"/>
      <c r="L14" s="32"/>
      <c r="M14" s="32"/>
    </row>
    <row r="15" spans="1:13" s="1" customFormat="1" ht="20.100000000000001" customHeight="1" x14ac:dyDescent="0.2">
      <c r="A15" s="23" t="s">
        <v>15</v>
      </c>
      <c r="B15" s="23"/>
      <c r="C15" s="33">
        <v>45311</v>
      </c>
      <c r="D15" s="26" t="s">
        <v>16</v>
      </c>
      <c r="E15" s="34" t="s">
        <v>47</v>
      </c>
      <c r="L15" s="32"/>
      <c r="M15" s="32"/>
    </row>
    <row r="16" spans="1:13" s="1" customFormat="1" ht="20.100000000000001" customHeight="1" x14ac:dyDescent="0.25">
      <c r="A16" s="25"/>
      <c r="B16" s="25"/>
      <c r="C16" s="25"/>
      <c r="D16" s="25"/>
      <c r="E16" s="25"/>
      <c r="L16" s="32"/>
      <c r="M16" s="32"/>
    </row>
    <row r="17" spans="1:13" s="1" customFormat="1" ht="20.100000000000001" customHeight="1" x14ac:dyDescent="0.2">
      <c r="A17" s="23" t="s">
        <v>17</v>
      </c>
      <c r="B17" s="23"/>
      <c r="C17" s="30" t="s">
        <v>45</v>
      </c>
      <c r="D17" s="35"/>
      <c r="E17" s="36"/>
      <c r="L17" s="37"/>
      <c r="M17" s="37"/>
    </row>
    <row r="18" spans="1:13" s="1" customFormat="1" ht="20.100000000000001" customHeight="1" x14ac:dyDescent="0.25">
      <c r="A18" s="25"/>
      <c r="B18" s="25"/>
      <c r="C18" s="25"/>
      <c r="D18" s="25"/>
      <c r="E18" s="25"/>
      <c r="L18" s="37"/>
      <c r="M18" s="37"/>
    </row>
    <row r="19" spans="1:13" s="1" customFormat="1" ht="20.100000000000001" customHeight="1" x14ac:dyDescent="0.2">
      <c r="A19" s="23" t="s">
        <v>18</v>
      </c>
      <c r="B19" s="23"/>
      <c r="C19" s="30" t="s">
        <v>46</v>
      </c>
      <c r="D19" s="26" t="s">
        <v>19</v>
      </c>
      <c r="E19" s="34"/>
      <c r="L19" s="38"/>
      <c r="M19" s="38"/>
    </row>
    <row r="20" spans="1:13" s="1" customFormat="1" ht="20.100000000000001" customHeight="1" x14ac:dyDescent="0.25">
      <c r="A20" s="25"/>
      <c r="B20" s="25"/>
      <c r="C20" s="25"/>
      <c r="D20" s="25"/>
      <c r="E20" s="25"/>
      <c r="L20" s="38"/>
      <c r="M20" s="38"/>
    </row>
    <row r="21" spans="1:13" s="1" customFormat="1" ht="20.100000000000001" customHeight="1" x14ac:dyDescent="0.2">
      <c r="A21" s="23" t="s">
        <v>20</v>
      </c>
      <c r="B21" s="23"/>
      <c r="C21" s="39"/>
      <c r="D21" s="40"/>
      <c r="E21" s="41"/>
      <c r="L21" s="38"/>
      <c r="M21" s="38"/>
    </row>
    <row r="22" spans="1:13" s="1" customFormat="1" ht="20.100000000000001" customHeight="1" x14ac:dyDescent="0.2">
      <c r="A22" s="42"/>
      <c r="B22" s="43"/>
      <c r="C22" s="42"/>
      <c r="D22" s="42"/>
      <c r="E22" s="42"/>
      <c r="L22" s="44"/>
      <c r="M22" s="44"/>
    </row>
    <row r="23" spans="1:13" s="1" customFormat="1" ht="30" customHeight="1" x14ac:dyDescent="0.2">
      <c r="A23" s="45" t="s">
        <v>21</v>
      </c>
      <c r="B23" s="45" t="s">
        <v>22</v>
      </c>
      <c r="C23" s="45" t="s">
        <v>23</v>
      </c>
      <c r="D23" s="45" t="s">
        <v>24</v>
      </c>
      <c r="E23" s="45" t="s">
        <v>25</v>
      </c>
      <c r="F23" s="63" t="s">
        <v>37</v>
      </c>
      <c r="G23" s="63" t="s">
        <v>38</v>
      </c>
      <c r="L23" s="44"/>
      <c r="M23" s="44"/>
    </row>
    <row r="24" spans="1:13" ht="15.75" x14ac:dyDescent="0.25">
      <c r="A24" s="46" t="s">
        <v>26</v>
      </c>
      <c r="B24" s="47"/>
      <c r="C24" s="48" t="s">
        <v>27</v>
      </c>
      <c r="D24" s="49">
        <v>1</v>
      </c>
      <c r="E24" s="50"/>
      <c r="F24" s="64">
        <v>80</v>
      </c>
      <c r="G24" s="65">
        <f>F24*D24</f>
        <v>80</v>
      </c>
    </row>
    <row r="25" spans="1:13" ht="31.5" x14ac:dyDescent="0.25">
      <c r="B25" s="51"/>
      <c r="C25" s="52"/>
      <c r="F25" s="66" t="s">
        <v>39</v>
      </c>
      <c r="G25" s="67">
        <v>80</v>
      </c>
    </row>
    <row r="26" spans="1:13" ht="15.75" x14ac:dyDescent="0.25">
      <c r="B26" s="51"/>
      <c r="C26" s="52"/>
      <c r="F26" s="66" t="s">
        <v>40</v>
      </c>
      <c r="G26" s="67">
        <f>+G25*0.12</f>
        <v>9.6</v>
      </c>
    </row>
    <row r="27" spans="1:13" ht="15.75" x14ac:dyDescent="0.25">
      <c r="B27" s="51"/>
      <c r="C27" s="52"/>
      <c r="F27" s="66" t="s">
        <v>41</v>
      </c>
      <c r="G27" s="67">
        <f>+G25+G26</f>
        <v>89.6</v>
      </c>
    </row>
    <row r="28" spans="1:13" ht="15.75" x14ac:dyDescent="0.25">
      <c r="B28" s="51"/>
      <c r="C28" s="52"/>
    </row>
    <row r="29" spans="1:13" ht="15.75" x14ac:dyDescent="0.25">
      <c r="B29" s="51"/>
      <c r="C29" s="52"/>
    </row>
    <row r="30" spans="1:13" ht="15.75" x14ac:dyDescent="0.25">
      <c r="B30" s="51"/>
      <c r="C30" s="52"/>
    </row>
    <row r="31" spans="1:13" ht="15.75" x14ac:dyDescent="0.25">
      <c r="B31" s="51"/>
      <c r="C31" s="52"/>
    </row>
    <row r="32" spans="1:13" ht="15.75" x14ac:dyDescent="0.25">
      <c r="B32" s="53"/>
      <c r="C32" s="54" t="s">
        <v>49</v>
      </c>
    </row>
    <row r="33" spans="2:3" ht="15.75" x14ac:dyDescent="0.25">
      <c r="B33" s="55" t="s">
        <v>28</v>
      </c>
      <c r="C33" s="54" t="s">
        <v>29</v>
      </c>
    </row>
    <row r="34" spans="2:3" ht="15.75" x14ac:dyDescent="0.25">
      <c r="B34" s="56">
        <v>1</v>
      </c>
      <c r="C34" s="57" t="s">
        <v>50</v>
      </c>
    </row>
    <row r="35" spans="2:3" ht="15.75" x14ac:dyDescent="0.25">
      <c r="B35" s="56">
        <v>1</v>
      </c>
      <c r="C35" s="57" t="s">
        <v>51</v>
      </c>
    </row>
    <row r="36" spans="2:3" ht="15.75" x14ac:dyDescent="0.25">
      <c r="B36" s="56">
        <v>1</v>
      </c>
      <c r="C36" s="57" t="s">
        <v>52</v>
      </c>
    </row>
    <row r="37" spans="2:3" ht="15.75" x14ac:dyDescent="0.25">
      <c r="B37" s="56">
        <v>1</v>
      </c>
      <c r="C37" s="57" t="s">
        <v>53</v>
      </c>
    </row>
    <row r="38" spans="2:3" ht="15.75" x14ac:dyDescent="0.25">
      <c r="B38" s="56">
        <v>2</v>
      </c>
      <c r="C38" s="57" t="s">
        <v>54</v>
      </c>
    </row>
    <row r="39" spans="2:3" ht="15.75" x14ac:dyDescent="0.25">
      <c r="B39" s="81">
        <v>1</v>
      </c>
      <c r="C39" s="57" t="s">
        <v>55</v>
      </c>
    </row>
    <row r="40" spans="2:3" ht="15.75" x14ac:dyDescent="0.25">
      <c r="B40" s="53">
        <v>2</v>
      </c>
      <c r="C40" s="57" t="s">
        <v>56</v>
      </c>
    </row>
    <row r="41" spans="2:3" ht="15.75" x14ac:dyDescent="0.25">
      <c r="B41" s="55">
        <f>SUM(B34:B40)</f>
        <v>9</v>
      </c>
      <c r="C41" s="57"/>
    </row>
    <row r="42" spans="2:3" ht="15.75" x14ac:dyDescent="0.25">
      <c r="B42" s="53"/>
      <c r="C42" s="57"/>
    </row>
    <row r="43" spans="2:3" ht="15.75" x14ac:dyDescent="0.25">
      <c r="B43" s="51"/>
      <c r="C43" s="52"/>
    </row>
    <row r="44" spans="2:3" s="74" customFormat="1" ht="15.75" x14ac:dyDescent="0.25">
      <c r="B44" s="68"/>
      <c r="C44" s="84" t="s">
        <v>57</v>
      </c>
    </row>
    <row r="45" spans="2:3" s="74" customFormat="1" ht="15.75" x14ac:dyDescent="0.25">
      <c r="B45" s="79" t="s">
        <v>28</v>
      </c>
      <c r="C45" s="79" t="s">
        <v>29</v>
      </c>
    </row>
    <row r="46" spans="2:3" s="74" customFormat="1" ht="15.75" x14ac:dyDescent="0.25">
      <c r="B46" s="81">
        <v>2</v>
      </c>
      <c r="C46" s="78" t="s">
        <v>58</v>
      </c>
    </row>
    <row r="47" spans="2:3" s="74" customFormat="1" ht="15.75" x14ac:dyDescent="0.25">
      <c r="B47" s="81">
        <v>2</v>
      </c>
      <c r="C47" s="78" t="s">
        <v>59</v>
      </c>
    </row>
    <row r="48" spans="2:3" s="74" customFormat="1" ht="15.75" x14ac:dyDescent="0.25">
      <c r="B48" s="81">
        <v>2</v>
      </c>
      <c r="C48" s="78" t="s">
        <v>30</v>
      </c>
    </row>
    <row r="49" spans="2:3" s="74" customFormat="1" ht="15.75" x14ac:dyDescent="0.25">
      <c r="B49" s="81">
        <v>1</v>
      </c>
      <c r="C49" s="78" t="s">
        <v>60</v>
      </c>
    </row>
    <row r="50" spans="2:3" s="74" customFormat="1" ht="15.75" x14ac:dyDescent="0.25">
      <c r="B50" s="81">
        <v>1</v>
      </c>
      <c r="C50" s="78" t="s">
        <v>61</v>
      </c>
    </row>
    <row r="51" spans="2:3" s="74" customFormat="1" ht="15.75" x14ac:dyDescent="0.25">
      <c r="B51" s="81">
        <v>1</v>
      </c>
      <c r="C51" s="78" t="s">
        <v>62</v>
      </c>
    </row>
    <row r="52" spans="2:3" s="74" customFormat="1" ht="15.75" x14ac:dyDescent="0.25">
      <c r="B52" s="81">
        <v>1</v>
      </c>
      <c r="C52" s="78" t="s">
        <v>63</v>
      </c>
    </row>
    <row r="53" spans="2:3" s="74" customFormat="1" ht="15.75" x14ac:dyDescent="0.25">
      <c r="B53" s="81">
        <v>1</v>
      </c>
      <c r="C53" s="78" t="s">
        <v>64</v>
      </c>
    </row>
    <row r="54" spans="2:3" s="74" customFormat="1" ht="15.75" x14ac:dyDescent="0.25">
      <c r="B54" s="81">
        <v>1</v>
      </c>
      <c r="C54" s="78" t="s">
        <v>65</v>
      </c>
    </row>
    <row r="55" spans="2:3" s="74" customFormat="1" ht="15.75" x14ac:dyDescent="0.25">
      <c r="B55" s="81">
        <v>1</v>
      </c>
      <c r="C55" s="78" t="s">
        <v>66</v>
      </c>
    </row>
    <row r="56" spans="2:3" s="74" customFormat="1" ht="15.75" x14ac:dyDescent="0.25">
      <c r="B56" s="81">
        <v>1</v>
      </c>
      <c r="C56" s="78" t="s">
        <v>67</v>
      </c>
    </row>
    <row r="57" spans="2:3" s="74" customFormat="1" ht="15.75" x14ac:dyDescent="0.25">
      <c r="B57" s="81">
        <v>1</v>
      </c>
      <c r="C57" s="78" t="s">
        <v>68</v>
      </c>
    </row>
    <row r="58" spans="2:3" s="74" customFormat="1" ht="15.75" x14ac:dyDescent="0.25">
      <c r="B58" s="81">
        <v>1</v>
      </c>
      <c r="C58" s="78" t="s">
        <v>69</v>
      </c>
    </row>
    <row r="59" spans="2:3" s="74" customFormat="1" ht="15.75" x14ac:dyDescent="0.25">
      <c r="B59" s="81">
        <v>1</v>
      </c>
      <c r="C59" s="78" t="s">
        <v>31</v>
      </c>
    </row>
    <row r="60" spans="2:3" s="74" customFormat="1" ht="15.75" x14ac:dyDescent="0.25">
      <c r="B60" s="70">
        <f>SUM(B46:B59)</f>
        <v>17</v>
      </c>
      <c r="C60" s="71"/>
    </row>
    <row r="61" spans="2:3" s="74" customFormat="1" ht="15.75" x14ac:dyDescent="0.25">
      <c r="B61" s="51"/>
      <c r="C61" s="83"/>
    </row>
    <row r="62" spans="2:3" s="74" customFormat="1" ht="15.75" x14ac:dyDescent="0.25">
      <c r="B62" s="53">
        <v>1</v>
      </c>
      <c r="C62" s="82" t="s">
        <v>70</v>
      </c>
    </row>
    <row r="63" spans="2:3" s="74" customFormat="1" ht="15.75" x14ac:dyDescent="0.25">
      <c r="B63" s="53">
        <v>1</v>
      </c>
      <c r="C63" s="82" t="s">
        <v>71</v>
      </c>
    </row>
    <row r="64" spans="2:3" s="74" customFormat="1" ht="15.75" x14ac:dyDescent="0.25">
      <c r="B64" s="53">
        <v>2</v>
      </c>
      <c r="C64" s="82" t="s">
        <v>72</v>
      </c>
    </row>
    <row r="65" spans="1:3" s="74" customFormat="1" ht="15.75" x14ac:dyDescent="0.25">
      <c r="B65" s="55">
        <f>SUM(B62:B64)</f>
        <v>4</v>
      </c>
      <c r="C65" s="82"/>
    </row>
    <row r="66" spans="1:3" s="74" customFormat="1" ht="15.75" x14ac:dyDescent="0.25">
      <c r="B66" s="51"/>
      <c r="C66" s="83"/>
    </row>
    <row r="67" spans="1:3" s="74" customFormat="1" ht="15.75" x14ac:dyDescent="0.25">
      <c r="B67" s="51"/>
      <c r="C67" s="83"/>
    </row>
    <row r="68" spans="1:3" ht="15.75" x14ac:dyDescent="0.25">
      <c r="A68" s="42"/>
      <c r="B68" s="42"/>
      <c r="C68" s="42"/>
    </row>
    <row r="69" spans="1:3" ht="15.75" x14ac:dyDescent="0.25">
      <c r="A69" s="42"/>
      <c r="B69" s="42"/>
      <c r="C69" s="42"/>
    </row>
    <row r="70" spans="1:3" ht="16.5" thickBot="1" x14ac:dyDescent="0.3">
      <c r="A70" s="42"/>
      <c r="B70" s="42" t="s">
        <v>32</v>
      </c>
      <c r="C70" s="58"/>
    </row>
    <row r="71" spans="1:3" ht="15.75" x14ac:dyDescent="0.25">
      <c r="A71" s="42"/>
      <c r="B71" s="42"/>
      <c r="C71" s="59"/>
    </row>
    <row r="72" spans="1:3" ht="15.75" x14ac:dyDescent="0.25">
      <c r="A72" s="42"/>
      <c r="B72" s="42"/>
      <c r="C72" s="59"/>
    </row>
    <row r="73" spans="1:3" ht="15.75" x14ac:dyDescent="0.25">
      <c r="A73" s="42"/>
      <c r="B73" s="42"/>
      <c r="C73" s="59"/>
    </row>
    <row r="74" spans="1:3" ht="16.5" thickBot="1" x14ac:dyDescent="0.3">
      <c r="A74" s="42"/>
      <c r="B74" s="42" t="s">
        <v>33</v>
      </c>
      <c r="C74" s="58"/>
    </row>
    <row r="75" spans="1:3" ht="15.75" x14ac:dyDescent="0.25">
      <c r="A75" s="42"/>
      <c r="B75" s="42"/>
      <c r="C75" s="59"/>
    </row>
    <row r="76" spans="1:3" s="74" customFormat="1" ht="15.75" x14ac:dyDescent="0.25">
      <c r="A76" s="75"/>
      <c r="B76" s="75"/>
      <c r="C76" s="80"/>
    </row>
    <row r="77" spans="1:3" ht="15.75" x14ac:dyDescent="0.25">
      <c r="A77" s="42"/>
      <c r="B77" s="42"/>
    </row>
    <row r="78" spans="1:3" ht="15.75" x14ac:dyDescent="0.25">
      <c r="A78" s="42"/>
      <c r="B78" s="42"/>
    </row>
    <row r="79" spans="1:3" ht="16.5" thickBot="1" x14ac:dyDescent="0.3">
      <c r="A79" s="42"/>
      <c r="B79" s="42" t="s">
        <v>34</v>
      </c>
      <c r="C79" s="58"/>
    </row>
    <row r="80" spans="1:3" ht="15.75" x14ac:dyDescent="0.25">
      <c r="A80" s="42"/>
      <c r="B80" s="42"/>
      <c r="C80" s="59"/>
    </row>
    <row r="81" spans="1:3" ht="15.75" x14ac:dyDescent="0.25">
      <c r="A81" s="42"/>
      <c r="B81" s="42"/>
      <c r="C81" s="59"/>
    </row>
    <row r="82" spans="1:3" ht="15.75" x14ac:dyDescent="0.25">
      <c r="A82" s="60"/>
      <c r="B82" s="60"/>
      <c r="C82" s="61"/>
    </row>
    <row r="83" spans="1:3" ht="16.5" thickBot="1" x14ac:dyDescent="0.3">
      <c r="A83" s="42"/>
      <c r="B83" s="42" t="s">
        <v>35</v>
      </c>
      <c r="C83" s="58"/>
    </row>
    <row r="84" spans="1:3" ht="15.75" x14ac:dyDescent="0.25">
      <c r="A84" s="42"/>
      <c r="B84" s="42"/>
      <c r="C84" s="42"/>
    </row>
    <row r="85" spans="1:3" ht="15.75" x14ac:dyDescent="0.25">
      <c r="A85" s="42"/>
      <c r="B85" s="42"/>
      <c r="C85" s="42"/>
    </row>
    <row r="86" spans="1:3" ht="15.75" x14ac:dyDescent="0.25">
      <c r="A86" s="42"/>
      <c r="B86" s="42"/>
    </row>
    <row r="87" spans="1:3" ht="16.5" thickBot="1" x14ac:dyDescent="0.3">
      <c r="A87" s="42"/>
      <c r="B87" s="42" t="s">
        <v>36</v>
      </c>
      <c r="C87" s="62"/>
    </row>
  </sheetData>
  <mergeCells count="7">
    <mergeCell ref="A11:B11"/>
    <mergeCell ref="C2:C3"/>
    <mergeCell ref="D2:E2"/>
    <mergeCell ref="C4:C5"/>
    <mergeCell ref="D4:E4"/>
    <mergeCell ref="D5:E5"/>
    <mergeCell ref="L9:M1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2024-01-20T16:47:12Z</dcterms:created>
  <dcterms:modified xsi:type="dcterms:W3CDTF">2024-01-20T16:55:23Z</dcterms:modified>
</cp:coreProperties>
</file>