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7AAA91FE-C157-47D3-979E-7C60BA43B411}" xr6:coauthVersionLast="47" xr6:coauthVersionMax="47" xr10:uidLastSave="{00000000-0000-0000-0000-000000000000}"/>
  <bookViews>
    <workbookView xWindow="-120" yWindow="-120" windowWidth="24240" windowHeight="13140" xr2:uid="{9738F40C-9EBA-425F-89BB-C5BF7F56F1E2}"/>
  </bookViews>
  <sheets>
    <sheet name="Hoja1" sheetId="1" r:id="rId1"/>
  </sheets>
  <definedNames>
    <definedName name="_xlnm.Print_Area" localSheetId="0">Hoja1!$A$1:$G$172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1" l="1"/>
  <c r="B142" i="1"/>
  <c r="B115" i="1"/>
  <c r="B106" i="1"/>
  <c r="B97" i="1"/>
  <c r="B88" i="1"/>
  <c r="D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D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D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C7" i="1"/>
  <c r="G74" i="1" l="1"/>
  <c r="G75" i="1" s="1"/>
  <c r="G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86F4EF9-D8A5-44BB-8B96-BBC51C79398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4AB575D-EDC1-4B5E-80F2-D9090C047E0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4270DAC-F0C3-4778-927C-9480AC2EEC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BFDA762-2431-48C8-814A-1B916CF427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<sst xmlns="http://schemas.openxmlformats.org/spreadsheetml/2006/main" count="244" uniqueCount="220">
  <si>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</si>
  <si>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</si>
  <si>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</si>
  <si>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</si>
  <si>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</si>
  <si>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</si>
  <si>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</si>
  <si>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</si>
  <si>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</si>
  <si>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</si>
  <si>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</si>
  <si>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</si>
  <si>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</si>
  <si>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</si>
  <si>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</si>
  <si>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</si>
  <si>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</si>
  <si>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</si>
  <si>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</si>
  <si>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</si>
  <si>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</si>
  <si>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</si>
  <si>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</si>
  <si>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</si>
  <si>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</si>
  <si>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</si>
  <si>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</si>
  <si>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</si>
  <si>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</si>
  <si>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</si>
  <si>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</si>
  <si>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</si>
  <si>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</si>
  <si>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</si>
  <si>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</si>
  <si>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</si>
  <si>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</si>
  <si>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</si>
  <si>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</si>
  <si>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</si>
  <si>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</si>
  <si>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</si>
  <si>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</si>
  <si>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</si>
  <si>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</si>
  <si>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</si>
  <si>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</si>
  <si>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</si>
  <si>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</si>
  <si>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</si>
  <si>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</si>
  <si>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</si>
  <si>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</si>
  <si>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</si>
  <si>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</si>
  <si>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</si>
  <si>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</si>
  <si>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</si>
  <si>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</si>
  <si>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</si>
  <si>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</si>
  <si>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</si>
  <si>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</si>
  <si>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</si>
  <si>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</si>
  <si>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</si>
  <si>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</si>
  <si>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</si>
  <si>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</si>
  <si>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</si>
  <si>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</si>
  <si>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</si>
  <si>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</si>
  <si>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</si>
  <si>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</si>
  <si>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</si>
  <si>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</si>
  <si>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</si>
  <si>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</si>
  <si>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</si>
  <si>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</si>
  <si>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</si>
  <si>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</si>
  <si>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</si>
  <si>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</si>
  <si>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</si>
  <si>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</si>
  <si>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</si>
  <si>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</si>
  <si>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</si>
  <si>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</si>
  <si>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</si>
  <si>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</si>
  <si>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</si>
  <si>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</si>
  <si>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</si>
  <si>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</si>
  <si>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</si>
  <si>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</si>
  <si>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</si>
  <si>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</si>
  <si>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</si>
  <si>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</si>
  <si>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</si>
  <si>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2200111910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</si>
  <si>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</si>
  <si>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</si>
  <si>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</si>
  <si>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</si>
  <si>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</si>
  <si>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</si>
  <si>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</si>
  <si>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</si>
  <si>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</si>
  <si>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</si>
  <si>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</si>
  <si>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</si>
  <si>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</si>
  <si>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</si>
  <si>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</si>
  <si>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</si>
  <si>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</si>
  <si>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</si>
  <si>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</si>
  <si>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</si>
  <si>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</si>
  <si>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</si>
  <si>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</si>
  <si>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</si>
  <si>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</si>
  <si>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</si>
  <si>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</si>
  <si>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</si>
  <si>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</si>
  <si>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</si>
  <si>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</si>
  <si>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</si>
  <si>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</si>
  <si>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</si>
  <si>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</si>
  <si>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</si>
  <si>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</si>
  <si>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</si>
  <si>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</si>
  <si>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</si>
  <si>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</si>
  <si>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</si>
  <si>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</si>
  <si>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</si>
  <si>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</si>
  <si>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</si>
  <si>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</si>
  <si>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</si>
  <si>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</si>
  <si>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</si>
  <si>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</si>
  <si>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</si>
  <si>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</si>
  <si>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</si>
  <si>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</si>
  <si>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</si>
  <si>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</si>
  <si>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</si>
  <si>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</si>
  <si>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</si>
  <si>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</si>
  <si>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</si>
  <si>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</si>
  <si>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</si>
  <si>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</si>
  <si>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</si>
  <si>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</si>
  <si>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</si>
  <si>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</si>
  <si>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</si>
  <si>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</si>
  <si>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</si>
  <si>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</si>
  <si>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</si>
  <si>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</si>
  <si>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</si>
  <si>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</si>
  <si>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</si>
  <si>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</si>
  <si>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</si>
  <si>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</si>
  <si>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</si>
  <si>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</si>
  <si>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</si>
  <si>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</si>
  <si>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</si>
  <si>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</si>
  <si>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</si>
  <si>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</si>
  <si>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</si>
  <si>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</si>
  <si>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</si>
  <si>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</si>
  <si>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</si>
  <si>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</si>
  <si>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</si>
  <si>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</si>
  <si>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</si>
  <si>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</si>
  <si>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</si>
  <si>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</si>
  <si>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</si>
  <si>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</si>
  <si>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</si>
  <si>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MOTOR AUXEIN # 3</t>
  </si>
  <si>
    <t>INTERCAMBIADOR BATERIA</t>
  </si>
  <si>
    <t>PORTA BATERIA</t>
  </si>
  <si>
    <t>BATERIAS AUXEIN # 5 # 6</t>
  </si>
  <si>
    <t>0991475214001</t>
  </si>
  <si>
    <t>SERVICIOS HOSPITALARIOS S.A. ALBOTEOTON</t>
  </si>
  <si>
    <t>CROTOS Y AV. RODOLFO BAQUERIZO NAZUR</t>
  </si>
  <si>
    <t>DR. TAY LEE</t>
  </si>
  <si>
    <t>8:00PM</t>
  </si>
  <si>
    <t>RICARDO ORELLANA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</si>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</sst>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70" formatCode="_-* #,##0.00\ &quot;€&quot;_-;\-* #,##0.00\ &quot;€&quot;_-;_-* &quot;-&quot;??\ &quot;€&quot;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4"/>
      <color theme="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ptos Narrow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4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8" fillId="0" borderId="0"/>
    <xf numFmtId="0" fontId="8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1" applyFont="1" applyAlignment="1">
      <alignment horizontal="center"/>
    </xf>
    <xf numFmtId="0" fontId="11" fillId="0" borderId="12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49" fontId="20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2" fillId="0" borderId="0" xfId="0" applyFont="1" applyAlignment="1" applyProtection="1">
      <alignment vertical="top"/>
      <protection locked="0"/>
    </xf>
    <xf numFmtId="0" fontId="23" fillId="0" borderId="0" xfId="0" applyFont="1" applyAlignment="1">
      <alignment horizontal="left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24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12" xfId="0" applyFont="1" applyBorder="1" applyAlignment="1">
      <alignment horizontal="center"/>
    </xf>
    <xf numFmtId="1" fontId="24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25" fillId="0" borderId="0" xfId="0" applyFont="1" applyAlignment="1">
      <alignment horizontal="left" vertical="top"/>
    </xf>
    <xf numFmtId="0" fontId="26" fillId="8" borderId="16" xfId="0" applyFont="1" applyFill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7" fillId="0" borderId="12" xfId="0" applyFont="1" applyBorder="1" applyAlignment="1">
      <alignment horizontal="center" vertical="top"/>
    </xf>
    <xf numFmtId="0" fontId="2" fillId="0" borderId="17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0" fontId="28" fillId="0" borderId="12" xfId="0" applyFont="1" applyBorder="1" applyAlignment="1">
      <alignment horizontal="left" vertical="top"/>
    </xf>
    <xf numFmtId="0" fontId="27" fillId="0" borderId="12" xfId="0" applyFont="1" applyBorder="1" applyAlignment="1">
      <alignment horizontal="left"/>
    </xf>
    <xf numFmtId="0" fontId="25" fillId="0" borderId="0" xfId="0" applyFont="1" applyAlignment="1">
      <alignment horizontal="center" vertical="top"/>
    </xf>
    <xf numFmtId="0" fontId="24" fillId="0" borderId="12" xfId="0" applyFont="1" applyBorder="1" applyAlignment="1">
      <alignment horizontal="center"/>
    </xf>
    <xf numFmtId="0" fontId="23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2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3" fillId="0" borderId="18" xfId="0" applyFont="1" applyBorder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15" fillId="0" borderId="18" xfId="0" applyFont="1" applyBorder="1" applyAlignment="1">
      <alignment wrapText="1"/>
    </xf>
    <xf numFmtId="165" fontId="32" fillId="0" borderId="12" xfId="0" applyNumberFormat="1" applyFont="1" applyBorder="1" applyAlignment="1">
      <alignment horizontal="right" vertical="center"/>
    </xf>
    <xf numFmtId="165" fontId="2" fillId="0" borderId="12" xfId="2" applyNumberFormat="1" applyFont="1" applyBorder="1" applyAlignment="1">
      <alignment horizontal="right"/>
    </xf>
    <xf numFmtId="0" fontId="32" fillId="0" borderId="12" xfId="0" applyFont="1" applyBorder="1"/>
    <xf numFmtId="0" fontId="4" fillId="0" borderId="12" xfId="0" applyFont="1" applyBorder="1" applyAlignment="1">
      <alignment horizontal="right"/>
    </xf>
    <xf numFmtId="165" fontId="24" fillId="0" borderId="12" xfId="2" applyNumberFormat="1" applyFont="1" applyBorder="1"/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33" fillId="0" borderId="12" xfId="0" applyFont="1" applyBorder="1"/>
    <xf numFmtId="49" fontId="11" fillId="0" borderId="12" xfId="0" quotePrefix="1" applyNumberFormat="1" applyFont="1" applyBorder="1" applyAlignment="1">
      <alignment horizontal="left" vertical="center"/>
    </xf>
    <xf numFmtId="0" fontId="34" fillId="0" borderId="19" xfId="0" applyFont="1" applyBorder="1" applyAlignment="1">
      <alignment horizontal="left"/>
    </xf>
    <xf numFmtId="0" fontId="34" fillId="0" borderId="19" xfId="0" applyFont="1" applyBorder="1" applyAlignment="1">
      <alignment horizontal="left"/>
    </xf>
    <xf numFmtId="0" fontId="32" fillId="0" borderId="12" xfId="0" applyFont="1" applyBorder="1" applyAlignment="1">
      <alignment horizontal="left"/>
    </xf>
    <xf numFmtId="0" fontId="4" fillId="4" borderId="12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/>
    </xf>
    <xf numFmtId="0" fontId="24" fillId="5" borderId="12" xfId="0" applyFont="1" applyFill="1" applyBorder="1" applyAlignment="1" applyProtection="1">
      <alignment horizontal="center" vertical="center" wrapText="1" readingOrder="1"/>
      <protection locked="0"/>
    </xf>
    <xf numFmtId="0" fontId="11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/>
    </xf>
  </cellXfs>
  <cellStyles count="14">
    <cellStyle name="Moneda [0] 2" xfId="6" xr:uid="{858CF4E1-4B98-4181-9378-3AC6CC33517E}"/>
    <cellStyle name="Moneda [0] 2 2" xfId="9" xr:uid="{9A5C0BF2-8427-45CD-BDE5-428079C144E0}"/>
    <cellStyle name="Moneda 2" xfId="8" xr:uid="{98354A0B-90F9-45DB-B81E-CB18A4CA49A4}"/>
    <cellStyle name="Moneda 3" xfId="7" xr:uid="{995CA11E-9C09-4970-9F66-B70E94E68860}"/>
    <cellStyle name="Moneda 3 2" xfId="2" xr:uid="{7EE24AC2-C69E-41AE-8204-1BB4F0B58DC5}"/>
    <cellStyle name="Moneda 4" xfId="4" xr:uid="{3A579262-4AD1-4BA2-98F4-2CA9E8BCFF0D}"/>
    <cellStyle name="Moneda 5" xfId="3" xr:uid="{4E9A41E6-3FAF-47F9-9DD7-151FE6EADF55}"/>
    <cellStyle name="Moneda 6" xfId="13" xr:uid="{4347FBA6-94A5-41F4-B5B4-FE6B3F40E29F}"/>
    <cellStyle name="Moneda 7" xfId="12" xr:uid="{3AF3F6B9-1BE3-4435-A624-706A4BFD109C}"/>
    <cellStyle name="Moneda 8" xfId="5" xr:uid="{58995CD8-212F-4CE8-AC65-B512FBBBDD85}"/>
    <cellStyle name="Normal" xfId="0" builtinId="0"/>
    <cellStyle name="Normal 2" xfId="1" xr:uid="{B512F504-F2F4-43E8-8F3C-CFA7BED52C85}"/>
    <cellStyle name="Normal 3" xfId="10" xr:uid="{80977726-E1BC-4ABF-9897-F5CB32D9ED2E}"/>
    <cellStyle name="Normal 3 2" xfId="11" xr:uid="{148DAF17-9BEB-429A-937D-F849CC5D1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604AC19-50BD-4CCE-8C48-439A5DA64B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A443-7AD1-4CC2-A131-C40A6B190E13}">
  <dimension ref="A1:J173"/>
  <sheetViews>
    <sheetView tabSelected="1" view="pageBreakPreview" topLeftCell="A143" zoomScale="60" zoomScaleNormal="100" workbookViewId="0">
      <selection activeCell="H49" sqref="H49"/>
    </sheetView>
  </sheetViews>
  <sheetFormatPr baseColWidth="10" defaultColWidth="11.42578125" defaultRowHeight="20.100000000000001" customHeight="1" x14ac:dyDescent="0.25"/>
  <cols>
    <col min="1" max="1" width="21.140625" style="5" bestFit="1" customWidth="1"/>
    <col min="2" max="2" width="30.5703125" style="5" bestFit="1" customWidth="1"/>
    <col min="3" max="3" width="75.42578125" style="5" bestFit="1" customWidth="1"/>
    <col min="4" max="4" width="23" style="5" customWidth="1"/>
    <col min="5" max="5" width="22.42578125" style="5" customWidth="1"/>
    <col min="6" max="7" width="20.28515625" style="5" customWidth="1"/>
    <col min="8" max="16384" width="11.42578125" style="5"/>
  </cols>
  <sheetData>
    <row r="1" spans="1:10" ht="24" customHeight="1" thickBot="1" x14ac:dyDescent="0.3">
      <c r="A1" s="1"/>
      <c r="B1" s="2"/>
      <c r="C1" s="3"/>
      <c r="D1" s="3"/>
      <c r="E1" s="3"/>
      <c r="F1" s="4"/>
      <c r="G1" s="4"/>
    </row>
    <row r="2" spans="1:10" ht="24" customHeight="1" thickBot="1" x14ac:dyDescent="0.3">
      <c r="A2" s="6"/>
      <c r="B2" s="7"/>
      <c r="C2" s="8" t="s">
        <v>0</v>
      </c>
      <c r="D2" s="9" t="s">
        <v>1</v>
      </c>
      <c r="E2" s="10"/>
      <c r="F2" s="4"/>
      <c r="G2" s="4"/>
    </row>
    <row r="3" spans="1:10" ht="24" customHeight="1" thickBot="1" x14ac:dyDescent="0.3">
      <c r="A3" s="11"/>
      <c r="B3" s="12"/>
      <c r="C3" s="13"/>
      <c r="D3" s="14" t="s">
        <v>2</v>
      </c>
      <c r="E3" s="15"/>
      <c r="F3" s="4"/>
      <c r="G3" s="4"/>
    </row>
    <row r="4" spans="1:10" ht="24" customHeight="1" thickBot="1" x14ac:dyDescent="0.3">
      <c r="A4" s="11"/>
      <c r="B4" s="12"/>
      <c r="C4" s="16" t="s">
        <v>3</v>
      </c>
      <c r="D4" s="17" t="s">
        <v>4</v>
      </c>
      <c r="E4" s="18"/>
      <c r="F4" s="4"/>
      <c r="G4" s="4"/>
    </row>
    <row r="5" spans="1:10" ht="24" customHeight="1" thickBot="1" x14ac:dyDescent="0.3">
      <c r="A5" s="19"/>
      <c r="B5" s="20"/>
      <c r="C5" s="21"/>
      <c r="D5" s="22" t="s">
        <v>5</v>
      </c>
      <c r="E5" s="23"/>
      <c r="F5" s="4"/>
      <c r="G5" s="4"/>
    </row>
    <row r="6" spans="1:10" ht="24" customHeight="1" x14ac:dyDescent="0.25">
      <c r="A6" s="24"/>
      <c r="B6" s="24"/>
      <c r="C6" s="24"/>
      <c r="D6" s="24"/>
      <c r="E6" s="24"/>
      <c r="F6" s="4"/>
      <c r="G6" s="4"/>
    </row>
    <row r="7" spans="1:10" ht="24" customHeight="1" x14ac:dyDescent="0.25">
      <c r="A7" s="25" t="s">
        <v>6</v>
      </c>
      <c r="B7" s="25"/>
      <c r="C7" s="26">
        <f ca="1">NOW()</f>
        <v>45316.679314583336</v>
      </c>
      <c r="D7" s="25" t="s">
        <v>7</v>
      </c>
      <c r="E7" s="27">
        <v>20240100121</v>
      </c>
      <c r="F7" s="4"/>
      <c r="G7" s="4"/>
    </row>
    <row r="8" spans="1:10" ht="24" customHeight="1" thickBot="1" x14ac:dyDescent="0.3">
      <c r="A8" s="28"/>
      <c r="B8" s="28"/>
      <c r="C8" s="28"/>
      <c r="D8" s="28"/>
      <c r="E8" s="28"/>
      <c r="F8" s="4"/>
      <c r="G8" s="4"/>
    </row>
    <row r="9" spans="1:10" ht="24" customHeight="1" thickBot="1" x14ac:dyDescent="0.3">
      <c r="A9" s="25" t="s">
        <v>8</v>
      </c>
      <c r="B9" s="25"/>
      <c r="C9" s="112" t="s">
        <v>214</v>
      </c>
      <c r="D9" s="29" t="s">
        <v>9</v>
      </c>
      <c r="E9" s="111" t="s">
        <v>213</v>
      </c>
      <c r="F9" s="4"/>
      <c r="G9" s="4"/>
    </row>
    <row r="10" spans="1:10" ht="24" customHeight="1" thickBot="1" x14ac:dyDescent="0.3">
      <c r="A10" s="28"/>
      <c r="B10" s="28"/>
      <c r="C10" s="28"/>
      <c r="D10" s="28"/>
      <c r="E10" s="28"/>
      <c r="F10" s="4"/>
      <c r="G10" s="4"/>
    </row>
    <row r="11" spans="1:10" ht="24" customHeight="1" thickBot="1" x14ac:dyDescent="0.3">
      <c r="A11" s="30" t="s">
        <v>10</v>
      </c>
      <c r="B11" s="31"/>
      <c r="C11" s="113" t="s">
        <v>214</v>
      </c>
      <c r="D11" s="29" t="s">
        <v>11</v>
      </c>
      <c r="E11" s="32" t="s">
        <v>12</v>
      </c>
      <c r="F11" s="4"/>
      <c r="G11" s="4"/>
    </row>
    <row r="12" spans="1:10" ht="20.25" x14ac:dyDescent="0.3">
      <c r="A12" s="28"/>
      <c r="B12" s="28"/>
      <c r="C12" s="28"/>
      <c r="D12" s="28"/>
      <c r="E12" s="28"/>
      <c r="F12" s="33"/>
      <c r="G12" s="33"/>
    </row>
    <row r="13" spans="1:10" ht="20.25" x14ac:dyDescent="0.3">
      <c r="A13" s="25" t="s">
        <v>13</v>
      </c>
      <c r="B13" s="25"/>
      <c r="C13" s="118" t="s">
        <v>215</v>
      </c>
      <c r="D13" s="29" t="s">
        <v>14</v>
      </c>
      <c r="E13" s="34" t="s">
        <v>15</v>
      </c>
      <c r="F13" s="33"/>
      <c r="G13" s="33"/>
    </row>
    <row r="14" spans="1:10" ht="20.25" x14ac:dyDescent="0.3">
      <c r="A14" s="28"/>
      <c r="B14" s="28"/>
      <c r="C14" s="28"/>
      <c r="D14" s="28"/>
      <c r="E14" s="28"/>
      <c r="F14" s="35"/>
      <c r="G14" s="35"/>
      <c r="H14" s="36"/>
      <c r="I14" s="37"/>
      <c r="J14" s="37"/>
    </row>
    <row r="15" spans="1:10" s="36" customFormat="1" ht="20.100000000000001" customHeight="1" x14ac:dyDescent="0.3">
      <c r="A15" s="25" t="s">
        <v>16</v>
      </c>
      <c r="B15" s="25"/>
      <c r="C15" s="26">
        <v>45316</v>
      </c>
      <c r="D15" s="29" t="s">
        <v>17</v>
      </c>
      <c r="E15" s="38" t="s">
        <v>217</v>
      </c>
      <c r="F15" s="39"/>
      <c r="G15" s="39"/>
      <c r="I15" s="37"/>
      <c r="J15" s="37"/>
    </row>
    <row r="16" spans="1:10" s="36" customFormat="1" ht="20.100000000000001" customHeight="1" x14ac:dyDescent="0.25">
      <c r="A16" s="28"/>
      <c r="B16" s="28"/>
      <c r="C16" s="28"/>
      <c r="D16" s="28"/>
      <c r="E16" s="28"/>
      <c r="I16" s="40"/>
      <c r="J16" s="40"/>
    </row>
    <row r="17" spans="1:10" s="36" customFormat="1" ht="20.100000000000001" customHeight="1" x14ac:dyDescent="0.25">
      <c r="A17" s="25" t="s">
        <v>18</v>
      </c>
      <c r="B17" s="25"/>
      <c r="C17" s="34" t="s">
        <v>216</v>
      </c>
      <c r="D17" s="41"/>
      <c r="E17" s="42"/>
      <c r="F17" s="43"/>
      <c r="G17" s="44"/>
      <c r="I17" s="40"/>
      <c r="J17" s="40"/>
    </row>
    <row r="18" spans="1:10" s="36" customFormat="1" ht="20.100000000000001" customHeight="1" x14ac:dyDescent="0.25">
      <c r="A18" s="28"/>
      <c r="B18" s="28"/>
      <c r="C18" s="28"/>
      <c r="D18" s="28"/>
      <c r="E18" s="28"/>
      <c r="F18" s="45"/>
      <c r="G18" s="5"/>
      <c r="I18" s="40"/>
      <c r="J18" s="40"/>
    </row>
    <row r="19" spans="1:10" s="36" customFormat="1" ht="20.100000000000001" customHeight="1" x14ac:dyDescent="0.25">
      <c r="A19" s="25" t="s">
        <v>19</v>
      </c>
      <c r="B19" s="25"/>
      <c r="C19" s="34" t="s">
        <v>218</v>
      </c>
      <c r="D19" s="29" t="s">
        <v>20</v>
      </c>
      <c r="E19" s="38"/>
      <c r="F19" s="46"/>
      <c r="G19" s="46"/>
      <c r="I19" s="40"/>
      <c r="J19" s="40"/>
    </row>
    <row r="20" spans="1:10" s="36" customFormat="1" ht="20.100000000000001" customHeight="1" x14ac:dyDescent="0.25">
      <c r="A20" s="28"/>
      <c r="B20" s="28"/>
      <c r="C20" s="28"/>
      <c r="D20" s="28"/>
      <c r="E20" s="28"/>
      <c r="F20" s="45"/>
      <c r="G20" s="5"/>
      <c r="I20" s="40"/>
      <c r="J20" s="40"/>
    </row>
    <row r="21" spans="1:10" s="36" customFormat="1" ht="29.45" customHeight="1" x14ac:dyDescent="0.25">
      <c r="A21" s="25" t="s">
        <v>21</v>
      </c>
      <c r="B21" s="25"/>
      <c r="C21" s="47"/>
      <c r="D21" s="48"/>
      <c r="E21" s="49"/>
      <c r="F21" s="50"/>
      <c r="G21" s="50"/>
      <c r="I21" s="40"/>
      <c r="J21" s="40"/>
    </row>
    <row r="22" spans="1:10" s="36" customFormat="1" ht="20.100000000000001" customHeight="1" x14ac:dyDescent="0.25">
      <c r="A22" s="51"/>
      <c r="B22" s="51"/>
      <c r="C22" s="52"/>
      <c r="D22" s="53"/>
      <c r="E22" s="54"/>
      <c r="F22" s="45"/>
      <c r="G22" s="5"/>
      <c r="I22" s="55"/>
      <c r="J22" s="55"/>
    </row>
    <row r="23" spans="1:10" s="36" customFormat="1" ht="30" customHeight="1" x14ac:dyDescent="0.25">
      <c r="A23" s="115" t="s">
        <v>22</v>
      </c>
      <c r="B23" s="115" t="s">
        <v>219</v>
      </c>
      <c r="C23" s="115" t="s">
        <v>23</v>
      </c>
      <c r="D23" s="115" t="s">
        <v>24</v>
      </c>
      <c r="E23" s="115" t="s">
        <v>25</v>
      </c>
      <c r="F23" s="117" t="s">
        <v>26</v>
      </c>
      <c r="G23" s="117" t="s">
        <v>27</v>
      </c>
      <c r="I23" s="56"/>
      <c r="J23" s="56"/>
    </row>
    <row r="24" spans="1:10" ht="20.100000000000001" customHeight="1" x14ac:dyDescent="0.25">
      <c r="A24" s="57" t="s">
        <v>28</v>
      </c>
      <c r="B24" s="57" t="s">
        <v>29</v>
      </c>
      <c r="C24" s="58" t="s">
        <v>30</v>
      </c>
      <c r="D24" s="59">
        <v>3</v>
      </c>
      <c r="E24" s="60"/>
      <c r="F24" s="98">
        <v>220</v>
      </c>
      <c r="G24" s="99">
        <f>(D24*F24)</f>
        <v>660</v>
      </c>
    </row>
    <row r="25" spans="1:10" ht="20.100000000000001" customHeight="1" x14ac:dyDescent="0.25">
      <c r="A25" s="61" t="s">
        <v>31</v>
      </c>
      <c r="B25" s="61" t="s">
        <v>32</v>
      </c>
      <c r="C25" s="62" t="s">
        <v>33</v>
      </c>
      <c r="D25" s="63">
        <v>3</v>
      </c>
      <c r="E25" s="60"/>
      <c r="F25" s="98">
        <v>220</v>
      </c>
      <c r="G25" s="99">
        <f t="shared" ref="G25:G72" si="0">(D25*F25)</f>
        <v>660</v>
      </c>
    </row>
    <row r="26" spans="1:10" ht="20.100000000000001" customHeight="1" x14ac:dyDescent="0.25">
      <c r="A26" s="57" t="s">
        <v>34</v>
      </c>
      <c r="B26" s="57" t="s">
        <v>35</v>
      </c>
      <c r="C26" s="58" t="s">
        <v>36</v>
      </c>
      <c r="D26" s="63">
        <v>3</v>
      </c>
      <c r="E26" s="60"/>
      <c r="F26" s="98">
        <v>220</v>
      </c>
      <c r="G26" s="99">
        <f t="shared" si="0"/>
        <v>660</v>
      </c>
    </row>
    <row r="27" spans="1:10" ht="20.100000000000001" customHeight="1" x14ac:dyDescent="0.25">
      <c r="A27" s="61" t="s">
        <v>37</v>
      </c>
      <c r="B27" s="61" t="s">
        <v>38</v>
      </c>
      <c r="C27" s="62" t="s">
        <v>39</v>
      </c>
      <c r="D27" s="63">
        <v>3</v>
      </c>
      <c r="E27" s="60"/>
      <c r="F27" s="98">
        <v>220</v>
      </c>
      <c r="G27" s="99">
        <f t="shared" si="0"/>
        <v>660</v>
      </c>
    </row>
    <row r="28" spans="1:10" ht="20.100000000000001" customHeight="1" x14ac:dyDescent="0.25">
      <c r="A28" s="57" t="s">
        <v>40</v>
      </c>
      <c r="B28" s="57" t="s">
        <v>41</v>
      </c>
      <c r="C28" s="58" t="s">
        <v>42</v>
      </c>
      <c r="D28" s="63">
        <v>3</v>
      </c>
      <c r="E28" s="60"/>
      <c r="F28" s="98">
        <v>220</v>
      </c>
      <c r="G28" s="99">
        <f t="shared" si="0"/>
        <v>660</v>
      </c>
    </row>
    <row r="29" spans="1:10" ht="20.100000000000001" customHeight="1" x14ac:dyDescent="0.25">
      <c r="A29" s="61" t="s">
        <v>43</v>
      </c>
      <c r="B29" s="57" t="s">
        <v>44</v>
      </c>
      <c r="C29" s="62" t="s">
        <v>45</v>
      </c>
      <c r="D29" s="63">
        <v>1</v>
      </c>
      <c r="E29" s="60"/>
      <c r="F29" s="98">
        <v>220</v>
      </c>
      <c r="G29" s="99">
        <f t="shared" si="0"/>
        <v>220</v>
      </c>
    </row>
    <row r="30" spans="1:10" ht="20.100000000000001" customHeight="1" x14ac:dyDescent="0.25">
      <c r="A30" s="57" t="s">
        <v>46</v>
      </c>
      <c r="B30" s="57" t="s">
        <v>47</v>
      </c>
      <c r="C30" s="58" t="s">
        <v>48</v>
      </c>
      <c r="D30" s="63">
        <v>3</v>
      </c>
      <c r="E30" s="60"/>
      <c r="F30" s="98">
        <v>220</v>
      </c>
      <c r="G30" s="99">
        <f t="shared" si="0"/>
        <v>660</v>
      </c>
    </row>
    <row r="31" spans="1:10" ht="20.100000000000001" customHeight="1" x14ac:dyDescent="0.25">
      <c r="A31" s="61" t="s">
        <v>49</v>
      </c>
      <c r="B31" s="61" t="s">
        <v>50</v>
      </c>
      <c r="C31" s="62" t="s">
        <v>51</v>
      </c>
      <c r="D31" s="63">
        <v>3</v>
      </c>
      <c r="E31" s="60"/>
      <c r="F31" s="98">
        <v>220</v>
      </c>
      <c r="G31" s="99">
        <f t="shared" si="0"/>
        <v>660</v>
      </c>
    </row>
    <row r="32" spans="1:10" ht="20.100000000000001" customHeight="1" x14ac:dyDescent="0.25">
      <c r="A32" s="57" t="s">
        <v>52</v>
      </c>
      <c r="B32" s="57" t="s">
        <v>53</v>
      </c>
      <c r="C32" s="58" t="s">
        <v>54</v>
      </c>
      <c r="D32" s="63">
        <v>3</v>
      </c>
      <c r="E32" s="60"/>
      <c r="F32" s="98">
        <v>220</v>
      </c>
      <c r="G32" s="99">
        <f t="shared" si="0"/>
        <v>660</v>
      </c>
    </row>
    <row r="33" spans="1:7" ht="20.100000000000001" customHeight="1" x14ac:dyDescent="0.25">
      <c r="A33" s="61" t="s">
        <v>55</v>
      </c>
      <c r="B33" s="61" t="s">
        <v>56</v>
      </c>
      <c r="C33" s="62" t="s">
        <v>57</v>
      </c>
      <c r="D33" s="63">
        <v>3</v>
      </c>
      <c r="E33" s="60"/>
      <c r="F33" s="98">
        <v>220</v>
      </c>
      <c r="G33" s="99">
        <f t="shared" si="0"/>
        <v>660</v>
      </c>
    </row>
    <row r="34" spans="1:7" ht="20.100000000000001" customHeight="1" x14ac:dyDescent="0.25">
      <c r="A34" s="57" t="s">
        <v>58</v>
      </c>
      <c r="B34" s="57" t="s">
        <v>59</v>
      </c>
      <c r="C34" s="58" t="s">
        <v>60</v>
      </c>
      <c r="D34" s="63">
        <v>3</v>
      </c>
      <c r="E34" s="60"/>
      <c r="F34" s="98">
        <v>220</v>
      </c>
      <c r="G34" s="99">
        <f t="shared" si="0"/>
        <v>660</v>
      </c>
    </row>
    <row r="35" spans="1:7" ht="20.100000000000001" customHeight="1" x14ac:dyDescent="0.25">
      <c r="A35" s="61" t="s">
        <v>61</v>
      </c>
      <c r="B35" s="61">
        <v>2200022182</v>
      </c>
      <c r="C35" s="62" t="s">
        <v>62</v>
      </c>
      <c r="D35" s="63">
        <v>3</v>
      </c>
      <c r="E35" s="60"/>
      <c r="F35" s="98">
        <v>220</v>
      </c>
      <c r="G35" s="99">
        <f t="shared" si="0"/>
        <v>660</v>
      </c>
    </row>
    <row r="36" spans="1:7" ht="20.100000000000001" customHeight="1" x14ac:dyDescent="0.25">
      <c r="A36" s="57" t="s">
        <v>63</v>
      </c>
      <c r="B36" s="57">
        <v>2200042941</v>
      </c>
      <c r="C36" s="58" t="s">
        <v>64</v>
      </c>
      <c r="D36" s="63">
        <v>3</v>
      </c>
      <c r="E36" s="60"/>
      <c r="F36" s="98">
        <v>220</v>
      </c>
      <c r="G36" s="99">
        <f t="shared" si="0"/>
        <v>660</v>
      </c>
    </row>
    <row r="37" spans="1:7" ht="20.100000000000001" customHeight="1" x14ac:dyDescent="0.25">
      <c r="A37" s="61" t="s">
        <v>65</v>
      </c>
      <c r="B37" s="61">
        <v>2100088764</v>
      </c>
      <c r="C37" s="62" t="s">
        <v>66</v>
      </c>
      <c r="D37" s="63">
        <v>3</v>
      </c>
      <c r="E37" s="60"/>
      <c r="F37" s="98">
        <v>220</v>
      </c>
      <c r="G37" s="99">
        <f t="shared" si="0"/>
        <v>660</v>
      </c>
    </row>
    <row r="38" spans="1:7" ht="20.100000000000001" customHeight="1" x14ac:dyDescent="0.25">
      <c r="A38" s="57" t="s">
        <v>67</v>
      </c>
      <c r="B38" s="61" t="s">
        <v>68</v>
      </c>
      <c r="C38" s="58" t="s">
        <v>69</v>
      </c>
      <c r="D38" s="63">
        <v>1</v>
      </c>
      <c r="E38" s="60"/>
      <c r="F38" s="98">
        <v>220</v>
      </c>
      <c r="G38" s="99">
        <f t="shared" si="0"/>
        <v>220</v>
      </c>
    </row>
    <row r="39" spans="1:7" ht="20.100000000000001" customHeight="1" x14ac:dyDescent="0.25">
      <c r="A39" s="57" t="s">
        <v>67</v>
      </c>
      <c r="B39" s="57">
        <v>2200028899</v>
      </c>
      <c r="C39" s="58" t="s">
        <v>69</v>
      </c>
      <c r="D39" s="63">
        <v>2</v>
      </c>
      <c r="E39" s="60"/>
      <c r="F39" s="98">
        <v>220</v>
      </c>
      <c r="G39" s="99">
        <f t="shared" si="0"/>
        <v>440</v>
      </c>
    </row>
    <row r="40" spans="1:7" ht="20.100000000000001" customHeight="1" x14ac:dyDescent="0.25">
      <c r="A40" s="5" t="s">
        <v>70</v>
      </c>
      <c r="B40" s="57"/>
      <c r="C40" s="58"/>
      <c r="D40" s="64">
        <f>SUM(D24:D39)</f>
        <v>43</v>
      </c>
      <c r="E40" s="60"/>
      <c r="F40" s="98"/>
      <c r="G40" s="99"/>
    </row>
    <row r="41" spans="1:7" ht="20.100000000000001" customHeight="1" x14ac:dyDescent="0.25">
      <c r="A41" s="61" t="s">
        <v>71</v>
      </c>
      <c r="B41" s="61" t="s">
        <v>72</v>
      </c>
      <c r="C41" s="62" t="s">
        <v>73</v>
      </c>
      <c r="D41" s="63">
        <v>3</v>
      </c>
      <c r="E41" s="60"/>
      <c r="F41" s="98">
        <v>220</v>
      </c>
      <c r="G41" s="99">
        <f t="shared" si="0"/>
        <v>660</v>
      </c>
    </row>
    <row r="42" spans="1:7" ht="20.100000000000001" customHeight="1" x14ac:dyDescent="0.25">
      <c r="A42" s="57" t="s">
        <v>74</v>
      </c>
      <c r="B42" s="57" t="s">
        <v>75</v>
      </c>
      <c r="C42" s="58" t="s">
        <v>76</v>
      </c>
      <c r="D42" s="63">
        <v>3</v>
      </c>
      <c r="E42" s="60"/>
      <c r="F42" s="98">
        <v>220</v>
      </c>
      <c r="G42" s="99">
        <f t="shared" si="0"/>
        <v>660</v>
      </c>
    </row>
    <row r="43" spans="1:7" ht="20.100000000000001" customHeight="1" x14ac:dyDescent="0.25">
      <c r="A43" s="61" t="s">
        <v>77</v>
      </c>
      <c r="B43" s="61" t="s">
        <v>78</v>
      </c>
      <c r="C43" s="62" t="s">
        <v>79</v>
      </c>
      <c r="D43" s="63">
        <v>3</v>
      </c>
      <c r="E43" s="60"/>
      <c r="F43" s="98">
        <v>220</v>
      </c>
      <c r="G43" s="99">
        <f t="shared" si="0"/>
        <v>660</v>
      </c>
    </row>
    <row r="44" spans="1:7" ht="20.100000000000001" customHeight="1" x14ac:dyDescent="0.25">
      <c r="A44" s="57" t="s">
        <v>80</v>
      </c>
      <c r="B44" s="57" t="s">
        <v>81</v>
      </c>
      <c r="C44" s="58" t="s">
        <v>82</v>
      </c>
      <c r="D44" s="63">
        <v>3</v>
      </c>
      <c r="E44" s="60"/>
      <c r="F44" s="98">
        <v>220</v>
      </c>
      <c r="G44" s="99">
        <f t="shared" si="0"/>
        <v>660</v>
      </c>
    </row>
    <row r="45" spans="1:7" ht="20.100000000000001" customHeight="1" x14ac:dyDescent="0.25">
      <c r="A45" s="61" t="s">
        <v>83</v>
      </c>
      <c r="B45" s="61" t="s">
        <v>84</v>
      </c>
      <c r="C45" s="62" t="s">
        <v>85</v>
      </c>
      <c r="D45" s="63">
        <v>3</v>
      </c>
      <c r="E45" s="60"/>
      <c r="F45" s="98">
        <v>220</v>
      </c>
      <c r="G45" s="99">
        <f t="shared" si="0"/>
        <v>660</v>
      </c>
    </row>
    <row r="46" spans="1:7" ht="20.100000000000001" customHeight="1" x14ac:dyDescent="0.25">
      <c r="A46" s="57" t="s">
        <v>86</v>
      </c>
      <c r="B46" s="57" t="s">
        <v>87</v>
      </c>
      <c r="C46" s="58" t="s">
        <v>88</v>
      </c>
      <c r="D46" s="63">
        <v>3</v>
      </c>
      <c r="E46" s="60"/>
      <c r="F46" s="98">
        <v>220</v>
      </c>
      <c r="G46" s="99">
        <f t="shared" si="0"/>
        <v>660</v>
      </c>
    </row>
    <row r="47" spans="1:7" ht="20.100000000000001" customHeight="1" x14ac:dyDescent="0.25">
      <c r="A47" s="61" t="s">
        <v>89</v>
      </c>
      <c r="B47" s="61" t="s">
        <v>90</v>
      </c>
      <c r="C47" s="62" t="s">
        <v>91</v>
      </c>
      <c r="D47" s="63">
        <v>3</v>
      </c>
      <c r="E47" s="60"/>
      <c r="F47" s="98">
        <v>220</v>
      </c>
      <c r="G47" s="99">
        <f t="shared" si="0"/>
        <v>660</v>
      </c>
    </row>
    <row r="48" spans="1:7" ht="20.100000000000001" customHeight="1" x14ac:dyDescent="0.25">
      <c r="A48" s="61" t="s">
        <v>92</v>
      </c>
      <c r="B48" s="61" t="s">
        <v>93</v>
      </c>
      <c r="C48" s="62" t="s">
        <v>94</v>
      </c>
      <c r="D48" s="63">
        <v>3</v>
      </c>
      <c r="E48" s="60"/>
      <c r="F48" s="98">
        <v>220</v>
      </c>
      <c r="G48" s="99">
        <f t="shared" si="0"/>
        <v>660</v>
      </c>
    </row>
    <row r="49" spans="1:7" ht="20.100000000000001" customHeight="1" x14ac:dyDescent="0.25">
      <c r="A49" s="61" t="s">
        <v>95</v>
      </c>
      <c r="B49" s="61" t="s">
        <v>96</v>
      </c>
      <c r="C49" s="62" t="s">
        <v>97</v>
      </c>
      <c r="D49" s="63">
        <v>3</v>
      </c>
      <c r="E49" s="60"/>
      <c r="F49" s="98">
        <v>220</v>
      </c>
      <c r="G49" s="99">
        <f t="shared" si="0"/>
        <v>660</v>
      </c>
    </row>
    <row r="50" spans="1:7" ht="20.100000000000001" customHeight="1" x14ac:dyDescent="0.25">
      <c r="A50" s="57" t="s">
        <v>98</v>
      </c>
      <c r="B50" s="57" t="s">
        <v>99</v>
      </c>
      <c r="C50" s="58" t="s">
        <v>100</v>
      </c>
      <c r="D50" s="63">
        <v>3</v>
      </c>
      <c r="E50" s="60"/>
      <c r="F50" s="98">
        <v>220</v>
      </c>
      <c r="G50" s="99">
        <f t="shared" si="0"/>
        <v>660</v>
      </c>
    </row>
    <row r="51" spans="1:7" ht="20.100000000000001" customHeight="1" x14ac:dyDescent="0.25">
      <c r="A51" s="61" t="s">
        <v>101</v>
      </c>
      <c r="B51" s="61" t="s">
        <v>102</v>
      </c>
      <c r="C51" s="62" t="s">
        <v>103</v>
      </c>
      <c r="D51" s="63">
        <v>1</v>
      </c>
      <c r="E51" s="60"/>
      <c r="F51" s="98">
        <v>220</v>
      </c>
      <c r="G51" s="99">
        <f t="shared" si="0"/>
        <v>220</v>
      </c>
    </row>
    <row r="52" spans="1:7" ht="20.100000000000001" customHeight="1" x14ac:dyDescent="0.25">
      <c r="A52" s="61" t="s">
        <v>101</v>
      </c>
      <c r="B52" s="61" t="s">
        <v>104</v>
      </c>
      <c r="C52" s="62" t="s">
        <v>103</v>
      </c>
      <c r="D52" s="63">
        <v>1</v>
      </c>
      <c r="E52" s="60"/>
      <c r="F52" s="98">
        <v>220</v>
      </c>
      <c r="G52" s="99">
        <f t="shared" si="0"/>
        <v>220</v>
      </c>
    </row>
    <row r="53" spans="1:7" ht="20.100000000000001" customHeight="1" x14ac:dyDescent="0.25">
      <c r="A53" s="57" t="s">
        <v>105</v>
      </c>
      <c r="B53" s="57" t="s">
        <v>106</v>
      </c>
      <c r="C53" s="58" t="s">
        <v>107</v>
      </c>
      <c r="D53" s="63">
        <v>2</v>
      </c>
      <c r="E53" s="60"/>
      <c r="F53" s="98">
        <v>220</v>
      </c>
      <c r="G53" s="99">
        <f t="shared" si="0"/>
        <v>440</v>
      </c>
    </row>
    <row r="54" spans="1:7" ht="20.100000000000001" customHeight="1" x14ac:dyDescent="0.25">
      <c r="A54" s="57" t="s">
        <v>105</v>
      </c>
      <c r="B54" s="57" t="s">
        <v>108</v>
      </c>
      <c r="C54" s="58" t="s">
        <v>107</v>
      </c>
      <c r="D54" s="63">
        <v>1</v>
      </c>
      <c r="E54" s="60"/>
      <c r="F54" s="98">
        <v>220</v>
      </c>
      <c r="G54" s="99">
        <f t="shared" si="0"/>
        <v>220</v>
      </c>
    </row>
    <row r="55" spans="1:7" ht="20.100000000000001" customHeight="1" x14ac:dyDescent="0.25">
      <c r="A55" s="57" t="s">
        <v>109</v>
      </c>
      <c r="B55" s="57" t="s">
        <v>110</v>
      </c>
      <c r="C55" s="58" t="s">
        <v>111</v>
      </c>
      <c r="D55" s="63">
        <v>0</v>
      </c>
      <c r="E55" s="60"/>
      <c r="F55" s="98">
        <v>220</v>
      </c>
      <c r="G55" s="99">
        <f t="shared" si="0"/>
        <v>0</v>
      </c>
    </row>
    <row r="56" spans="1:7" ht="20.100000000000001" customHeight="1" x14ac:dyDescent="0.25">
      <c r="A56" s="5" t="s">
        <v>70</v>
      </c>
      <c r="B56" s="61"/>
      <c r="C56" s="62"/>
      <c r="D56" s="64">
        <f>SUM(D41:D55)</f>
        <v>35</v>
      </c>
      <c r="E56" s="60"/>
      <c r="F56" s="98"/>
      <c r="G56" s="99"/>
    </row>
    <row r="57" spans="1:7" ht="20.100000000000001" customHeight="1" x14ac:dyDescent="0.25">
      <c r="A57" s="57" t="s">
        <v>112</v>
      </c>
      <c r="B57" s="57" t="s">
        <v>113</v>
      </c>
      <c r="C57" s="58" t="s">
        <v>114</v>
      </c>
      <c r="D57" s="63">
        <v>3</v>
      </c>
      <c r="E57" s="60"/>
      <c r="F57" s="98">
        <v>220</v>
      </c>
      <c r="G57" s="99">
        <f t="shared" si="0"/>
        <v>660</v>
      </c>
    </row>
    <row r="58" spans="1:7" ht="20.100000000000001" customHeight="1" x14ac:dyDescent="0.25">
      <c r="A58" s="61" t="s">
        <v>115</v>
      </c>
      <c r="B58" s="61">
        <v>2100041278</v>
      </c>
      <c r="C58" s="62" t="s">
        <v>116</v>
      </c>
      <c r="D58" s="63">
        <v>2</v>
      </c>
      <c r="E58" s="60"/>
      <c r="F58" s="98">
        <v>220</v>
      </c>
      <c r="G58" s="99">
        <f t="shared" si="0"/>
        <v>440</v>
      </c>
    </row>
    <row r="59" spans="1:7" ht="20.100000000000001" customHeight="1" x14ac:dyDescent="0.25">
      <c r="A59" s="57" t="s">
        <v>117</v>
      </c>
      <c r="B59" s="57" t="s">
        <v>118</v>
      </c>
      <c r="C59" s="58" t="s">
        <v>119</v>
      </c>
      <c r="D59" s="63">
        <v>3</v>
      </c>
      <c r="E59" s="60"/>
      <c r="F59" s="98">
        <v>220</v>
      </c>
      <c r="G59" s="99">
        <f t="shared" si="0"/>
        <v>660</v>
      </c>
    </row>
    <row r="60" spans="1:7" ht="20.100000000000001" customHeight="1" x14ac:dyDescent="0.25">
      <c r="A60" s="61" t="s">
        <v>120</v>
      </c>
      <c r="B60" s="61" t="s">
        <v>121</v>
      </c>
      <c r="C60" s="62" t="s">
        <v>122</v>
      </c>
      <c r="D60" s="63">
        <v>3</v>
      </c>
      <c r="E60" s="60"/>
      <c r="F60" s="98">
        <v>220</v>
      </c>
      <c r="G60" s="99">
        <f t="shared" si="0"/>
        <v>660</v>
      </c>
    </row>
    <row r="61" spans="1:7" ht="20.100000000000001" customHeight="1" x14ac:dyDescent="0.25">
      <c r="A61" s="57" t="s">
        <v>123</v>
      </c>
      <c r="B61" s="57" t="s">
        <v>124</v>
      </c>
      <c r="C61" s="58" t="s">
        <v>125</v>
      </c>
      <c r="D61" s="63">
        <v>3</v>
      </c>
      <c r="E61" s="60"/>
      <c r="F61" s="98">
        <v>220</v>
      </c>
      <c r="G61" s="99">
        <f t="shared" si="0"/>
        <v>660</v>
      </c>
    </row>
    <row r="62" spans="1:7" ht="20.100000000000001" customHeight="1" x14ac:dyDescent="0.25">
      <c r="A62" s="61" t="s">
        <v>126</v>
      </c>
      <c r="B62" s="61" t="s">
        <v>127</v>
      </c>
      <c r="C62" s="62" t="s">
        <v>128</v>
      </c>
      <c r="D62" s="63">
        <v>3</v>
      </c>
      <c r="E62" s="60"/>
      <c r="F62" s="98">
        <v>220</v>
      </c>
      <c r="G62" s="99">
        <f t="shared" si="0"/>
        <v>660</v>
      </c>
    </row>
    <row r="63" spans="1:7" ht="20.100000000000001" customHeight="1" x14ac:dyDescent="0.25">
      <c r="A63" s="57" t="s">
        <v>129</v>
      </c>
      <c r="B63" s="57" t="s">
        <v>130</v>
      </c>
      <c r="C63" s="58" t="s">
        <v>131</v>
      </c>
      <c r="D63" s="63">
        <v>3</v>
      </c>
      <c r="E63" s="60"/>
      <c r="F63" s="98">
        <v>220</v>
      </c>
      <c r="G63" s="99">
        <f t="shared" si="0"/>
        <v>660</v>
      </c>
    </row>
    <row r="64" spans="1:7" ht="20.100000000000001" customHeight="1" x14ac:dyDescent="0.25">
      <c r="A64" s="61" t="s">
        <v>132</v>
      </c>
      <c r="B64" s="61" t="s">
        <v>133</v>
      </c>
      <c r="C64" s="62" t="s">
        <v>134</v>
      </c>
      <c r="D64" s="63">
        <v>3</v>
      </c>
      <c r="E64" s="60"/>
      <c r="F64" s="98">
        <v>220</v>
      </c>
      <c r="G64" s="99">
        <f t="shared" si="0"/>
        <v>660</v>
      </c>
    </row>
    <row r="65" spans="1:7" ht="20.100000000000001" customHeight="1" x14ac:dyDescent="0.25">
      <c r="A65" s="57" t="s">
        <v>135</v>
      </c>
      <c r="B65" s="57" t="s">
        <v>136</v>
      </c>
      <c r="C65" s="58" t="s">
        <v>137</v>
      </c>
      <c r="D65" s="63">
        <v>3</v>
      </c>
      <c r="E65" s="60"/>
      <c r="F65" s="98">
        <v>220</v>
      </c>
      <c r="G65" s="99">
        <f t="shared" si="0"/>
        <v>660</v>
      </c>
    </row>
    <row r="66" spans="1:7" ht="20.100000000000001" customHeight="1" x14ac:dyDescent="0.25">
      <c r="A66" s="61" t="s">
        <v>138</v>
      </c>
      <c r="B66" s="61" t="s">
        <v>139</v>
      </c>
      <c r="C66" s="62" t="s">
        <v>140</v>
      </c>
      <c r="D66" s="63">
        <v>3</v>
      </c>
      <c r="E66" s="60"/>
      <c r="F66" s="98">
        <v>220</v>
      </c>
      <c r="G66" s="99">
        <f t="shared" si="0"/>
        <v>660</v>
      </c>
    </row>
    <row r="67" spans="1:7" ht="20.100000000000001" customHeight="1" x14ac:dyDescent="0.25">
      <c r="A67" s="57" t="s">
        <v>141</v>
      </c>
      <c r="B67" s="57" t="s">
        <v>142</v>
      </c>
      <c r="C67" s="58" t="s">
        <v>143</v>
      </c>
      <c r="D67" s="63">
        <v>3</v>
      </c>
      <c r="E67" s="60"/>
      <c r="F67" s="98">
        <v>220</v>
      </c>
      <c r="G67" s="99">
        <f t="shared" si="0"/>
        <v>660</v>
      </c>
    </row>
    <row r="68" spans="1:7" ht="20.100000000000001" customHeight="1" x14ac:dyDescent="0.25">
      <c r="A68" s="61" t="s">
        <v>144</v>
      </c>
      <c r="B68" s="61" t="s">
        <v>145</v>
      </c>
      <c r="C68" s="62" t="s">
        <v>146</v>
      </c>
      <c r="D68" s="63">
        <v>3</v>
      </c>
      <c r="E68" s="60"/>
      <c r="F68" s="98">
        <v>220</v>
      </c>
      <c r="G68" s="99">
        <f t="shared" si="0"/>
        <v>660</v>
      </c>
    </row>
    <row r="69" spans="1:7" ht="20.100000000000001" customHeight="1" x14ac:dyDescent="0.25">
      <c r="A69" s="57" t="s">
        <v>147</v>
      </c>
      <c r="B69" s="57" t="s">
        <v>148</v>
      </c>
      <c r="C69" s="58" t="s">
        <v>149</v>
      </c>
      <c r="D69" s="63">
        <v>1</v>
      </c>
      <c r="E69" s="60"/>
      <c r="F69" s="98">
        <v>220</v>
      </c>
      <c r="G69" s="99">
        <f t="shared" si="0"/>
        <v>220</v>
      </c>
    </row>
    <row r="70" spans="1:7" ht="20.100000000000001" customHeight="1" x14ac:dyDescent="0.25">
      <c r="A70" s="57" t="s">
        <v>150</v>
      </c>
      <c r="B70" s="57" t="s">
        <v>151</v>
      </c>
      <c r="C70" s="58" t="s">
        <v>149</v>
      </c>
      <c r="D70" s="63">
        <v>2</v>
      </c>
      <c r="E70" s="60"/>
      <c r="F70" s="98">
        <v>220</v>
      </c>
      <c r="G70" s="99">
        <f t="shared" si="0"/>
        <v>440</v>
      </c>
    </row>
    <row r="71" spans="1:7" ht="20.100000000000001" customHeight="1" x14ac:dyDescent="0.25">
      <c r="A71" s="61" t="s">
        <v>152</v>
      </c>
      <c r="B71" s="61" t="s">
        <v>153</v>
      </c>
      <c r="C71" s="62" t="s">
        <v>154</v>
      </c>
      <c r="D71" s="63">
        <v>0</v>
      </c>
      <c r="E71" s="60"/>
      <c r="F71" s="98">
        <v>220</v>
      </c>
      <c r="G71" s="99">
        <f t="shared" si="0"/>
        <v>0</v>
      </c>
    </row>
    <row r="72" spans="1:7" ht="20.100000000000001" customHeight="1" x14ac:dyDescent="0.25">
      <c r="A72" s="57" t="s">
        <v>155</v>
      </c>
      <c r="B72" s="57" t="s">
        <v>156</v>
      </c>
      <c r="C72" s="58" t="s">
        <v>157</v>
      </c>
      <c r="D72" s="63">
        <v>0</v>
      </c>
      <c r="E72" s="60"/>
      <c r="F72" s="98">
        <v>220</v>
      </c>
      <c r="G72" s="99">
        <f t="shared" si="0"/>
        <v>0</v>
      </c>
    </row>
    <row r="73" spans="1:7" ht="20.100000000000001" customHeight="1" x14ac:dyDescent="0.25">
      <c r="A73" s="65"/>
      <c r="B73" s="66"/>
      <c r="C73" s="66"/>
      <c r="D73" s="67">
        <f>SUM(D57:D72)</f>
        <v>38</v>
      </c>
      <c r="E73" s="60"/>
      <c r="F73" s="100"/>
      <c r="G73" s="100"/>
    </row>
    <row r="74" spans="1:7" ht="20.100000000000001" customHeight="1" x14ac:dyDescent="0.25">
      <c r="A74" s="68"/>
      <c r="B74" s="69"/>
      <c r="C74" s="69"/>
      <c r="D74" s="70"/>
      <c r="F74" s="101" t="s">
        <v>158</v>
      </c>
      <c r="G74" s="102">
        <f>SUM(G24:G72)</f>
        <v>25520</v>
      </c>
    </row>
    <row r="75" spans="1:7" ht="20.100000000000001" customHeight="1" x14ac:dyDescent="0.25">
      <c r="A75" s="68"/>
      <c r="B75" s="69"/>
      <c r="C75" s="69"/>
      <c r="D75" s="70"/>
      <c r="F75" s="101" t="s">
        <v>159</v>
      </c>
      <c r="G75" s="102">
        <f>+G74*0.12</f>
        <v>3062.4</v>
      </c>
    </row>
    <row r="76" spans="1:7" ht="20.100000000000001" customHeight="1" x14ac:dyDescent="0.25">
      <c r="A76" s="68"/>
      <c r="B76" s="69"/>
      <c r="C76" s="69"/>
      <c r="D76" s="70"/>
      <c r="F76" s="101" t="s">
        <v>160</v>
      </c>
      <c r="G76" s="102">
        <f>+G74+G75</f>
        <v>28582.400000000001</v>
      </c>
    </row>
    <row r="77" spans="1:7" ht="20.100000000000001" customHeight="1" x14ac:dyDescent="0.25">
      <c r="A77" s="68"/>
      <c r="B77" s="69"/>
      <c r="C77" s="56"/>
      <c r="D77" s="56"/>
      <c r="E77" s="56"/>
    </row>
    <row r="78" spans="1:7" ht="20.100000000000001" customHeight="1" x14ac:dyDescent="0.25">
      <c r="A78" s="68"/>
      <c r="B78" s="69"/>
      <c r="C78" s="56"/>
      <c r="D78" s="56"/>
      <c r="E78" s="56"/>
    </row>
    <row r="79" spans="1:7" ht="20.100000000000001" customHeight="1" x14ac:dyDescent="0.25">
      <c r="A79" s="68"/>
      <c r="B79" s="69"/>
      <c r="C79" s="56"/>
      <c r="D79" s="56"/>
      <c r="E79" s="56"/>
    </row>
    <row r="80" spans="1:7" ht="20.100000000000001" customHeight="1" x14ac:dyDescent="0.25">
      <c r="A80" s="68"/>
      <c r="B80" s="69"/>
      <c r="C80" s="56"/>
      <c r="D80" s="56"/>
      <c r="E80" s="56"/>
    </row>
    <row r="81" spans="1:5" ht="20.100000000000001" customHeight="1" x14ac:dyDescent="0.25">
      <c r="A81" s="68"/>
      <c r="B81" s="72" t="s">
        <v>161</v>
      </c>
      <c r="C81" s="72"/>
      <c r="D81" s="56"/>
      <c r="E81" s="56"/>
    </row>
    <row r="82" spans="1:5" ht="20.100000000000001" customHeight="1" x14ac:dyDescent="0.25">
      <c r="A82" s="68"/>
      <c r="B82" s="73" t="s">
        <v>162</v>
      </c>
      <c r="C82" s="74" t="s">
        <v>163</v>
      </c>
      <c r="D82" s="56"/>
      <c r="E82" s="56"/>
    </row>
    <row r="83" spans="1:5" ht="20.100000000000001" customHeight="1" x14ac:dyDescent="0.25">
      <c r="A83" s="68"/>
      <c r="B83" s="75">
        <v>2</v>
      </c>
      <c r="C83" s="76" t="s">
        <v>164</v>
      </c>
      <c r="D83" s="56"/>
      <c r="E83" s="56"/>
    </row>
    <row r="84" spans="1:5" ht="20.100000000000001" customHeight="1" x14ac:dyDescent="0.25">
      <c r="A84" s="68"/>
      <c r="B84" s="75">
        <v>1</v>
      </c>
      <c r="C84" s="76" t="s">
        <v>165</v>
      </c>
      <c r="D84" s="56"/>
      <c r="E84" s="56"/>
    </row>
    <row r="85" spans="1:5" ht="20.100000000000001" customHeight="1" x14ac:dyDescent="0.25">
      <c r="A85" s="68"/>
      <c r="B85" s="75">
        <v>1</v>
      </c>
      <c r="C85" s="76" t="s">
        <v>166</v>
      </c>
      <c r="D85" s="71"/>
      <c r="E85" s="71"/>
    </row>
    <row r="86" spans="1:5" ht="20.100000000000001" customHeight="1" x14ac:dyDescent="0.25">
      <c r="A86" s="68"/>
      <c r="B86" s="75">
        <v>1</v>
      </c>
      <c r="C86" s="76" t="s">
        <v>167</v>
      </c>
      <c r="D86" s="71"/>
      <c r="E86" s="71"/>
    </row>
    <row r="87" spans="1:5" ht="20.100000000000001" customHeight="1" x14ac:dyDescent="0.25">
      <c r="A87" s="68"/>
      <c r="B87" s="75">
        <v>1</v>
      </c>
      <c r="C87" s="76" t="s">
        <v>168</v>
      </c>
      <c r="D87" s="71"/>
      <c r="E87" s="71"/>
    </row>
    <row r="88" spans="1:5" ht="20.100000000000001" customHeight="1" x14ac:dyDescent="0.25">
      <c r="A88" s="68"/>
      <c r="B88" s="73">
        <f>SUM(B83:B87)</f>
        <v>6</v>
      </c>
      <c r="C88" s="76"/>
      <c r="D88" s="56"/>
      <c r="E88" s="56"/>
    </row>
    <row r="89" spans="1:5" ht="20.100000000000001" customHeight="1" x14ac:dyDescent="0.25">
      <c r="A89" s="68"/>
      <c r="B89" s="75"/>
      <c r="C89" s="77"/>
      <c r="D89" s="56"/>
      <c r="E89" s="56"/>
    </row>
    <row r="90" spans="1:5" ht="20.100000000000001" customHeight="1" x14ac:dyDescent="0.25">
      <c r="A90" s="68"/>
      <c r="B90" s="75"/>
      <c r="C90" s="78" t="s">
        <v>169</v>
      </c>
      <c r="D90" s="56"/>
      <c r="E90" s="56"/>
    </row>
    <row r="91" spans="1:5" ht="20.100000000000001" customHeight="1" x14ac:dyDescent="0.25">
      <c r="A91" s="68"/>
      <c r="B91" s="75">
        <v>1</v>
      </c>
      <c r="C91" s="76" t="s">
        <v>170</v>
      </c>
      <c r="D91" s="56"/>
      <c r="E91" s="56"/>
    </row>
    <row r="92" spans="1:5" ht="20.100000000000001" customHeight="1" x14ac:dyDescent="0.25">
      <c r="A92" s="68"/>
      <c r="B92" s="75">
        <v>1</v>
      </c>
      <c r="C92" s="76" t="s">
        <v>171</v>
      </c>
      <c r="D92" s="56"/>
      <c r="E92" s="56"/>
    </row>
    <row r="93" spans="1:5" ht="20.100000000000001" customHeight="1" x14ac:dyDescent="0.25">
      <c r="A93" s="68"/>
      <c r="B93" s="75">
        <v>1</v>
      </c>
      <c r="C93" s="76" t="s">
        <v>172</v>
      </c>
      <c r="D93" s="56"/>
      <c r="E93" s="56"/>
    </row>
    <row r="94" spans="1:5" ht="20.100000000000001" customHeight="1" x14ac:dyDescent="0.25">
      <c r="A94" s="68"/>
      <c r="B94" s="75">
        <v>1</v>
      </c>
      <c r="C94" s="76" t="s">
        <v>173</v>
      </c>
      <c r="D94" s="71"/>
      <c r="E94" s="71"/>
    </row>
    <row r="95" spans="1:5" ht="20.100000000000001" customHeight="1" x14ac:dyDescent="0.25">
      <c r="A95" s="68"/>
      <c r="B95" s="75">
        <v>1</v>
      </c>
      <c r="C95" s="76" t="s">
        <v>174</v>
      </c>
      <c r="D95" s="56"/>
      <c r="E95" s="56"/>
    </row>
    <row r="96" spans="1:5" ht="20.100000000000001" customHeight="1" x14ac:dyDescent="0.25">
      <c r="A96" s="68"/>
      <c r="B96" s="75">
        <v>4</v>
      </c>
      <c r="C96" s="77" t="s">
        <v>175</v>
      </c>
      <c r="D96" s="56"/>
      <c r="E96" s="56"/>
    </row>
    <row r="97" spans="1:5" ht="20.100000000000001" customHeight="1" x14ac:dyDescent="0.25">
      <c r="A97" s="68"/>
      <c r="B97" s="73">
        <f>SUM(B91:B96)</f>
        <v>9</v>
      </c>
      <c r="C97" s="77"/>
      <c r="D97" s="56"/>
      <c r="E97" s="56"/>
    </row>
    <row r="98" spans="1:5" ht="20.100000000000001" customHeight="1" x14ac:dyDescent="0.25">
      <c r="A98" s="68"/>
      <c r="B98" s="75"/>
      <c r="C98" s="77"/>
      <c r="D98" s="56"/>
      <c r="E98" s="56"/>
    </row>
    <row r="99" spans="1:5" ht="20.100000000000001" customHeight="1" x14ac:dyDescent="0.25">
      <c r="A99" s="68"/>
      <c r="B99" s="75"/>
      <c r="C99" s="78" t="s">
        <v>176</v>
      </c>
      <c r="D99" s="56"/>
      <c r="E99" s="56"/>
    </row>
    <row r="100" spans="1:5" ht="20.100000000000001" customHeight="1" x14ac:dyDescent="0.25">
      <c r="A100" s="68"/>
      <c r="B100" s="75">
        <v>1</v>
      </c>
      <c r="C100" s="76" t="s">
        <v>170</v>
      </c>
      <c r="D100" s="56"/>
      <c r="E100" s="56"/>
    </row>
    <row r="101" spans="1:5" ht="20.100000000000001" customHeight="1" x14ac:dyDescent="0.25">
      <c r="A101" s="68"/>
      <c r="B101" s="75">
        <v>1</v>
      </c>
      <c r="C101" s="76" t="s">
        <v>171</v>
      </c>
      <c r="D101" s="79"/>
      <c r="E101" s="79"/>
    </row>
    <row r="102" spans="1:5" ht="20.100000000000001" customHeight="1" x14ac:dyDescent="0.25">
      <c r="A102" s="68"/>
      <c r="B102" s="75">
        <v>1</v>
      </c>
      <c r="C102" s="76" t="s">
        <v>172</v>
      </c>
      <c r="D102" s="56"/>
      <c r="E102" s="56"/>
    </row>
    <row r="103" spans="1:5" ht="20.100000000000001" customHeight="1" x14ac:dyDescent="0.25">
      <c r="A103" s="68"/>
      <c r="B103" s="75">
        <v>1</v>
      </c>
      <c r="C103" s="76" t="s">
        <v>173</v>
      </c>
      <c r="D103" s="56"/>
      <c r="E103" s="56"/>
    </row>
    <row r="104" spans="1:5" ht="20.100000000000001" customHeight="1" x14ac:dyDescent="0.25">
      <c r="A104" s="68"/>
      <c r="B104" s="75">
        <v>1</v>
      </c>
      <c r="C104" s="76" t="s">
        <v>174</v>
      </c>
      <c r="D104" s="56"/>
      <c r="E104" s="56"/>
    </row>
    <row r="105" spans="1:5" ht="20.100000000000001" customHeight="1" x14ac:dyDescent="0.25">
      <c r="A105" s="68"/>
      <c r="B105" s="75">
        <v>4</v>
      </c>
      <c r="C105" s="76" t="s">
        <v>175</v>
      </c>
      <c r="D105" s="56"/>
      <c r="E105" s="56"/>
    </row>
    <row r="106" spans="1:5" ht="20.100000000000001" customHeight="1" x14ac:dyDescent="0.25">
      <c r="A106" s="68"/>
      <c r="B106" s="73">
        <f>SUM(B100:B105)</f>
        <v>9</v>
      </c>
      <c r="C106" s="77"/>
      <c r="D106" s="56"/>
      <c r="E106" s="56"/>
    </row>
    <row r="107" spans="1:5" ht="20.100000000000001" customHeight="1" x14ac:dyDescent="0.25">
      <c r="A107" s="68"/>
      <c r="B107" s="75"/>
      <c r="C107" s="77"/>
      <c r="D107" s="56"/>
      <c r="E107" s="56"/>
    </row>
    <row r="108" spans="1:5" ht="20.100000000000001" customHeight="1" x14ac:dyDescent="0.25">
      <c r="A108" s="68"/>
      <c r="B108" s="75"/>
      <c r="C108" s="78" t="s">
        <v>177</v>
      </c>
      <c r="D108" s="56"/>
      <c r="E108" s="56"/>
    </row>
    <row r="109" spans="1:5" ht="20.100000000000001" customHeight="1" x14ac:dyDescent="0.25">
      <c r="A109" s="68"/>
      <c r="B109" s="75">
        <v>1</v>
      </c>
      <c r="C109" s="76" t="s">
        <v>170</v>
      </c>
      <c r="D109" s="56"/>
      <c r="E109" s="56"/>
    </row>
    <row r="110" spans="1:5" ht="20.100000000000001" customHeight="1" x14ac:dyDescent="0.25">
      <c r="A110" s="68"/>
      <c r="B110" s="75">
        <v>1</v>
      </c>
      <c r="C110" s="76" t="s">
        <v>171</v>
      </c>
      <c r="D110" s="56"/>
      <c r="E110" s="56"/>
    </row>
    <row r="111" spans="1:5" ht="20.100000000000001" customHeight="1" x14ac:dyDescent="0.25">
      <c r="A111" s="68"/>
      <c r="B111" s="75">
        <v>1</v>
      </c>
      <c r="C111" s="76" t="s">
        <v>172</v>
      </c>
    </row>
    <row r="112" spans="1:5" ht="20.100000000000001" customHeight="1" x14ac:dyDescent="0.25">
      <c r="A112" s="69"/>
      <c r="B112" s="75">
        <v>1</v>
      </c>
      <c r="C112" s="76" t="s">
        <v>173</v>
      </c>
      <c r="D112" s="56"/>
      <c r="E112" s="56"/>
    </row>
    <row r="113" spans="1:5" ht="20.100000000000001" customHeight="1" x14ac:dyDescent="0.25">
      <c r="A113" s="69"/>
      <c r="B113" s="75">
        <v>1</v>
      </c>
      <c r="C113" s="76" t="s">
        <v>174</v>
      </c>
      <c r="D113" s="56"/>
      <c r="E113" s="56"/>
    </row>
    <row r="114" spans="1:5" ht="20.100000000000001" customHeight="1" x14ac:dyDescent="0.25">
      <c r="A114" s="69"/>
      <c r="B114" s="66">
        <v>4</v>
      </c>
      <c r="C114" s="76" t="s">
        <v>175</v>
      </c>
      <c r="D114" s="56"/>
      <c r="E114" s="56"/>
    </row>
    <row r="115" spans="1:5" ht="20.100000000000001" customHeight="1" x14ac:dyDescent="0.25">
      <c r="A115" s="69"/>
      <c r="B115" s="80">
        <f>SUM(B109:B114)</f>
        <v>9</v>
      </c>
      <c r="C115" s="77"/>
      <c r="D115" s="56"/>
      <c r="E115" s="56"/>
    </row>
    <row r="116" spans="1:5" ht="20.100000000000001" customHeight="1" x14ac:dyDescent="0.25">
      <c r="A116" s="69"/>
      <c r="B116" s="81"/>
      <c r="C116" s="82"/>
      <c r="D116" s="56"/>
      <c r="E116" s="56"/>
    </row>
    <row r="117" spans="1:5" ht="20.100000000000001" customHeight="1" x14ac:dyDescent="0.25">
      <c r="A117" s="69"/>
      <c r="B117" s="103"/>
      <c r="C117" s="104"/>
      <c r="D117" s="56"/>
      <c r="E117" s="56"/>
    </row>
    <row r="118" spans="1:5" ht="20.100000000000001" customHeight="1" x14ac:dyDescent="0.25">
      <c r="A118" s="69"/>
      <c r="B118" s="105"/>
      <c r="C118" s="106" t="s">
        <v>194</v>
      </c>
      <c r="D118" s="56"/>
      <c r="E118" s="56"/>
    </row>
    <row r="119" spans="1:5" ht="20.100000000000001" customHeight="1" x14ac:dyDescent="0.25">
      <c r="A119" s="69"/>
      <c r="B119" s="107" t="s">
        <v>162</v>
      </c>
      <c r="C119" s="107" t="s">
        <v>163</v>
      </c>
      <c r="D119" s="56"/>
      <c r="E119" s="56"/>
    </row>
    <row r="120" spans="1:5" ht="20.100000000000001" customHeight="1" x14ac:dyDescent="0.25">
      <c r="A120" s="69"/>
      <c r="B120" s="108">
        <v>2</v>
      </c>
      <c r="C120" s="100" t="s">
        <v>195</v>
      </c>
      <c r="D120" s="56"/>
      <c r="E120" s="56"/>
    </row>
    <row r="121" spans="1:5" ht="20.100000000000001" customHeight="1" x14ac:dyDescent="0.25">
      <c r="A121" s="69"/>
      <c r="B121" s="108">
        <v>2</v>
      </c>
      <c r="C121" s="100" t="s">
        <v>196</v>
      </c>
      <c r="D121" s="56"/>
      <c r="E121" s="56"/>
    </row>
    <row r="122" spans="1:5" ht="20.100000000000001" customHeight="1" x14ac:dyDescent="0.25">
      <c r="A122" s="69"/>
      <c r="B122" s="108">
        <v>2</v>
      </c>
      <c r="C122" s="100" t="s">
        <v>197</v>
      </c>
      <c r="D122" s="56"/>
      <c r="E122" s="56"/>
    </row>
    <row r="123" spans="1:5" ht="20.100000000000001" customHeight="1" x14ac:dyDescent="0.25">
      <c r="A123" s="69"/>
      <c r="B123" s="108">
        <v>1</v>
      </c>
      <c r="C123" s="100" t="s">
        <v>198</v>
      </c>
      <c r="D123" s="56"/>
      <c r="E123" s="56"/>
    </row>
    <row r="124" spans="1:5" ht="20.100000000000001" customHeight="1" x14ac:dyDescent="0.25">
      <c r="A124" s="69"/>
      <c r="B124" s="108">
        <v>1</v>
      </c>
      <c r="C124" s="100" t="s">
        <v>199</v>
      </c>
      <c r="D124" s="56"/>
      <c r="E124" s="56"/>
    </row>
    <row r="125" spans="1:5" ht="20.100000000000001" customHeight="1" x14ac:dyDescent="0.25">
      <c r="A125" s="69"/>
      <c r="B125" s="108">
        <v>1</v>
      </c>
      <c r="C125" s="100" t="s">
        <v>200</v>
      </c>
      <c r="D125" s="56"/>
      <c r="E125" s="56"/>
    </row>
    <row r="126" spans="1:5" ht="20.100000000000001" customHeight="1" x14ac:dyDescent="0.25">
      <c r="A126" s="69"/>
      <c r="B126" s="108">
        <v>1</v>
      </c>
      <c r="C126" s="100" t="s">
        <v>201</v>
      </c>
      <c r="D126" s="56"/>
      <c r="E126" s="56"/>
    </row>
    <row r="127" spans="1:5" ht="20.100000000000001" customHeight="1" x14ac:dyDescent="0.25">
      <c r="A127" s="69"/>
      <c r="B127" s="108">
        <v>1</v>
      </c>
      <c r="C127" s="100" t="s">
        <v>202</v>
      </c>
      <c r="D127" s="56"/>
      <c r="E127" s="56"/>
    </row>
    <row r="128" spans="1:5" ht="20.100000000000001" customHeight="1" x14ac:dyDescent="0.25">
      <c r="A128" s="69"/>
      <c r="B128" s="108">
        <v>1</v>
      </c>
      <c r="C128" s="100" t="s">
        <v>203</v>
      </c>
      <c r="D128" s="56"/>
      <c r="E128" s="56"/>
    </row>
    <row r="129" spans="1:6" ht="20.100000000000001" customHeight="1" x14ac:dyDescent="0.25">
      <c r="A129" s="69"/>
      <c r="B129" s="108">
        <v>1</v>
      </c>
      <c r="C129" s="100" t="s">
        <v>204</v>
      </c>
      <c r="D129" s="56"/>
      <c r="E129" s="56"/>
    </row>
    <row r="130" spans="1:6" ht="20.100000000000001" customHeight="1" x14ac:dyDescent="0.25">
      <c r="A130" s="69"/>
      <c r="B130" s="108">
        <v>1</v>
      </c>
      <c r="C130" s="100" t="s">
        <v>205</v>
      </c>
      <c r="D130" s="56"/>
      <c r="E130" s="56"/>
    </row>
    <row r="131" spans="1:6" ht="20.100000000000001" customHeight="1" x14ac:dyDescent="0.25">
      <c r="A131" s="69"/>
      <c r="B131" s="108">
        <v>1</v>
      </c>
      <c r="C131" s="100" t="s">
        <v>206</v>
      </c>
      <c r="D131" s="56"/>
      <c r="E131" s="56"/>
    </row>
    <row r="132" spans="1:6" ht="20.100000000000001" customHeight="1" x14ac:dyDescent="0.25">
      <c r="A132" s="69"/>
      <c r="B132" s="108">
        <v>1</v>
      </c>
      <c r="C132" s="100" t="s">
        <v>207</v>
      </c>
      <c r="D132" s="56"/>
      <c r="E132" s="56"/>
    </row>
    <row r="133" spans="1:6" ht="20.100000000000001" customHeight="1" x14ac:dyDescent="0.25">
      <c r="A133" s="69"/>
      <c r="B133" s="108">
        <v>1</v>
      </c>
      <c r="C133" s="100" t="s">
        <v>208</v>
      </c>
      <c r="D133" s="56"/>
      <c r="E133" s="56"/>
    </row>
    <row r="134" spans="1:6" ht="20.100000000000001" customHeight="1" x14ac:dyDescent="0.25">
      <c r="A134" s="69"/>
      <c r="B134" s="109">
        <f>SUM(B120:B133)</f>
        <v>17</v>
      </c>
      <c r="C134" s="110"/>
      <c r="D134" s="56"/>
      <c r="E134" s="56"/>
    </row>
    <row r="136" spans="1:6" ht="20.100000000000001" customHeight="1" x14ac:dyDescent="0.25">
      <c r="B136" s="116">
        <v>1</v>
      </c>
      <c r="C136" s="114" t="s">
        <v>209</v>
      </c>
      <c r="E136" s="83"/>
    </row>
    <row r="137" spans="1:6" ht="20.100000000000001" customHeight="1" x14ac:dyDescent="0.25">
      <c r="B137" s="116">
        <v>6</v>
      </c>
      <c r="C137" s="114" t="s">
        <v>178</v>
      </c>
      <c r="E137" s="68"/>
    </row>
    <row r="138" spans="1:6" ht="20.100000000000001" customHeight="1" x14ac:dyDescent="0.25">
      <c r="B138" s="116">
        <v>1</v>
      </c>
      <c r="C138" s="114" t="s">
        <v>179</v>
      </c>
      <c r="E138" s="68"/>
    </row>
    <row r="139" spans="1:6" ht="20.100000000000001" customHeight="1" x14ac:dyDescent="0.25">
      <c r="B139" s="116">
        <v>1</v>
      </c>
      <c r="C139" s="114" t="s">
        <v>210</v>
      </c>
      <c r="E139" s="68"/>
    </row>
    <row r="140" spans="1:6" ht="20.100000000000001" customHeight="1" x14ac:dyDescent="0.25">
      <c r="B140" s="116">
        <v>1</v>
      </c>
      <c r="C140" s="114" t="s">
        <v>211</v>
      </c>
      <c r="D140" s="84"/>
    </row>
    <row r="141" spans="1:6" ht="20.100000000000001" customHeight="1" x14ac:dyDescent="0.25">
      <c r="B141" s="116">
        <v>2</v>
      </c>
      <c r="C141" s="114" t="s">
        <v>212</v>
      </c>
      <c r="E141" s="68"/>
      <c r="F141" s="68"/>
    </row>
    <row r="142" spans="1:6" ht="20.100000000000001" customHeight="1" x14ac:dyDescent="0.25">
      <c r="B142" s="119">
        <f>SUM(B136:B141)</f>
        <v>12</v>
      </c>
      <c r="C142" s="114"/>
      <c r="D142" s="84"/>
      <c r="E142" s="68"/>
      <c r="F142" s="68"/>
    </row>
    <row r="143" spans="1:6" ht="20.100000000000001" customHeight="1" x14ac:dyDescent="0.25">
      <c r="B143" s="68"/>
      <c r="C143" s="68"/>
      <c r="E143" s="68"/>
      <c r="F143" s="68"/>
    </row>
    <row r="144" spans="1:6" ht="20.100000000000001" customHeight="1" x14ac:dyDescent="0.25">
      <c r="B144" s="85" t="s">
        <v>180</v>
      </c>
      <c r="C144" s="86" t="s">
        <v>181</v>
      </c>
      <c r="E144" s="68"/>
      <c r="F144" s="68"/>
    </row>
    <row r="145" spans="1:6" ht="20.100000000000001" customHeight="1" x14ac:dyDescent="0.25">
      <c r="B145" s="45"/>
      <c r="C145" s="86" t="s">
        <v>182</v>
      </c>
      <c r="E145" s="68"/>
      <c r="F145" s="68"/>
    </row>
    <row r="146" spans="1:6" ht="20.100000000000001" customHeight="1" x14ac:dyDescent="0.25">
      <c r="B146" s="45"/>
      <c r="C146" s="86" t="s">
        <v>183</v>
      </c>
      <c r="E146" s="68"/>
      <c r="F146" s="68"/>
    </row>
    <row r="147" spans="1:6" ht="20.100000000000001" customHeight="1" x14ac:dyDescent="0.25">
      <c r="B147" s="45"/>
      <c r="C147" s="86" t="s">
        <v>184</v>
      </c>
      <c r="E147" s="68"/>
      <c r="F147" s="68"/>
    </row>
    <row r="148" spans="1:6" ht="20.100000000000001" customHeight="1" x14ac:dyDescent="0.25">
      <c r="B148" s="45"/>
      <c r="C148" s="86" t="s">
        <v>185</v>
      </c>
      <c r="E148" s="68"/>
      <c r="F148" s="68"/>
    </row>
    <row r="149" spans="1:6" ht="20.100000000000001" customHeight="1" x14ac:dyDescent="0.25">
      <c r="B149" s="45"/>
      <c r="C149" s="86"/>
      <c r="E149" s="68"/>
      <c r="F149" s="68"/>
    </row>
    <row r="150" spans="1:6" ht="20.100000000000001" customHeight="1" x14ac:dyDescent="0.25">
      <c r="B150" s="87" t="s">
        <v>11</v>
      </c>
      <c r="C150" s="88" t="s">
        <v>186</v>
      </c>
      <c r="E150" s="68"/>
      <c r="F150" s="68"/>
    </row>
    <row r="151" spans="1:6" ht="20.100000000000001" customHeight="1" x14ac:dyDescent="0.25">
      <c r="B151" s="87"/>
      <c r="C151" s="88" t="s">
        <v>187</v>
      </c>
    </row>
    <row r="152" spans="1:6" ht="20.100000000000001" customHeight="1" x14ac:dyDescent="0.25">
      <c r="A152" s="89"/>
      <c r="B152" s="87"/>
      <c r="C152" s="88" t="s">
        <v>188</v>
      </c>
    </row>
    <row r="153" spans="1:6" ht="20.100000000000001" customHeight="1" x14ac:dyDescent="0.25">
      <c r="A153" s="89"/>
      <c r="B153" s="90"/>
      <c r="C153" s="91"/>
    </row>
    <row r="154" spans="1:6" ht="20.100000000000001" customHeight="1" x14ac:dyDescent="0.25">
      <c r="A154" s="89"/>
      <c r="B154" s="90"/>
      <c r="C154" s="91"/>
    </row>
    <row r="155" spans="1:6" ht="20.100000000000001" customHeight="1" x14ac:dyDescent="0.25">
      <c r="A155" s="89"/>
      <c r="B155" s="90"/>
      <c r="C155" s="91"/>
    </row>
    <row r="156" spans="1:6" ht="20.100000000000001" customHeight="1" x14ac:dyDescent="0.25">
      <c r="A156" s="89"/>
      <c r="B156" s="90"/>
      <c r="C156" s="91"/>
    </row>
    <row r="157" spans="1:6" ht="20.100000000000001" customHeight="1" x14ac:dyDescent="0.25">
      <c r="A157" s="36"/>
      <c r="B157" s="92"/>
      <c r="C157" s="93"/>
    </row>
    <row r="158" spans="1:6" ht="20.100000000000001" customHeight="1" thickBot="1" x14ac:dyDescent="0.3">
      <c r="B158" s="5" t="s">
        <v>189</v>
      </c>
      <c r="C158" s="94"/>
    </row>
    <row r="161" spans="2:3" ht="20.100000000000001" customHeight="1" thickBot="1" x14ac:dyDescent="0.3">
      <c r="B161" s="5" t="s">
        <v>190</v>
      </c>
      <c r="C161" s="94"/>
    </row>
    <row r="166" spans="2:3" ht="20.100000000000001" customHeight="1" thickBot="1" x14ac:dyDescent="0.3">
      <c r="B166" s="5" t="s">
        <v>191</v>
      </c>
      <c r="C166" s="94"/>
    </row>
    <row r="168" spans="2:3" ht="20.100000000000001" customHeight="1" x14ac:dyDescent="0.25">
      <c r="B168" s="95"/>
      <c r="C168" s="96"/>
    </row>
    <row r="169" spans="2:3" ht="20.100000000000001" customHeight="1" thickBot="1" x14ac:dyDescent="0.3">
      <c r="B169" s="5" t="s">
        <v>192</v>
      </c>
      <c r="C169" s="94"/>
    </row>
    <row r="170" spans="2:3" ht="20.100000000000001" customHeight="1" x14ac:dyDescent="0.25">
      <c r="B170" s="36"/>
      <c r="C170" s="93"/>
    </row>
    <row r="171" spans="2:3" ht="20.100000000000001" customHeight="1" x14ac:dyDescent="0.25">
      <c r="B171" s="36"/>
      <c r="C171" s="93"/>
    </row>
    <row r="172" spans="2:3" ht="20.100000000000001" customHeight="1" thickBot="1" x14ac:dyDescent="0.3">
      <c r="B172" s="36" t="s">
        <v>193</v>
      </c>
      <c r="C172" s="97"/>
    </row>
    <row r="173" spans="2:3" ht="20.100000000000001" customHeight="1" x14ac:dyDescent="0.25">
      <c r="B173" s="68"/>
    </row>
  </sheetData>
  <mergeCells count="8">
    <mergeCell ref="I14:J15"/>
    <mergeCell ref="B81:C81"/>
    <mergeCell ref="C2:C3"/>
    <mergeCell ref="D2:E2"/>
    <mergeCell ref="C4:C5"/>
    <mergeCell ref="D4:E4"/>
    <mergeCell ref="D5:E5"/>
    <mergeCell ref="A11:B11"/>
  </mergeCells>
  <pageMargins left="0.31496062992125984" right="0.31496062992125984" top="0.15748031496062992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2024-01-25T20:38:32Z</cp:lastPrinted>
  <dcterms:created xsi:type="dcterms:W3CDTF">2024-01-25T20:29:51Z</dcterms:created>
  <dcterms:modified xsi:type="dcterms:W3CDTF">2024-01-25T21:26:49Z</dcterms:modified>
</cp:coreProperties>
</file>