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LINICA KENEDY ALBORADA\"/>
    </mc:Choice>
  </mc:AlternateContent>
  <xr:revisionPtr revIDLastSave="0" documentId="13_ncr:1_{9DCF50A1-76D6-4808-8706-63E7BE314F85}" xr6:coauthVersionLast="47" xr6:coauthVersionMax="47" xr10:uidLastSave="{00000000-0000-0000-0000-000000000000}"/>
  <bookViews>
    <workbookView xWindow="-120" yWindow="-120" windowWidth="24240" windowHeight="13140" xr2:uid="{726F583D-256E-4CFC-9BB6-198FD6D8A746}"/>
  </bookViews>
  <sheets>
    <sheet name="Hoja1" sheetId="1" r:id="rId1"/>
  </sheets>
  <definedNames>
    <definedName name="_xlnm.Print_Area" localSheetId="0">Hoja1!$A$1:$G$293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2" i="1" l="1"/>
  <c r="G162" i="1" l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12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145" i="1"/>
  <c r="G130" i="1"/>
  <c r="G114" i="1"/>
  <c r="G86" i="1"/>
  <c r="G57" i="1"/>
  <c r="B233" i="1" l="1"/>
  <c r="B220" i="1"/>
  <c r="B193" i="1"/>
  <c r="D161" i="1" l="1"/>
  <c r="D144" i="1"/>
  <c r="D129" i="1"/>
  <c r="D113" i="1"/>
  <c r="D85" i="1"/>
  <c r="D56" i="1" l="1"/>
  <c r="G55" i="1"/>
  <c r="G54" i="1"/>
  <c r="G53" i="1"/>
  <c r="G52" i="1"/>
  <c r="G51" i="1"/>
  <c r="G50" i="1"/>
  <c r="G49" i="1"/>
  <c r="G48" i="1"/>
  <c r="G47" i="1"/>
  <c r="G46" i="1"/>
  <c r="G45" i="1"/>
  <c r="G44" i="1"/>
  <c r="D43" i="1"/>
  <c r="G42" i="1"/>
  <c r="G41" i="1"/>
  <c r="G40" i="1"/>
  <c r="G39" i="1"/>
  <c r="G38" i="1"/>
  <c r="G37" i="1"/>
  <c r="G36" i="1"/>
  <c r="D35" i="1"/>
  <c r="G34" i="1"/>
  <c r="G33" i="1"/>
  <c r="G32" i="1"/>
  <c r="G31" i="1"/>
  <c r="G30" i="1"/>
  <c r="G29" i="1"/>
  <c r="G28" i="1"/>
  <c r="G27" i="1"/>
  <c r="G26" i="1"/>
  <c r="G25" i="1"/>
  <c r="G24" i="1"/>
  <c r="C7" i="1"/>
  <c r="G163" i="1" l="1"/>
  <c r="G164" i="1" s="1"/>
  <c r="G16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F15C0EC6-9317-4DAF-A67E-F54681D494E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CADADC59-0B51-4A08-8772-EE0E1A1F087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<sst xmlns="http://schemas.openxmlformats.org/spreadsheetml/2006/main" count="430" uniqueCount="406">
  <si>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</si>
  <si>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</si>
  <si>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</si>
  <si>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</si>
  <si>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</si>
  <si>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</si>
  <si>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</si>
  <si>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</si>
  <si>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</si>
  <si>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</si>
  <si>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</si>
  <si>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</si>
  <si>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</si>
  <si>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</si>
  <si>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</si>
  <si>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</si>
  <si>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</si>
  <si>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</si>
  <si>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</si>
  <si>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</si>
  <si>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>COD. ARTICULO</t>
  </si>
  <si>
    <t xml:space="preserve">DESCRIPCION ARTICULO </t>
  </si>
  <si>
    <t>CANT.</t>
  </si>
  <si>
    <t>DESCARGO</t>
  </si>
  <si>
    <t>PRECIO UNITARIO</t>
  </si>
  <si>
    <t>PRECIO TOTAL</t>
  </si>
  <si>
    <t>Ti-166.022</t>
  </si>
  <si>
    <t>PLACA BLOQ. DHS 4.5 mm  *2 ORIF. TITANIO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</si>
  <si>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</si>
  <si>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</si>
  <si>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</si>
  <si>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</si>
  <si>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</si>
  <si>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</si>
  <si>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</si>
  <si>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</si>
  <si>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</si>
  <si>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</si>
  <si>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</si>
  <si>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</si>
  <si>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</si>
  <si>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</si>
  <si>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</si>
  <si>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</si>
  <si>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</si>
  <si>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</si>
  <si>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</si>
  <si>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</si>
  <si>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TI-760.004</t>
  </si>
  <si>
    <t>PLACA BLOQ. DCS 4.5/5.0 mm*4 ORIF. TIT.</t>
  </si>
  <si>
    <t>TI-760.006</t>
  </si>
  <si>
    <t>PLACA BLOQ. DCS 4.5/5.0 mm*6 ORIF. TIT.</t>
  </si>
  <si>
    <t>TI-760.008</t>
  </si>
  <si>
    <t>PLACA BLOQ. DCS 4.5/5.0 mm*8 ORIF. TIT.</t>
  </si>
  <si>
    <t>TI-760.010</t>
  </si>
  <si>
    <t>PLACA BLOQ. DCS 4.5/5.0 mm*10 ORIF. TIT.</t>
  </si>
  <si>
    <t>TI-760.012</t>
  </si>
  <si>
    <t>PLACA BLOQ. DCS 4.5/5.0 mm*12 ORIF. TIT.</t>
  </si>
  <si>
    <t>TI-760.014</t>
  </si>
  <si>
    <t>PLACA BLOQ. DCS 4.5/5.0 mm*14 ORIF. TIT.</t>
  </si>
  <si>
    <t>TI-760.016</t>
  </si>
  <si>
    <t>PLACA BLOQ. DCS 4.5/5.0 mm*16 ORIF. TIT.</t>
  </si>
  <si>
    <t/>
  </si>
  <si>
    <t>Ti-168.050</t>
  </si>
  <si>
    <t xml:space="preserve">TORNILLO DESLIZANTE DHS/DCS X 50 MM TITANIO </t>
  </si>
  <si>
    <t>Ti-168.055</t>
  </si>
  <si>
    <t xml:space="preserve">TORNILLO DESLIZANTE DHS/DCS X 55 MM TITANIO </t>
  </si>
  <si>
    <t>Ti-168.060</t>
  </si>
  <si>
    <t xml:space="preserve">TORNILLO DESLIZANTE DHS/DCS X 60 MM TITANIO </t>
  </si>
  <si>
    <t>Ti-168.065</t>
  </si>
  <si>
    <t xml:space="preserve">TORNILLO DESLIZANTE DHS/DCS X 65 MM TITANIO </t>
  </si>
  <si>
    <t>Ti-168.070</t>
  </si>
  <si>
    <t xml:space="preserve">TORNILLO DESLIZANTE DHS/DCS X70 MM TITANIO </t>
  </si>
  <si>
    <t>Ti-168.075</t>
  </si>
  <si>
    <t xml:space="preserve">TORNILLO DESLIZANTE DHS/DCS X75 MM TITANIO </t>
  </si>
  <si>
    <t>Ti-168.080</t>
  </si>
  <si>
    <t xml:space="preserve">TORNILLO DESLIZANTE DHS/DCS X 80 MM TITANIO </t>
  </si>
  <si>
    <t>Ti-168.085</t>
  </si>
  <si>
    <t xml:space="preserve">TORNILLO DESLIZANTE DHS/DCS X 85 MM TITANIO </t>
  </si>
  <si>
    <t>Ti-168.090</t>
  </si>
  <si>
    <t xml:space="preserve">TORNILLO DESLIZANTE DHS/DCS X 90 MM TITANIO </t>
  </si>
  <si>
    <t>Ti-168.095</t>
  </si>
  <si>
    <t xml:space="preserve">TORNILLO DESLIZANTE DHS/DCS X 95 MM TITANIO </t>
  </si>
  <si>
    <t>Ti-168.100</t>
  </si>
  <si>
    <t xml:space="preserve">TORNILLO DESLIZANTE DHS/DCS X 100 MM TITANIO </t>
  </si>
  <si>
    <t>Ti-168.105</t>
  </si>
  <si>
    <t xml:space="preserve">TORNILLO DESLIZANTE DHS/DCS X 105 MM TITANIO </t>
  </si>
  <si>
    <t>TI-106.222</t>
  </si>
  <si>
    <t>TI-106.224</t>
  </si>
  <si>
    <t>TI-106.226</t>
  </si>
  <si>
    <t>TI-106.228</t>
  </si>
  <si>
    <t>TI-106.230</t>
  </si>
  <si>
    <t>TI-106.232</t>
  </si>
  <si>
    <t>TI-106.234</t>
  </si>
  <si>
    <t>TI-106.236</t>
  </si>
  <si>
    <t>TI-106.238</t>
  </si>
  <si>
    <t>TI-106.240</t>
  </si>
  <si>
    <t>TI-106.242</t>
  </si>
  <si>
    <t>TI-106.244</t>
  </si>
  <si>
    <t>TI-106.246</t>
  </si>
  <si>
    <t>T500950032</t>
  </si>
  <si>
    <t>T500950034</t>
  </si>
  <si>
    <t>T500950036</t>
  </si>
  <si>
    <t>T500950038</t>
  </si>
  <si>
    <t>T500950040</t>
  </si>
  <si>
    <t>T500950042</t>
  </si>
  <si>
    <t>T500950044</t>
  </si>
  <si>
    <t>T500950046</t>
  </si>
  <si>
    <t>T500950048</t>
  </si>
  <si>
    <t>T500950050</t>
  </si>
  <si>
    <t>T500950052</t>
  </si>
  <si>
    <t>T500950054</t>
  </si>
  <si>
    <t>T500950056</t>
  </si>
  <si>
    <t>T500950058</t>
  </si>
  <si>
    <t xml:space="preserve">SUBTOTAL </t>
  </si>
  <si>
    <t>IVA 12%</t>
  </si>
  <si>
    <t>TOTAL</t>
  </si>
  <si>
    <t xml:space="preserve">TORNILLO CORTICAL 4.5*22mm TITANIO </t>
  </si>
  <si>
    <t>220647569</t>
  </si>
  <si>
    <t xml:space="preserve">TORNILLO CORTICAL 4.5*24mm TITANIO </t>
  </si>
  <si>
    <t xml:space="preserve">TORNILLO CORTICAL 4.5*26mm TITANIO </t>
  </si>
  <si>
    <t>220647731</t>
  </si>
  <si>
    <t xml:space="preserve">TORNILLO CORTICAL 4.5*28mm TITANIO </t>
  </si>
  <si>
    <t xml:space="preserve">TORNILLO CORTICAL 4.5*30mm TITANIO </t>
  </si>
  <si>
    <t>220647733</t>
  </si>
  <si>
    <t xml:space="preserve">TORNILLO CORTICAL 4.5*32mm TITANIO </t>
  </si>
  <si>
    <t>2300038359</t>
  </si>
  <si>
    <t xml:space="preserve">TORNILLO CORTICAL 4.5*34mm TITANIO </t>
  </si>
  <si>
    <t xml:space="preserve">TORNILLO CORTICAL 4.5*36mm TITANIO </t>
  </si>
  <si>
    <t xml:space="preserve">TORNILLO CORTICAL 4.5*38mm TITANIO </t>
  </si>
  <si>
    <t xml:space="preserve">TORNILLO CORTICAL 4.5*40mm TITANIO </t>
  </si>
  <si>
    <t xml:space="preserve">TORNILLO CORTICAL 4.5*42mm TITANIO </t>
  </si>
  <si>
    <t xml:space="preserve">TORNILLO CORTICAL 4.5*44mm TITANIO 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</si>
  <si>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</si>
  <si>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</si>
  <si>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</si>
  <si>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</si>
  <si>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</si>
  <si>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TI-106.252</t>
  </si>
  <si>
    <t xml:space="preserve">TORNILLO CORTICAL 4.5*52mm TITANIO </t>
  </si>
  <si>
    <t>TI-106.254</t>
  </si>
  <si>
    <t xml:space="preserve">TORNILLO CORTICAL 4.5*54mm TITANIO </t>
  </si>
  <si>
    <t>TI-106.256</t>
  </si>
  <si>
    <t>2200017494</t>
  </si>
  <si>
    <t xml:space="preserve">TORNILLO CORTICAL 4.5*56mm TITANIO </t>
  </si>
  <si>
    <t>TI-106.258</t>
  </si>
  <si>
    <t>2200026496</t>
  </si>
  <si>
    <t xml:space="preserve">TORNILLO CORTICAL 4.5*58mm TITANIO </t>
  </si>
  <si>
    <t>TI-106.260</t>
  </si>
  <si>
    <t>2200018084</t>
  </si>
  <si>
    <t xml:space="preserve">TORNILLO CORTICAL 4.5*60mm TITANIO </t>
  </si>
  <si>
    <t>TI-106.265</t>
  </si>
  <si>
    <t xml:space="preserve">TORNILLO CORTICAL 4.5*65mm TITANIO </t>
  </si>
  <si>
    <t>TI-106.270</t>
  </si>
  <si>
    <t>2200125423</t>
  </si>
  <si>
    <t xml:space="preserve">TORNILLO CORTICAL 4.5*70mm TITANIO </t>
  </si>
  <si>
    <t>TI-106.275</t>
  </si>
  <si>
    <t>2001125988</t>
  </si>
  <si>
    <t>TORNILLO CORTICAL 4.5*75mm TITANIO</t>
  </si>
  <si>
    <t>TI-106.280</t>
  </si>
  <si>
    <t>22115336</t>
  </si>
  <si>
    <t xml:space="preserve">TORNILLO CORTICAL 4.5*80mm TITANIO </t>
  </si>
  <si>
    <t>2001125989</t>
  </si>
  <si>
    <t>TI-106.285</t>
  </si>
  <si>
    <t>TORNILLO CORTICAL 4.5*85mm TITANIO</t>
  </si>
  <si>
    <t>TI-106.290</t>
  </si>
  <si>
    <t>TORNILLO CORTICAL 4.5*90mm TITANIO</t>
  </si>
  <si>
    <t>T500950022</t>
  </si>
  <si>
    <t xml:space="preserve">TORNILLO DE  BLOQUEO 5.0*22mm TITANIO  </t>
  </si>
  <si>
    <t>T500950024</t>
  </si>
  <si>
    <t xml:space="preserve">TORNILLO DE  BLOQUEO 5.0*24mm TITANIO  </t>
  </si>
  <si>
    <t>T500950026</t>
  </si>
  <si>
    <t xml:space="preserve">TORNILLO DE  BLOQUEO 5.0*26mm TITANIO  </t>
  </si>
  <si>
    <t>T500950028</t>
  </si>
  <si>
    <t xml:space="preserve">TORNILLO DE  BLOQUEO 5.0*28mm TITANIO  </t>
  </si>
  <si>
    <t>T500950030</t>
  </si>
  <si>
    <t xml:space="preserve">TORNILLO DE  BLOQUEO 5.0*30mm TITANIO  </t>
  </si>
  <si>
    <t xml:space="preserve">TORNILLO DE  BLOQUEO 5.0*32mm TITANIO  </t>
  </si>
  <si>
    <t xml:space="preserve">TORNILLO DE  BLOQUEO 5.0*34mm TITANIO  </t>
  </si>
  <si>
    <t xml:space="preserve">TORNILLO DE  BLOQUEO 5.0*36mm TITANIO  </t>
  </si>
  <si>
    <t xml:space="preserve">TORNILLO DE  BLOQUEO 5.0*38mm TITANIO  </t>
  </si>
  <si>
    <t xml:space="preserve">TORNILLO DE  BLOQUEO 5.0*40mm TITANIO  </t>
  </si>
  <si>
    <t xml:space="preserve">TORNILLO DE  BLOQUEO 5.0*42mm TITANIO  </t>
  </si>
  <si>
    <t xml:space="preserve">TORNILLO DE  BLOQUEO 5.0*44mm TITANIO  </t>
  </si>
  <si>
    <t xml:space="preserve">TORNILLO DE  BLOQUEO 5.0*46mm TITANIO  </t>
  </si>
  <si>
    <t xml:space="preserve">TORNILLO DE  BLOQUEO 5.0*48mm TITANIO  </t>
  </si>
  <si>
    <t xml:space="preserve">TORNILLO DE  BLOQUEO 5.0*50mm TITANIO  </t>
  </si>
  <si>
    <t xml:space="preserve">TORNILLO DE  BLOQUEO 5.0*52mm TITANIO  </t>
  </si>
  <si>
    <t xml:space="preserve">TORNILLO DE  BLOQUEO 5.0*54mm TITANIO  </t>
  </si>
  <si>
    <t xml:space="preserve">TORNILLO DE  BLOQUEO 5.0*56mm TITANIO  </t>
  </si>
  <si>
    <t xml:space="preserve">TORNILLO DE  BLOQUEO 5.0*58mm TITANIO  </t>
  </si>
  <si>
    <t>T500950060</t>
  </si>
  <si>
    <t xml:space="preserve">TORNILLO DE  BLOQUEO 5.0*60mm TITANIO  </t>
  </si>
  <si>
    <t>T500950065</t>
  </si>
  <si>
    <t xml:space="preserve">TORNILLO DE  BLOQUEO 5.0*65mm TITANIO  </t>
  </si>
  <si>
    <t>T500950070</t>
  </si>
  <si>
    <t>2100002629</t>
  </si>
  <si>
    <t xml:space="preserve">TORNILLO DE  BLOQUEO 5.0*70mm TITANIO  </t>
  </si>
  <si>
    <t>T500950075</t>
  </si>
  <si>
    <t>2000087832</t>
  </si>
  <si>
    <t xml:space="preserve">TORNILLO DE  BLOQUEO 5.0*75mm TITANIO  </t>
  </si>
  <si>
    <t>2000112449</t>
  </si>
  <si>
    <t>T500950080</t>
  </si>
  <si>
    <t>2000014601</t>
  </si>
  <si>
    <t xml:space="preserve">TORNILLO DE  BLOQUEO 5.0*80mm TITANIO  </t>
  </si>
  <si>
    <t>T500950085</t>
  </si>
  <si>
    <t xml:space="preserve">TORNILLO DE  BLOQUEO 5.0*85mm TITANIO  </t>
  </si>
  <si>
    <t>T500950090</t>
  </si>
  <si>
    <t xml:space="preserve">TORNILLO DE  BLOQUEO 5.0*90mm TITANIO  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</si>
  <si>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</si>
  <si>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</si>
  <si>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</si>
  <si>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</si>
  <si>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</si>
  <si>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</si>
  <si>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</si>
  <si>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</si>
  <si>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</si>
  <si>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</si>
  <si>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</si>
  <si>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</si>
  <si>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</si>
  <si>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</si>
  <si>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</si>
  <si>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</si>
  <si>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</si>
  <si>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</si>
  <si>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>200114116</t>
  </si>
  <si>
    <t xml:space="preserve">TORNILLO  ESPONJOSO 6.5 * 70mm ROSCA CORTA TITANIO </t>
  </si>
  <si>
    <t>TI-108.075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</si>
  <si>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</si>
  <si>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</si>
  <si>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</si>
  <si>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</si>
  <si>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</si>
  <si>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</si>
  <si>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</si>
  <si>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</si>
  <si>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</si>
  <si>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</si>
  <si>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</si>
  <si>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</si>
  <si>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</si>
  <si>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</si>
  <si>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</si>
  <si>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</si>
  <si>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</si>
  <si>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</si>
  <si>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</si>
  <si>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</si>
  <si>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</si>
  <si>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</si>
  <si>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</si>
  <si>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</si>
  <si>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</si>
  <si>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</si>
  <si>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</si>
  <si>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</si>
  <si>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</si>
  <si>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</si>
  <si>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</si>
  <si>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</si>
  <si>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</si>
  <si>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</si>
  <si>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</si>
  <si>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</si>
  <si>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</si>
  <si>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</si>
  <si>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</si>
  <si>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</si>
  <si>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</si>
  <si>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</si>
  <si>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</si>
  <si>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</si>
  <si>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</si>
  <si>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</si>
  <si>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</si>
  <si>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</si>
  <si>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</si>
  <si>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</si>
  <si>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</si>
  <si>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</si>
  <si>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</si>
  <si>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</si>
  <si>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</si>
  <si>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</si>
  <si>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</si>
  <si>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</si>
  <si>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</si>
  <si>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</si>
  <si>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</si>
  <si>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</si>
  <si>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</si>
  <si>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</si>
  <si>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</si>
  <si>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</si>
  <si>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</si>
  <si>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</si>
  <si>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</si>
  <si>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</si>
  <si>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</si>
  <si>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</si>
  <si>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Ti-115.020</t>
  </si>
  <si>
    <t>ARANDELA 4.5 mm TITANIO</t>
  </si>
  <si>
    <t xml:space="preserve">INSTRUMENTAL DHS-DCS </t>
  </si>
  <si>
    <t>CANTIDAD</t>
  </si>
  <si>
    <t>DESCRIPCION</t>
  </si>
  <si>
    <t>BANDEJA SUPERIOR</t>
  </si>
  <si>
    <t>CODIGO</t>
  </si>
  <si>
    <t>ATORNILLADOR 4.5 HEXAGONAL</t>
  </si>
  <si>
    <t>REGLA MEDIDORA</t>
  </si>
  <si>
    <t>IMPACTOR DE PLACA</t>
  </si>
  <si>
    <t>GUIA DE KEYLOR</t>
  </si>
  <si>
    <t>AGUJA DE LIMPIEZA</t>
  </si>
  <si>
    <t>GUIAS ROSACADAS DHS-DCS</t>
  </si>
  <si>
    <t>GONIOMETRO DHS  135°</t>
  </si>
  <si>
    <t>GONIOMETRO DCS 95°</t>
  </si>
  <si>
    <t>PINES</t>
  </si>
  <si>
    <t>BANDEJA INFERIOR</t>
  </si>
  <si>
    <t>VARILLA ROSCADA</t>
  </si>
  <si>
    <t>BROCA GRADUDADA CANULADA DHS</t>
  </si>
  <si>
    <t>BROCA GRADUDADA CANULADA DCS</t>
  </si>
  <si>
    <t>MANGO EN T PARA TORNILLO DESLIZANTE</t>
  </si>
  <si>
    <t>MACHUELO TORNILLO DESLIZANTE ANCLAJE RAPIDO</t>
  </si>
  <si>
    <t>GUIA ANGULOS VARIABLES</t>
  </si>
  <si>
    <t>MANGO EN T ANCLAJE RAPIDO</t>
  </si>
  <si>
    <t>INSTRUMENTAL SET 4.5/6.5 # 2</t>
  </si>
  <si>
    <t xml:space="preserve">ATORNILLADOR DE 4.5MM CON CAMISA </t>
  </si>
  <si>
    <t>MEDIDOR DE PROFUNDIDAD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</si>
  <si>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</si>
  <si>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</si>
  <si>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</si>
  <si>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</si>
  <si>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</si>
  <si>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</si>
  <si>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>GUIA BROCA DOBLE 3.2/4.5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</si>
  <si>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</si>
  <si>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</si>
  <si>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</si>
  <si>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</si>
  <si>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</si>
  <si>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</si>
  <si>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</si>
  <si>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</si>
  <si>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</si>
  <si>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</si>
  <si>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</si>
  <si>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</si>
  <si>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</si>
  <si>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</si>
  <si>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</si>
  <si>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</si>
  <si>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</si>
  <si>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ANCHO </t>
  </si>
  <si>
    <t>SEPARADORES DE HOMAN ANGOSTO</t>
  </si>
  <si>
    <t xml:space="preserve">PINZA DE REDUCCION VERBRUGGE </t>
  </si>
  <si>
    <t xml:space="preserve">PINZA DE PUNTAS </t>
  </si>
  <si>
    <t>MANGO AZUL ANCLAJE RAPIDO</t>
  </si>
  <si>
    <t>ATORNILLADOR ANCLAJE RAPIDO STARDRIVE</t>
  </si>
  <si>
    <t>EQUIPO BASICO 4.5 # 4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</si>
  <si>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</si>
  <si>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</si>
  <si>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</si>
  <si>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</si>
  <si>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</si>
  <si>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PINZAS REDUCTORAS CANGREJO ARANDELA</t>
  </si>
  <si>
    <t>PINZA VERBRUGUER ARANDELA</t>
  </si>
  <si>
    <t>GUBIA</t>
  </si>
  <si>
    <t>PINZA EN PUNTA CREMALLERA</t>
  </si>
  <si>
    <t>DISECTOR DE COOB</t>
  </si>
  <si>
    <t>CURETA LARGA</t>
  </si>
  <si>
    <t>PASADOR DE ALAMBRE</t>
  </si>
  <si>
    <t>MANGO TORQUE NEGRO</t>
  </si>
  <si>
    <t>MARTILLO</t>
  </si>
  <si>
    <t>ATORNILLADOR HEXAGONAL 4.5</t>
  </si>
  <si>
    <t>OSTEOTOMO</t>
  </si>
  <si>
    <t>REDUCTORAS CLAN DE LAYNE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</si>
  <si>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</si>
  <si>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</si>
  <si>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</si>
  <si>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</si>
  <si>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</si>
  <si>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</si>
  <si>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</si>
  <si>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</si>
  <si>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</si>
  <si>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</si>
  <si>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</si>
  <si>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</si>
  <si>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</si>
  <si>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</si>
  <si>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SERVICIOS HOSPITALARIOS S.A. ALBOTEOTON</t>
  </si>
  <si>
    <t>0991475214001</t>
  </si>
  <si>
    <t>CROTOS Y AV. RODOLFO BAQUERIZO NAZUR</t>
  </si>
  <si>
    <t>INQ</t>
  </si>
  <si>
    <t>12:00MD</t>
  </si>
  <si>
    <t>DR- TAY LEE</t>
  </si>
  <si>
    <t>LOTE</t>
  </si>
  <si>
    <t>RODAS CACERES JOSE</t>
  </si>
  <si>
    <t xml:space="preserve">IDENTIFICACION DEL PACIENTE </t>
  </si>
  <si>
    <t>MOTOR AUXEIN # 3</t>
  </si>
  <si>
    <t>ADAPTADORES ANCLAJE RAPIDO</t>
  </si>
  <si>
    <t>LLAVE JACOBS</t>
  </si>
  <si>
    <t>INTERCAMBIADOR BATERIA</t>
  </si>
  <si>
    <t>PORTA BATERIA</t>
  </si>
  <si>
    <t>BATERIAS AUXEIN # 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</si>
</sst>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[$-F800]dddd\,\ mmmm\ dd\,\ yyyy"/>
    <numFmt numFmtId="168" formatCode="&quot;$&quot;#,##0.00"/>
  </numFmts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ptos Narrow"/>
      <family val="2"/>
      <scheme val="minor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Aptos Narrow"/>
      <family val="2"/>
      <scheme val="minor"/>
    </font>
    <font>
      <b/>
      <sz val="14"/>
      <name val="Arial"/>
      <family val="2"/>
    </font>
    <font>
      <b/>
      <sz val="12"/>
      <name val="Calibri"/>
      <family val="2"/>
    </font>
    <font>
      <b/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8" fillId="0" borderId="0"/>
    <xf numFmtId="0" fontId="8" fillId="0" borderId="0"/>
  </cellStyleXfs>
  <cellXfs count="10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2" applyFont="1" applyBorder="1"/>
    <xf numFmtId="0" fontId="9" fillId="0" borderId="11" xfId="2" applyFont="1" applyBorder="1"/>
    <xf numFmtId="0" fontId="4" fillId="0" borderId="8" xfId="0" applyFont="1" applyBorder="1" applyAlignment="1">
      <alignment horizontal="center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9" fillId="0" borderId="0" xfId="2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1" fillId="3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49" fontId="12" fillId="2" borderId="12" xfId="0" applyNumberFormat="1" applyFont="1" applyFill="1" applyBorder="1" applyAlignment="1">
      <alignment horizontal="left" vertical="center"/>
    </xf>
    <xf numFmtId="0" fontId="9" fillId="0" borderId="0" xfId="2" applyFont="1" applyAlignment="1">
      <alignment horizontal="center"/>
    </xf>
    <xf numFmtId="0" fontId="12" fillId="0" borderId="12" xfId="0" applyFont="1" applyBorder="1" applyAlignment="1">
      <alignment vertical="center" wrapText="1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20" fontId="12" fillId="0" borderId="12" xfId="0" applyNumberFormat="1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49" fontId="12" fillId="0" borderId="0" xfId="0" applyNumberFormat="1" applyFont="1" applyAlignment="1">
      <alignment vertical="center"/>
    </xf>
    <xf numFmtId="0" fontId="20" fillId="0" borderId="0" xfId="0" applyFont="1" applyAlignment="1">
      <alignment horizontal="left" vertical="top"/>
    </xf>
    <xf numFmtId="0" fontId="4" fillId="5" borderId="12" xfId="0" applyFont="1" applyFill="1" applyBorder="1" applyAlignment="1">
      <alignment horizontal="center" vertical="center"/>
    </xf>
    <xf numFmtId="0" fontId="17" fillId="6" borderId="12" xfId="0" applyFont="1" applyFill="1" applyBorder="1" applyAlignment="1" applyProtection="1">
      <alignment horizontal="center" vertical="center" wrapText="1" readingOrder="1"/>
      <protection locked="0"/>
    </xf>
    <xf numFmtId="4" fontId="3" fillId="0" borderId="12" xfId="0" applyNumberFormat="1" applyFont="1" applyBorder="1"/>
    <xf numFmtId="0" fontId="3" fillId="0" borderId="12" xfId="0" applyFont="1" applyBorder="1"/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16" fillId="7" borderId="12" xfId="0" applyFont="1" applyFill="1" applyBorder="1" applyAlignment="1">
      <alignment horizontal="left"/>
    </xf>
    <xf numFmtId="168" fontId="3" fillId="0" borderId="12" xfId="0" applyNumberFormat="1" applyFont="1" applyBorder="1"/>
    <xf numFmtId="49" fontId="16" fillId="7" borderId="15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6" fillId="2" borderId="15" xfId="0" applyNumberFormat="1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49" fontId="3" fillId="2" borderId="15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49" fontId="3" fillId="7" borderId="15" xfId="0" applyNumberFormat="1" applyFont="1" applyFill="1" applyBorder="1" applyAlignment="1">
      <alignment horizontal="center"/>
    </xf>
    <xf numFmtId="0" fontId="3" fillId="7" borderId="12" xfId="0" applyFont="1" applyFill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6" fillId="2" borderId="12" xfId="0" applyFont="1" applyFill="1" applyBorder="1"/>
    <xf numFmtId="0" fontId="16" fillId="2" borderId="12" xfId="0" applyFont="1" applyFill="1" applyBorder="1" applyAlignment="1">
      <alignment horizontal="center"/>
    </xf>
    <xf numFmtId="0" fontId="16" fillId="7" borderId="12" xfId="0" applyFont="1" applyFill="1" applyBorder="1"/>
    <xf numFmtId="0" fontId="17" fillId="2" borderId="12" xfId="0" applyFont="1" applyFill="1" applyBorder="1" applyAlignment="1">
      <alignment horizontal="center"/>
    </xf>
    <xf numFmtId="0" fontId="3" fillId="0" borderId="12" xfId="3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>
      <alignment horizontal="left"/>
    </xf>
    <xf numFmtId="0" fontId="3" fillId="0" borderId="12" xfId="2" applyFont="1" applyBorder="1"/>
    <xf numFmtId="0" fontId="4" fillId="0" borderId="12" xfId="0" applyFont="1" applyBorder="1" applyAlignment="1">
      <alignment horizontal="center"/>
    </xf>
    <xf numFmtId="0" fontId="25" fillId="0" borderId="12" xfId="0" applyFont="1" applyBorder="1"/>
    <xf numFmtId="0" fontId="21" fillId="0" borderId="0" xfId="0" applyFont="1"/>
    <xf numFmtId="0" fontId="21" fillId="0" borderId="12" xfId="2" applyFont="1" applyBorder="1" applyAlignment="1" applyProtection="1">
      <alignment horizontal="left" vertical="top"/>
      <protection locked="0"/>
    </xf>
    <xf numFmtId="1" fontId="26" fillId="0" borderId="1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20" fillId="0" borderId="12" xfId="0" applyFont="1" applyBorder="1" applyAlignment="1">
      <alignment horizontal="left"/>
    </xf>
    <xf numFmtId="0" fontId="20" fillId="0" borderId="17" xfId="0" applyFont="1" applyBorder="1" applyAlignment="1">
      <alignment horizontal="left"/>
    </xf>
    <xf numFmtId="1" fontId="17" fillId="0" borderId="12" xfId="0" applyNumberFormat="1" applyFont="1" applyBorder="1" applyAlignment="1">
      <alignment horizontal="center"/>
    </xf>
    <xf numFmtId="1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 applyProtection="1">
      <alignment readingOrder="1"/>
      <protection locked="0"/>
    </xf>
    <xf numFmtId="1" fontId="4" fillId="0" borderId="12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/>
    </xf>
    <xf numFmtId="0" fontId="22" fillId="0" borderId="0" xfId="2" applyFont="1" applyAlignment="1">
      <alignment horizontal="center"/>
    </xf>
    <xf numFmtId="0" fontId="22" fillId="0" borderId="0" xfId="2" applyFont="1" applyAlignment="1">
      <alignment horizontal="left"/>
    </xf>
    <xf numFmtId="0" fontId="22" fillId="0" borderId="0" xfId="0" applyFont="1"/>
    <xf numFmtId="0" fontId="3" fillId="0" borderId="18" xfId="0" applyFont="1" applyBorder="1"/>
    <xf numFmtId="168" fontId="4" fillId="0" borderId="12" xfId="1" applyNumberFormat="1" applyFont="1" applyBorder="1" applyAlignment="1">
      <alignment horizontal="right"/>
    </xf>
    <xf numFmtId="0" fontId="27" fillId="0" borderId="19" xfId="0" applyFont="1" applyBorder="1" applyAlignment="1">
      <alignment horizontal="left"/>
    </xf>
    <xf numFmtId="49" fontId="12" fillId="0" borderId="12" xfId="0" quotePrefix="1" applyNumberFormat="1" applyFont="1" applyBorder="1" applyAlignment="1">
      <alignment horizontal="left" vertical="center"/>
    </xf>
    <xf numFmtId="20" fontId="12" fillId="0" borderId="0" xfId="0" applyNumberFormat="1" applyFont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1" fillId="3" borderId="0" xfId="0" applyFont="1" applyFill="1" applyAlignment="1">
      <alignment horizontal="left" vertical="center"/>
    </xf>
    <xf numFmtId="49" fontId="13" fillId="0" borderId="12" xfId="0" applyNumberFormat="1" applyFont="1" applyBorder="1" applyAlignment="1">
      <alignment horizontal="left" vertical="center"/>
    </xf>
    <xf numFmtId="0" fontId="19" fillId="2" borderId="14" xfId="0" applyFont="1" applyFill="1" applyBorder="1"/>
    <xf numFmtId="0" fontId="11" fillId="2" borderId="0" xfId="0" applyFont="1" applyFill="1" applyAlignment="1">
      <alignment vertical="center" wrapText="1"/>
    </xf>
    <xf numFmtId="0" fontId="28" fillId="4" borderId="16" xfId="0" applyFont="1" applyFill="1" applyBorder="1" applyAlignment="1">
      <alignment horizontal="center"/>
    </xf>
    <xf numFmtId="0" fontId="28" fillId="4" borderId="15" xfId="0" applyFont="1" applyFill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4" fillId="0" borderId="12" xfId="2" applyFont="1" applyBorder="1" applyAlignment="1" applyProtection="1">
      <alignment horizontal="center" vertical="top"/>
      <protection locked="0"/>
    </xf>
    <xf numFmtId="0" fontId="3" fillId="0" borderId="12" xfId="2" applyFont="1" applyBorder="1" applyAlignment="1" applyProtection="1">
      <alignment horizontal="left" vertical="top"/>
      <protection locked="0"/>
    </xf>
    <xf numFmtId="3" fontId="3" fillId="0" borderId="12" xfId="0" applyNumberFormat="1" applyFont="1" applyBorder="1"/>
    <xf numFmtId="0" fontId="16" fillId="0" borderId="12" xfId="0" applyFont="1" applyBorder="1" applyAlignment="1">
      <alignment horizontal="left"/>
    </xf>
    <xf numFmtId="168" fontId="4" fillId="0" borderId="12" xfId="2" applyNumberFormat="1" applyFont="1" applyBorder="1" applyAlignment="1">
      <alignment horizontal="center" wrapText="1"/>
    </xf>
  </cellXfs>
  <cellStyles count="4">
    <cellStyle name="Moneda" xfId="1" builtinId="4"/>
    <cellStyle name="Normal" xfId="0" builtinId="0"/>
    <cellStyle name="Normal 2" xfId="2" xr:uid="{BD3EB214-0965-4110-9AA8-FB815D10BC21}"/>
    <cellStyle name="Normal 3" xfId="3" xr:uid="{8F6EFD96-E8D7-4270-B7B4-6A830A83C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631309</xdr:colOff>
      <xdr:row>1</xdr:row>
      <xdr:rowOff>65580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92B27C5-9748-40C4-AE0E-B8103F8822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31309" y="30370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6899-96D1-4D5F-8EDD-F37143675A7D}">
  <dimension ref="A1:J293"/>
  <sheetViews>
    <sheetView tabSelected="1" view="pageBreakPreview" topLeftCell="A255" zoomScale="60" zoomScaleNormal="100" workbookViewId="0">
      <selection activeCell="B265" sqref="B265:C293"/>
    </sheetView>
  </sheetViews>
  <sheetFormatPr baseColWidth="10" defaultColWidth="17.5703125" defaultRowHeight="15" x14ac:dyDescent="0.2"/>
  <cols>
    <col min="1" max="1" width="19" style="51" customWidth="1"/>
    <col min="2" max="2" width="24.140625" style="51" customWidth="1"/>
    <col min="3" max="3" width="67.28515625" style="4" customWidth="1"/>
    <col min="4" max="4" width="17.28515625" style="4" customWidth="1"/>
    <col min="5" max="5" width="20.28515625" style="4" customWidth="1"/>
    <col min="6" max="6" width="17.7109375" style="4" customWidth="1"/>
    <col min="7" max="7" width="18.5703125" style="4" customWidth="1"/>
    <col min="8" max="16384" width="17.5703125" style="4"/>
  </cols>
  <sheetData>
    <row r="1" spans="1:10" ht="18.75" thickBot="1" x14ac:dyDescent="0.3">
      <c r="A1" s="1"/>
      <c r="B1" s="2"/>
      <c r="C1" s="3"/>
      <c r="D1" s="3"/>
      <c r="E1" s="3"/>
    </row>
    <row r="2" spans="1:10" ht="16.5" thickBot="1" x14ac:dyDescent="0.3">
      <c r="A2" s="5"/>
      <c r="B2" s="6"/>
      <c r="C2" s="7" t="s">
        <v>0</v>
      </c>
      <c r="D2" s="8" t="s">
        <v>1</v>
      </c>
      <c r="E2" s="9"/>
    </row>
    <row r="3" spans="1:10" ht="16.5" thickBot="1" x14ac:dyDescent="0.3">
      <c r="A3" s="10"/>
      <c r="B3" s="11"/>
      <c r="C3" s="12"/>
      <c r="D3" s="13" t="s">
        <v>2</v>
      </c>
      <c r="E3" s="14"/>
    </row>
    <row r="4" spans="1:10" ht="16.5" thickBot="1" x14ac:dyDescent="0.3">
      <c r="A4" s="10"/>
      <c r="B4" s="11"/>
      <c r="C4" s="15" t="s">
        <v>3</v>
      </c>
      <c r="D4" s="16" t="s">
        <v>4</v>
      </c>
      <c r="E4" s="17"/>
    </row>
    <row r="5" spans="1:10" ht="18.75" thickBot="1" x14ac:dyDescent="0.3">
      <c r="A5" s="18"/>
      <c r="B5" s="19"/>
      <c r="C5" s="20"/>
      <c r="D5" s="21" t="s">
        <v>5</v>
      </c>
      <c r="E5" s="22"/>
    </row>
    <row r="6" spans="1:10" ht="18" x14ac:dyDescent="0.25">
      <c r="A6" s="23"/>
      <c r="B6" s="23"/>
      <c r="C6" s="23"/>
      <c r="D6" s="23"/>
      <c r="E6" s="23"/>
    </row>
    <row r="7" spans="1:10" ht="15.75" x14ac:dyDescent="0.2">
      <c r="A7" s="24" t="s">
        <v>6</v>
      </c>
      <c r="B7" s="24"/>
      <c r="C7" s="25">
        <f ca="1">NOW()</f>
        <v>45328.403770023149</v>
      </c>
      <c r="D7" s="24" t="s">
        <v>7</v>
      </c>
      <c r="E7" s="26">
        <v>20240200183</v>
      </c>
    </row>
    <row r="8" spans="1:10" ht="16.5" thickBot="1" x14ac:dyDescent="0.3">
      <c r="A8" s="27"/>
      <c r="B8" s="27"/>
      <c r="C8" s="27"/>
      <c r="D8" s="27"/>
      <c r="E8" s="27"/>
    </row>
    <row r="9" spans="1:10" ht="16.5" thickBot="1" x14ac:dyDescent="0.3">
      <c r="A9" s="24" t="s">
        <v>8</v>
      </c>
      <c r="B9" s="24"/>
      <c r="C9" s="92" t="s">
        <v>391</v>
      </c>
      <c r="D9" s="28" t="s">
        <v>9</v>
      </c>
      <c r="E9" s="93" t="s">
        <v>392</v>
      </c>
    </row>
    <row r="10" spans="1:10" customFormat="1" ht="24" customHeight="1" thickBot="1" x14ac:dyDescent="0.3">
      <c r="A10" s="27"/>
      <c r="B10" s="27"/>
      <c r="C10" s="27"/>
      <c r="D10" s="27"/>
      <c r="E10" s="27"/>
      <c r="F10" s="29"/>
      <c r="G10" s="29"/>
    </row>
    <row r="11" spans="1:10" customFormat="1" ht="18.75" thickBot="1" x14ac:dyDescent="0.3">
      <c r="A11" s="30" t="s">
        <v>10</v>
      </c>
      <c r="B11" s="31"/>
      <c r="C11" s="92" t="s">
        <v>391</v>
      </c>
      <c r="D11" s="28" t="s">
        <v>11</v>
      </c>
      <c r="E11" s="33" t="s">
        <v>394</v>
      </c>
      <c r="F11" s="34"/>
      <c r="G11" s="34"/>
    </row>
    <row r="12" spans="1:10" customFormat="1" ht="18" x14ac:dyDescent="0.25">
      <c r="A12" s="27"/>
      <c r="B12" s="27"/>
      <c r="C12" s="27"/>
      <c r="D12" s="27"/>
      <c r="E12" s="27"/>
      <c r="F12" s="34"/>
      <c r="G12" s="34"/>
    </row>
    <row r="13" spans="1:10" customFormat="1" ht="17.25" customHeight="1" x14ac:dyDescent="0.25">
      <c r="A13" s="24" t="s">
        <v>12</v>
      </c>
      <c r="B13" s="24"/>
      <c r="C13" s="35" t="s">
        <v>393</v>
      </c>
      <c r="D13" s="28" t="s">
        <v>13</v>
      </c>
      <c r="E13" s="32" t="s">
        <v>14</v>
      </c>
      <c r="F13" s="36"/>
      <c r="G13" s="36"/>
      <c r="H13" s="37"/>
      <c r="I13" s="38"/>
      <c r="J13" s="38"/>
    </row>
    <row r="14" spans="1:10" s="37" customFormat="1" ht="20.100000000000001" customHeight="1" x14ac:dyDescent="0.25">
      <c r="A14" s="27"/>
      <c r="B14" s="27"/>
      <c r="C14" s="27"/>
      <c r="D14" s="27"/>
      <c r="E14" s="27"/>
      <c r="I14" s="38"/>
      <c r="J14" s="38"/>
    </row>
    <row r="15" spans="1:10" s="37" customFormat="1" ht="20.100000000000001" customHeight="1" x14ac:dyDescent="0.2">
      <c r="A15" s="24" t="s">
        <v>15</v>
      </c>
      <c r="B15" s="24"/>
      <c r="C15" s="25">
        <v>45328</v>
      </c>
      <c r="D15" s="28" t="s">
        <v>16</v>
      </c>
      <c r="E15" s="39" t="s">
        <v>395</v>
      </c>
      <c r="I15" s="40"/>
      <c r="J15" s="40"/>
    </row>
    <row r="16" spans="1:10" s="37" customFormat="1" ht="20.100000000000001" customHeight="1" x14ac:dyDescent="0.25">
      <c r="A16" s="27"/>
      <c r="B16" s="27"/>
      <c r="C16" s="27"/>
      <c r="D16" s="27"/>
      <c r="E16" s="27"/>
      <c r="F16" s="41"/>
      <c r="G16" s="42"/>
      <c r="I16" s="40"/>
      <c r="J16" s="40"/>
    </row>
    <row r="17" spans="1:10" s="37" customFormat="1" ht="20.100000000000001" customHeight="1" x14ac:dyDescent="0.25">
      <c r="A17" s="24" t="s">
        <v>17</v>
      </c>
      <c r="B17" s="24"/>
      <c r="C17" s="32" t="s">
        <v>396</v>
      </c>
      <c r="D17" s="43"/>
      <c r="E17" s="44"/>
      <c r="F17" s="27"/>
      <c r="G17" s="4"/>
      <c r="I17" s="40"/>
      <c r="J17" s="40"/>
    </row>
    <row r="18" spans="1:10" s="37" customFormat="1" ht="20.100000000000001" customHeight="1" x14ac:dyDescent="0.25">
      <c r="A18" s="27"/>
      <c r="B18" s="27"/>
      <c r="C18" s="27"/>
      <c r="D18" s="27"/>
      <c r="E18" s="27"/>
      <c r="F18" s="45"/>
      <c r="G18" s="45"/>
      <c r="I18" s="40"/>
      <c r="J18" s="40"/>
    </row>
    <row r="19" spans="1:10" s="37" customFormat="1" ht="20.100000000000001" customHeight="1" x14ac:dyDescent="0.25">
      <c r="A19" s="24" t="s">
        <v>18</v>
      </c>
      <c r="B19" s="24"/>
      <c r="C19" s="32" t="s">
        <v>398</v>
      </c>
      <c r="D19" s="28" t="s">
        <v>19</v>
      </c>
      <c r="E19" s="39"/>
      <c r="F19" s="27"/>
      <c r="G19" s="4"/>
      <c r="I19" s="40"/>
      <c r="J19" s="40"/>
    </row>
    <row r="20" spans="1:10" s="37" customFormat="1" ht="20.100000000000001" customHeight="1" x14ac:dyDescent="0.25">
      <c r="A20" s="41"/>
      <c r="B20" s="41"/>
      <c r="C20" s="95"/>
      <c r="D20" s="99"/>
      <c r="E20" s="94"/>
      <c r="F20" s="27"/>
      <c r="G20" s="4"/>
      <c r="I20" s="40"/>
      <c r="J20" s="40"/>
    </row>
    <row r="21" spans="1:10" s="37" customFormat="1" ht="25.5" customHeight="1" x14ac:dyDescent="0.25">
      <c r="A21" s="24" t="s">
        <v>399</v>
      </c>
      <c r="B21" s="96"/>
      <c r="C21" s="97"/>
      <c r="D21" s="27"/>
      <c r="E21" s="27"/>
      <c r="F21" s="43"/>
      <c r="G21" s="43"/>
      <c r="I21" s="40"/>
      <c r="J21" s="40"/>
    </row>
    <row r="22" spans="1:10" s="37" customFormat="1" ht="20.100000000000001" customHeight="1" x14ac:dyDescent="0.2">
      <c r="A22" s="98"/>
      <c r="B22" s="98"/>
      <c r="C22" s="98"/>
      <c r="D22" s="98"/>
      <c r="E22" s="98"/>
      <c r="F22" s="98"/>
      <c r="G22" s="98"/>
      <c r="I22" s="46"/>
      <c r="J22" s="46"/>
    </row>
    <row r="23" spans="1:10" s="37" customFormat="1" ht="30" customHeight="1" x14ac:dyDescent="0.2">
      <c r="A23" s="47" t="s">
        <v>20</v>
      </c>
      <c r="B23" s="47" t="s">
        <v>397</v>
      </c>
      <c r="C23" s="47" t="s">
        <v>21</v>
      </c>
      <c r="D23" s="47" t="s">
        <v>22</v>
      </c>
      <c r="E23" s="47" t="s">
        <v>23</v>
      </c>
      <c r="F23" s="48" t="s">
        <v>24</v>
      </c>
      <c r="G23" s="48" t="s">
        <v>25</v>
      </c>
      <c r="I23" s="46"/>
      <c r="J23" s="46"/>
    </row>
    <row r="24" spans="1:10" ht="15.75" x14ac:dyDescent="0.25">
      <c r="A24" s="52" t="s">
        <v>26</v>
      </c>
      <c r="B24" s="52">
        <v>210936976</v>
      </c>
      <c r="C24" s="70" t="s">
        <v>27</v>
      </c>
      <c r="D24" s="52">
        <v>1</v>
      </c>
      <c r="E24" s="73"/>
      <c r="F24" s="49">
        <v>400</v>
      </c>
      <c r="G24" s="49">
        <f>+D24*F24</f>
        <v>400</v>
      </c>
    </row>
    <row r="25" spans="1:10" ht="15.75" x14ac:dyDescent="0.25">
      <c r="A25" s="52" t="s">
        <v>28</v>
      </c>
      <c r="B25" s="52">
        <v>221255101</v>
      </c>
      <c r="C25" s="70" t="s">
        <v>29</v>
      </c>
      <c r="D25" s="52">
        <v>1</v>
      </c>
      <c r="E25" s="73"/>
      <c r="F25" s="49">
        <v>400</v>
      </c>
      <c r="G25" s="49">
        <f>+D25*F25</f>
        <v>400</v>
      </c>
    </row>
    <row r="26" spans="1:10" ht="15.75" x14ac:dyDescent="0.25">
      <c r="A26" s="52" t="s">
        <v>30</v>
      </c>
      <c r="B26" s="52">
        <v>200112543</v>
      </c>
      <c r="C26" s="70" t="s">
        <v>31</v>
      </c>
      <c r="D26" s="52">
        <v>1</v>
      </c>
      <c r="E26" s="73"/>
      <c r="F26" s="49">
        <v>400</v>
      </c>
      <c r="G26" s="49">
        <f t="shared" ref="G26:G55" si="0">+D26*F26</f>
        <v>400</v>
      </c>
    </row>
    <row r="27" spans="1:10" ht="15.75" x14ac:dyDescent="0.25">
      <c r="A27" s="52" t="s">
        <v>32</v>
      </c>
      <c r="B27" s="52">
        <v>200112544</v>
      </c>
      <c r="C27" s="70" t="s">
        <v>33</v>
      </c>
      <c r="D27" s="52">
        <v>1</v>
      </c>
      <c r="E27" s="73"/>
      <c r="F27" s="49">
        <v>400</v>
      </c>
      <c r="G27" s="49">
        <f t="shared" si="0"/>
        <v>400</v>
      </c>
    </row>
    <row r="28" spans="1:10" ht="15.75" x14ac:dyDescent="0.25">
      <c r="A28" s="52" t="s">
        <v>34</v>
      </c>
      <c r="B28" s="52">
        <v>200112545</v>
      </c>
      <c r="C28" s="70" t="s">
        <v>35</v>
      </c>
      <c r="D28" s="52">
        <v>0</v>
      </c>
      <c r="E28" s="73"/>
      <c r="F28" s="49">
        <v>400</v>
      </c>
      <c r="G28" s="49">
        <f t="shared" si="0"/>
        <v>0</v>
      </c>
    </row>
    <row r="29" spans="1:10" ht="15.75" x14ac:dyDescent="0.25">
      <c r="A29" s="52" t="s">
        <v>36</v>
      </c>
      <c r="B29" s="52">
        <v>200112546</v>
      </c>
      <c r="C29" s="70" t="s">
        <v>37</v>
      </c>
      <c r="D29" s="52">
        <v>1</v>
      </c>
      <c r="E29" s="73"/>
      <c r="F29" s="49">
        <v>400</v>
      </c>
      <c r="G29" s="49">
        <f t="shared" si="0"/>
        <v>400</v>
      </c>
    </row>
    <row r="30" spans="1:10" ht="15.75" x14ac:dyDescent="0.25">
      <c r="A30" s="52" t="s">
        <v>38</v>
      </c>
      <c r="B30" s="52">
        <v>200112547</v>
      </c>
      <c r="C30" s="70" t="s">
        <v>39</v>
      </c>
      <c r="D30" s="52">
        <v>1</v>
      </c>
      <c r="E30" s="73"/>
      <c r="F30" s="49">
        <v>400</v>
      </c>
      <c r="G30" s="49">
        <f t="shared" si="0"/>
        <v>400</v>
      </c>
    </row>
    <row r="31" spans="1:10" ht="15.75" x14ac:dyDescent="0.25">
      <c r="A31" s="52" t="s">
        <v>40</v>
      </c>
      <c r="B31" s="52">
        <v>200112548</v>
      </c>
      <c r="C31" s="70" t="s">
        <v>41</v>
      </c>
      <c r="D31" s="52">
        <v>0</v>
      </c>
      <c r="E31" s="73"/>
      <c r="F31" s="49">
        <v>400</v>
      </c>
      <c r="G31" s="49">
        <f t="shared" si="0"/>
        <v>0</v>
      </c>
    </row>
    <row r="32" spans="1:10" ht="15.75" x14ac:dyDescent="0.25">
      <c r="A32" s="52" t="s">
        <v>42</v>
      </c>
      <c r="B32" s="52">
        <v>200112549</v>
      </c>
      <c r="C32" s="70" t="s">
        <v>43</v>
      </c>
      <c r="D32" s="52">
        <v>1</v>
      </c>
      <c r="E32" s="73"/>
      <c r="F32" s="49">
        <v>400</v>
      </c>
      <c r="G32" s="49">
        <f t="shared" si="0"/>
        <v>400</v>
      </c>
    </row>
    <row r="33" spans="1:7" x14ac:dyDescent="0.2">
      <c r="A33" s="52" t="s">
        <v>44</v>
      </c>
      <c r="B33" s="52">
        <v>200112550</v>
      </c>
      <c r="C33" s="70" t="s">
        <v>45</v>
      </c>
      <c r="D33" s="52">
        <v>1</v>
      </c>
      <c r="E33" s="50"/>
      <c r="F33" s="49">
        <v>400</v>
      </c>
      <c r="G33" s="49">
        <f t="shared" si="0"/>
        <v>400</v>
      </c>
    </row>
    <row r="34" spans="1:7" x14ac:dyDescent="0.2">
      <c r="A34" s="52" t="s">
        <v>46</v>
      </c>
      <c r="B34" s="52">
        <v>200112551</v>
      </c>
      <c r="C34" s="70" t="s">
        <v>47</v>
      </c>
      <c r="D34" s="52">
        <v>1</v>
      </c>
      <c r="E34" s="50"/>
      <c r="F34" s="49">
        <v>400</v>
      </c>
      <c r="G34" s="49">
        <f t="shared" si="0"/>
        <v>400</v>
      </c>
    </row>
    <row r="35" spans="1:7" ht="15.75" x14ac:dyDescent="0.25">
      <c r="A35" s="52"/>
      <c r="B35" s="52"/>
      <c r="C35" s="70"/>
      <c r="D35" s="72">
        <f>SUM(D24:D34)</f>
        <v>9</v>
      </c>
      <c r="E35" s="50"/>
      <c r="F35" s="49"/>
      <c r="G35" s="49"/>
    </row>
    <row r="36" spans="1:7" x14ac:dyDescent="0.2">
      <c r="A36" s="52" t="s">
        <v>48</v>
      </c>
      <c r="B36" s="52"/>
      <c r="C36" s="70" t="s">
        <v>49</v>
      </c>
      <c r="D36" s="52">
        <v>0</v>
      </c>
      <c r="E36" s="50"/>
      <c r="F36" s="49">
        <v>400</v>
      </c>
      <c r="G36" s="49">
        <f t="shared" si="0"/>
        <v>0</v>
      </c>
    </row>
    <row r="37" spans="1:7" x14ac:dyDescent="0.2">
      <c r="A37" s="52" t="s">
        <v>50</v>
      </c>
      <c r="B37" s="52">
        <v>200112552</v>
      </c>
      <c r="C37" s="70" t="s">
        <v>51</v>
      </c>
      <c r="D37" s="52">
        <v>0</v>
      </c>
      <c r="E37" s="50"/>
      <c r="F37" s="49">
        <v>400</v>
      </c>
      <c r="G37" s="49">
        <f t="shared" si="0"/>
        <v>0</v>
      </c>
    </row>
    <row r="38" spans="1:7" x14ac:dyDescent="0.2">
      <c r="A38" s="52" t="s">
        <v>52</v>
      </c>
      <c r="B38" s="52">
        <v>200112553</v>
      </c>
      <c r="C38" s="70" t="s">
        <v>53</v>
      </c>
      <c r="D38" s="52">
        <v>0</v>
      </c>
      <c r="E38" s="50"/>
      <c r="F38" s="49">
        <v>400</v>
      </c>
      <c r="G38" s="49">
        <f t="shared" si="0"/>
        <v>0</v>
      </c>
    </row>
    <row r="39" spans="1:7" x14ac:dyDescent="0.2">
      <c r="A39" s="52" t="s">
        <v>54</v>
      </c>
      <c r="B39" s="52">
        <v>200112554</v>
      </c>
      <c r="C39" s="70" t="s">
        <v>55</v>
      </c>
      <c r="D39" s="52">
        <v>1</v>
      </c>
      <c r="E39" s="50"/>
      <c r="F39" s="49">
        <v>400</v>
      </c>
      <c r="G39" s="49">
        <f t="shared" si="0"/>
        <v>400</v>
      </c>
    </row>
    <row r="40" spans="1:7" x14ac:dyDescent="0.2">
      <c r="A40" s="52" t="s">
        <v>56</v>
      </c>
      <c r="B40" s="52">
        <v>200112555</v>
      </c>
      <c r="C40" s="70" t="s">
        <v>57</v>
      </c>
      <c r="D40" s="52">
        <v>1</v>
      </c>
      <c r="E40" s="50"/>
      <c r="F40" s="49">
        <v>400</v>
      </c>
      <c r="G40" s="49">
        <f t="shared" si="0"/>
        <v>400</v>
      </c>
    </row>
    <row r="41" spans="1:7" x14ac:dyDescent="0.2">
      <c r="A41" s="52" t="s">
        <v>58</v>
      </c>
      <c r="B41" s="51">
        <v>14563</v>
      </c>
      <c r="C41" s="70" t="s">
        <v>59</v>
      </c>
      <c r="D41" s="52">
        <v>1</v>
      </c>
      <c r="E41" s="50"/>
      <c r="F41" s="49">
        <v>400</v>
      </c>
      <c r="G41" s="49">
        <f t="shared" si="0"/>
        <v>400</v>
      </c>
    </row>
    <row r="42" spans="1:7" x14ac:dyDescent="0.2">
      <c r="A42" s="52" t="s">
        <v>60</v>
      </c>
      <c r="B42" s="52"/>
      <c r="C42" s="70" t="s">
        <v>61</v>
      </c>
      <c r="D42" s="52">
        <v>0</v>
      </c>
      <c r="E42" s="50"/>
      <c r="F42" s="49">
        <v>400</v>
      </c>
      <c r="G42" s="49">
        <f t="shared" si="0"/>
        <v>0</v>
      </c>
    </row>
    <row r="43" spans="1:7" ht="15.75" x14ac:dyDescent="0.25">
      <c r="A43" s="52" t="s">
        <v>62</v>
      </c>
      <c r="B43" s="52"/>
      <c r="C43" s="70"/>
      <c r="D43" s="72">
        <f>SUM(D36:D42)</f>
        <v>3</v>
      </c>
      <c r="E43" s="50"/>
      <c r="F43" s="49"/>
      <c r="G43" s="49"/>
    </row>
    <row r="44" spans="1:7" x14ac:dyDescent="0.2">
      <c r="A44" s="52" t="s">
        <v>63</v>
      </c>
      <c r="B44" s="52">
        <v>201123687</v>
      </c>
      <c r="C44" s="70" t="s">
        <v>64</v>
      </c>
      <c r="D44" s="52">
        <v>1</v>
      </c>
      <c r="E44" s="50"/>
      <c r="F44" s="49">
        <v>200</v>
      </c>
      <c r="G44" s="49">
        <f t="shared" si="0"/>
        <v>200</v>
      </c>
    </row>
    <row r="45" spans="1:7" x14ac:dyDescent="0.2">
      <c r="A45" s="52" t="s">
        <v>65</v>
      </c>
      <c r="B45" s="52">
        <v>210126678</v>
      </c>
      <c r="C45" s="70" t="s">
        <v>66</v>
      </c>
      <c r="D45" s="52">
        <v>1</v>
      </c>
      <c r="E45" s="50"/>
      <c r="F45" s="49">
        <v>200</v>
      </c>
      <c r="G45" s="49">
        <f t="shared" si="0"/>
        <v>200</v>
      </c>
    </row>
    <row r="46" spans="1:7" x14ac:dyDescent="0.2">
      <c r="A46" s="52" t="s">
        <v>67</v>
      </c>
      <c r="B46" s="52">
        <v>201124668</v>
      </c>
      <c r="C46" s="70" t="s">
        <v>68</v>
      </c>
      <c r="D46" s="52">
        <v>1</v>
      </c>
      <c r="E46" s="50"/>
      <c r="F46" s="49">
        <v>200</v>
      </c>
      <c r="G46" s="49">
        <f t="shared" si="0"/>
        <v>200</v>
      </c>
    </row>
    <row r="47" spans="1:7" x14ac:dyDescent="0.2">
      <c r="A47" s="52" t="s">
        <v>69</v>
      </c>
      <c r="B47" s="52">
        <v>210126679</v>
      </c>
      <c r="C47" s="70" t="s">
        <v>70</v>
      </c>
      <c r="D47" s="52">
        <v>1</v>
      </c>
      <c r="E47" s="50"/>
      <c r="F47" s="49">
        <v>200</v>
      </c>
      <c r="G47" s="49">
        <f t="shared" si="0"/>
        <v>200</v>
      </c>
    </row>
    <row r="48" spans="1:7" x14ac:dyDescent="0.2">
      <c r="A48" s="52" t="s">
        <v>71</v>
      </c>
      <c r="B48" s="52">
        <v>210126679</v>
      </c>
      <c r="C48" s="70" t="s">
        <v>72</v>
      </c>
      <c r="D48" s="52">
        <v>1</v>
      </c>
      <c r="E48" s="50"/>
      <c r="F48" s="49">
        <v>200</v>
      </c>
      <c r="G48" s="49">
        <f t="shared" si="0"/>
        <v>200</v>
      </c>
    </row>
    <row r="49" spans="1:7" x14ac:dyDescent="0.2">
      <c r="A49" s="52" t="s">
        <v>73</v>
      </c>
      <c r="B49" s="52">
        <v>210126679</v>
      </c>
      <c r="C49" s="70" t="s">
        <v>74</v>
      </c>
      <c r="D49" s="52">
        <v>1</v>
      </c>
      <c r="E49" s="50"/>
      <c r="F49" s="49">
        <v>200</v>
      </c>
      <c r="G49" s="49">
        <f t="shared" si="0"/>
        <v>200</v>
      </c>
    </row>
    <row r="50" spans="1:7" x14ac:dyDescent="0.2">
      <c r="A50" s="52" t="s">
        <v>75</v>
      </c>
      <c r="B50" s="52">
        <v>2306000753</v>
      </c>
      <c r="C50" s="70" t="s">
        <v>76</v>
      </c>
      <c r="D50" s="52">
        <v>1</v>
      </c>
      <c r="E50" s="50"/>
      <c r="F50" s="49">
        <v>200</v>
      </c>
      <c r="G50" s="49">
        <f t="shared" si="0"/>
        <v>200</v>
      </c>
    </row>
    <row r="51" spans="1:7" x14ac:dyDescent="0.2">
      <c r="A51" s="52" t="s">
        <v>77</v>
      </c>
      <c r="B51" s="52">
        <v>201124667</v>
      </c>
      <c r="C51" s="70" t="s">
        <v>78</v>
      </c>
      <c r="D51" s="52">
        <v>1</v>
      </c>
      <c r="E51" s="50"/>
      <c r="F51" s="49">
        <v>200</v>
      </c>
      <c r="G51" s="49">
        <f t="shared" si="0"/>
        <v>200</v>
      </c>
    </row>
    <row r="52" spans="1:7" x14ac:dyDescent="0.2">
      <c r="A52" s="52" t="s">
        <v>79</v>
      </c>
      <c r="B52" s="52">
        <v>210126680</v>
      </c>
      <c r="C52" s="70" t="s">
        <v>80</v>
      </c>
      <c r="D52" s="52">
        <v>1</v>
      </c>
      <c r="E52" s="50"/>
      <c r="F52" s="49">
        <v>200</v>
      </c>
      <c r="G52" s="49">
        <f t="shared" si="0"/>
        <v>200</v>
      </c>
    </row>
    <row r="53" spans="1:7" x14ac:dyDescent="0.2">
      <c r="A53" s="52" t="s">
        <v>81</v>
      </c>
      <c r="B53" s="52">
        <v>210126681</v>
      </c>
      <c r="C53" s="70" t="s">
        <v>82</v>
      </c>
      <c r="D53" s="52">
        <v>1</v>
      </c>
      <c r="E53" s="50"/>
      <c r="F53" s="49">
        <v>200</v>
      </c>
      <c r="G53" s="49">
        <f t="shared" si="0"/>
        <v>200</v>
      </c>
    </row>
    <row r="54" spans="1:7" x14ac:dyDescent="0.2">
      <c r="A54" s="52" t="s">
        <v>83</v>
      </c>
      <c r="B54" s="52">
        <v>210126681</v>
      </c>
      <c r="C54" s="70" t="s">
        <v>84</v>
      </c>
      <c r="D54" s="52">
        <v>1</v>
      </c>
      <c r="E54" s="50"/>
      <c r="F54" s="49">
        <v>200</v>
      </c>
      <c r="G54" s="49">
        <f t="shared" si="0"/>
        <v>200</v>
      </c>
    </row>
    <row r="55" spans="1:7" x14ac:dyDescent="0.2">
      <c r="A55" s="52" t="s">
        <v>85</v>
      </c>
      <c r="B55" s="52">
        <v>200112869</v>
      </c>
      <c r="C55" s="70" t="s">
        <v>86</v>
      </c>
      <c r="D55" s="52">
        <v>1</v>
      </c>
      <c r="E55" s="50"/>
      <c r="F55" s="49">
        <v>200</v>
      </c>
      <c r="G55" s="49">
        <f t="shared" si="0"/>
        <v>200</v>
      </c>
    </row>
    <row r="56" spans="1:7" ht="15.75" x14ac:dyDescent="0.25">
      <c r="A56" s="52" t="s">
        <v>62</v>
      </c>
      <c r="B56" s="52"/>
      <c r="C56" s="70"/>
      <c r="D56" s="72">
        <f>SUM(D44:D55)</f>
        <v>12</v>
      </c>
      <c r="E56" s="50"/>
      <c r="F56" s="49"/>
      <c r="G56" s="49"/>
    </row>
    <row r="57" spans="1:7" x14ac:dyDescent="0.2">
      <c r="A57" s="52" t="s">
        <v>87</v>
      </c>
      <c r="B57" s="51">
        <v>2000020507</v>
      </c>
      <c r="C57" s="53" t="s">
        <v>117</v>
      </c>
      <c r="D57" s="51">
        <v>0</v>
      </c>
      <c r="E57" s="52"/>
      <c r="F57" s="49">
        <v>40</v>
      </c>
      <c r="G57" s="49">
        <f>+D57*F57</f>
        <v>0</v>
      </c>
    </row>
    <row r="58" spans="1:7" x14ac:dyDescent="0.2">
      <c r="A58" s="52" t="s">
        <v>88</v>
      </c>
      <c r="B58" s="55" t="s">
        <v>118</v>
      </c>
      <c r="C58" s="53" t="s">
        <v>119</v>
      </c>
      <c r="D58" s="56">
        <v>5</v>
      </c>
      <c r="E58" s="52"/>
      <c r="F58" s="49">
        <v>40</v>
      </c>
      <c r="G58" s="49">
        <f t="shared" ref="G58:G84" si="1">+D58*F58</f>
        <v>200</v>
      </c>
    </row>
    <row r="59" spans="1:7" x14ac:dyDescent="0.2">
      <c r="A59" s="52" t="s">
        <v>89</v>
      </c>
      <c r="B59" s="57">
        <v>2001126691</v>
      </c>
      <c r="C59" s="58" t="s">
        <v>120</v>
      </c>
      <c r="D59" s="56">
        <v>5</v>
      </c>
      <c r="E59" s="52"/>
      <c r="F59" s="49">
        <v>40</v>
      </c>
      <c r="G59" s="49">
        <f t="shared" si="1"/>
        <v>200</v>
      </c>
    </row>
    <row r="60" spans="1:7" x14ac:dyDescent="0.2">
      <c r="A60" s="52" t="s">
        <v>90</v>
      </c>
      <c r="B60" s="55" t="s">
        <v>121</v>
      </c>
      <c r="C60" s="53" t="s">
        <v>122</v>
      </c>
      <c r="D60" s="56">
        <v>5</v>
      </c>
      <c r="E60" s="52"/>
      <c r="F60" s="49">
        <v>40</v>
      </c>
      <c r="G60" s="49">
        <f t="shared" si="1"/>
        <v>200</v>
      </c>
    </row>
    <row r="61" spans="1:7" x14ac:dyDescent="0.2">
      <c r="A61" s="52" t="s">
        <v>91</v>
      </c>
      <c r="B61" s="57">
        <v>2000091737</v>
      </c>
      <c r="C61" s="58" t="s">
        <v>123</v>
      </c>
      <c r="D61" s="56">
        <v>10</v>
      </c>
      <c r="E61" s="52"/>
      <c r="F61" s="49">
        <v>40</v>
      </c>
      <c r="G61" s="49">
        <f t="shared" si="1"/>
        <v>400</v>
      </c>
    </row>
    <row r="62" spans="1:7" x14ac:dyDescent="0.2">
      <c r="A62" s="52" t="s">
        <v>92</v>
      </c>
      <c r="B62" s="55" t="s">
        <v>124</v>
      </c>
      <c r="C62" s="53" t="s">
        <v>125</v>
      </c>
      <c r="D62" s="56">
        <v>1</v>
      </c>
      <c r="E62" s="52"/>
      <c r="F62" s="49">
        <v>40</v>
      </c>
      <c r="G62" s="49">
        <f t="shared" si="1"/>
        <v>40</v>
      </c>
    </row>
    <row r="63" spans="1:7" x14ac:dyDescent="0.2">
      <c r="A63" s="52" t="s">
        <v>92</v>
      </c>
      <c r="B63" s="55" t="s">
        <v>126</v>
      </c>
      <c r="C63" s="53" t="s">
        <v>125</v>
      </c>
      <c r="D63" s="56">
        <v>8</v>
      </c>
      <c r="E63" s="52"/>
      <c r="F63" s="49">
        <v>40</v>
      </c>
      <c r="G63" s="49">
        <f t="shared" si="1"/>
        <v>320</v>
      </c>
    </row>
    <row r="64" spans="1:7" x14ac:dyDescent="0.2">
      <c r="A64" s="52" t="s">
        <v>93</v>
      </c>
      <c r="B64" s="59">
        <v>2000091528</v>
      </c>
      <c r="C64" s="60" t="s">
        <v>127</v>
      </c>
      <c r="D64" s="56">
        <v>1</v>
      </c>
      <c r="E64" s="52"/>
      <c r="F64" s="49">
        <v>40</v>
      </c>
      <c r="G64" s="49">
        <f t="shared" si="1"/>
        <v>40</v>
      </c>
    </row>
    <row r="65" spans="1:7" x14ac:dyDescent="0.2">
      <c r="A65" s="52" t="s">
        <v>94</v>
      </c>
      <c r="B65" s="61">
        <v>2001126696</v>
      </c>
      <c r="C65" s="62" t="s">
        <v>128</v>
      </c>
      <c r="D65" s="56">
        <v>10</v>
      </c>
      <c r="E65" s="52"/>
      <c r="F65" s="49">
        <v>40</v>
      </c>
      <c r="G65" s="49">
        <f t="shared" si="1"/>
        <v>400</v>
      </c>
    </row>
    <row r="66" spans="1:7" x14ac:dyDescent="0.2">
      <c r="A66" s="52" t="s">
        <v>95</v>
      </c>
      <c r="B66" s="59">
        <v>2001126697</v>
      </c>
      <c r="C66" s="60" t="s">
        <v>129</v>
      </c>
      <c r="D66" s="56">
        <v>10</v>
      </c>
      <c r="E66" s="52"/>
      <c r="F66" s="49">
        <v>40</v>
      </c>
      <c r="G66" s="49">
        <f t="shared" si="1"/>
        <v>400</v>
      </c>
    </row>
    <row r="67" spans="1:7" x14ac:dyDescent="0.2">
      <c r="A67" s="52" t="s">
        <v>96</v>
      </c>
      <c r="B67" s="61">
        <v>2001126076</v>
      </c>
      <c r="C67" s="62" t="s">
        <v>130</v>
      </c>
      <c r="D67" s="56">
        <v>8</v>
      </c>
      <c r="E67" s="52"/>
      <c r="F67" s="49">
        <v>40</v>
      </c>
      <c r="G67" s="49">
        <f t="shared" si="1"/>
        <v>320</v>
      </c>
    </row>
    <row r="68" spans="1:7" x14ac:dyDescent="0.2">
      <c r="A68" s="52" t="s">
        <v>97</v>
      </c>
      <c r="B68" s="59">
        <v>2001126026</v>
      </c>
      <c r="C68" s="60" t="s">
        <v>131</v>
      </c>
      <c r="D68" s="56">
        <v>10</v>
      </c>
      <c r="E68" s="52"/>
      <c r="F68" s="49">
        <v>40</v>
      </c>
      <c r="G68" s="49">
        <f t="shared" si="1"/>
        <v>400</v>
      </c>
    </row>
    <row r="69" spans="1:7" x14ac:dyDescent="0.2">
      <c r="A69" s="52" t="s">
        <v>98</v>
      </c>
      <c r="B69" s="61">
        <v>2000088381</v>
      </c>
      <c r="C69" s="62" t="s">
        <v>132</v>
      </c>
      <c r="D69" s="56">
        <v>5</v>
      </c>
      <c r="E69" s="52"/>
      <c r="F69" s="49">
        <v>40</v>
      </c>
      <c r="G69" s="49">
        <f t="shared" si="1"/>
        <v>200</v>
      </c>
    </row>
    <row r="70" spans="1:7" x14ac:dyDescent="0.2">
      <c r="A70" s="52" t="s">
        <v>99</v>
      </c>
      <c r="B70" s="59">
        <v>2001125980</v>
      </c>
      <c r="C70" s="60" t="s">
        <v>133</v>
      </c>
      <c r="D70" s="56">
        <v>5</v>
      </c>
      <c r="E70" s="52"/>
      <c r="F70" s="49">
        <v>40</v>
      </c>
      <c r="G70" s="49">
        <f t="shared" si="1"/>
        <v>200</v>
      </c>
    </row>
    <row r="71" spans="1:7" x14ac:dyDescent="0.2">
      <c r="A71" s="52" t="s">
        <v>134</v>
      </c>
      <c r="B71" s="61">
        <v>2001125039</v>
      </c>
      <c r="C71" s="62" t="s">
        <v>135</v>
      </c>
      <c r="D71" s="56">
        <v>5</v>
      </c>
      <c r="E71" s="52"/>
      <c r="F71" s="49">
        <v>40</v>
      </c>
      <c r="G71" s="49">
        <f t="shared" si="1"/>
        <v>200</v>
      </c>
    </row>
    <row r="72" spans="1:7" x14ac:dyDescent="0.2">
      <c r="A72" s="52" t="s">
        <v>136</v>
      </c>
      <c r="B72" s="59">
        <v>2001126703</v>
      </c>
      <c r="C72" s="60" t="s">
        <v>137</v>
      </c>
      <c r="D72" s="56">
        <v>5</v>
      </c>
      <c r="E72" s="52"/>
      <c r="F72" s="49">
        <v>40</v>
      </c>
      <c r="G72" s="49">
        <f t="shared" si="1"/>
        <v>200</v>
      </c>
    </row>
    <row r="73" spans="1:7" x14ac:dyDescent="0.2">
      <c r="A73" s="52" t="s">
        <v>138</v>
      </c>
      <c r="B73" s="61">
        <v>2001126082</v>
      </c>
      <c r="C73" s="62" t="s">
        <v>139</v>
      </c>
      <c r="D73" s="56">
        <v>5</v>
      </c>
      <c r="E73" s="52"/>
      <c r="F73" s="49">
        <v>40</v>
      </c>
      <c r="G73" s="49">
        <f t="shared" si="1"/>
        <v>200</v>
      </c>
    </row>
    <row r="74" spans="1:7" x14ac:dyDescent="0.2">
      <c r="A74" s="52" t="s">
        <v>140</v>
      </c>
      <c r="B74" s="59">
        <v>2001125984</v>
      </c>
      <c r="C74" s="60" t="s">
        <v>141</v>
      </c>
      <c r="D74" s="56">
        <v>5</v>
      </c>
      <c r="E74" s="52"/>
      <c r="F74" s="49">
        <v>40</v>
      </c>
      <c r="G74" s="49">
        <f t="shared" si="1"/>
        <v>200</v>
      </c>
    </row>
    <row r="75" spans="1:7" x14ac:dyDescent="0.2">
      <c r="A75" s="52" t="s">
        <v>142</v>
      </c>
      <c r="B75" s="55" t="s">
        <v>143</v>
      </c>
      <c r="C75" s="53" t="s">
        <v>144</v>
      </c>
      <c r="D75" s="56">
        <v>5</v>
      </c>
      <c r="E75" s="52"/>
      <c r="F75" s="49">
        <v>40</v>
      </c>
      <c r="G75" s="49">
        <f t="shared" si="1"/>
        <v>200</v>
      </c>
    </row>
    <row r="76" spans="1:7" x14ac:dyDescent="0.2">
      <c r="A76" s="52" t="s">
        <v>145</v>
      </c>
      <c r="B76" s="57" t="s">
        <v>146</v>
      </c>
      <c r="C76" s="58" t="s">
        <v>147</v>
      </c>
      <c r="D76" s="56">
        <v>5</v>
      </c>
      <c r="E76" s="52"/>
      <c r="F76" s="49">
        <v>40</v>
      </c>
      <c r="G76" s="49">
        <f t="shared" si="1"/>
        <v>200</v>
      </c>
    </row>
    <row r="77" spans="1:7" x14ac:dyDescent="0.2">
      <c r="A77" s="52" t="s">
        <v>148</v>
      </c>
      <c r="B77" s="55" t="s">
        <v>149</v>
      </c>
      <c r="C77" s="53" t="s">
        <v>150</v>
      </c>
      <c r="D77" s="56">
        <v>5</v>
      </c>
      <c r="E77" s="52"/>
      <c r="F77" s="49">
        <v>40</v>
      </c>
      <c r="G77" s="49">
        <f t="shared" si="1"/>
        <v>200</v>
      </c>
    </row>
    <row r="78" spans="1:7" x14ac:dyDescent="0.2">
      <c r="A78" s="52" t="s">
        <v>151</v>
      </c>
      <c r="B78" s="55">
        <v>2001125987</v>
      </c>
      <c r="C78" s="53" t="s">
        <v>152</v>
      </c>
      <c r="D78" s="56">
        <v>5</v>
      </c>
      <c r="E78" s="52"/>
      <c r="F78" s="49">
        <v>40</v>
      </c>
      <c r="G78" s="49">
        <f t="shared" si="1"/>
        <v>200</v>
      </c>
    </row>
    <row r="79" spans="1:7" x14ac:dyDescent="0.2">
      <c r="A79" s="52" t="s">
        <v>153</v>
      </c>
      <c r="B79" s="57" t="s">
        <v>154</v>
      </c>
      <c r="C79" s="58" t="s">
        <v>155</v>
      </c>
      <c r="D79" s="56">
        <v>5</v>
      </c>
      <c r="E79" s="52"/>
      <c r="F79" s="49">
        <v>40</v>
      </c>
      <c r="G79" s="49">
        <f t="shared" si="1"/>
        <v>200</v>
      </c>
    </row>
    <row r="80" spans="1:7" x14ac:dyDescent="0.2">
      <c r="A80" s="52" t="s">
        <v>156</v>
      </c>
      <c r="B80" s="57" t="s">
        <v>157</v>
      </c>
      <c r="C80" s="58" t="s">
        <v>158</v>
      </c>
      <c r="D80" s="56">
        <v>0</v>
      </c>
      <c r="E80" s="52"/>
      <c r="F80" s="49">
        <v>40</v>
      </c>
      <c r="G80" s="49">
        <f t="shared" si="1"/>
        <v>0</v>
      </c>
    </row>
    <row r="81" spans="1:7" x14ac:dyDescent="0.2">
      <c r="A81" s="52" t="s">
        <v>159</v>
      </c>
      <c r="B81" s="57" t="s">
        <v>160</v>
      </c>
      <c r="C81" s="58" t="s">
        <v>161</v>
      </c>
      <c r="D81" s="56">
        <v>1</v>
      </c>
      <c r="E81" s="52"/>
      <c r="F81" s="49">
        <v>40</v>
      </c>
      <c r="G81" s="49">
        <f t="shared" si="1"/>
        <v>40</v>
      </c>
    </row>
    <row r="82" spans="1:7" x14ac:dyDescent="0.2">
      <c r="A82" s="52" t="s">
        <v>159</v>
      </c>
      <c r="B82" s="57" t="s">
        <v>162</v>
      </c>
      <c r="C82" s="58" t="s">
        <v>161</v>
      </c>
      <c r="D82" s="56">
        <v>4</v>
      </c>
      <c r="E82" s="52"/>
      <c r="F82" s="49">
        <v>40</v>
      </c>
      <c r="G82" s="49">
        <f t="shared" si="1"/>
        <v>160</v>
      </c>
    </row>
    <row r="83" spans="1:7" x14ac:dyDescent="0.2">
      <c r="A83" s="52" t="s">
        <v>163</v>
      </c>
      <c r="B83" s="63">
        <v>2001126090</v>
      </c>
      <c r="C83" s="58" t="s">
        <v>164</v>
      </c>
      <c r="D83" s="56">
        <v>0</v>
      </c>
      <c r="E83" s="52"/>
      <c r="F83" s="49">
        <v>40</v>
      </c>
      <c r="G83" s="49">
        <f t="shared" si="1"/>
        <v>0</v>
      </c>
    </row>
    <row r="84" spans="1:7" x14ac:dyDescent="0.2">
      <c r="A84" s="52" t="s">
        <v>165</v>
      </c>
      <c r="B84" s="63">
        <v>2001126091</v>
      </c>
      <c r="C84" s="58" t="s">
        <v>166</v>
      </c>
      <c r="D84" s="56">
        <v>0</v>
      </c>
      <c r="E84" s="52"/>
      <c r="F84" s="49">
        <v>40</v>
      </c>
      <c r="G84" s="49">
        <f t="shared" si="1"/>
        <v>0</v>
      </c>
    </row>
    <row r="85" spans="1:7" ht="15.75" x14ac:dyDescent="0.25">
      <c r="A85" s="52" t="s">
        <v>62</v>
      </c>
      <c r="B85" s="63"/>
      <c r="C85" s="58"/>
      <c r="D85" s="64">
        <f>SUM(D58:D84)</f>
        <v>133</v>
      </c>
      <c r="E85" s="52"/>
      <c r="F85" s="54"/>
      <c r="G85" s="54"/>
    </row>
    <row r="86" spans="1:7" x14ac:dyDescent="0.2">
      <c r="A86" s="52" t="s">
        <v>167</v>
      </c>
      <c r="B86" s="59">
        <v>2000110580</v>
      </c>
      <c r="C86" s="65" t="s">
        <v>168</v>
      </c>
      <c r="D86" s="66">
        <v>0</v>
      </c>
      <c r="E86" s="52"/>
      <c r="F86" s="49">
        <v>50</v>
      </c>
      <c r="G86" s="49">
        <f>+D86*F86</f>
        <v>0</v>
      </c>
    </row>
    <row r="87" spans="1:7" x14ac:dyDescent="0.2">
      <c r="A87" s="52" t="s">
        <v>169</v>
      </c>
      <c r="B87" s="61">
        <v>2000088649</v>
      </c>
      <c r="C87" s="67" t="s">
        <v>170</v>
      </c>
      <c r="D87" s="66">
        <v>5</v>
      </c>
      <c r="E87" s="52"/>
      <c r="F87" s="49">
        <v>50</v>
      </c>
      <c r="G87" s="49">
        <f t="shared" ref="G87:G112" si="2">+D87*F87</f>
        <v>250</v>
      </c>
    </row>
    <row r="88" spans="1:7" x14ac:dyDescent="0.2">
      <c r="A88" s="52" t="s">
        <v>171</v>
      </c>
      <c r="B88" s="59">
        <v>2000092229</v>
      </c>
      <c r="C88" s="65" t="s">
        <v>172</v>
      </c>
      <c r="D88" s="66">
        <v>4</v>
      </c>
      <c r="E88" s="52"/>
      <c r="F88" s="49">
        <v>50</v>
      </c>
      <c r="G88" s="49">
        <f t="shared" si="2"/>
        <v>200</v>
      </c>
    </row>
    <row r="89" spans="1:7" x14ac:dyDescent="0.2">
      <c r="A89" s="52" t="s">
        <v>173</v>
      </c>
      <c r="B89" s="61">
        <v>2000091736</v>
      </c>
      <c r="C89" s="67" t="s">
        <v>174</v>
      </c>
      <c r="D89" s="66">
        <v>5</v>
      </c>
      <c r="E89" s="52"/>
      <c r="F89" s="49">
        <v>50</v>
      </c>
      <c r="G89" s="49">
        <f t="shared" si="2"/>
        <v>250</v>
      </c>
    </row>
    <row r="90" spans="1:7" x14ac:dyDescent="0.2">
      <c r="A90" s="52" t="s">
        <v>175</v>
      </c>
      <c r="B90" s="59">
        <v>2000088649</v>
      </c>
      <c r="C90" s="65" t="s">
        <v>176</v>
      </c>
      <c r="D90" s="66">
        <v>10</v>
      </c>
      <c r="E90" s="52"/>
      <c r="F90" s="49">
        <v>50</v>
      </c>
      <c r="G90" s="49">
        <f t="shared" si="2"/>
        <v>500</v>
      </c>
    </row>
    <row r="91" spans="1:7" x14ac:dyDescent="0.2">
      <c r="A91" s="52" t="s">
        <v>100</v>
      </c>
      <c r="B91" s="61">
        <v>2000091736</v>
      </c>
      <c r="C91" s="67" t="s">
        <v>177</v>
      </c>
      <c r="D91" s="66">
        <v>10</v>
      </c>
      <c r="E91" s="52"/>
      <c r="F91" s="49">
        <v>50</v>
      </c>
      <c r="G91" s="49">
        <f t="shared" si="2"/>
        <v>500</v>
      </c>
    </row>
    <row r="92" spans="1:7" x14ac:dyDescent="0.2">
      <c r="A92" s="52" t="s">
        <v>101</v>
      </c>
      <c r="B92" s="59">
        <v>2000091528</v>
      </c>
      <c r="C92" s="65" t="s">
        <v>178</v>
      </c>
      <c r="D92" s="66">
        <v>6</v>
      </c>
      <c r="E92" s="52"/>
      <c r="F92" s="49">
        <v>50</v>
      </c>
      <c r="G92" s="49">
        <f t="shared" si="2"/>
        <v>300</v>
      </c>
    </row>
    <row r="93" spans="1:7" x14ac:dyDescent="0.2">
      <c r="A93" s="52" t="s">
        <v>102</v>
      </c>
      <c r="B93" s="61">
        <v>2000102234</v>
      </c>
      <c r="C93" s="67" t="s">
        <v>179</v>
      </c>
      <c r="D93" s="66">
        <v>10</v>
      </c>
      <c r="E93" s="52"/>
      <c r="F93" s="49">
        <v>50</v>
      </c>
      <c r="G93" s="49">
        <f t="shared" si="2"/>
        <v>500</v>
      </c>
    </row>
    <row r="94" spans="1:7" x14ac:dyDescent="0.2">
      <c r="A94" s="52" t="s">
        <v>103</v>
      </c>
      <c r="B94" s="59">
        <v>2000110580</v>
      </c>
      <c r="C94" s="65" t="s">
        <v>180</v>
      </c>
      <c r="D94" s="66">
        <v>10</v>
      </c>
      <c r="E94" s="52"/>
      <c r="F94" s="49">
        <v>50</v>
      </c>
      <c r="G94" s="49">
        <f t="shared" si="2"/>
        <v>500</v>
      </c>
    </row>
    <row r="95" spans="1:7" x14ac:dyDescent="0.2">
      <c r="A95" s="52" t="s">
        <v>104</v>
      </c>
      <c r="B95" s="61">
        <v>2000087832</v>
      </c>
      <c r="C95" s="67" t="s">
        <v>181</v>
      </c>
      <c r="D95" s="66">
        <v>10</v>
      </c>
      <c r="E95" s="52"/>
      <c r="F95" s="49">
        <v>50</v>
      </c>
      <c r="G95" s="49">
        <f t="shared" si="2"/>
        <v>500</v>
      </c>
    </row>
    <row r="96" spans="1:7" x14ac:dyDescent="0.2">
      <c r="A96" s="52" t="s">
        <v>105</v>
      </c>
      <c r="B96" s="59">
        <v>2000087832</v>
      </c>
      <c r="C96" s="65" t="s">
        <v>182</v>
      </c>
      <c r="D96" s="66">
        <v>10</v>
      </c>
      <c r="E96" s="52"/>
      <c r="F96" s="49">
        <v>50</v>
      </c>
      <c r="G96" s="49">
        <f t="shared" si="2"/>
        <v>500</v>
      </c>
    </row>
    <row r="97" spans="1:7" x14ac:dyDescent="0.2">
      <c r="A97" s="52" t="s">
        <v>106</v>
      </c>
      <c r="B97" s="61">
        <v>2000088381</v>
      </c>
      <c r="C97" s="67" t="s">
        <v>183</v>
      </c>
      <c r="D97" s="66">
        <v>5</v>
      </c>
      <c r="E97" s="52"/>
      <c r="F97" s="49">
        <v>50</v>
      </c>
      <c r="G97" s="49">
        <f t="shared" si="2"/>
        <v>250</v>
      </c>
    </row>
    <row r="98" spans="1:7" x14ac:dyDescent="0.2">
      <c r="A98" s="52" t="s">
        <v>107</v>
      </c>
      <c r="B98" s="59">
        <v>2000088832</v>
      </c>
      <c r="C98" s="65" t="s">
        <v>184</v>
      </c>
      <c r="D98" s="66">
        <v>5</v>
      </c>
      <c r="E98" s="52"/>
      <c r="F98" s="49">
        <v>50</v>
      </c>
      <c r="G98" s="49">
        <f t="shared" si="2"/>
        <v>250</v>
      </c>
    </row>
    <row r="99" spans="1:7" x14ac:dyDescent="0.2">
      <c r="A99" s="52" t="s">
        <v>108</v>
      </c>
      <c r="B99" s="61">
        <v>2000110153</v>
      </c>
      <c r="C99" s="67" t="s">
        <v>185</v>
      </c>
      <c r="D99" s="66">
        <v>5</v>
      </c>
      <c r="E99" s="52"/>
      <c r="F99" s="49">
        <v>50</v>
      </c>
      <c r="G99" s="49">
        <f t="shared" si="2"/>
        <v>250</v>
      </c>
    </row>
    <row r="100" spans="1:7" x14ac:dyDescent="0.2">
      <c r="A100" s="52" t="s">
        <v>109</v>
      </c>
      <c r="B100" s="59">
        <v>2000088832</v>
      </c>
      <c r="C100" s="65" t="s">
        <v>186</v>
      </c>
      <c r="D100" s="66">
        <v>5</v>
      </c>
      <c r="E100" s="52"/>
      <c r="F100" s="49">
        <v>50</v>
      </c>
      <c r="G100" s="49">
        <f t="shared" si="2"/>
        <v>250</v>
      </c>
    </row>
    <row r="101" spans="1:7" x14ac:dyDescent="0.2">
      <c r="A101" s="52" t="s">
        <v>110</v>
      </c>
      <c r="B101" s="61">
        <v>2000110154</v>
      </c>
      <c r="C101" s="67" t="s">
        <v>187</v>
      </c>
      <c r="D101" s="66">
        <v>5</v>
      </c>
      <c r="E101" s="52"/>
      <c r="F101" s="49">
        <v>50</v>
      </c>
      <c r="G101" s="49">
        <f t="shared" si="2"/>
        <v>250</v>
      </c>
    </row>
    <row r="102" spans="1:7" x14ac:dyDescent="0.2">
      <c r="A102" s="52" t="s">
        <v>111</v>
      </c>
      <c r="B102" s="59">
        <v>2000110154</v>
      </c>
      <c r="C102" s="65" t="s">
        <v>188</v>
      </c>
      <c r="D102" s="66">
        <v>5</v>
      </c>
      <c r="E102" s="52"/>
      <c r="F102" s="49">
        <v>50</v>
      </c>
      <c r="G102" s="49">
        <f t="shared" si="2"/>
        <v>250</v>
      </c>
    </row>
    <row r="103" spans="1:7" x14ac:dyDescent="0.2">
      <c r="A103" s="52" t="s">
        <v>112</v>
      </c>
      <c r="B103" s="61">
        <v>2000102239</v>
      </c>
      <c r="C103" s="67" t="s">
        <v>189</v>
      </c>
      <c r="D103" s="66">
        <v>5</v>
      </c>
      <c r="E103" s="52"/>
      <c r="F103" s="49">
        <v>50</v>
      </c>
      <c r="G103" s="49">
        <f t="shared" si="2"/>
        <v>250</v>
      </c>
    </row>
    <row r="104" spans="1:7" x14ac:dyDescent="0.2">
      <c r="A104" s="52" t="s">
        <v>113</v>
      </c>
      <c r="B104" s="59">
        <v>2000102239</v>
      </c>
      <c r="C104" s="65" t="s">
        <v>190</v>
      </c>
      <c r="D104" s="66">
        <v>5</v>
      </c>
      <c r="E104" s="52"/>
      <c r="F104" s="49">
        <v>50</v>
      </c>
      <c r="G104" s="49">
        <f t="shared" si="2"/>
        <v>250</v>
      </c>
    </row>
    <row r="105" spans="1:7" x14ac:dyDescent="0.2">
      <c r="A105" s="52" t="s">
        <v>191</v>
      </c>
      <c r="B105" s="61">
        <v>2000014601</v>
      </c>
      <c r="C105" s="67" t="s">
        <v>192</v>
      </c>
      <c r="D105" s="66">
        <v>5</v>
      </c>
      <c r="E105" s="52"/>
      <c r="F105" s="49">
        <v>50</v>
      </c>
      <c r="G105" s="49">
        <f t="shared" si="2"/>
        <v>250</v>
      </c>
    </row>
    <row r="106" spans="1:7" x14ac:dyDescent="0.2">
      <c r="A106" s="52" t="s">
        <v>193</v>
      </c>
      <c r="B106" s="59">
        <v>2000092229</v>
      </c>
      <c r="C106" s="65" t="s">
        <v>194</v>
      </c>
      <c r="D106" s="66">
        <v>4</v>
      </c>
      <c r="E106" s="52"/>
      <c r="F106" s="49">
        <v>50</v>
      </c>
      <c r="G106" s="49">
        <f t="shared" si="2"/>
        <v>200</v>
      </c>
    </row>
    <row r="107" spans="1:7" x14ac:dyDescent="0.2">
      <c r="A107" s="52" t="s">
        <v>195</v>
      </c>
      <c r="B107" s="61" t="s">
        <v>196</v>
      </c>
      <c r="C107" s="67" t="s">
        <v>197</v>
      </c>
      <c r="D107" s="66">
        <v>0</v>
      </c>
      <c r="E107" s="52"/>
      <c r="F107" s="49">
        <v>50</v>
      </c>
      <c r="G107" s="49">
        <f t="shared" si="2"/>
        <v>0</v>
      </c>
    </row>
    <row r="108" spans="1:7" x14ac:dyDescent="0.2">
      <c r="A108" s="52" t="s">
        <v>198</v>
      </c>
      <c r="B108" s="59" t="s">
        <v>199</v>
      </c>
      <c r="C108" s="65" t="s">
        <v>200</v>
      </c>
      <c r="D108" s="66">
        <v>3</v>
      </c>
      <c r="E108" s="52"/>
      <c r="F108" s="49">
        <v>50</v>
      </c>
      <c r="G108" s="49">
        <f t="shared" si="2"/>
        <v>150</v>
      </c>
    </row>
    <row r="109" spans="1:7" x14ac:dyDescent="0.2">
      <c r="A109" s="52" t="s">
        <v>198</v>
      </c>
      <c r="B109" s="59" t="s">
        <v>201</v>
      </c>
      <c r="C109" s="65" t="s">
        <v>200</v>
      </c>
      <c r="D109" s="66">
        <v>2</v>
      </c>
      <c r="E109" s="52"/>
      <c r="F109" s="49">
        <v>50</v>
      </c>
      <c r="G109" s="49">
        <f t="shared" si="2"/>
        <v>100</v>
      </c>
    </row>
    <row r="110" spans="1:7" x14ac:dyDescent="0.2">
      <c r="A110" s="52" t="s">
        <v>202</v>
      </c>
      <c r="B110" s="61" t="s">
        <v>203</v>
      </c>
      <c r="C110" s="65" t="s">
        <v>204</v>
      </c>
      <c r="D110" s="66">
        <v>5</v>
      </c>
      <c r="E110" s="52"/>
      <c r="F110" s="49">
        <v>50</v>
      </c>
      <c r="G110" s="49">
        <f t="shared" si="2"/>
        <v>250</v>
      </c>
    </row>
    <row r="111" spans="1:7" x14ac:dyDescent="0.2">
      <c r="A111" s="52" t="s">
        <v>205</v>
      </c>
      <c r="B111" s="59" t="s">
        <v>203</v>
      </c>
      <c r="C111" s="65" t="s">
        <v>206</v>
      </c>
      <c r="D111" s="66">
        <v>5</v>
      </c>
      <c r="E111" s="52"/>
      <c r="F111" s="49">
        <v>50</v>
      </c>
      <c r="G111" s="49">
        <f t="shared" si="2"/>
        <v>250</v>
      </c>
    </row>
    <row r="112" spans="1:7" x14ac:dyDescent="0.2">
      <c r="A112" s="52" t="s">
        <v>207</v>
      </c>
      <c r="B112" s="61">
        <v>2000014601</v>
      </c>
      <c r="C112" s="67" t="s">
        <v>208</v>
      </c>
      <c r="D112" s="66">
        <v>5</v>
      </c>
      <c r="E112" s="52"/>
      <c r="F112" s="49">
        <v>50</v>
      </c>
      <c r="G112" s="49">
        <f t="shared" si="2"/>
        <v>250</v>
      </c>
    </row>
    <row r="113" spans="1:7" ht="15.75" x14ac:dyDescent="0.25">
      <c r="A113" s="52" t="s">
        <v>62</v>
      </c>
      <c r="B113" s="61"/>
      <c r="C113" s="67"/>
      <c r="D113" s="68">
        <f>SUM(D86:D112)</f>
        <v>149</v>
      </c>
      <c r="E113" s="52"/>
      <c r="F113" s="54"/>
      <c r="G113" s="54"/>
    </row>
    <row r="114" spans="1:7" x14ac:dyDescent="0.2">
      <c r="A114" s="52" t="s">
        <v>209</v>
      </c>
      <c r="B114" s="63">
        <v>2300008755</v>
      </c>
      <c r="C114" s="69" t="s">
        <v>210</v>
      </c>
      <c r="D114" s="66">
        <v>2</v>
      </c>
      <c r="E114" s="52"/>
      <c r="F114" s="49">
        <v>32</v>
      </c>
      <c r="G114" s="49">
        <f>+D114*F114</f>
        <v>64</v>
      </c>
    </row>
    <row r="115" spans="1:7" x14ac:dyDescent="0.2">
      <c r="A115" s="52" t="s">
        <v>211</v>
      </c>
      <c r="B115" s="63">
        <v>2100056068</v>
      </c>
      <c r="C115" s="69" t="s">
        <v>212</v>
      </c>
      <c r="D115" s="66">
        <v>2</v>
      </c>
      <c r="E115" s="52"/>
      <c r="F115" s="49">
        <v>32</v>
      </c>
      <c r="G115" s="49">
        <f t="shared" ref="G115:G128" si="3">+D115*F115</f>
        <v>64</v>
      </c>
    </row>
    <row r="116" spans="1:7" x14ac:dyDescent="0.2">
      <c r="A116" s="52" t="s">
        <v>213</v>
      </c>
      <c r="B116" s="63">
        <v>200114112</v>
      </c>
      <c r="C116" s="69" t="s">
        <v>214</v>
      </c>
      <c r="D116" s="66">
        <v>2</v>
      </c>
      <c r="E116" s="52"/>
      <c r="F116" s="49">
        <v>32</v>
      </c>
      <c r="G116" s="49">
        <f t="shared" si="3"/>
        <v>64</v>
      </c>
    </row>
    <row r="117" spans="1:7" x14ac:dyDescent="0.2">
      <c r="A117" s="52" t="s">
        <v>215</v>
      </c>
      <c r="B117" s="63">
        <v>2100022701</v>
      </c>
      <c r="C117" s="69" t="s">
        <v>216</v>
      </c>
      <c r="D117" s="66">
        <v>2</v>
      </c>
      <c r="E117" s="52"/>
      <c r="F117" s="49">
        <v>32</v>
      </c>
      <c r="G117" s="49">
        <f t="shared" si="3"/>
        <v>64</v>
      </c>
    </row>
    <row r="118" spans="1:7" x14ac:dyDescent="0.2">
      <c r="A118" s="52" t="s">
        <v>217</v>
      </c>
      <c r="B118" s="63" t="s">
        <v>218</v>
      </c>
      <c r="C118" s="69" t="s">
        <v>219</v>
      </c>
      <c r="D118" s="56">
        <v>1</v>
      </c>
      <c r="E118" s="52"/>
      <c r="F118" s="49">
        <v>32</v>
      </c>
      <c r="G118" s="49">
        <f t="shared" si="3"/>
        <v>32</v>
      </c>
    </row>
    <row r="119" spans="1:7" x14ac:dyDescent="0.2">
      <c r="A119" s="52" t="s">
        <v>220</v>
      </c>
      <c r="B119" s="63" t="s">
        <v>218</v>
      </c>
      <c r="C119" s="69" t="s">
        <v>221</v>
      </c>
      <c r="D119" s="56">
        <v>0</v>
      </c>
      <c r="E119" s="52"/>
      <c r="F119" s="49">
        <v>32</v>
      </c>
      <c r="G119" s="49">
        <f t="shared" si="3"/>
        <v>0</v>
      </c>
    </row>
    <row r="120" spans="1:7" x14ac:dyDescent="0.2">
      <c r="A120" s="52" t="s">
        <v>222</v>
      </c>
      <c r="B120" s="63">
        <v>200114114</v>
      </c>
      <c r="C120" s="69" t="s">
        <v>223</v>
      </c>
      <c r="D120" s="56">
        <v>0</v>
      </c>
      <c r="E120" s="52"/>
      <c r="F120" s="49">
        <v>32</v>
      </c>
      <c r="G120" s="49">
        <f t="shared" si="3"/>
        <v>0</v>
      </c>
    </row>
    <row r="121" spans="1:7" x14ac:dyDescent="0.2">
      <c r="A121" s="52" t="s">
        <v>224</v>
      </c>
      <c r="B121" s="63">
        <v>200114115</v>
      </c>
      <c r="C121" s="69" t="s">
        <v>225</v>
      </c>
      <c r="D121" s="56">
        <v>0</v>
      </c>
      <c r="E121" s="52"/>
      <c r="F121" s="49">
        <v>32</v>
      </c>
      <c r="G121" s="49">
        <f t="shared" si="3"/>
        <v>0</v>
      </c>
    </row>
    <row r="122" spans="1:7" x14ac:dyDescent="0.2">
      <c r="A122" s="52" t="s">
        <v>226</v>
      </c>
      <c r="B122" s="63" t="s">
        <v>227</v>
      </c>
      <c r="C122" s="69" t="s">
        <v>228</v>
      </c>
      <c r="D122" s="56">
        <v>0</v>
      </c>
      <c r="E122" s="52"/>
      <c r="F122" s="49">
        <v>32</v>
      </c>
      <c r="G122" s="49">
        <f t="shared" si="3"/>
        <v>0</v>
      </c>
    </row>
    <row r="123" spans="1:7" x14ac:dyDescent="0.2">
      <c r="A123" s="52" t="s">
        <v>229</v>
      </c>
      <c r="B123" s="63" t="s">
        <v>227</v>
      </c>
      <c r="C123" s="69" t="s">
        <v>230</v>
      </c>
      <c r="D123" s="56">
        <v>0</v>
      </c>
      <c r="E123" s="52"/>
      <c r="F123" s="49">
        <v>32</v>
      </c>
      <c r="G123" s="49">
        <f t="shared" si="3"/>
        <v>0</v>
      </c>
    </row>
    <row r="124" spans="1:7" x14ac:dyDescent="0.2">
      <c r="A124" s="52" t="s">
        <v>231</v>
      </c>
      <c r="B124" s="63" t="s">
        <v>232</v>
      </c>
      <c r="C124" s="69" t="s">
        <v>233</v>
      </c>
      <c r="D124" s="56">
        <v>0</v>
      </c>
      <c r="E124" s="52"/>
      <c r="F124" s="49">
        <v>32</v>
      </c>
      <c r="G124" s="49">
        <f t="shared" si="3"/>
        <v>0</v>
      </c>
    </row>
    <row r="125" spans="1:7" x14ac:dyDescent="0.2">
      <c r="A125" s="52" t="s">
        <v>234</v>
      </c>
      <c r="B125" s="63">
        <v>2100060059</v>
      </c>
      <c r="C125" s="69" t="s">
        <v>235</v>
      </c>
      <c r="D125" s="56">
        <v>2</v>
      </c>
      <c r="E125" s="52"/>
      <c r="F125" s="49">
        <v>32</v>
      </c>
      <c r="G125" s="49">
        <f t="shared" si="3"/>
        <v>64</v>
      </c>
    </row>
    <row r="126" spans="1:7" x14ac:dyDescent="0.2">
      <c r="A126" s="52" t="s">
        <v>236</v>
      </c>
      <c r="B126" s="63" t="s">
        <v>232</v>
      </c>
      <c r="C126" s="69" t="s">
        <v>237</v>
      </c>
      <c r="D126" s="56">
        <v>1</v>
      </c>
      <c r="E126" s="52"/>
      <c r="F126" s="49">
        <v>32</v>
      </c>
      <c r="G126" s="49">
        <f t="shared" si="3"/>
        <v>32</v>
      </c>
    </row>
    <row r="127" spans="1:7" x14ac:dyDescent="0.2">
      <c r="A127" s="52" t="s">
        <v>238</v>
      </c>
      <c r="B127" s="63">
        <v>190703700</v>
      </c>
      <c r="C127" s="69" t="s">
        <v>239</v>
      </c>
      <c r="D127" s="56">
        <v>0</v>
      </c>
      <c r="E127" s="52"/>
      <c r="F127" s="49">
        <v>32</v>
      </c>
      <c r="G127" s="49">
        <f t="shared" si="3"/>
        <v>0</v>
      </c>
    </row>
    <row r="128" spans="1:7" x14ac:dyDescent="0.2">
      <c r="A128" s="52" t="s">
        <v>240</v>
      </c>
      <c r="B128" s="63">
        <v>200114122</v>
      </c>
      <c r="C128" s="69" t="s">
        <v>241</v>
      </c>
      <c r="D128" s="56">
        <v>2</v>
      </c>
      <c r="E128" s="52"/>
      <c r="F128" s="49">
        <v>32</v>
      </c>
      <c r="G128" s="49">
        <f t="shared" si="3"/>
        <v>64</v>
      </c>
    </row>
    <row r="129" spans="1:7" ht="15.75" x14ac:dyDescent="0.25">
      <c r="A129" s="52" t="s">
        <v>62</v>
      </c>
      <c r="B129" s="63"/>
      <c r="C129" s="69"/>
      <c r="D129" s="64">
        <f>SUM(D114:D128)</f>
        <v>14</v>
      </c>
      <c r="E129" s="52"/>
      <c r="F129" s="54"/>
      <c r="G129" s="54"/>
    </row>
    <row r="130" spans="1:7" x14ac:dyDescent="0.2">
      <c r="A130" s="52" t="s">
        <v>242</v>
      </c>
      <c r="B130" s="63">
        <v>221052550</v>
      </c>
      <c r="C130" s="70" t="s">
        <v>243</v>
      </c>
      <c r="D130" s="56">
        <v>2</v>
      </c>
      <c r="E130" s="52"/>
      <c r="F130" s="49">
        <v>32</v>
      </c>
      <c r="G130" s="49">
        <f>+D130*F130</f>
        <v>64</v>
      </c>
    </row>
    <row r="131" spans="1:7" x14ac:dyDescent="0.2">
      <c r="A131" s="52" t="s">
        <v>244</v>
      </c>
      <c r="B131" s="63">
        <v>221052551</v>
      </c>
      <c r="C131" s="70" t="s">
        <v>245</v>
      </c>
      <c r="D131" s="56">
        <v>2</v>
      </c>
      <c r="E131" s="52"/>
      <c r="F131" s="49">
        <v>32</v>
      </c>
      <c r="G131" s="49">
        <f t="shared" ref="G131:G143" si="4">+D131*F131</f>
        <v>64</v>
      </c>
    </row>
    <row r="132" spans="1:7" x14ac:dyDescent="0.2">
      <c r="A132" s="52" t="s">
        <v>246</v>
      </c>
      <c r="B132" s="63">
        <v>220749116</v>
      </c>
      <c r="C132" s="70" t="s">
        <v>247</v>
      </c>
      <c r="D132" s="56">
        <v>1</v>
      </c>
      <c r="E132" s="52"/>
      <c r="F132" s="49">
        <v>32</v>
      </c>
      <c r="G132" s="49">
        <f t="shared" si="4"/>
        <v>32</v>
      </c>
    </row>
    <row r="133" spans="1:7" x14ac:dyDescent="0.2">
      <c r="A133" s="52" t="s">
        <v>248</v>
      </c>
      <c r="B133" s="63">
        <v>220749117</v>
      </c>
      <c r="C133" s="70" t="s">
        <v>249</v>
      </c>
      <c r="D133" s="56">
        <v>2</v>
      </c>
      <c r="E133" s="52"/>
      <c r="F133" s="49">
        <v>32</v>
      </c>
      <c r="G133" s="49">
        <f t="shared" si="4"/>
        <v>64</v>
      </c>
    </row>
    <row r="134" spans="1:7" x14ac:dyDescent="0.2">
      <c r="A134" s="52" t="s">
        <v>250</v>
      </c>
      <c r="B134" s="63">
        <v>220749118</v>
      </c>
      <c r="C134" s="70" t="s">
        <v>251</v>
      </c>
      <c r="D134" s="56">
        <v>2</v>
      </c>
      <c r="E134" s="52"/>
      <c r="F134" s="49">
        <v>32</v>
      </c>
      <c r="G134" s="49">
        <f t="shared" si="4"/>
        <v>64</v>
      </c>
    </row>
    <row r="135" spans="1:7" x14ac:dyDescent="0.2">
      <c r="A135" s="52" t="s">
        <v>252</v>
      </c>
      <c r="B135" s="63">
        <v>221052553</v>
      </c>
      <c r="C135" s="70" t="s">
        <v>253</v>
      </c>
      <c r="D135" s="56">
        <v>2</v>
      </c>
      <c r="E135" s="50"/>
      <c r="F135" s="49">
        <v>32</v>
      </c>
      <c r="G135" s="49">
        <f t="shared" si="4"/>
        <v>64</v>
      </c>
    </row>
    <row r="136" spans="1:7" x14ac:dyDescent="0.2">
      <c r="A136" s="52" t="s">
        <v>254</v>
      </c>
      <c r="B136" s="63">
        <v>210430305</v>
      </c>
      <c r="C136" s="70" t="s">
        <v>255</v>
      </c>
      <c r="D136" s="56">
        <v>2</v>
      </c>
      <c r="E136" s="50"/>
      <c r="F136" s="49">
        <v>32</v>
      </c>
      <c r="G136" s="49">
        <f t="shared" si="4"/>
        <v>64</v>
      </c>
    </row>
    <row r="137" spans="1:7" x14ac:dyDescent="0.2">
      <c r="A137" s="52" t="s">
        <v>256</v>
      </c>
      <c r="B137" s="63">
        <v>221052555</v>
      </c>
      <c r="C137" s="70" t="s">
        <v>257</v>
      </c>
      <c r="D137" s="56">
        <v>2</v>
      </c>
      <c r="E137" s="50"/>
      <c r="F137" s="49">
        <v>32</v>
      </c>
      <c r="G137" s="49">
        <f t="shared" si="4"/>
        <v>64</v>
      </c>
    </row>
    <row r="138" spans="1:7" x14ac:dyDescent="0.2">
      <c r="A138" s="52" t="s">
        <v>258</v>
      </c>
      <c r="B138" s="63">
        <v>211038104</v>
      </c>
      <c r="C138" s="70" t="s">
        <v>259</v>
      </c>
      <c r="D138" s="56">
        <v>2</v>
      </c>
      <c r="E138" s="50"/>
      <c r="F138" s="49">
        <v>32</v>
      </c>
      <c r="G138" s="49">
        <f t="shared" si="4"/>
        <v>64</v>
      </c>
    </row>
    <row r="139" spans="1:7" x14ac:dyDescent="0.2">
      <c r="A139" s="52" t="s">
        <v>260</v>
      </c>
      <c r="B139" s="63">
        <v>201123841</v>
      </c>
      <c r="C139" s="70" t="s">
        <v>261</v>
      </c>
      <c r="D139" s="56">
        <v>2</v>
      </c>
      <c r="E139" s="50"/>
      <c r="F139" s="49">
        <v>32</v>
      </c>
      <c r="G139" s="49">
        <f t="shared" si="4"/>
        <v>64</v>
      </c>
    </row>
    <row r="140" spans="1:7" x14ac:dyDescent="0.2">
      <c r="A140" s="52" t="s">
        <v>262</v>
      </c>
      <c r="B140" s="63">
        <v>221052557</v>
      </c>
      <c r="C140" s="70" t="s">
        <v>263</v>
      </c>
      <c r="D140" s="56">
        <v>2</v>
      </c>
      <c r="E140" s="50"/>
      <c r="F140" s="49">
        <v>32</v>
      </c>
      <c r="G140" s="49">
        <f t="shared" si="4"/>
        <v>64</v>
      </c>
    </row>
    <row r="141" spans="1:7" x14ac:dyDescent="0.2">
      <c r="A141" s="52" t="s">
        <v>264</v>
      </c>
      <c r="B141" s="63">
        <v>221052558</v>
      </c>
      <c r="C141" s="70" t="s">
        <v>265</v>
      </c>
      <c r="D141" s="56">
        <v>2</v>
      </c>
      <c r="E141" s="50"/>
      <c r="F141" s="49">
        <v>32</v>
      </c>
      <c r="G141" s="49">
        <f t="shared" si="4"/>
        <v>64</v>
      </c>
    </row>
    <row r="142" spans="1:7" x14ac:dyDescent="0.2">
      <c r="A142" s="52" t="s">
        <v>266</v>
      </c>
      <c r="B142" s="63">
        <v>221052559</v>
      </c>
      <c r="C142" s="70" t="s">
        <v>267</v>
      </c>
      <c r="D142" s="56">
        <v>2</v>
      </c>
      <c r="E142" s="50"/>
      <c r="F142" s="49">
        <v>32</v>
      </c>
      <c r="G142" s="49">
        <f t="shared" si="4"/>
        <v>64</v>
      </c>
    </row>
    <row r="143" spans="1:7" x14ac:dyDescent="0.2">
      <c r="A143" s="52" t="s">
        <v>268</v>
      </c>
      <c r="B143" s="63">
        <v>210430312</v>
      </c>
      <c r="C143" s="70" t="s">
        <v>269</v>
      </c>
      <c r="D143" s="56">
        <v>2</v>
      </c>
      <c r="E143" s="50"/>
      <c r="F143" s="49">
        <v>32</v>
      </c>
      <c r="G143" s="49">
        <f t="shared" si="4"/>
        <v>64</v>
      </c>
    </row>
    <row r="144" spans="1:7" ht="15.75" x14ac:dyDescent="0.25">
      <c r="A144" s="52" t="s">
        <v>62</v>
      </c>
      <c r="B144" s="63"/>
      <c r="C144" s="70"/>
      <c r="D144" s="64">
        <f>SUM(D130:D143)</f>
        <v>27</v>
      </c>
      <c r="E144" s="50"/>
      <c r="F144" s="50"/>
      <c r="G144" s="50"/>
    </row>
    <row r="145" spans="1:7" x14ac:dyDescent="0.2">
      <c r="A145" s="52" t="s">
        <v>270</v>
      </c>
      <c r="B145" s="63">
        <v>211139209</v>
      </c>
      <c r="C145" s="70" t="s">
        <v>271</v>
      </c>
      <c r="D145" s="56">
        <v>2</v>
      </c>
      <c r="E145" s="52"/>
      <c r="F145" s="49">
        <v>32</v>
      </c>
      <c r="G145" s="49">
        <f>+D145*F145</f>
        <v>64</v>
      </c>
    </row>
    <row r="146" spans="1:7" x14ac:dyDescent="0.2">
      <c r="A146" s="52" t="s">
        <v>272</v>
      </c>
      <c r="B146" s="63">
        <v>220749711</v>
      </c>
      <c r="C146" s="70" t="s">
        <v>273</v>
      </c>
      <c r="D146" s="56">
        <v>2</v>
      </c>
      <c r="E146" s="52"/>
      <c r="F146" s="49">
        <v>32</v>
      </c>
      <c r="G146" s="49">
        <f t="shared" ref="G146:G160" si="5">+D146*F146</f>
        <v>64</v>
      </c>
    </row>
    <row r="147" spans="1:7" x14ac:dyDescent="0.2">
      <c r="A147" s="52" t="s">
        <v>274</v>
      </c>
      <c r="B147" s="63">
        <v>220749712</v>
      </c>
      <c r="C147" s="70" t="s">
        <v>275</v>
      </c>
      <c r="D147" s="56">
        <v>2</v>
      </c>
      <c r="E147" s="52"/>
      <c r="F147" s="49">
        <v>32</v>
      </c>
      <c r="G147" s="49">
        <f t="shared" si="5"/>
        <v>64</v>
      </c>
    </row>
    <row r="148" spans="1:7" x14ac:dyDescent="0.2">
      <c r="A148" s="52" t="s">
        <v>276</v>
      </c>
      <c r="B148" s="63">
        <v>220749713</v>
      </c>
      <c r="C148" s="70" t="s">
        <v>277</v>
      </c>
      <c r="D148" s="56">
        <v>2</v>
      </c>
      <c r="E148" s="52"/>
      <c r="F148" s="49">
        <v>32</v>
      </c>
      <c r="G148" s="49">
        <f t="shared" si="5"/>
        <v>64</v>
      </c>
    </row>
    <row r="149" spans="1:7" x14ac:dyDescent="0.2">
      <c r="A149" s="52" t="s">
        <v>278</v>
      </c>
      <c r="B149" s="63">
        <v>220749714</v>
      </c>
      <c r="C149" s="70" t="s">
        <v>279</v>
      </c>
      <c r="D149" s="56">
        <v>2</v>
      </c>
      <c r="E149" s="52"/>
      <c r="F149" s="49">
        <v>32</v>
      </c>
      <c r="G149" s="49">
        <f t="shared" si="5"/>
        <v>64</v>
      </c>
    </row>
    <row r="150" spans="1:7" x14ac:dyDescent="0.2">
      <c r="A150" s="52" t="s">
        <v>280</v>
      </c>
      <c r="B150" s="63">
        <v>221052562</v>
      </c>
      <c r="C150" s="70" t="s">
        <v>281</v>
      </c>
      <c r="D150" s="56">
        <v>2</v>
      </c>
      <c r="E150" s="52"/>
      <c r="F150" s="49">
        <v>32</v>
      </c>
      <c r="G150" s="49">
        <f t="shared" si="5"/>
        <v>64</v>
      </c>
    </row>
    <row r="151" spans="1:7" x14ac:dyDescent="0.2">
      <c r="A151" s="52" t="s">
        <v>282</v>
      </c>
      <c r="B151" s="63">
        <v>220749715</v>
      </c>
      <c r="C151" s="70" t="s">
        <v>283</v>
      </c>
      <c r="D151" s="56">
        <v>2</v>
      </c>
      <c r="E151" s="52"/>
      <c r="F151" s="49">
        <v>32</v>
      </c>
      <c r="G151" s="49">
        <f t="shared" si="5"/>
        <v>64</v>
      </c>
    </row>
    <row r="152" spans="1:7" x14ac:dyDescent="0.2">
      <c r="A152" s="52" t="s">
        <v>284</v>
      </c>
      <c r="B152" s="63">
        <v>220749124</v>
      </c>
      <c r="C152" s="70" t="s">
        <v>285</v>
      </c>
      <c r="D152" s="56">
        <v>2</v>
      </c>
      <c r="E152" s="52"/>
      <c r="F152" s="49">
        <v>32</v>
      </c>
      <c r="G152" s="49">
        <f t="shared" si="5"/>
        <v>64</v>
      </c>
    </row>
    <row r="153" spans="1:7" x14ac:dyDescent="0.2">
      <c r="A153" s="52" t="s">
        <v>286</v>
      </c>
      <c r="B153" s="63">
        <v>220749125</v>
      </c>
      <c r="C153" s="70" t="s">
        <v>287</v>
      </c>
      <c r="D153" s="56">
        <v>2</v>
      </c>
      <c r="E153" s="52"/>
      <c r="F153" s="49">
        <v>32</v>
      </c>
      <c r="G153" s="49">
        <f t="shared" si="5"/>
        <v>64</v>
      </c>
    </row>
    <row r="154" spans="1:7" x14ac:dyDescent="0.2">
      <c r="A154" s="52" t="s">
        <v>288</v>
      </c>
      <c r="B154" s="63">
        <v>220749718</v>
      </c>
      <c r="C154" s="70" t="s">
        <v>289</v>
      </c>
      <c r="D154" s="56">
        <v>2</v>
      </c>
      <c r="E154" s="52"/>
      <c r="F154" s="49">
        <v>32</v>
      </c>
      <c r="G154" s="49">
        <f t="shared" si="5"/>
        <v>64</v>
      </c>
    </row>
    <row r="155" spans="1:7" x14ac:dyDescent="0.2">
      <c r="A155" s="52" t="s">
        <v>290</v>
      </c>
      <c r="B155" s="63">
        <v>221052565</v>
      </c>
      <c r="C155" s="70" t="s">
        <v>291</v>
      </c>
      <c r="D155" s="56">
        <v>2</v>
      </c>
      <c r="E155" s="52"/>
      <c r="F155" s="49">
        <v>32</v>
      </c>
      <c r="G155" s="49">
        <f t="shared" si="5"/>
        <v>64</v>
      </c>
    </row>
    <row r="156" spans="1:7" x14ac:dyDescent="0.2">
      <c r="A156" s="52" t="s">
        <v>292</v>
      </c>
      <c r="B156" s="63">
        <v>221052566</v>
      </c>
      <c r="C156" s="70" t="s">
        <v>293</v>
      </c>
      <c r="D156" s="56">
        <v>2</v>
      </c>
      <c r="E156" s="52"/>
      <c r="F156" s="49">
        <v>32</v>
      </c>
      <c r="G156" s="49">
        <f t="shared" si="5"/>
        <v>64</v>
      </c>
    </row>
    <row r="157" spans="1:7" x14ac:dyDescent="0.2">
      <c r="A157" s="52" t="s">
        <v>294</v>
      </c>
      <c r="B157" s="63">
        <v>220749721</v>
      </c>
      <c r="C157" s="70" t="s">
        <v>295</v>
      </c>
      <c r="D157" s="56">
        <v>2</v>
      </c>
      <c r="E157" s="52"/>
      <c r="F157" s="49">
        <v>32</v>
      </c>
      <c r="G157" s="49">
        <f t="shared" si="5"/>
        <v>64</v>
      </c>
    </row>
    <row r="158" spans="1:7" x14ac:dyDescent="0.2">
      <c r="A158" s="52" t="s">
        <v>296</v>
      </c>
      <c r="B158" s="63">
        <v>221052567</v>
      </c>
      <c r="C158" s="70" t="s">
        <v>297</v>
      </c>
      <c r="D158" s="56">
        <v>2</v>
      </c>
      <c r="E158" s="52"/>
      <c r="F158" s="49">
        <v>32</v>
      </c>
      <c r="G158" s="49">
        <f t="shared" si="5"/>
        <v>64</v>
      </c>
    </row>
    <row r="159" spans="1:7" x14ac:dyDescent="0.2">
      <c r="A159" s="52" t="s">
        <v>298</v>
      </c>
      <c r="B159" s="63">
        <v>221052568</v>
      </c>
      <c r="C159" s="70" t="s">
        <v>299</v>
      </c>
      <c r="D159" s="56">
        <v>0</v>
      </c>
      <c r="E159" s="52"/>
      <c r="F159" s="49">
        <v>32</v>
      </c>
      <c r="G159" s="49">
        <f t="shared" si="5"/>
        <v>0</v>
      </c>
    </row>
    <row r="160" spans="1:7" x14ac:dyDescent="0.2">
      <c r="A160" s="52" t="s">
        <v>300</v>
      </c>
      <c r="B160" s="63">
        <v>211139224</v>
      </c>
      <c r="C160" s="70" t="s">
        <v>301</v>
      </c>
      <c r="D160" s="56">
        <v>0</v>
      </c>
      <c r="E160" s="52"/>
      <c r="F160" s="49">
        <v>32</v>
      </c>
      <c r="G160" s="49">
        <f t="shared" si="5"/>
        <v>0</v>
      </c>
    </row>
    <row r="161" spans="1:7" ht="15.75" x14ac:dyDescent="0.25">
      <c r="A161" s="52" t="s">
        <v>62</v>
      </c>
      <c r="B161" s="63"/>
      <c r="C161" s="50"/>
      <c r="D161" s="72">
        <f>SUM(D145:D160)</f>
        <v>28</v>
      </c>
      <c r="E161" s="52"/>
      <c r="F161" s="50"/>
      <c r="G161" s="50"/>
    </row>
    <row r="162" spans="1:7" x14ac:dyDescent="0.2">
      <c r="A162" s="52" t="s">
        <v>302</v>
      </c>
      <c r="B162" s="55">
        <v>210228152</v>
      </c>
      <c r="C162" s="62" t="s">
        <v>303</v>
      </c>
      <c r="D162" s="56">
        <v>5</v>
      </c>
      <c r="E162" s="71"/>
      <c r="F162" s="49">
        <v>40</v>
      </c>
      <c r="G162" s="49">
        <f t="shared" ref="G162" si="6">+D162*F162</f>
        <v>200</v>
      </c>
    </row>
    <row r="163" spans="1:7" ht="15.75" x14ac:dyDescent="0.25">
      <c r="F163" s="108" t="s">
        <v>114</v>
      </c>
      <c r="G163" s="91">
        <f>SUM(G24:G161)</f>
        <v>22178</v>
      </c>
    </row>
    <row r="164" spans="1:7" ht="15.75" x14ac:dyDescent="0.25">
      <c r="F164" s="108" t="s">
        <v>115</v>
      </c>
      <c r="G164" s="91">
        <f>+G163*0.12</f>
        <v>2661.36</v>
      </c>
    </row>
    <row r="165" spans="1:7" ht="15.75" x14ac:dyDescent="0.25">
      <c r="F165" s="108" t="s">
        <v>116</v>
      </c>
      <c r="G165" s="91">
        <f>+G163+G164</f>
        <v>24839.360000000001</v>
      </c>
    </row>
    <row r="171" spans="1:7" ht="15.75" x14ac:dyDescent="0.25">
      <c r="B171" s="100" t="s">
        <v>304</v>
      </c>
      <c r="C171" s="101"/>
    </row>
    <row r="172" spans="1:7" ht="15.75" x14ac:dyDescent="0.25">
      <c r="B172" s="102" t="s">
        <v>305</v>
      </c>
      <c r="C172" s="103" t="s">
        <v>306</v>
      </c>
    </row>
    <row r="173" spans="1:7" ht="15.75" x14ac:dyDescent="0.25">
      <c r="B173" s="81"/>
      <c r="C173" s="104" t="s">
        <v>307</v>
      </c>
      <c r="D173" s="72" t="s">
        <v>308</v>
      </c>
    </row>
    <row r="174" spans="1:7" x14ac:dyDescent="0.2">
      <c r="B174" s="81">
        <v>1</v>
      </c>
      <c r="C174" s="105" t="s">
        <v>309</v>
      </c>
      <c r="D174" s="106">
        <v>301050</v>
      </c>
    </row>
    <row r="175" spans="1:7" x14ac:dyDescent="0.2">
      <c r="B175" s="81">
        <v>1</v>
      </c>
      <c r="C175" s="105" t="s">
        <v>310</v>
      </c>
      <c r="D175" s="106">
        <v>701024</v>
      </c>
    </row>
    <row r="176" spans="1:7" x14ac:dyDescent="0.2">
      <c r="B176" s="81">
        <v>1</v>
      </c>
      <c r="C176" s="105" t="s">
        <v>311</v>
      </c>
      <c r="D176" s="106">
        <v>701027</v>
      </c>
    </row>
    <row r="177" spans="2:4" x14ac:dyDescent="0.2">
      <c r="B177" s="81">
        <v>2</v>
      </c>
      <c r="C177" s="105" t="s">
        <v>312</v>
      </c>
      <c r="D177" s="106">
        <v>701032</v>
      </c>
    </row>
    <row r="178" spans="2:4" x14ac:dyDescent="0.2">
      <c r="B178" s="81">
        <v>1</v>
      </c>
      <c r="C178" s="105" t="s">
        <v>313</v>
      </c>
      <c r="D178" s="106">
        <v>701034</v>
      </c>
    </row>
    <row r="179" spans="2:4" x14ac:dyDescent="0.2">
      <c r="B179" s="81">
        <v>6</v>
      </c>
      <c r="C179" s="105" t="s">
        <v>314</v>
      </c>
      <c r="D179" s="106">
        <v>701035</v>
      </c>
    </row>
    <row r="180" spans="2:4" x14ac:dyDescent="0.2">
      <c r="B180" s="56">
        <v>1</v>
      </c>
      <c r="C180" s="107" t="s">
        <v>315</v>
      </c>
      <c r="D180" s="106">
        <v>701022</v>
      </c>
    </row>
    <row r="181" spans="2:4" x14ac:dyDescent="0.2">
      <c r="B181" s="56">
        <v>1</v>
      </c>
      <c r="C181" s="107" t="s">
        <v>316</v>
      </c>
      <c r="D181" s="106">
        <v>701041</v>
      </c>
    </row>
    <row r="182" spans="2:4" x14ac:dyDescent="0.2">
      <c r="B182" s="56">
        <v>2</v>
      </c>
      <c r="C182" s="105" t="s">
        <v>311</v>
      </c>
      <c r="D182" s="50"/>
    </row>
    <row r="183" spans="2:4" x14ac:dyDescent="0.2">
      <c r="B183" s="81"/>
      <c r="C183" s="105" t="s">
        <v>317</v>
      </c>
      <c r="D183" s="50"/>
    </row>
    <row r="184" spans="2:4" ht="15.75" x14ac:dyDescent="0.25">
      <c r="B184" s="80">
        <v>16</v>
      </c>
      <c r="C184" s="105"/>
      <c r="D184" s="50"/>
    </row>
    <row r="185" spans="2:4" ht="15.75" x14ac:dyDescent="0.2">
      <c r="B185" s="81"/>
      <c r="C185" s="104" t="s">
        <v>318</v>
      </c>
      <c r="D185" s="50"/>
    </row>
    <row r="186" spans="2:4" x14ac:dyDescent="0.2">
      <c r="B186" s="81">
        <v>1</v>
      </c>
      <c r="C186" s="105" t="s">
        <v>319</v>
      </c>
      <c r="D186" s="106">
        <v>701033</v>
      </c>
    </row>
    <row r="187" spans="2:4" x14ac:dyDescent="0.2">
      <c r="B187" s="81">
        <v>1</v>
      </c>
      <c r="C187" s="105" t="s">
        <v>320</v>
      </c>
      <c r="D187" s="106">
        <v>701025</v>
      </c>
    </row>
    <row r="188" spans="2:4" x14ac:dyDescent="0.2">
      <c r="B188" s="81">
        <v>1</v>
      </c>
      <c r="C188" s="105" t="s">
        <v>321</v>
      </c>
      <c r="D188" s="106">
        <v>701040</v>
      </c>
    </row>
    <row r="189" spans="2:4" x14ac:dyDescent="0.2">
      <c r="B189" s="81">
        <v>1</v>
      </c>
      <c r="C189" s="105" t="s">
        <v>322</v>
      </c>
      <c r="D189" s="106">
        <v>701026</v>
      </c>
    </row>
    <row r="190" spans="2:4" x14ac:dyDescent="0.2">
      <c r="B190" s="81">
        <v>1</v>
      </c>
      <c r="C190" s="105" t="s">
        <v>323</v>
      </c>
      <c r="D190" s="106">
        <v>701028</v>
      </c>
    </row>
    <row r="191" spans="2:4" x14ac:dyDescent="0.2">
      <c r="B191" s="81">
        <v>1</v>
      </c>
      <c r="C191" s="105" t="s">
        <v>324</v>
      </c>
      <c r="D191" s="106">
        <v>701049</v>
      </c>
    </row>
    <row r="192" spans="2:4" x14ac:dyDescent="0.2">
      <c r="B192" s="81">
        <v>1</v>
      </c>
      <c r="C192" s="105" t="s">
        <v>325</v>
      </c>
      <c r="D192" s="106">
        <v>701023</v>
      </c>
    </row>
    <row r="193" spans="2:4" ht="15.75" x14ac:dyDescent="0.25">
      <c r="B193" s="80">
        <f>SUM(B186:B192)</f>
        <v>7</v>
      </c>
      <c r="C193" s="105"/>
    </row>
    <row r="194" spans="2:4" ht="18" x14ac:dyDescent="0.25">
      <c r="B194" s="76"/>
      <c r="C194" s="75"/>
      <c r="D194" s="74"/>
    </row>
    <row r="196" spans="2:4" ht="15.75" x14ac:dyDescent="0.25">
      <c r="B196" s="77"/>
      <c r="C196" s="77" t="s">
        <v>326</v>
      </c>
    </row>
    <row r="197" spans="2:4" ht="15.75" x14ac:dyDescent="0.25">
      <c r="B197" s="72" t="s">
        <v>305</v>
      </c>
      <c r="C197" s="72" t="s">
        <v>306</v>
      </c>
    </row>
    <row r="198" spans="2:4" ht="15.75" x14ac:dyDescent="0.25">
      <c r="B198" s="50"/>
      <c r="C198" s="72" t="s">
        <v>307</v>
      </c>
    </row>
    <row r="199" spans="2:4" x14ac:dyDescent="0.2">
      <c r="B199" s="52">
        <v>1</v>
      </c>
      <c r="C199" s="70" t="s">
        <v>327</v>
      </c>
    </row>
    <row r="200" spans="2:4" x14ac:dyDescent="0.2">
      <c r="B200" s="52">
        <v>1</v>
      </c>
      <c r="C200" s="70" t="s">
        <v>328</v>
      </c>
    </row>
    <row r="201" spans="2:4" x14ac:dyDescent="0.2">
      <c r="B201" s="52">
        <v>2</v>
      </c>
      <c r="C201" s="70" t="s">
        <v>329</v>
      </c>
    </row>
    <row r="202" spans="2:4" x14ac:dyDescent="0.2">
      <c r="B202" s="52">
        <v>2</v>
      </c>
      <c r="C202" s="70" t="s">
        <v>330</v>
      </c>
    </row>
    <row r="203" spans="2:4" x14ac:dyDescent="0.2">
      <c r="B203" s="52">
        <v>3</v>
      </c>
      <c r="C203" s="50" t="s">
        <v>331</v>
      </c>
    </row>
    <row r="204" spans="2:4" x14ac:dyDescent="0.2">
      <c r="B204" s="52">
        <v>1</v>
      </c>
      <c r="C204" s="70" t="s">
        <v>332</v>
      </c>
    </row>
    <row r="205" spans="2:4" x14ac:dyDescent="0.2">
      <c r="B205" s="52">
        <v>2</v>
      </c>
      <c r="C205" s="70" t="s">
        <v>333</v>
      </c>
    </row>
    <row r="206" spans="2:4" x14ac:dyDescent="0.2">
      <c r="B206" s="52">
        <v>1</v>
      </c>
      <c r="C206" s="70" t="s">
        <v>334</v>
      </c>
    </row>
    <row r="207" spans="2:4" x14ac:dyDescent="0.2">
      <c r="B207" s="52">
        <v>1</v>
      </c>
      <c r="C207" s="70" t="s">
        <v>335</v>
      </c>
    </row>
    <row r="208" spans="2:4" x14ac:dyDescent="0.2">
      <c r="B208" s="52">
        <v>1</v>
      </c>
      <c r="C208" s="70" t="s">
        <v>336</v>
      </c>
    </row>
    <row r="209" spans="2:3" x14ac:dyDescent="0.2">
      <c r="B209" s="52">
        <v>1</v>
      </c>
      <c r="C209" s="70" t="s">
        <v>337</v>
      </c>
    </row>
    <row r="210" spans="2:3" x14ac:dyDescent="0.2">
      <c r="B210" s="52">
        <v>1</v>
      </c>
      <c r="C210" s="78" t="s">
        <v>338</v>
      </c>
    </row>
    <row r="211" spans="2:3" x14ac:dyDescent="0.2">
      <c r="B211" s="52">
        <v>1</v>
      </c>
      <c r="C211" s="78" t="s">
        <v>339</v>
      </c>
    </row>
    <row r="212" spans="2:3" x14ac:dyDescent="0.2">
      <c r="B212" s="52">
        <v>1</v>
      </c>
      <c r="C212" s="70" t="s">
        <v>340</v>
      </c>
    </row>
    <row r="213" spans="2:3" x14ac:dyDescent="0.2">
      <c r="B213" s="52">
        <v>2</v>
      </c>
      <c r="C213" s="70" t="s">
        <v>341</v>
      </c>
    </row>
    <row r="214" spans="2:3" x14ac:dyDescent="0.2">
      <c r="B214" s="52">
        <v>2</v>
      </c>
      <c r="C214" s="70" t="s">
        <v>342</v>
      </c>
    </row>
    <row r="215" spans="2:3" x14ac:dyDescent="0.2">
      <c r="B215" s="52">
        <v>1</v>
      </c>
      <c r="C215" s="70" t="s">
        <v>343</v>
      </c>
    </row>
    <row r="216" spans="2:3" x14ac:dyDescent="0.2">
      <c r="B216" s="52">
        <v>2</v>
      </c>
      <c r="C216" s="70" t="s">
        <v>344</v>
      </c>
    </row>
    <row r="217" spans="2:3" x14ac:dyDescent="0.2">
      <c r="B217" s="52">
        <v>1</v>
      </c>
      <c r="C217" s="70" t="s">
        <v>345</v>
      </c>
    </row>
    <row r="218" spans="2:3" x14ac:dyDescent="0.2">
      <c r="B218" s="52">
        <v>2</v>
      </c>
      <c r="C218" s="70" t="s">
        <v>346</v>
      </c>
    </row>
    <row r="219" spans="2:3" x14ac:dyDescent="0.2">
      <c r="B219" s="52">
        <v>1</v>
      </c>
      <c r="C219" s="70" t="s">
        <v>347</v>
      </c>
    </row>
    <row r="220" spans="2:3" ht="15.75" x14ac:dyDescent="0.25">
      <c r="B220" s="72">
        <f>SUM(B199:B219)</f>
        <v>30</v>
      </c>
      <c r="C220" s="70"/>
    </row>
    <row r="221" spans="2:3" x14ac:dyDescent="0.2">
      <c r="B221" s="4"/>
    </row>
    <row r="222" spans="2:3" ht="15.75" x14ac:dyDescent="0.25">
      <c r="B222" s="4"/>
      <c r="C222" s="72" t="s">
        <v>348</v>
      </c>
    </row>
    <row r="223" spans="2:3" x14ac:dyDescent="0.2">
      <c r="B223" s="52">
        <v>1</v>
      </c>
      <c r="C223" s="70" t="s">
        <v>349</v>
      </c>
    </row>
    <row r="224" spans="2:3" x14ac:dyDescent="0.2">
      <c r="B224" s="52">
        <v>2</v>
      </c>
      <c r="C224" s="70" t="s">
        <v>350</v>
      </c>
    </row>
    <row r="225" spans="2:3" x14ac:dyDescent="0.2">
      <c r="B225" s="52">
        <v>1</v>
      </c>
      <c r="C225" s="70" t="s">
        <v>351</v>
      </c>
    </row>
    <row r="226" spans="2:3" x14ac:dyDescent="0.2">
      <c r="B226" s="52">
        <v>1</v>
      </c>
      <c r="C226" s="70" t="s">
        <v>352</v>
      </c>
    </row>
    <row r="227" spans="2:3" x14ac:dyDescent="0.2">
      <c r="B227" s="52">
        <v>1</v>
      </c>
      <c r="C227" s="70" t="s">
        <v>353</v>
      </c>
    </row>
    <row r="228" spans="2:3" x14ac:dyDescent="0.2">
      <c r="B228" s="52">
        <v>1</v>
      </c>
      <c r="C228" s="70" t="s">
        <v>354</v>
      </c>
    </row>
    <row r="229" spans="2:3" x14ac:dyDescent="0.2">
      <c r="B229" s="52">
        <v>1</v>
      </c>
      <c r="C229" s="79" t="s">
        <v>355</v>
      </c>
    </row>
    <row r="230" spans="2:3" x14ac:dyDescent="0.2">
      <c r="B230" s="52">
        <v>1</v>
      </c>
      <c r="C230" s="70" t="s">
        <v>356</v>
      </c>
    </row>
    <row r="231" spans="2:3" x14ac:dyDescent="0.2">
      <c r="B231" s="52">
        <v>1</v>
      </c>
      <c r="C231" s="70" t="s">
        <v>357</v>
      </c>
    </row>
    <row r="232" spans="2:3" x14ac:dyDescent="0.2">
      <c r="B232" s="52">
        <v>1</v>
      </c>
      <c r="C232" s="70" t="s">
        <v>358</v>
      </c>
    </row>
    <row r="233" spans="2:3" ht="15.75" x14ac:dyDescent="0.25">
      <c r="B233" s="72">
        <f t="shared" ref="B233" si="7">SUM(B223:B232)</f>
        <v>11</v>
      </c>
      <c r="C233" s="50"/>
    </row>
    <row r="235" spans="2:3" ht="15.75" x14ac:dyDescent="0.25">
      <c r="B235" s="4"/>
      <c r="C235" s="77" t="s">
        <v>359</v>
      </c>
    </row>
    <row r="236" spans="2:3" ht="15.75" x14ac:dyDescent="0.25">
      <c r="B236" s="80" t="s">
        <v>305</v>
      </c>
      <c r="C236" s="72" t="s">
        <v>306</v>
      </c>
    </row>
    <row r="237" spans="2:3" x14ac:dyDescent="0.2">
      <c r="B237" s="81">
        <v>2</v>
      </c>
      <c r="C237" s="50" t="s">
        <v>360</v>
      </c>
    </row>
    <row r="238" spans="2:3" x14ac:dyDescent="0.2">
      <c r="B238" s="81">
        <v>2</v>
      </c>
      <c r="C238" s="50" t="s">
        <v>361</v>
      </c>
    </row>
    <row r="239" spans="2:3" x14ac:dyDescent="0.2">
      <c r="B239" s="81">
        <v>2</v>
      </c>
      <c r="C239" s="50" t="s">
        <v>362</v>
      </c>
    </row>
    <row r="240" spans="2:3" x14ac:dyDescent="0.2">
      <c r="B240" s="81">
        <v>2</v>
      </c>
      <c r="C240" s="50" t="s">
        <v>363</v>
      </c>
    </row>
    <row r="241" spans="2:3" x14ac:dyDescent="0.2">
      <c r="B241" s="81">
        <v>2</v>
      </c>
      <c r="C241" s="50" t="s">
        <v>364</v>
      </c>
    </row>
    <row r="242" spans="2:3" x14ac:dyDescent="0.2">
      <c r="B242" s="81">
        <v>2</v>
      </c>
      <c r="C242" s="50" t="s">
        <v>365</v>
      </c>
    </row>
    <row r="243" spans="2:3" x14ac:dyDescent="0.2">
      <c r="B243" s="81">
        <v>1</v>
      </c>
      <c r="C243" s="50" t="s">
        <v>366</v>
      </c>
    </row>
    <row r="244" spans="2:3" x14ac:dyDescent="0.2">
      <c r="B244" s="81">
        <v>1</v>
      </c>
      <c r="C244" s="50" t="s">
        <v>367</v>
      </c>
    </row>
    <row r="245" spans="2:3" x14ac:dyDescent="0.2">
      <c r="B245" s="81">
        <v>1</v>
      </c>
      <c r="C245" s="50" t="s">
        <v>368</v>
      </c>
    </row>
    <row r="246" spans="2:3" x14ac:dyDescent="0.2">
      <c r="B246" s="81">
        <v>1</v>
      </c>
      <c r="C246" s="50" t="s">
        <v>369</v>
      </c>
    </row>
    <row r="247" spans="2:3" x14ac:dyDescent="0.2">
      <c r="B247" s="81">
        <v>1</v>
      </c>
      <c r="C247" s="50" t="s">
        <v>370</v>
      </c>
    </row>
    <row r="248" spans="2:3" x14ac:dyDescent="0.2">
      <c r="B248" s="81">
        <v>1</v>
      </c>
      <c r="C248" s="50" t="s">
        <v>371</v>
      </c>
    </row>
    <row r="249" spans="2:3" x14ac:dyDescent="0.2">
      <c r="B249" s="81">
        <v>1</v>
      </c>
      <c r="C249" s="50" t="s">
        <v>372</v>
      </c>
    </row>
    <row r="250" spans="2:3" x14ac:dyDescent="0.2">
      <c r="B250" s="81">
        <v>1</v>
      </c>
      <c r="C250" s="50" t="s">
        <v>373</v>
      </c>
    </row>
    <row r="251" spans="2:3" x14ac:dyDescent="0.2">
      <c r="B251" s="81">
        <v>1</v>
      </c>
      <c r="C251" s="50" t="s">
        <v>374</v>
      </c>
    </row>
    <row r="252" spans="2:3" x14ac:dyDescent="0.2">
      <c r="B252" s="52">
        <v>1</v>
      </c>
      <c r="C252" s="82" t="s">
        <v>375</v>
      </c>
    </row>
    <row r="253" spans="2:3" x14ac:dyDescent="0.2">
      <c r="B253" s="52">
        <v>2</v>
      </c>
      <c r="C253" s="82" t="s">
        <v>376</v>
      </c>
    </row>
    <row r="254" spans="2:3" ht="15.75" x14ac:dyDescent="0.25">
      <c r="B254" s="83">
        <v>22</v>
      </c>
      <c r="C254" s="50"/>
    </row>
    <row r="256" spans="2:3" x14ac:dyDescent="0.2">
      <c r="B256" s="52">
        <v>1</v>
      </c>
      <c r="C256" s="50" t="s">
        <v>400</v>
      </c>
    </row>
    <row r="257" spans="2:3" x14ac:dyDescent="0.2">
      <c r="B257" s="52">
        <v>6</v>
      </c>
      <c r="C257" s="50" t="s">
        <v>401</v>
      </c>
    </row>
    <row r="258" spans="2:3" x14ac:dyDescent="0.2">
      <c r="B258" s="52">
        <v>1</v>
      </c>
      <c r="C258" s="50" t="s">
        <v>402</v>
      </c>
    </row>
    <row r="259" spans="2:3" x14ac:dyDescent="0.2">
      <c r="B259" s="52">
        <v>1</v>
      </c>
      <c r="C259" s="50" t="s">
        <v>403</v>
      </c>
    </row>
    <row r="260" spans="2:3" x14ac:dyDescent="0.2">
      <c r="B260" s="52">
        <v>1</v>
      </c>
      <c r="C260" s="50" t="s">
        <v>404</v>
      </c>
    </row>
    <row r="261" spans="2:3" x14ac:dyDescent="0.2">
      <c r="B261" s="52">
        <v>2</v>
      </c>
      <c r="C261" s="50" t="s">
        <v>405</v>
      </c>
    </row>
    <row r="262" spans="2:3" ht="15.75" x14ac:dyDescent="0.25">
      <c r="B262" s="72">
        <f>SUM(B256:B261)</f>
        <v>12</v>
      </c>
      <c r="C262" s="50"/>
    </row>
    <row r="265" spans="2:3" ht="18" x14ac:dyDescent="0.25">
      <c r="B265" s="84" t="s">
        <v>377</v>
      </c>
      <c r="C265" s="85" t="s">
        <v>378</v>
      </c>
    </row>
    <row r="266" spans="2:3" ht="18" x14ac:dyDescent="0.25">
      <c r="B266" s="86"/>
      <c r="C266" s="85" t="s">
        <v>379</v>
      </c>
    </row>
    <row r="267" spans="2:3" ht="18" x14ac:dyDescent="0.25">
      <c r="B267" s="86"/>
      <c r="C267" s="85" t="s">
        <v>380</v>
      </c>
    </row>
    <row r="268" spans="2:3" ht="18" x14ac:dyDescent="0.25">
      <c r="B268" s="86"/>
      <c r="C268" s="85" t="s">
        <v>381</v>
      </c>
    </row>
    <row r="269" spans="2:3" ht="18" x14ac:dyDescent="0.25">
      <c r="B269" s="86"/>
      <c r="C269" s="85" t="s">
        <v>382</v>
      </c>
    </row>
    <row r="270" spans="2:3" ht="18" x14ac:dyDescent="0.25">
      <c r="B270" s="86"/>
      <c r="C270" s="85"/>
    </row>
    <row r="271" spans="2:3" ht="18" x14ac:dyDescent="0.25">
      <c r="B271" s="87" t="s">
        <v>11</v>
      </c>
      <c r="C271" s="88" t="s">
        <v>383</v>
      </c>
    </row>
    <row r="272" spans="2:3" ht="18" x14ac:dyDescent="0.25">
      <c r="B272" s="87"/>
      <c r="C272" s="88" t="s">
        <v>384</v>
      </c>
    </row>
    <row r="273" spans="2:3" ht="18" x14ac:dyDescent="0.25">
      <c r="B273" s="87"/>
      <c r="C273" s="88" t="s">
        <v>385</v>
      </c>
    </row>
    <row r="274" spans="2:3" ht="18" x14ac:dyDescent="0.25">
      <c r="B274" s="74"/>
      <c r="C274" s="89"/>
    </row>
    <row r="275" spans="2:3" ht="18" x14ac:dyDescent="0.25">
      <c r="B275" s="74"/>
      <c r="C275" s="89"/>
    </row>
    <row r="276" spans="2:3" ht="15.75" x14ac:dyDescent="0.25">
      <c r="B276"/>
      <c r="C276" s="51"/>
    </row>
    <row r="277" spans="2:3" x14ac:dyDescent="0.2">
      <c r="C277" s="51"/>
    </row>
    <row r="278" spans="2:3" x14ac:dyDescent="0.2">
      <c r="C278" s="51"/>
    </row>
    <row r="279" spans="2:3" ht="15.75" thickBot="1" x14ac:dyDescent="0.25">
      <c r="B279" s="4" t="s">
        <v>386</v>
      </c>
      <c r="C279" s="90"/>
    </row>
    <row r="280" spans="2:3" ht="15.75" x14ac:dyDescent="0.25">
      <c r="B280"/>
      <c r="C280"/>
    </row>
    <row r="281" spans="2:3" ht="15.75" x14ac:dyDescent="0.25">
      <c r="B281"/>
      <c r="C281"/>
    </row>
    <row r="282" spans="2:3" ht="15.75" thickBot="1" x14ac:dyDescent="0.25">
      <c r="B282" s="4" t="s">
        <v>387</v>
      </c>
      <c r="C282" s="90"/>
    </row>
    <row r="283" spans="2:3" x14ac:dyDescent="0.2">
      <c r="B283" s="4"/>
    </row>
    <row r="284" spans="2:3" x14ac:dyDescent="0.2">
      <c r="B284" s="4"/>
    </row>
    <row r="285" spans="2:3" ht="15.75" x14ac:dyDescent="0.25">
      <c r="B285"/>
      <c r="C285"/>
    </row>
    <row r="286" spans="2:3" ht="15.75" x14ac:dyDescent="0.25">
      <c r="B286"/>
      <c r="C286"/>
    </row>
    <row r="287" spans="2:3" ht="15.75" thickBot="1" x14ac:dyDescent="0.25">
      <c r="B287" s="4" t="s">
        <v>388</v>
      </c>
      <c r="C287" s="90"/>
    </row>
    <row r="288" spans="2:3" ht="15.75" x14ac:dyDescent="0.25">
      <c r="B288"/>
      <c r="C288"/>
    </row>
    <row r="289" spans="2:3" ht="15.75" x14ac:dyDescent="0.25">
      <c r="B289"/>
      <c r="C289"/>
    </row>
    <row r="290" spans="2:3" ht="15.75" thickBot="1" x14ac:dyDescent="0.25">
      <c r="B290" s="4" t="s">
        <v>389</v>
      </c>
      <c r="C290" s="90"/>
    </row>
    <row r="291" spans="2:3" ht="15.75" x14ac:dyDescent="0.25">
      <c r="B291"/>
      <c r="C291"/>
    </row>
    <row r="292" spans="2:3" ht="15.75" x14ac:dyDescent="0.25">
      <c r="B292"/>
      <c r="C292"/>
    </row>
    <row r="293" spans="2:3" ht="15.75" thickBot="1" x14ac:dyDescent="0.25">
      <c r="B293" s="4" t="s">
        <v>390</v>
      </c>
      <c r="C293" s="90"/>
    </row>
  </sheetData>
  <mergeCells count="8">
    <mergeCell ref="I13:J14"/>
    <mergeCell ref="B171:C171"/>
    <mergeCell ref="C2:C3"/>
    <mergeCell ref="D2:E2"/>
    <mergeCell ref="C4:C5"/>
    <mergeCell ref="D4:E4"/>
    <mergeCell ref="D5:E5"/>
    <mergeCell ref="A11:B11"/>
  </mergeCells>
  <pageMargins left="0.31496062992125984" right="0.31496062992125984" top="0.35433070866141736" bottom="0.35433070866141736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2024-02-06T14:41:30Z</cp:lastPrinted>
  <dcterms:created xsi:type="dcterms:W3CDTF">2024-02-06T14:23:48Z</dcterms:created>
  <dcterms:modified xsi:type="dcterms:W3CDTF">2024-02-06T14:47:42Z</dcterms:modified>
</cp:coreProperties>
</file>