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724173F0-95E9-438B-8452-BBB2A528E912}" xr6:coauthVersionLast="47" xr6:coauthVersionMax="47" xr10:uidLastSave="{00000000-0000-0000-0000-000000000000}"/>
  <bookViews>
    <workbookView xWindow="-120" yWindow="-120" windowWidth="24240" windowHeight="13140" xr2:uid="{3624F770-C9BF-48DB-A8C8-F4649B2E58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B87" i="1"/>
  <c r="B78" i="1"/>
  <c r="B60" i="1"/>
  <c r="D34" i="1"/>
  <c r="G33" i="1"/>
  <c r="G32" i="1"/>
  <c r="D31" i="1"/>
  <c r="G30" i="1"/>
  <c r="G29" i="1"/>
  <c r="G28" i="1"/>
  <c r="G27" i="1"/>
  <c r="G26" i="1"/>
  <c r="G25" i="1"/>
  <c r="G24" i="1"/>
  <c r="C7" i="1"/>
  <c r="G43" i="1" l="1"/>
  <c r="G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E862F15-9A85-42A1-8536-A9867D94904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43B665-F3D4-4990-9768-0116EB618E6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855EB4E-5210-440A-8634-92ACEDD3699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9180594-B035-475F-B7C2-E4CB49C38A9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<sst xmlns="http://schemas.openxmlformats.org/spreadsheetml/2006/main" count="130" uniqueCount="125">
  <si>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</si>
  <si>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</si>
  <si>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</si>
  <si>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</si>
  <si>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</si>
  <si>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</si>
  <si>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</si>
  <si>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</si>
  <si>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</si>
  <si>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</si>
  <si>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</si>
  <si>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</si>
  <si>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</si>
  <si>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</si>
  <si>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</si>
  <si>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</si>
  <si>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</si>
  <si>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</si>
  <si>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</si>
  <si>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</si>
  <si>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</si>
  <si>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</si>
  <si>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</si>
  <si>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</si>
  <si>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</si>
  <si>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</si>
  <si>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</si>
  <si>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</si>
  <si>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</si>
  <si>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</si>
  <si>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</si>
  <si>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</si>
  <si>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</si>
  <si>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</si>
  <si>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</si>
  <si>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</si>
  <si>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</si>
  <si>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</si>
  <si>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</si>
  <si>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</si>
  <si>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</si>
  <si>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</si>
  <si>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H2204434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</si>
  <si>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</si>
  <si>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</si>
  <si>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</si>
  <si>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</si>
  <si>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</si>
  <si>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</si>
  <si>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</si>
  <si>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</si>
  <si>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</si>
  <si>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</si>
  <si>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</si>
  <si>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</si>
  <si>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</si>
  <si>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</si>
  <si>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</si>
  <si>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</si>
  <si>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</si>
  <si>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</si>
  <si>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</si>
  <si>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</si>
  <si>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</si>
  <si>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</si>
  <si>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</si>
  <si>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</si>
  <si>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</si>
  <si>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</si>
  <si>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</si>
  <si>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</si>
  <si>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</si>
  <si>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</si>
  <si>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</si>
  <si>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</si>
  <si>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</si>
  <si>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</si>
  <si>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</si>
  <si>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</si>
  <si>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</si>
  <si>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</si>
  <si>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</si>
  <si>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</si>
  <si>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</si>
  <si>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</si>
  <si>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</si>
  <si>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</si>
  <si>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</si>
  <si>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</si>
  <si>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</si>
  <si>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</si>
  <si>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</si>
  <si>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</si>
  <si>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</si>
  <si>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</si>
  <si>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</si>
  <si>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</si>
  <si>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INQ</t>
  </si>
  <si>
    <t>6:00PM</t>
  </si>
  <si>
    <t>DR. CABEZAS</t>
  </si>
  <si>
    <t>PLAYO</t>
  </si>
  <si>
    <t>CORTADOR</t>
  </si>
  <si>
    <t>PERFORADOR NEGRO # 4</t>
  </si>
  <si>
    <t>LLAVE JACOBS</t>
  </si>
  <si>
    <t>BATERIAS GRIS # 1 # 2</t>
  </si>
  <si>
    <t>CORTADOR GRANDE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</si>
  <si>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</si>
  <si>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</si>
  <si>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</si>
  <si>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</si>
  <si>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</si>
  <si>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</si>
  <si>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</si>
  <si>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</si>
  <si>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</si>
  <si>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</si>
  <si>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</si>
  <si>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</si>
  <si>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</si>
  <si>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</si>
  <si>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</si>
  <si>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</si>
  <si>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SERVICIOS HOSPITALARIOS S.A. ALBOTEOTON</t>
  </si>
  <si>
    <t>0991475214001</t>
  </si>
  <si>
    <t>CROTOS Y AV. RODOLFO BAQUERIZO NAZUR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</si>
</sst>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72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94">
    <xf numFmtId="0" fontId="0" fillId="0" borderId="0" xfId="0"/>
    <xf numFmtId="49" fontId="3" fillId="0" borderId="0" xfId="2" applyNumberFormat="1" applyFont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8" fillId="0" borderId="10" xfId="2" applyNumberFormat="1" applyFont="1" applyBorder="1"/>
    <xf numFmtId="0" fontId="8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8" fillId="0" borderId="0" xfId="2" applyNumberFormat="1" applyFont="1"/>
    <xf numFmtId="0" fontId="8" fillId="0" borderId="0" xfId="2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1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4" fillId="4" borderId="12" xfId="0" applyNumberFormat="1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13" fillId="0" borderId="12" xfId="0" applyNumberFormat="1" applyFont="1" applyBorder="1"/>
    <xf numFmtId="0" fontId="3" fillId="0" borderId="12" xfId="2" applyFont="1" applyBorder="1" applyAlignment="1">
      <alignment horizontal="center" wrapText="1"/>
    </xf>
    <xf numFmtId="0" fontId="3" fillId="0" borderId="12" xfId="2" applyFont="1" applyBorder="1" applyAlignment="1">
      <alignment wrapText="1"/>
    </xf>
    <xf numFmtId="0" fontId="3" fillId="0" borderId="12" xfId="2" applyFont="1" applyBorder="1" applyAlignment="1">
      <alignment horizontal="center"/>
    </xf>
    <xf numFmtId="167" fontId="3" fillId="0" borderId="12" xfId="3" applyNumberFormat="1" applyFont="1" applyBorder="1" applyAlignment="1"/>
    <xf numFmtId="167" fontId="3" fillId="0" borderId="12" xfId="3" applyNumberFormat="1" applyFont="1" applyFill="1" applyBorder="1" applyAlignment="1"/>
    <xf numFmtId="0" fontId="4" fillId="0" borderId="12" xfId="2" applyFont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wrapText="1"/>
    </xf>
    <xf numFmtId="167" fontId="4" fillId="0" borderId="14" xfId="1" applyNumberFormat="1" applyFont="1" applyBorder="1" applyAlignment="1"/>
    <xf numFmtId="167" fontId="4" fillId="0" borderId="12" xfId="1" applyNumberFormat="1" applyFont="1" applyBorder="1" applyAlignment="1"/>
    <xf numFmtId="166" fontId="3" fillId="0" borderId="0" xfId="3" applyFont="1" applyBorder="1" applyAlignment="1"/>
    <xf numFmtId="0" fontId="4" fillId="0" borderId="0" xfId="2" applyFont="1" applyAlignment="1">
      <alignment horizontal="center"/>
    </xf>
    <xf numFmtId="0" fontId="4" fillId="0" borderId="12" xfId="2" applyFont="1" applyBorder="1" applyAlignment="1">
      <alignment horizontal="center"/>
    </xf>
    <xf numFmtId="0" fontId="3" fillId="0" borderId="12" xfId="2" applyFont="1" applyBorder="1" applyAlignment="1">
      <alignment horizontal="left"/>
    </xf>
    <xf numFmtId="49" fontId="17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49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8" fillId="0" borderId="0" xfId="2" applyFont="1" applyAlignment="1">
      <alignment horizontal="left"/>
    </xf>
    <xf numFmtId="0" fontId="17" fillId="0" borderId="15" xfId="0" applyFont="1" applyBorder="1"/>
    <xf numFmtId="0" fontId="20" fillId="0" borderId="0" xfId="0" applyFont="1"/>
    <xf numFmtId="0" fontId="3" fillId="0" borderId="15" xfId="2" applyFont="1" applyBorder="1" applyAlignment="1">
      <alignment wrapText="1"/>
    </xf>
    <xf numFmtId="49" fontId="3" fillId="2" borderId="12" xfId="0" applyNumberFormat="1" applyFont="1" applyFill="1" applyBorder="1" applyAlignment="1">
      <alignment horizontal="left"/>
    </xf>
    <xf numFmtId="0" fontId="13" fillId="2" borderId="12" xfId="0" applyFont="1" applyFill="1" applyBorder="1"/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0" fontId="25" fillId="0" borderId="12" xfId="0" applyFont="1" applyBorder="1"/>
    <xf numFmtId="0" fontId="26" fillId="0" borderId="16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49" fontId="10" fillId="0" borderId="12" xfId="0" quotePrefix="1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</cellXfs>
  <cellStyles count="5">
    <cellStyle name="Moneda" xfId="1" builtinId="4"/>
    <cellStyle name="Moneda 2" xfId="3" xr:uid="{99C8601B-B3B6-4DEE-AEF7-0F4C5D53F614}"/>
    <cellStyle name="Moneda 3" xfId="4" xr:uid="{32D682C0-3F18-47C6-AA02-534462461DA3}"/>
    <cellStyle name="Normal" xfId="0" builtinId="0"/>
    <cellStyle name="Normal 2" xfId="2" xr:uid="{85471A13-7BC1-4ACA-A1E8-233591112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BCA0C56-B8D0-4F26-9EC3-359935C458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C7A1-56AE-4984-A7C4-EDD18C632515}">
  <dimension ref="A1:O118"/>
  <sheetViews>
    <sheetView tabSelected="1" view="pageBreakPreview" topLeftCell="A78" zoomScale="60" zoomScaleNormal="100" workbookViewId="0">
      <selection activeCell="I15" sqref="I15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3" customWidth="1"/>
    <col min="4" max="4" width="23.42578125" style="3" bestFit="1" customWidth="1"/>
    <col min="5" max="5" width="19.7109375" style="3" bestFit="1" customWidth="1"/>
    <col min="6" max="6" width="17" style="4" customWidth="1"/>
    <col min="7" max="7" width="17.28515625" style="4" customWidth="1"/>
    <col min="8" max="8" width="11.42578125" style="4"/>
    <col min="9" max="9" width="12.42578125" style="4" bestFit="1" customWidth="1"/>
    <col min="10" max="10" width="13.42578125" style="4" bestFit="1" customWidth="1"/>
    <col min="11" max="258" width="11.42578125" style="4"/>
    <col min="259" max="259" width="13.140625" style="4" customWidth="1"/>
    <col min="260" max="260" width="15.140625" style="4" customWidth="1"/>
    <col min="261" max="261" width="39.42578125" style="4" customWidth="1"/>
    <col min="262" max="514" width="11.42578125" style="4"/>
    <col min="515" max="515" width="13.140625" style="4" customWidth="1"/>
    <col min="516" max="516" width="15.140625" style="4" customWidth="1"/>
    <col min="517" max="517" width="39.42578125" style="4" customWidth="1"/>
    <col min="518" max="770" width="11.42578125" style="4"/>
    <col min="771" max="771" width="13.140625" style="4" customWidth="1"/>
    <col min="772" max="772" width="15.140625" style="4" customWidth="1"/>
    <col min="773" max="773" width="39.42578125" style="4" customWidth="1"/>
    <col min="774" max="1026" width="11.42578125" style="4"/>
    <col min="1027" max="1027" width="13.140625" style="4" customWidth="1"/>
    <col min="1028" max="1028" width="15.140625" style="4" customWidth="1"/>
    <col min="1029" max="1029" width="39.42578125" style="4" customWidth="1"/>
    <col min="1030" max="1282" width="11.42578125" style="4"/>
    <col min="1283" max="1283" width="13.140625" style="4" customWidth="1"/>
    <col min="1284" max="1284" width="15.140625" style="4" customWidth="1"/>
    <col min="1285" max="1285" width="39.42578125" style="4" customWidth="1"/>
    <col min="1286" max="1538" width="11.42578125" style="4"/>
    <col min="1539" max="1539" width="13.140625" style="4" customWidth="1"/>
    <col min="1540" max="1540" width="15.140625" style="4" customWidth="1"/>
    <col min="1541" max="1541" width="39.42578125" style="4" customWidth="1"/>
    <col min="1542" max="1794" width="11.42578125" style="4"/>
    <col min="1795" max="1795" width="13.140625" style="4" customWidth="1"/>
    <col min="1796" max="1796" width="15.140625" style="4" customWidth="1"/>
    <col min="1797" max="1797" width="39.42578125" style="4" customWidth="1"/>
    <col min="1798" max="2050" width="11.42578125" style="4"/>
    <col min="2051" max="2051" width="13.140625" style="4" customWidth="1"/>
    <col min="2052" max="2052" width="15.140625" style="4" customWidth="1"/>
    <col min="2053" max="2053" width="39.42578125" style="4" customWidth="1"/>
    <col min="2054" max="2306" width="11.42578125" style="4"/>
    <col min="2307" max="2307" width="13.140625" style="4" customWidth="1"/>
    <col min="2308" max="2308" width="15.140625" style="4" customWidth="1"/>
    <col min="2309" max="2309" width="39.42578125" style="4" customWidth="1"/>
    <col min="2310" max="2562" width="11.42578125" style="4"/>
    <col min="2563" max="2563" width="13.140625" style="4" customWidth="1"/>
    <col min="2564" max="2564" width="15.140625" style="4" customWidth="1"/>
    <col min="2565" max="2565" width="39.42578125" style="4" customWidth="1"/>
    <col min="2566" max="2818" width="11.42578125" style="4"/>
    <col min="2819" max="2819" width="13.140625" style="4" customWidth="1"/>
    <col min="2820" max="2820" width="15.140625" style="4" customWidth="1"/>
    <col min="2821" max="2821" width="39.42578125" style="4" customWidth="1"/>
    <col min="2822" max="3074" width="11.42578125" style="4"/>
    <col min="3075" max="3075" width="13.140625" style="4" customWidth="1"/>
    <col min="3076" max="3076" width="15.140625" style="4" customWidth="1"/>
    <col min="3077" max="3077" width="39.42578125" style="4" customWidth="1"/>
    <col min="3078" max="3330" width="11.42578125" style="4"/>
    <col min="3331" max="3331" width="13.140625" style="4" customWidth="1"/>
    <col min="3332" max="3332" width="15.140625" style="4" customWidth="1"/>
    <col min="3333" max="3333" width="39.42578125" style="4" customWidth="1"/>
    <col min="3334" max="3586" width="11.42578125" style="4"/>
    <col min="3587" max="3587" width="13.140625" style="4" customWidth="1"/>
    <col min="3588" max="3588" width="15.140625" style="4" customWidth="1"/>
    <col min="3589" max="3589" width="39.42578125" style="4" customWidth="1"/>
    <col min="3590" max="3842" width="11.42578125" style="4"/>
    <col min="3843" max="3843" width="13.140625" style="4" customWidth="1"/>
    <col min="3844" max="3844" width="15.140625" style="4" customWidth="1"/>
    <col min="3845" max="3845" width="39.42578125" style="4" customWidth="1"/>
    <col min="3846" max="4098" width="11.42578125" style="4"/>
    <col min="4099" max="4099" width="13.140625" style="4" customWidth="1"/>
    <col min="4100" max="4100" width="15.140625" style="4" customWidth="1"/>
    <col min="4101" max="4101" width="39.42578125" style="4" customWidth="1"/>
    <col min="4102" max="4354" width="11.42578125" style="4"/>
    <col min="4355" max="4355" width="13.140625" style="4" customWidth="1"/>
    <col min="4356" max="4356" width="15.140625" style="4" customWidth="1"/>
    <col min="4357" max="4357" width="39.42578125" style="4" customWidth="1"/>
    <col min="4358" max="4610" width="11.42578125" style="4"/>
    <col min="4611" max="4611" width="13.140625" style="4" customWidth="1"/>
    <col min="4612" max="4612" width="15.140625" style="4" customWidth="1"/>
    <col min="4613" max="4613" width="39.42578125" style="4" customWidth="1"/>
    <col min="4614" max="4866" width="11.42578125" style="4"/>
    <col min="4867" max="4867" width="13.140625" style="4" customWidth="1"/>
    <col min="4868" max="4868" width="15.140625" style="4" customWidth="1"/>
    <col min="4869" max="4869" width="39.42578125" style="4" customWidth="1"/>
    <col min="4870" max="5122" width="11.42578125" style="4"/>
    <col min="5123" max="5123" width="13.140625" style="4" customWidth="1"/>
    <col min="5124" max="5124" width="15.140625" style="4" customWidth="1"/>
    <col min="5125" max="5125" width="39.42578125" style="4" customWidth="1"/>
    <col min="5126" max="5378" width="11.42578125" style="4"/>
    <col min="5379" max="5379" width="13.140625" style="4" customWidth="1"/>
    <col min="5380" max="5380" width="15.140625" style="4" customWidth="1"/>
    <col min="5381" max="5381" width="39.42578125" style="4" customWidth="1"/>
    <col min="5382" max="5634" width="11.42578125" style="4"/>
    <col min="5635" max="5635" width="13.140625" style="4" customWidth="1"/>
    <col min="5636" max="5636" width="15.140625" style="4" customWidth="1"/>
    <col min="5637" max="5637" width="39.42578125" style="4" customWidth="1"/>
    <col min="5638" max="5890" width="11.42578125" style="4"/>
    <col min="5891" max="5891" width="13.140625" style="4" customWidth="1"/>
    <col min="5892" max="5892" width="15.140625" style="4" customWidth="1"/>
    <col min="5893" max="5893" width="39.42578125" style="4" customWidth="1"/>
    <col min="5894" max="6146" width="11.42578125" style="4"/>
    <col min="6147" max="6147" width="13.140625" style="4" customWidth="1"/>
    <col min="6148" max="6148" width="15.140625" style="4" customWidth="1"/>
    <col min="6149" max="6149" width="39.42578125" style="4" customWidth="1"/>
    <col min="6150" max="6402" width="11.42578125" style="4"/>
    <col min="6403" max="6403" width="13.140625" style="4" customWidth="1"/>
    <col min="6404" max="6404" width="15.140625" style="4" customWidth="1"/>
    <col min="6405" max="6405" width="39.42578125" style="4" customWidth="1"/>
    <col min="6406" max="6658" width="11.42578125" style="4"/>
    <col min="6659" max="6659" width="13.140625" style="4" customWidth="1"/>
    <col min="6660" max="6660" width="15.140625" style="4" customWidth="1"/>
    <col min="6661" max="6661" width="39.42578125" style="4" customWidth="1"/>
    <col min="6662" max="6914" width="11.42578125" style="4"/>
    <col min="6915" max="6915" width="13.140625" style="4" customWidth="1"/>
    <col min="6916" max="6916" width="15.140625" style="4" customWidth="1"/>
    <col min="6917" max="6917" width="39.42578125" style="4" customWidth="1"/>
    <col min="6918" max="7170" width="11.42578125" style="4"/>
    <col min="7171" max="7171" width="13.140625" style="4" customWidth="1"/>
    <col min="7172" max="7172" width="15.140625" style="4" customWidth="1"/>
    <col min="7173" max="7173" width="39.42578125" style="4" customWidth="1"/>
    <col min="7174" max="7426" width="11.42578125" style="4"/>
    <col min="7427" max="7427" width="13.140625" style="4" customWidth="1"/>
    <col min="7428" max="7428" width="15.140625" style="4" customWidth="1"/>
    <col min="7429" max="7429" width="39.42578125" style="4" customWidth="1"/>
    <col min="7430" max="7682" width="11.42578125" style="4"/>
    <col min="7683" max="7683" width="13.140625" style="4" customWidth="1"/>
    <col min="7684" max="7684" width="15.140625" style="4" customWidth="1"/>
    <col min="7685" max="7685" width="39.42578125" style="4" customWidth="1"/>
    <col min="7686" max="7938" width="11.42578125" style="4"/>
    <col min="7939" max="7939" width="13.140625" style="4" customWidth="1"/>
    <col min="7940" max="7940" width="15.140625" style="4" customWidth="1"/>
    <col min="7941" max="7941" width="39.42578125" style="4" customWidth="1"/>
    <col min="7942" max="8194" width="11.42578125" style="4"/>
    <col min="8195" max="8195" width="13.140625" style="4" customWidth="1"/>
    <col min="8196" max="8196" width="15.140625" style="4" customWidth="1"/>
    <col min="8197" max="8197" width="39.42578125" style="4" customWidth="1"/>
    <col min="8198" max="8450" width="11.42578125" style="4"/>
    <col min="8451" max="8451" width="13.140625" style="4" customWidth="1"/>
    <col min="8452" max="8452" width="15.140625" style="4" customWidth="1"/>
    <col min="8453" max="8453" width="39.42578125" style="4" customWidth="1"/>
    <col min="8454" max="8706" width="11.42578125" style="4"/>
    <col min="8707" max="8707" width="13.140625" style="4" customWidth="1"/>
    <col min="8708" max="8708" width="15.140625" style="4" customWidth="1"/>
    <col min="8709" max="8709" width="39.42578125" style="4" customWidth="1"/>
    <col min="8710" max="8962" width="11.42578125" style="4"/>
    <col min="8963" max="8963" width="13.140625" style="4" customWidth="1"/>
    <col min="8964" max="8964" width="15.140625" style="4" customWidth="1"/>
    <col min="8965" max="8965" width="39.42578125" style="4" customWidth="1"/>
    <col min="8966" max="9218" width="11.42578125" style="4"/>
    <col min="9219" max="9219" width="13.140625" style="4" customWidth="1"/>
    <col min="9220" max="9220" width="15.140625" style="4" customWidth="1"/>
    <col min="9221" max="9221" width="39.42578125" style="4" customWidth="1"/>
    <col min="9222" max="9474" width="11.42578125" style="4"/>
    <col min="9475" max="9475" width="13.140625" style="4" customWidth="1"/>
    <col min="9476" max="9476" width="15.140625" style="4" customWidth="1"/>
    <col min="9477" max="9477" width="39.42578125" style="4" customWidth="1"/>
    <col min="9478" max="9730" width="11.42578125" style="4"/>
    <col min="9731" max="9731" width="13.140625" style="4" customWidth="1"/>
    <col min="9732" max="9732" width="15.140625" style="4" customWidth="1"/>
    <col min="9733" max="9733" width="39.42578125" style="4" customWidth="1"/>
    <col min="9734" max="9986" width="11.42578125" style="4"/>
    <col min="9987" max="9987" width="13.140625" style="4" customWidth="1"/>
    <col min="9988" max="9988" width="15.140625" style="4" customWidth="1"/>
    <col min="9989" max="9989" width="39.42578125" style="4" customWidth="1"/>
    <col min="9990" max="10242" width="11.42578125" style="4"/>
    <col min="10243" max="10243" width="13.140625" style="4" customWidth="1"/>
    <col min="10244" max="10244" width="15.140625" style="4" customWidth="1"/>
    <col min="10245" max="10245" width="39.42578125" style="4" customWidth="1"/>
    <col min="10246" max="10498" width="11.42578125" style="4"/>
    <col min="10499" max="10499" width="13.140625" style="4" customWidth="1"/>
    <col min="10500" max="10500" width="15.140625" style="4" customWidth="1"/>
    <col min="10501" max="10501" width="39.42578125" style="4" customWidth="1"/>
    <col min="10502" max="10754" width="11.42578125" style="4"/>
    <col min="10755" max="10755" width="13.140625" style="4" customWidth="1"/>
    <col min="10756" max="10756" width="15.140625" style="4" customWidth="1"/>
    <col min="10757" max="10757" width="39.42578125" style="4" customWidth="1"/>
    <col min="10758" max="11010" width="11.42578125" style="4"/>
    <col min="11011" max="11011" width="13.140625" style="4" customWidth="1"/>
    <col min="11012" max="11012" width="15.140625" style="4" customWidth="1"/>
    <col min="11013" max="11013" width="39.42578125" style="4" customWidth="1"/>
    <col min="11014" max="11266" width="11.42578125" style="4"/>
    <col min="11267" max="11267" width="13.140625" style="4" customWidth="1"/>
    <col min="11268" max="11268" width="15.140625" style="4" customWidth="1"/>
    <col min="11269" max="11269" width="39.42578125" style="4" customWidth="1"/>
    <col min="11270" max="11522" width="11.42578125" style="4"/>
    <col min="11523" max="11523" width="13.140625" style="4" customWidth="1"/>
    <col min="11524" max="11524" width="15.140625" style="4" customWidth="1"/>
    <col min="11525" max="11525" width="39.42578125" style="4" customWidth="1"/>
    <col min="11526" max="11778" width="11.42578125" style="4"/>
    <col min="11779" max="11779" width="13.140625" style="4" customWidth="1"/>
    <col min="11780" max="11780" width="15.140625" style="4" customWidth="1"/>
    <col min="11781" max="11781" width="39.42578125" style="4" customWidth="1"/>
    <col min="11782" max="12034" width="11.42578125" style="4"/>
    <col min="12035" max="12035" width="13.140625" style="4" customWidth="1"/>
    <col min="12036" max="12036" width="15.140625" style="4" customWidth="1"/>
    <col min="12037" max="12037" width="39.42578125" style="4" customWidth="1"/>
    <col min="12038" max="12290" width="11.42578125" style="4"/>
    <col min="12291" max="12291" width="13.140625" style="4" customWidth="1"/>
    <col min="12292" max="12292" width="15.140625" style="4" customWidth="1"/>
    <col min="12293" max="12293" width="39.42578125" style="4" customWidth="1"/>
    <col min="12294" max="12546" width="11.42578125" style="4"/>
    <col min="12547" max="12547" width="13.140625" style="4" customWidth="1"/>
    <col min="12548" max="12548" width="15.140625" style="4" customWidth="1"/>
    <col min="12549" max="12549" width="39.42578125" style="4" customWidth="1"/>
    <col min="12550" max="12802" width="11.42578125" style="4"/>
    <col min="12803" max="12803" width="13.140625" style="4" customWidth="1"/>
    <col min="12804" max="12804" width="15.140625" style="4" customWidth="1"/>
    <col min="12805" max="12805" width="39.42578125" style="4" customWidth="1"/>
    <col min="12806" max="13058" width="11.42578125" style="4"/>
    <col min="13059" max="13059" width="13.140625" style="4" customWidth="1"/>
    <col min="13060" max="13060" width="15.140625" style="4" customWidth="1"/>
    <col min="13061" max="13061" width="39.42578125" style="4" customWidth="1"/>
    <col min="13062" max="13314" width="11.42578125" style="4"/>
    <col min="13315" max="13315" width="13.140625" style="4" customWidth="1"/>
    <col min="13316" max="13316" width="15.140625" style="4" customWidth="1"/>
    <col min="13317" max="13317" width="39.42578125" style="4" customWidth="1"/>
    <col min="13318" max="13570" width="11.42578125" style="4"/>
    <col min="13571" max="13571" width="13.140625" style="4" customWidth="1"/>
    <col min="13572" max="13572" width="15.140625" style="4" customWidth="1"/>
    <col min="13573" max="13573" width="39.42578125" style="4" customWidth="1"/>
    <col min="13574" max="13826" width="11.42578125" style="4"/>
    <col min="13827" max="13827" width="13.140625" style="4" customWidth="1"/>
    <col min="13828" max="13828" width="15.140625" style="4" customWidth="1"/>
    <col min="13829" max="13829" width="39.42578125" style="4" customWidth="1"/>
    <col min="13830" max="14082" width="11.42578125" style="4"/>
    <col min="14083" max="14083" width="13.140625" style="4" customWidth="1"/>
    <col min="14084" max="14084" width="15.140625" style="4" customWidth="1"/>
    <col min="14085" max="14085" width="39.42578125" style="4" customWidth="1"/>
    <col min="14086" max="14338" width="11.42578125" style="4"/>
    <col min="14339" max="14339" width="13.140625" style="4" customWidth="1"/>
    <col min="14340" max="14340" width="15.140625" style="4" customWidth="1"/>
    <col min="14341" max="14341" width="39.42578125" style="4" customWidth="1"/>
    <col min="14342" max="14594" width="11.42578125" style="4"/>
    <col min="14595" max="14595" width="13.140625" style="4" customWidth="1"/>
    <col min="14596" max="14596" width="15.140625" style="4" customWidth="1"/>
    <col min="14597" max="14597" width="39.42578125" style="4" customWidth="1"/>
    <col min="14598" max="14850" width="11.42578125" style="4"/>
    <col min="14851" max="14851" width="13.140625" style="4" customWidth="1"/>
    <col min="14852" max="14852" width="15.140625" style="4" customWidth="1"/>
    <col min="14853" max="14853" width="39.42578125" style="4" customWidth="1"/>
    <col min="14854" max="15106" width="11.42578125" style="4"/>
    <col min="15107" max="15107" width="13.140625" style="4" customWidth="1"/>
    <col min="15108" max="15108" width="15.140625" style="4" customWidth="1"/>
    <col min="15109" max="15109" width="39.42578125" style="4" customWidth="1"/>
    <col min="15110" max="15362" width="11.42578125" style="4"/>
    <col min="15363" max="15363" width="13.140625" style="4" customWidth="1"/>
    <col min="15364" max="15364" width="15.140625" style="4" customWidth="1"/>
    <col min="15365" max="15365" width="39.42578125" style="4" customWidth="1"/>
    <col min="15366" max="15618" width="11.42578125" style="4"/>
    <col min="15619" max="15619" width="13.140625" style="4" customWidth="1"/>
    <col min="15620" max="15620" width="15.140625" style="4" customWidth="1"/>
    <col min="15621" max="15621" width="39.42578125" style="4" customWidth="1"/>
    <col min="15622" max="15874" width="11.42578125" style="4"/>
    <col min="15875" max="15875" width="13.140625" style="4" customWidth="1"/>
    <col min="15876" max="15876" width="15.140625" style="4" customWidth="1"/>
    <col min="15877" max="15877" width="39.42578125" style="4" customWidth="1"/>
    <col min="15878" max="16130" width="11.42578125" style="4"/>
    <col min="16131" max="16131" width="13.140625" style="4" customWidth="1"/>
    <col min="16132" max="16132" width="15.140625" style="4" customWidth="1"/>
    <col min="16133" max="16133" width="39.42578125" style="4" customWidth="1"/>
    <col min="16134" max="16384" width="11.42578125" style="4"/>
  </cols>
  <sheetData>
    <row r="1" spans="1:15" ht="20.100000000000001" customHeight="1" thickBot="1" x14ac:dyDescent="0.25"/>
    <row r="2" spans="1:1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5" ht="20.100000000000001" customHeight="1" thickBot="1" x14ac:dyDescent="0.3">
      <c r="A3" s="10"/>
      <c r="B3" s="11"/>
      <c r="C3" s="12"/>
      <c r="D3" s="13" t="s">
        <v>2</v>
      </c>
      <c r="E3" s="14"/>
    </row>
    <row r="4" spans="1:1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5" ht="20.100000000000001" customHeight="1" thickBot="1" x14ac:dyDescent="0.3">
      <c r="A5" s="18"/>
      <c r="B5" s="19"/>
      <c r="C5" s="20"/>
      <c r="D5" s="21" t="s">
        <v>5</v>
      </c>
      <c r="E5" s="22"/>
    </row>
    <row r="6" spans="1:15" ht="20.100000000000001" customHeight="1" x14ac:dyDescent="0.25">
      <c r="A6" s="23"/>
      <c r="B6" s="24"/>
      <c r="C6" s="24"/>
      <c r="D6" s="24"/>
      <c r="E6" s="24"/>
    </row>
    <row r="7" spans="1:15" ht="20.100000000000001" customHeight="1" x14ac:dyDescent="0.2">
      <c r="A7" s="25" t="s">
        <v>6</v>
      </c>
      <c r="B7" s="26"/>
      <c r="C7" s="42">
        <f ca="1">NOW()</f>
        <v>45187.602379976852</v>
      </c>
      <c r="D7" s="26" t="s">
        <v>7</v>
      </c>
      <c r="E7" s="27">
        <v>20230901350</v>
      </c>
    </row>
    <row r="8" spans="1:15" ht="20.100000000000001" customHeight="1" thickBot="1" x14ac:dyDescent="0.3">
      <c r="A8" s="28"/>
      <c r="B8" s="29"/>
      <c r="C8" s="29"/>
      <c r="D8" s="29"/>
      <c r="E8" s="29"/>
    </row>
    <row r="9" spans="1:15" s="32" customFormat="1" ht="20.100000000000001" customHeight="1" thickBot="1" x14ac:dyDescent="0.3">
      <c r="A9" s="25" t="s">
        <v>8</v>
      </c>
      <c r="B9" s="26"/>
      <c r="C9" s="90" t="s">
        <v>122</v>
      </c>
      <c r="D9" s="30" t="s">
        <v>9</v>
      </c>
      <c r="E9" s="92" t="s">
        <v>123</v>
      </c>
      <c r="F9" s="31"/>
      <c r="G9" s="31"/>
      <c r="N9" s="33"/>
      <c r="O9" s="33"/>
    </row>
    <row r="10" spans="1:15" s="32" customFormat="1" ht="20.100000000000001" customHeight="1" thickBot="1" x14ac:dyDescent="0.3">
      <c r="A10" s="28"/>
      <c r="B10" s="29"/>
      <c r="C10" s="29"/>
      <c r="D10" s="29"/>
      <c r="E10" s="29"/>
      <c r="F10" s="29"/>
      <c r="G10" s="34"/>
      <c r="N10" s="33"/>
      <c r="O10" s="33"/>
    </row>
    <row r="11" spans="1:15" s="32" customFormat="1" ht="20.100000000000001" customHeight="1" thickBot="1" x14ac:dyDescent="0.3">
      <c r="A11" s="35" t="s">
        <v>10</v>
      </c>
      <c r="B11" s="36"/>
      <c r="C11" s="91" t="s">
        <v>122</v>
      </c>
      <c r="D11" s="30" t="s">
        <v>11</v>
      </c>
      <c r="E11" s="38" t="s">
        <v>97</v>
      </c>
      <c r="F11" s="39"/>
      <c r="G11" s="39"/>
      <c r="N11" s="33"/>
      <c r="O11" s="33"/>
    </row>
    <row r="12" spans="1:15" s="32" customFormat="1" ht="20.100000000000001" customHeight="1" x14ac:dyDescent="0.25">
      <c r="A12" s="28"/>
      <c r="B12" s="29"/>
      <c r="C12" s="29"/>
      <c r="D12" s="29"/>
      <c r="E12" s="29"/>
      <c r="F12" s="29"/>
      <c r="G12" s="34"/>
      <c r="N12" s="33"/>
      <c r="O12" s="33"/>
    </row>
    <row r="13" spans="1:15" s="32" customFormat="1" ht="20.100000000000001" customHeight="1" x14ac:dyDescent="0.2">
      <c r="A13" s="25" t="s">
        <v>12</v>
      </c>
      <c r="B13" s="26"/>
      <c r="C13" s="93" t="s">
        <v>124</v>
      </c>
      <c r="D13" s="30" t="s">
        <v>13</v>
      </c>
      <c r="E13" s="37" t="s">
        <v>14</v>
      </c>
      <c r="F13" s="40"/>
      <c r="G13" s="40"/>
      <c r="N13" s="33"/>
      <c r="O13" s="33"/>
    </row>
    <row r="14" spans="1:15" s="32" customFormat="1" ht="20.100000000000001" customHeight="1" x14ac:dyDescent="0.25">
      <c r="A14" s="28"/>
      <c r="B14" s="29"/>
      <c r="C14" s="29"/>
      <c r="D14" s="29"/>
      <c r="E14" s="29"/>
      <c r="F14" s="29"/>
      <c r="G14" s="34"/>
      <c r="N14" s="41"/>
      <c r="O14" s="41"/>
    </row>
    <row r="15" spans="1:15" s="32" customFormat="1" ht="20.100000000000001" customHeight="1" x14ac:dyDescent="0.2">
      <c r="A15" s="25" t="s">
        <v>15</v>
      </c>
      <c r="B15" s="26"/>
      <c r="C15" s="42">
        <v>45187</v>
      </c>
      <c r="D15" s="30" t="s">
        <v>16</v>
      </c>
      <c r="E15" s="43" t="s">
        <v>98</v>
      </c>
      <c r="F15" s="44"/>
      <c r="G15" s="44"/>
      <c r="N15" s="41"/>
      <c r="O15" s="41"/>
    </row>
    <row r="16" spans="1:15" s="32" customFormat="1" ht="20.100000000000001" customHeight="1" x14ac:dyDescent="0.25">
      <c r="A16" s="28"/>
      <c r="B16" s="29"/>
      <c r="C16" s="29"/>
      <c r="D16" s="29"/>
      <c r="E16" s="29"/>
      <c r="F16" s="29"/>
      <c r="G16" s="45"/>
      <c r="N16" s="46"/>
      <c r="O16" s="46"/>
    </row>
    <row r="17" spans="1:15" s="32" customFormat="1" ht="20.100000000000001" customHeight="1" x14ac:dyDescent="0.2">
      <c r="A17" s="25" t="s">
        <v>17</v>
      </c>
      <c r="B17" s="26"/>
      <c r="C17" s="37" t="s">
        <v>99</v>
      </c>
      <c r="D17" s="40"/>
      <c r="E17" s="47"/>
      <c r="F17" s="47"/>
      <c r="G17" s="40"/>
      <c r="N17" s="46"/>
      <c r="O17" s="46"/>
    </row>
    <row r="18" spans="1:15" s="32" customFormat="1" ht="20.100000000000001" customHeight="1" x14ac:dyDescent="0.25">
      <c r="A18" s="28"/>
      <c r="B18" s="29"/>
      <c r="C18" s="29"/>
      <c r="D18" s="29"/>
      <c r="E18" s="29"/>
      <c r="F18" s="29"/>
      <c r="G18" s="45"/>
      <c r="N18" s="46"/>
      <c r="O18" s="46"/>
    </row>
    <row r="19" spans="1:15" s="32" customFormat="1" ht="20.100000000000001" customHeight="1" x14ac:dyDescent="0.2">
      <c r="A19" s="25" t="s">
        <v>18</v>
      </c>
      <c r="B19" s="26"/>
      <c r="C19" s="37"/>
      <c r="D19" s="30" t="s">
        <v>19</v>
      </c>
      <c r="E19" s="43"/>
      <c r="F19" s="47"/>
      <c r="G19" s="40"/>
      <c r="N19" s="46"/>
      <c r="O19" s="46"/>
    </row>
    <row r="20" spans="1:15" s="32" customFormat="1" ht="20.100000000000001" customHeight="1" x14ac:dyDescent="0.25">
      <c r="A20" s="28"/>
      <c r="B20" s="29"/>
      <c r="C20" s="29"/>
      <c r="D20" s="29"/>
      <c r="E20" s="29"/>
      <c r="F20" s="29"/>
      <c r="G20" s="45"/>
      <c r="N20" s="48"/>
      <c r="O20" s="48"/>
    </row>
    <row r="21" spans="1:15" s="32" customFormat="1" ht="20.100000000000001" customHeight="1" x14ac:dyDescent="0.2">
      <c r="A21" s="25" t="s">
        <v>20</v>
      </c>
      <c r="B21" s="26"/>
      <c r="C21" s="49"/>
      <c r="D21" s="31"/>
      <c r="E21" s="50"/>
      <c r="F21" s="50"/>
      <c r="G21" s="51"/>
      <c r="N21" s="48"/>
      <c r="O21" s="48"/>
    </row>
    <row r="22" spans="1:15" s="32" customFormat="1" ht="20.100000000000001" customHeight="1" x14ac:dyDescent="0.2">
      <c r="A22" s="52"/>
      <c r="B22" s="53"/>
      <c r="C22" s="34"/>
      <c r="D22" s="34"/>
      <c r="E22" s="34"/>
      <c r="F22" s="34"/>
      <c r="G22" s="34"/>
      <c r="N22" s="48"/>
      <c r="O22" s="48"/>
    </row>
    <row r="23" spans="1:15" s="32" customFormat="1" ht="30" customHeight="1" x14ac:dyDescent="0.2">
      <c r="A23" s="54" t="s">
        <v>21</v>
      </c>
      <c r="B23" s="55" t="s">
        <v>22</v>
      </c>
      <c r="C23" s="55" t="s">
        <v>23</v>
      </c>
      <c r="D23" s="55" t="s">
        <v>24</v>
      </c>
      <c r="E23" s="55" t="s">
        <v>25</v>
      </c>
      <c r="F23" s="56" t="s">
        <v>26</v>
      </c>
      <c r="G23" s="56" t="s">
        <v>27</v>
      </c>
      <c r="N23" s="48"/>
      <c r="O23" s="48"/>
    </row>
    <row r="24" spans="1:15" s="32" customFormat="1" ht="19.899999999999999" customHeight="1" x14ac:dyDescent="0.2">
      <c r="A24" s="57" t="s">
        <v>28</v>
      </c>
      <c r="B24" s="58" t="s">
        <v>29</v>
      </c>
      <c r="C24" s="59" t="s">
        <v>30</v>
      </c>
      <c r="D24" s="60">
        <v>2</v>
      </c>
      <c r="E24" s="59"/>
      <c r="F24" s="61">
        <v>150</v>
      </c>
      <c r="G24" s="62">
        <f>D24*F24</f>
        <v>300</v>
      </c>
      <c r="N24" s="48"/>
      <c r="O24" s="48"/>
    </row>
    <row r="25" spans="1:15" ht="20.100000000000001" customHeight="1" x14ac:dyDescent="0.2">
      <c r="A25" s="57">
        <v>70430400</v>
      </c>
      <c r="B25" s="58" t="s">
        <v>31</v>
      </c>
      <c r="C25" s="59" t="s">
        <v>32</v>
      </c>
      <c r="D25" s="60">
        <v>2</v>
      </c>
      <c r="E25" s="59"/>
      <c r="F25" s="61">
        <v>150</v>
      </c>
      <c r="G25" s="62">
        <f t="shared" ref="G25:G30" si="0">D25*F25</f>
        <v>300</v>
      </c>
      <c r="I25" s="32"/>
      <c r="J25" s="32"/>
      <c r="K25" s="32"/>
      <c r="L25" s="32"/>
      <c r="M25" s="32"/>
      <c r="N25" s="48"/>
    </row>
    <row r="26" spans="1:15" ht="20.100000000000001" customHeight="1" x14ac:dyDescent="0.2">
      <c r="A26" s="57" t="s">
        <v>33</v>
      </c>
      <c r="B26" s="58" t="s">
        <v>34</v>
      </c>
      <c r="C26" s="59" t="s">
        <v>35</v>
      </c>
      <c r="D26" s="60">
        <v>2</v>
      </c>
      <c r="E26" s="59"/>
      <c r="F26" s="61">
        <v>150</v>
      </c>
      <c r="G26" s="62">
        <f t="shared" si="0"/>
        <v>300</v>
      </c>
      <c r="I26" s="32"/>
      <c r="J26" s="32"/>
      <c r="K26" s="32"/>
      <c r="L26" s="32"/>
      <c r="M26" s="32"/>
      <c r="N26" s="48"/>
    </row>
    <row r="27" spans="1:15" ht="20.100000000000001" customHeight="1" x14ac:dyDescent="0.2">
      <c r="A27" s="57" t="s">
        <v>36</v>
      </c>
      <c r="B27" s="58" t="s">
        <v>37</v>
      </c>
      <c r="C27" s="59" t="s">
        <v>38</v>
      </c>
      <c r="D27" s="60">
        <v>2</v>
      </c>
      <c r="E27" s="59"/>
      <c r="F27" s="61">
        <v>150</v>
      </c>
      <c r="G27" s="62">
        <f t="shared" si="0"/>
        <v>300</v>
      </c>
      <c r="I27" s="32"/>
      <c r="J27" s="32"/>
      <c r="K27" s="32"/>
      <c r="L27" s="32"/>
      <c r="M27" s="32"/>
      <c r="N27" s="48"/>
    </row>
    <row r="28" spans="1:15" ht="20.100000000000001" customHeight="1" x14ac:dyDescent="0.2">
      <c r="A28" s="57" t="s">
        <v>39</v>
      </c>
      <c r="B28" s="58" t="s">
        <v>40</v>
      </c>
      <c r="C28" s="59" t="s">
        <v>41</v>
      </c>
      <c r="D28" s="60">
        <v>1</v>
      </c>
      <c r="E28" s="59"/>
      <c r="F28" s="61">
        <v>150</v>
      </c>
      <c r="G28" s="62">
        <f t="shared" si="0"/>
        <v>150</v>
      </c>
      <c r="I28" s="32"/>
      <c r="J28" s="32"/>
      <c r="K28" s="32"/>
      <c r="L28" s="32"/>
      <c r="M28" s="32"/>
      <c r="N28" s="48"/>
    </row>
    <row r="29" spans="1:15" ht="20.100000000000001" customHeight="1" x14ac:dyDescent="0.2">
      <c r="A29" s="57" t="s">
        <v>39</v>
      </c>
      <c r="B29" s="58" t="s">
        <v>42</v>
      </c>
      <c r="C29" s="59" t="s">
        <v>41</v>
      </c>
      <c r="D29" s="60">
        <v>1</v>
      </c>
      <c r="E29" s="59"/>
      <c r="F29" s="61">
        <v>150</v>
      </c>
      <c r="G29" s="62">
        <f t="shared" si="0"/>
        <v>150</v>
      </c>
      <c r="I29" s="32"/>
      <c r="J29" s="32"/>
      <c r="K29" s="32"/>
      <c r="L29" s="32"/>
      <c r="M29" s="32"/>
      <c r="N29" s="48"/>
    </row>
    <row r="30" spans="1:15" ht="20.100000000000001" customHeight="1" x14ac:dyDescent="0.2">
      <c r="A30" s="57" t="s">
        <v>43</v>
      </c>
      <c r="B30" s="58" t="s">
        <v>44</v>
      </c>
      <c r="C30" s="59" t="s">
        <v>45</v>
      </c>
      <c r="D30" s="60">
        <v>2</v>
      </c>
      <c r="E30" s="59"/>
      <c r="F30" s="61">
        <v>150</v>
      </c>
      <c r="G30" s="62">
        <f t="shared" si="0"/>
        <v>300</v>
      </c>
      <c r="I30" s="32"/>
      <c r="J30" s="32"/>
      <c r="K30" s="32"/>
      <c r="L30" s="32"/>
      <c r="M30" s="32"/>
      <c r="N30" s="48"/>
    </row>
    <row r="31" spans="1:15" ht="20.100000000000001" customHeight="1" x14ac:dyDescent="0.25">
      <c r="A31" s="57"/>
      <c r="B31" s="58"/>
      <c r="C31" s="59"/>
      <c r="D31" s="63">
        <f>SUM(D24:D30)</f>
        <v>12</v>
      </c>
      <c r="E31" s="59"/>
      <c r="F31" s="61"/>
      <c r="G31" s="62"/>
      <c r="I31" s="32"/>
      <c r="J31" s="32"/>
      <c r="K31" s="32"/>
      <c r="L31" s="32"/>
      <c r="M31" s="32"/>
      <c r="N31" s="48"/>
    </row>
    <row r="32" spans="1:15" ht="19.149999999999999" customHeight="1" x14ac:dyDescent="0.2">
      <c r="A32" s="57" t="s">
        <v>46</v>
      </c>
      <c r="B32" s="58" t="s">
        <v>47</v>
      </c>
      <c r="C32" s="59" t="s">
        <v>48</v>
      </c>
      <c r="D32" s="60">
        <v>4</v>
      </c>
      <c r="E32" s="59"/>
      <c r="F32" s="62">
        <v>50</v>
      </c>
      <c r="G32" s="62">
        <f t="shared" ref="G32:G33" si="1">D32*F32</f>
        <v>200</v>
      </c>
      <c r="I32" s="32"/>
      <c r="J32" s="32"/>
      <c r="K32" s="32"/>
      <c r="L32" s="32"/>
      <c r="M32" s="32"/>
      <c r="N32" s="48"/>
    </row>
    <row r="33" spans="1:14" ht="19.899999999999999" customHeight="1" x14ac:dyDescent="0.2">
      <c r="A33" s="57" t="s">
        <v>49</v>
      </c>
      <c r="B33" s="58" t="s">
        <v>50</v>
      </c>
      <c r="C33" s="59" t="s">
        <v>51</v>
      </c>
      <c r="D33" s="60">
        <v>4</v>
      </c>
      <c r="E33" s="59"/>
      <c r="F33" s="61">
        <v>50</v>
      </c>
      <c r="G33" s="62">
        <f t="shared" si="1"/>
        <v>200</v>
      </c>
      <c r="I33" s="32"/>
      <c r="J33" s="32"/>
      <c r="K33" s="32"/>
      <c r="L33" s="32"/>
      <c r="M33" s="32"/>
      <c r="N33" s="48"/>
    </row>
    <row r="34" spans="1:14" ht="19.899999999999999" customHeight="1" x14ac:dyDescent="0.25">
      <c r="A34" s="57"/>
      <c r="B34" s="58"/>
      <c r="C34" s="59"/>
      <c r="D34" s="63">
        <f>SUM(D32:D33)</f>
        <v>8</v>
      </c>
      <c r="E34" s="59"/>
      <c r="F34" s="61"/>
      <c r="G34" s="62"/>
      <c r="I34" s="32"/>
      <c r="J34" s="32"/>
      <c r="K34" s="32"/>
      <c r="L34" s="32"/>
      <c r="M34" s="32"/>
      <c r="N34" s="48"/>
    </row>
    <row r="35" spans="1:14" ht="19.899999999999999" customHeight="1" x14ac:dyDescent="0.2">
      <c r="A35" s="85" t="s">
        <v>106</v>
      </c>
      <c r="B35" s="85">
        <v>210127379</v>
      </c>
      <c r="C35" s="86" t="s">
        <v>107</v>
      </c>
      <c r="D35" s="87">
        <v>8</v>
      </c>
      <c r="E35" s="88"/>
      <c r="F35" s="62">
        <v>20</v>
      </c>
      <c r="G35" s="62">
        <f t="shared" ref="G35:G41" si="2">D35*F35</f>
        <v>160</v>
      </c>
      <c r="I35" s="32"/>
      <c r="J35" s="32"/>
      <c r="K35" s="32"/>
      <c r="L35" s="32"/>
      <c r="M35" s="32"/>
      <c r="N35" s="48"/>
    </row>
    <row r="36" spans="1:14" ht="19.899999999999999" customHeight="1" x14ac:dyDescent="0.2">
      <c r="A36" s="85" t="s">
        <v>106</v>
      </c>
      <c r="B36" s="85">
        <v>210127379</v>
      </c>
      <c r="C36" s="86" t="s">
        <v>108</v>
      </c>
      <c r="D36" s="87">
        <v>10</v>
      </c>
      <c r="E36" s="88"/>
      <c r="F36" s="62">
        <v>20</v>
      </c>
      <c r="G36" s="62">
        <f t="shared" si="2"/>
        <v>200</v>
      </c>
      <c r="I36" s="32"/>
      <c r="J36" s="32"/>
      <c r="K36" s="32"/>
      <c r="L36" s="32"/>
      <c r="M36" s="32"/>
      <c r="N36" s="48"/>
    </row>
    <row r="37" spans="1:14" ht="19.899999999999999" customHeight="1" x14ac:dyDescent="0.2">
      <c r="A37" s="85" t="s">
        <v>109</v>
      </c>
      <c r="B37" s="85" t="s">
        <v>110</v>
      </c>
      <c r="C37" s="86" t="s">
        <v>111</v>
      </c>
      <c r="D37" s="87">
        <v>6</v>
      </c>
      <c r="E37" s="88"/>
      <c r="F37" s="62">
        <v>20</v>
      </c>
      <c r="G37" s="62">
        <f t="shared" si="2"/>
        <v>120</v>
      </c>
      <c r="I37" s="32"/>
      <c r="J37" s="32"/>
      <c r="K37" s="32"/>
      <c r="L37" s="32"/>
      <c r="M37" s="32"/>
      <c r="N37" s="48"/>
    </row>
    <row r="38" spans="1:14" ht="19.899999999999999" customHeight="1" x14ac:dyDescent="0.2">
      <c r="A38" s="85" t="s">
        <v>112</v>
      </c>
      <c r="B38" s="85" t="s">
        <v>113</v>
      </c>
      <c r="C38" s="86" t="s">
        <v>114</v>
      </c>
      <c r="D38" s="87">
        <v>0</v>
      </c>
      <c r="E38" s="88"/>
      <c r="F38" s="62">
        <v>20</v>
      </c>
      <c r="G38" s="62">
        <f t="shared" si="2"/>
        <v>0</v>
      </c>
      <c r="I38" s="32"/>
      <c r="J38" s="32"/>
      <c r="K38" s="32"/>
      <c r="L38" s="32"/>
      <c r="M38" s="32"/>
      <c r="N38" s="48"/>
    </row>
    <row r="39" spans="1:14" ht="19.899999999999999" customHeight="1" x14ac:dyDescent="0.2">
      <c r="A39" s="85" t="s">
        <v>115</v>
      </c>
      <c r="B39" s="85">
        <v>210127382</v>
      </c>
      <c r="C39" s="86" t="s">
        <v>116</v>
      </c>
      <c r="D39" s="87">
        <v>4</v>
      </c>
      <c r="E39" s="88"/>
      <c r="F39" s="62">
        <v>20</v>
      </c>
      <c r="G39" s="62">
        <f t="shared" si="2"/>
        <v>80</v>
      </c>
      <c r="I39" s="32"/>
      <c r="J39" s="32"/>
      <c r="K39" s="32"/>
      <c r="L39" s="32"/>
      <c r="M39" s="32"/>
      <c r="N39" s="48"/>
    </row>
    <row r="40" spans="1:14" ht="19.899999999999999" customHeight="1" x14ac:dyDescent="0.2">
      <c r="A40" s="85" t="s">
        <v>117</v>
      </c>
      <c r="B40" s="85" t="s">
        <v>118</v>
      </c>
      <c r="C40" s="86" t="s">
        <v>119</v>
      </c>
      <c r="D40" s="87">
        <v>1</v>
      </c>
      <c r="E40" s="88"/>
      <c r="F40" s="62">
        <v>20</v>
      </c>
      <c r="G40" s="62">
        <f t="shared" si="2"/>
        <v>20</v>
      </c>
      <c r="I40" s="32"/>
      <c r="J40" s="32"/>
      <c r="K40" s="32"/>
      <c r="L40" s="32"/>
      <c r="M40" s="32"/>
      <c r="N40" s="48"/>
    </row>
    <row r="41" spans="1:14" ht="19.899999999999999" customHeight="1" x14ac:dyDescent="0.25">
      <c r="A41" s="85" t="s">
        <v>120</v>
      </c>
      <c r="B41" s="85">
        <v>201124684</v>
      </c>
      <c r="C41" s="86" t="s">
        <v>121</v>
      </c>
      <c r="D41" s="87">
        <v>8</v>
      </c>
      <c r="E41" s="89"/>
      <c r="F41" s="62">
        <v>20</v>
      </c>
      <c r="G41" s="62">
        <f t="shared" si="2"/>
        <v>160</v>
      </c>
      <c r="I41" s="32"/>
      <c r="J41" s="32"/>
      <c r="K41" s="32"/>
      <c r="L41" s="32"/>
      <c r="M41" s="32"/>
      <c r="N41" s="48"/>
    </row>
    <row r="42" spans="1:14" ht="15.75" x14ac:dyDescent="0.25">
      <c r="B42" s="64"/>
      <c r="F42" s="65" t="s">
        <v>52</v>
      </c>
      <c r="G42" s="66">
        <f>SUM(G24:G41)</f>
        <v>2940</v>
      </c>
    </row>
    <row r="43" spans="1:14" ht="15.75" x14ac:dyDescent="0.25">
      <c r="B43" s="64"/>
      <c r="F43" s="65" t="s">
        <v>53</v>
      </c>
      <c r="G43" s="67">
        <f>+G42*0.12</f>
        <v>352.8</v>
      </c>
    </row>
    <row r="44" spans="1:14" ht="15.75" x14ac:dyDescent="0.25">
      <c r="B44" s="64"/>
      <c r="F44" s="65" t="s">
        <v>54</v>
      </c>
      <c r="G44" s="67">
        <f>+G42+G43</f>
        <v>3292.8</v>
      </c>
    </row>
    <row r="45" spans="1:14" ht="15" x14ac:dyDescent="0.2">
      <c r="B45" s="64"/>
      <c r="F45" s="68"/>
      <c r="G45" s="68"/>
    </row>
    <row r="46" spans="1:14" ht="20.100000000000001" customHeight="1" x14ac:dyDescent="0.25">
      <c r="B46" s="69"/>
      <c r="C46" s="2"/>
      <c r="D46" s="2"/>
      <c r="E46" s="2"/>
    </row>
    <row r="47" spans="1:14" ht="20.100000000000001" customHeight="1" x14ac:dyDescent="0.25">
      <c r="B47" s="69"/>
      <c r="C47" s="2"/>
      <c r="D47" s="2"/>
      <c r="E47" s="2"/>
    </row>
    <row r="48" spans="1:14" ht="20.100000000000001" customHeight="1" x14ac:dyDescent="0.25">
      <c r="B48" s="70" t="s">
        <v>55</v>
      </c>
      <c r="C48" s="70"/>
      <c r="D48" s="2"/>
      <c r="E48" s="2"/>
    </row>
    <row r="49" spans="2:5" ht="20.100000000000001" customHeight="1" x14ac:dyDescent="0.25">
      <c r="B49" s="63"/>
      <c r="C49" s="63" t="s">
        <v>56</v>
      </c>
      <c r="D49" s="2"/>
      <c r="E49" s="2"/>
    </row>
    <row r="50" spans="2:5" ht="20.100000000000001" customHeight="1" x14ac:dyDescent="0.2">
      <c r="B50" s="60">
        <v>2</v>
      </c>
      <c r="C50" s="71" t="s">
        <v>57</v>
      </c>
      <c r="D50" s="2"/>
      <c r="E50" s="2"/>
    </row>
    <row r="51" spans="2:5" ht="20.100000000000001" customHeight="1" x14ac:dyDescent="0.2">
      <c r="B51" s="60">
        <v>1</v>
      </c>
      <c r="C51" s="71" t="s">
        <v>58</v>
      </c>
      <c r="D51" s="2"/>
      <c r="E51" s="2"/>
    </row>
    <row r="52" spans="2:5" ht="20.100000000000001" customHeight="1" x14ac:dyDescent="0.2">
      <c r="B52" s="60">
        <v>1</v>
      </c>
      <c r="C52" s="71" t="s">
        <v>59</v>
      </c>
      <c r="D52" s="2"/>
      <c r="E52" s="2"/>
    </row>
    <row r="53" spans="2:5" ht="20.100000000000001" customHeight="1" x14ac:dyDescent="0.2">
      <c r="B53" s="60">
        <v>1</v>
      </c>
      <c r="C53" s="71" t="s">
        <v>60</v>
      </c>
      <c r="D53" s="2"/>
      <c r="E53" s="2"/>
    </row>
    <row r="54" spans="2:5" ht="20.100000000000001" customHeight="1" x14ac:dyDescent="0.2">
      <c r="B54" s="60">
        <v>1</v>
      </c>
      <c r="C54" s="71" t="s">
        <v>61</v>
      </c>
      <c r="D54" s="2"/>
      <c r="E54" s="2"/>
    </row>
    <row r="55" spans="2:5" ht="20.100000000000001" customHeight="1" x14ac:dyDescent="0.25">
      <c r="B55" s="60">
        <v>1</v>
      </c>
      <c r="C55" s="71" t="s">
        <v>62</v>
      </c>
      <c r="D55" s="69"/>
      <c r="E55" s="69"/>
    </row>
    <row r="56" spans="2:5" ht="20.100000000000001" customHeight="1" x14ac:dyDescent="0.2">
      <c r="B56" s="60">
        <v>1</v>
      </c>
      <c r="C56" s="71" t="s">
        <v>63</v>
      </c>
      <c r="D56" s="2"/>
      <c r="E56" s="2"/>
    </row>
    <row r="57" spans="2:5" ht="20.100000000000001" customHeight="1" x14ac:dyDescent="0.2">
      <c r="B57" s="60">
        <v>1</v>
      </c>
      <c r="C57" s="71" t="s">
        <v>64</v>
      </c>
      <c r="D57" s="2"/>
      <c r="E57" s="2"/>
    </row>
    <row r="58" spans="2:5" ht="20.100000000000001" customHeight="1" x14ac:dyDescent="0.2">
      <c r="B58" s="60">
        <v>1</v>
      </c>
      <c r="C58" s="71" t="s">
        <v>65</v>
      </c>
      <c r="D58" s="2"/>
      <c r="E58" s="2"/>
    </row>
    <row r="59" spans="2:5" ht="20.100000000000001" customHeight="1" x14ac:dyDescent="0.2">
      <c r="B59" s="60">
        <v>1</v>
      </c>
      <c r="C59" s="71" t="s">
        <v>66</v>
      </c>
      <c r="D59" s="2"/>
      <c r="E59" s="2"/>
    </row>
    <row r="60" spans="2:5" ht="20.100000000000001" customHeight="1" x14ac:dyDescent="0.25">
      <c r="B60" s="63">
        <f>SUM(B50:B59)</f>
        <v>11</v>
      </c>
      <c r="C60" s="71"/>
      <c r="D60" s="2"/>
      <c r="E60" s="2"/>
    </row>
    <row r="61" spans="2:5" ht="20.100000000000001" customHeight="1" x14ac:dyDescent="0.2">
      <c r="B61" s="60"/>
      <c r="C61" s="71"/>
      <c r="D61" s="2"/>
      <c r="E61" s="2"/>
    </row>
    <row r="62" spans="2:5" ht="20.100000000000001" customHeight="1" x14ac:dyDescent="0.25">
      <c r="B62" s="60"/>
      <c r="C62" s="63" t="s">
        <v>67</v>
      </c>
      <c r="D62" s="2"/>
      <c r="E62" s="2"/>
    </row>
    <row r="63" spans="2:5" ht="20.100000000000001" customHeight="1" x14ac:dyDescent="0.2">
      <c r="B63" s="60">
        <v>1</v>
      </c>
      <c r="C63" s="71" t="s">
        <v>68</v>
      </c>
      <c r="D63" s="2"/>
      <c r="E63" s="2"/>
    </row>
    <row r="64" spans="2:5" ht="20.100000000000001" customHeight="1" x14ac:dyDescent="0.2">
      <c r="B64" s="60">
        <v>1</v>
      </c>
      <c r="C64" s="71" t="s">
        <v>69</v>
      </c>
      <c r="D64" s="2"/>
      <c r="E64" s="2"/>
    </row>
    <row r="65" spans="1:8" ht="20.100000000000001" customHeight="1" x14ac:dyDescent="0.2">
      <c r="B65" s="60">
        <v>1</v>
      </c>
      <c r="C65" s="71" t="s">
        <v>70</v>
      </c>
    </row>
    <row r="66" spans="1:8" ht="20.100000000000001" customHeight="1" x14ac:dyDescent="0.2">
      <c r="B66" s="60">
        <v>3</v>
      </c>
      <c r="C66" s="71" t="s">
        <v>71</v>
      </c>
    </row>
    <row r="67" spans="1:8" ht="20.100000000000001" customHeight="1" x14ac:dyDescent="0.2">
      <c r="B67" s="60">
        <v>1</v>
      </c>
      <c r="C67" s="71" t="s">
        <v>72</v>
      </c>
    </row>
    <row r="68" spans="1:8" ht="20.100000000000001" customHeight="1" x14ac:dyDescent="0.2">
      <c r="B68" s="60">
        <v>2</v>
      </c>
      <c r="C68" s="71" t="s">
        <v>73</v>
      </c>
    </row>
    <row r="69" spans="1:8" ht="20.100000000000001" customHeight="1" x14ac:dyDescent="0.2">
      <c r="B69" s="60">
        <v>1</v>
      </c>
      <c r="C69" s="71" t="s">
        <v>74</v>
      </c>
    </row>
    <row r="70" spans="1:8" s="34" customFormat="1" ht="20.100000000000001" customHeight="1" x14ac:dyDescent="0.2">
      <c r="A70" s="52"/>
      <c r="B70" s="60">
        <v>1</v>
      </c>
      <c r="C70" s="71" t="s">
        <v>75</v>
      </c>
    </row>
    <row r="71" spans="1:8" s="73" customFormat="1" ht="15.75" x14ac:dyDescent="0.25">
      <c r="A71" s="72"/>
      <c r="B71" s="60">
        <v>1</v>
      </c>
      <c r="C71" s="71" t="s">
        <v>76</v>
      </c>
    </row>
    <row r="72" spans="1:8" s="73" customFormat="1" ht="15.75" x14ac:dyDescent="0.25">
      <c r="A72" s="72"/>
      <c r="B72" s="60">
        <v>1</v>
      </c>
      <c r="C72" s="71" t="s">
        <v>77</v>
      </c>
      <c r="H72" s="74"/>
    </row>
    <row r="73" spans="1:8" s="73" customFormat="1" ht="15.75" x14ac:dyDescent="0.25">
      <c r="A73" s="72"/>
      <c r="B73" s="60">
        <v>1</v>
      </c>
      <c r="C73" s="71" t="s">
        <v>78</v>
      </c>
      <c r="H73" s="74"/>
    </row>
    <row r="74" spans="1:8" s="73" customFormat="1" ht="15.75" x14ac:dyDescent="0.25">
      <c r="A74" s="72"/>
      <c r="B74" s="60">
        <v>1</v>
      </c>
      <c r="C74" s="71" t="s">
        <v>79</v>
      </c>
      <c r="H74" s="74"/>
    </row>
    <row r="75" spans="1:8" s="73" customFormat="1" ht="15.75" x14ac:dyDescent="0.25">
      <c r="A75" s="72"/>
      <c r="B75" s="60">
        <v>1</v>
      </c>
      <c r="C75" s="71" t="s">
        <v>80</v>
      </c>
      <c r="H75" s="74"/>
    </row>
    <row r="76" spans="1:8" s="73" customFormat="1" ht="15.75" x14ac:dyDescent="0.25">
      <c r="A76" s="72"/>
      <c r="B76" s="60">
        <v>1</v>
      </c>
      <c r="C76" s="71" t="s">
        <v>81</v>
      </c>
      <c r="H76" s="74"/>
    </row>
    <row r="77" spans="1:8" customFormat="1" ht="15.75" x14ac:dyDescent="0.25">
      <c r="A77" s="75"/>
      <c r="B77" s="60">
        <v>1</v>
      </c>
      <c r="C77" s="71" t="s">
        <v>82</v>
      </c>
    </row>
    <row r="78" spans="1:8" customFormat="1" ht="15.75" x14ac:dyDescent="0.25">
      <c r="A78" s="75"/>
      <c r="B78" s="63">
        <f>SUM(B63:B77)</f>
        <v>18</v>
      </c>
      <c r="C78" s="63"/>
    </row>
    <row r="79" spans="1:8" customFormat="1" ht="15.75" x14ac:dyDescent="0.25">
      <c r="A79" s="75"/>
      <c r="B79" s="69"/>
      <c r="C79" s="69"/>
    </row>
    <row r="80" spans="1:8" customFormat="1" ht="15.75" x14ac:dyDescent="0.25">
      <c r="A80" s="75"/>
      <c r="B80" s="60">
        <v>1</v>
      </c>
      <c r="C80" s="71" t="s">
        <v>100</v>
      </c>
    </row>
    <row r="81" spans="1:8" customFormat="1" ht="15.75" x14ac:dyDescent="0.25">
      <c r="A81" s="75"/>
      <c r="B81" s="60">
        <v>1</v>
      </c>
      <c r="C81" s="71" t="s">
        <v>101</v>
      </c>
    </row>
    <row r="82" spans="1:8" customFormat="1" ht="15.75" x14ac:dyDescent="0.25">
      <c r="A82" s="75"/>
      <c r="B82" s="60">
        <v>1</v>
      </c>
      <c r="C82" s="71" t="s">
        <v>105</v>
      </c>
    </row>
    <row r="83" spans="1:8" customFormat="1" ht="15.75" x14ac:dyDescent="0.25">
      <c r="A83" s="75"/>
      <c r="B83" s="63"/>
      <c r="C83" s="63"/>
    </row>
    <row r="84" spans="1:8" customFormat="1" ht="15.75" x14ac:dyDescent="0.25">
      <c r="A84" s="75"/>
      <c r="B84" s="60">
        <v>1</v>
      </c>
      <c r="C84" s="71" t="s">
        <v>102</v>
      </c>
    </row>
    <row r="85" spans="1:8" customFormat="1" ht="15.75" x14ac:dyDescent="0.25">
      <c r="A85" s="75"/>
      <c r="B85" s="60">
        <v>1</v>
      </c>
      <c r="C85" s="71" t="s">
        <v>103</v>
      </c>
    </row>
    <row r="86" spans="1:8" customFormat="1" ht="15.75" x14ac:dyDescent="0.25">
      <c r="A86" s="75"/>
      <c r="B86" s="60">
        <v>2</v>
      </c>
      <c r="C86" s="71" t="s">
        <v>104</v>
      </c>
    </row>
    <row r="87" spans="1:8" customFormat="1" ht="15.75" x14ac:dyDescent="0.25">
      <c r="A87" s="75"/>
      <c r="B87" s="63">
        <f>SUM(B84:B86)</f>
        <v>4</v>
      </c>
      <c r="C87" s="63"/>
    </row>
    <row r="88" spans="1:8" customFormat="1" ht="15.75" x14ac:dyDescent="0.25">
      <c r="A88" s="75"/>
      <c r="B88" s="69"/>
      <c r="C88" s="69"/>
    </row>
    <row r="89" spans="1:8" s="73" customFormat="1" ht="15.75" x14ac:dyDescent="0.25">
      <c r="A89" s="72"/>
      <c r="H89" s="74"/>
    </row>
    <row r="90" spans="1:8" s="73" customFormat="1" ht="20.25" x14ac:dyDescent="0.3">
      <c r="A90" s="72"/>
      <c r="B90" s="76" t="s">
        <v>83</v>
      </c>
      <c r="C90" s="77" t="s">
        <v>84</v>
      </c>
      <c r="H90" s="74"/>
    </row>
    <row r="91" spans="1:8" s="73" customFormat="1" ht="20.25" x14ac:dyDescent="0.3">
      <c r="A91" s="72"/>
      <c r="B91" s="78"/>
      <c r="C91" s="77" t="s">
        <v>85</v>
      </c>
      <c r="H91" s="74"/>
    </row>
    <row r="92" spans="1:8" s="73" customFormat="1" ht="20.25" x14ac:dyDescent="0.3">
      <c r="A92" s="72"/>
      <c r="B92" s="78"/>
      <c r="C92" s="77" t="s">
        <v>86</v>
      </c>
      <c r="H92" s="74"/>
    </row>
    <row r="93" spans="1:8" s="73" customFormat="1" ht="20.25" x14ac:dyDescent="0.3">
      <c r="A93" s="72"/>
      <c r="B93" s="78"/>
      <c r="C93" s="77" t="s">
        <v>87</v>
      </c>
      <c r="H93" s="74"/>
    </row>
    <row r="94" spans="1:8" ht="20.100000000000001" customHeight="1" x14ac:dyDescent="0.3">
      <c r="B94" s="78"/>
      <c r="C94" s="77" t="s">
        <v>88</v>
      </c>
      <c r="D94" s="4"/>
      <c r="E94" s="4"/>
    </row>
    <row r="95" spans="1:8" ht="20.100000000000001" customHeight="1" x14ac:dyDescent="0.3">
      <c r="B95" s="78"/>
      <c r="C95" s="77"/>
      <c r="D95" s="4"/>
      <c r="E95" s="4"/>
    </row>
    <row r="96" spans="1:8" ht="20.100000000000001" customHeight="1" x14ac:dyDescent="0.3">
      <c r="B96" s="79"/>
      <c r="C96" s="80"/>
      <c r="D96" s="4"/>
      <c r="E96" s="4"/>
    </row>
    <row r="97" spans="1:5" ht="20.100000000000001" customHeight="1" x14ac:dyDescent="0.3">
      <c r="B97" s="79" t="s">
        <v>11</v>
      </c>
      <c r="C97" s="81" t="s">
        <v>89</v>
      </c>
      <c r="D97" s="4"/>
      <c r="E97" s="4"/>
    </row>
    <row r="98" spans="1:5" ht="20.100000000000001" customHeight="1" x14ac:dyDescent="0.3">
      <c r="B98" s="79"/>
      <c r="C98" s="81" t="s">
        <v>90</v>
      </c>
      <c r="D98" s="4"/>
      <c r="E98" s="4"/>
    </row>
    <row r="99" spans="1:5" ht="20.100000000000001" customHeight="1" x14ac:dyDescent="0.3">
      <c r="B99" s="79"/>
      <c r="C99" s="81" t="s">
        <v>91</v>
      </c>
      <c r="D99" s="4"/>
      <c r="E99" s="4"/>
    </row>
    <row r="100" spans="1:5" ht="20.100000000000001" customHeight="1" x14ac:dyDescent="0.2">
      <c r="D100" s="4"/>
      <c r="E100" s="4"/>
    </row>
    <row r="101" spans="1:5" ht="20.100000000000001" customHeight="1" x14ac:dyDescent="0.25">
      <c r="A101" s="72"/>
      <c r="B101" s="73"/>
      <c r="C101" s="73"/>
      <c r="D101" s="4"/>
      <c r="E101" s="4"/>
    </row>
    <row r="104" spans="1:5" ht="20.100000000000001" customHeight="1" thickBot="1" x14ac:dyDescent="0.3">
      <c r="B104" s="34" t="s">
        <v>92</v>
      </c>
      <c r="C104" s="82"/>
    </row>
    <row r="105" spans="1:5" ht="20.100000000000001" customHeight="1" x14ac:dyDescent="0.25">
      <c r="B105" s="34"/>
      <c r="C105" s="73"/>
    </row>
    <row r="106" spans="1:5" ht="20.100000000000001" customHeight="1" x14ac:dyDescent="0.25">
      <c r="B106" s="34"/>
      <c r="C106" s="73"/>
    </row>
    <row r="107" spans="1:5" ht="20.100000000000001" customHeight="1" x14ac:dyDescent="0.25">
      <c r="B107" s="34"/>
      <c r="C107" s="73"/>
    </row>
    <row r="108" spans="1:5" ht="20.100000000000001" customHeight="1" thickBot="1" x14ac:dyDescent="0.3">
      <c r="B108" s="34" t="s">
        <v>93</v>
      </c>
      <c r="C108" s="82"/>
    </row>
    <row r="109" spans="1:5" ht="20.100000000000001" customHeight="1" x14ac:dyDescent="0.25">
      <c r="B109" s="34"/>
      <c r="C109" s="73"/>
    </row>
    <row r="110" spans="1:5" ht="20.100000000000001" customHeight="1" x14ac:dyDescent="0.25">
      <c r="B110" s="83"/>
      <c r="C110"/>
    </row>
    <row r="111" spans="1:5" ht="20.100000000000001" customHeight="1" x14ac:dyDescent="0.25">
      <c r="B111" s="83"/>
      <c r="C111"/>
    </row>
    <row r="112" spans="1:5" ht="20.100000000000001" customHeight="1" thickBot="1" x14ac:dyDescent="0.3">
      <c r="B112" s="34" t="s">
        <v>94</v>
      </c>
      <c r="C112" s="82"/>
    </row>
    <row r="113" spans="2:3" ht="20.100000000000001" customHeight="1" x14ac:dyDescent="0.25">
      <c r="B113" s="34"/>
      <c r="C113" s="73"/>
    </row>
    <row r="115" spans="2:3" ht="20.100000000000001" customHeight="1" thickBot="1" x14ac:dyDescent="0.3">
      <c r="B115" s="34" t="s">
        <v>95</v>
      </c>
      <c r="C115" s="82"/>
    </row>
    <row r="116" spans="2:3" ht="20.100000000000001" customHeight="1" x14ac:dyDescent="0.2">
      <c r="B116" s="4"/>
    </row>
    <row r="117" spans="2:3" ht="20.100000000000001" customHeight="1" x14ac:dyDescent="0.2">
      <c r="B117" s="4"/>
    </row>
    <row r="118" spans="2:3" ht="20.100000000000001" customHeight="1" thickBot="1" x14ac:dyDescent="0.25">
      <c r="B118" s="4" t="s">
        <v>96</v>
      </c>
      <c r="C118" s="84"/>
    </row>
  </sheetData>
  <mergeCells count="7">
    <mergeCell ref="B48:C48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2023-09-18T19:27:31Z</cp:lastPrinted>
  <dcterms:created xsi:type="dcterms:W3CDTF">2023-09-18T19:15:19Z</dcterms:created>
  <dcterms:modified xsi:type="dcterms:W3CDTF">2023-09-18T19:37:16Z</dcterms:modified>
</cp:coreProperties>
</file>