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52868930-A2E9-4D82-BD75-1E0CA173FF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4" i="1" l="1"/>
  <c r="G266" i="1" l="1"/>
  <c r="G267" i="1" s="1"/>
  <c r="G268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D5BEB058-3F10-4692-8B6B-65C15D7345E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<sst xmlns="http://schemas.openxmlformats.org/spreadsheetml/2006/main" count="675" uniqueCount="639">
  <si>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</si>
  <si>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</si>
  <si>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</si>
  <si>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</si>
  <si>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</si>
  <si>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</si>
  <si>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</si>
  <si>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</si>
  <si>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</si>
  <si>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</si>
  <si>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</si>
  <si>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</si>
  <si>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</si>
  <si>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</si>
  <si>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</si>
  <si>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</si>
  <si>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</si>
  <si>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</si>
  <si>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</si>
  <si>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</si>
  <si>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</si>
  <si>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</si>
  <si>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</si>
  <si>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</si>
  <si>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</si>
  <si>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</si>
  <si>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</si>
  <si>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</si>
  <si>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</si>
  <si>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</si>
  <si>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CANTIDAD</t>
  </si>
  <si>
    <t>DESCRIPCION</t>
  </si>
  <si>
    <t xml:space="preserve">SUBTOTAL </t>
  </si>
  <si>
    <t>IVA 12%</t>
  </si>
  <si>
    <t>TOTAL</t>
  </si>
  <si>
    <t>CODIGO</t>
  </si>
  <si>
    <t>DESCRIPCIÓN</t>
  </si>
  <si>
    <t>BANDEJA SUPERIOR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</si>
  <si>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</si>
  <si>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</si>
  <si>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</si>
  <si>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</si>
  <si>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</si>
  <si>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</si>
  <si>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</si>
  <si>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</si>
  <si>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</si>
  <si>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SERVICIOS HOSPITALARIOS S.A. ALBOTEOTON</t>
  </si>
  <si>
    <t>0991475214001</t>
  </si>
  <si>
    <t xml:space="preserve"> INQ</t>
  </si>
  <si>
    <t>CROTOS Y AV. RODOLFO BAQUERIZO NAZUR</t>
  </si>
  <si>
    <t>MEDIDOR DE PROFUNDIDAD</t>
  </si>
  <si>
    <t xml:space="preserve">DR. OJEDA </t>
  </si>
  <si>
    <t xml:space="preserve">12:00MD </t>
  </si>
  <si>
    <t>20-PLRA-107</t>
  </si>
  <si>
    <t>J230904-L004</t>
  </si>
  <si>
    <t>Proximal Radius, Head, Small</t>
  </si>
  <si>
    <t>20-PLRA-109</t>
  </si>
  <si>
    <t>J220823-L050</t>
  </si>
  <si>
    <t>20-PLRA-208</t>
  </si>
  <si>
    <t>J211206-L014</t>
  </si>
  <si>
    <t>Proximal Radius, Head, Large</t>
  </si>
  <si>
    <t>20-PLRA-210</t>
  </si>
  <si>
    <t>J230316-L097</t>
  </si>
  <si>
    <t>20-PLRA-308</t>
  </si>
  <si>
    <t>J211220-L073</t>
  </si>
  <si>
    <t>Proximal Radius, Neck</t>
  </si>
  <si>
    <t>20-PLRA-310</t>
  </si>
  <si>
    <t>J200317-L075</t>
  </si>
  <si>
    <t>20L-SO-008-TA</t>
  </si>
  <si>
    <t>J221205-L027</t>
  </si>
  <si>
    <t>Locking Screw 2.0*8mm</t>
  </si>
  <si>
    <t>20L-SO-010-TA</t>
  </si>
  <si>
    <t>J201019-L014</t>
  </si>
  <si>
    <t>Locking Screw 2.0*10mm</t>
  </si>
  <si>
    <t>20L-SO-012-TA</t>
  </si>
  <si>
    <t>J201019-L015</t>
  </si>
  <si>
    <t>Locking Screw 2.0*12mm</t>
  </si>
  <si>
    <t>20L-SO-014-TA</t>
  </si>
  <si>
    <t>J210804-L047</t>
  </si>
  <si>
    <t>Locking Screw 2.0*14mm</t>
  </si>
  <si>
    <t>20L-SO-016-TA</t>
  </si>
  <si>
    <t>J221004-L095</t>
  </si>
  <si>
    <t>Locking Screw 2.0*16mm</t>
  </si>
  <si>
    <t>R230907-L005</t>
  </si>
  <si>
    <t>20L-SO-018-TA</t>
  </si>
  <si>
    <t>J230316-L151</t>
  </si>
  <si>
    <t>Locking Screw 2.0*18mm</t>
  </si>
  <si>
    <t>20L-SO-020-TA</t>
  </si>
  <si>
    <t>J190701-L063</t>
  </si>
  <si>
    <t>Locking Screw 2.0*20mm</t>
  </si>
  <si>
    <t>J230905-L010</t>
  </si>
  <si>
    <t>20L-SO-022-TA</t>
  </si>
  <si>
    <t>J230804-L068</t>
  </si>
  <si>
    <t>Locking Screw 2.0*22mm</t>
  </si>
  <si>
    <t>20L-SO-024-TA</t>
  </si>
  <si>
    <t>J200728-L071</t>
  </si>
  <si>
    <t>Locking Screw 2.0*24mm</t>
  </si>
  <si>
    <t>20L-SO-026-TA</t>
  </si>
  <si>
    <t>R200305-L030</t>
  </si>
  <si>
    <t>Locking Screw 2.0*26mm</t>
  </si>
  <si>
    <t>20L-SO-028-TA</t>
  </si>
  <si>
    <t>J200317-L061</t>
  </si>
  <si>
    <t>Locking Screw 2.0*28mm</t>
  </si>
  <si>
    <t>20L-SO-030-TA</t>
  </si>
  <si>
    <t>Locking Screw 2.0*30mm</t>
  </si>
  <si>
    <t>20-SO-008-TA</t>
  </si>
  <si>
    <t>J201019-L028</t>
  </si>
  <si>
    <t>Cortical Screw 2.0*8mm</t>
  </si>
  <si>
    <t>20-SO-010-TA</t>
  </si>
  <si>
    <t>J220809-L070</t>
  </si>
  <si>
    <t>Cortical Screw 2.0*10mm</t>
  </si>
  <si>
    <t>20-SO-012-TA</t>
  </si>
  <si>
    <t>J220809-L043</t>
  </si>
  <si>
    <t>Cortical Screw 2.0*12mm</t>
  </si>
  <si>
    <t>20-SO-014-TA</t>
  </si>
  <si>
    <t>J230612-L125</t>
  </si>
  <si>
    <t>Cortical Screw 2.0*14mm</t>
  </si>
  <si>
    <t>20-SO-016-TA</t>
  </si>
  <si>
    <t>J220810-058</t>
  </si>
  <si>
    <t>Cortical Screw 2.0*16mm</t>
  </si>
  <si>
    <t>20-SO-018-TA</t>
  </si>
  <si>
    <t>J230905-L027</t>
  </si>
  <si>
    <t>Cortical Screw 2.0*18mm</t>
  </si>
  <si>
    <t>J221116-L040</t>
  </si>
  <si>
    <t>20-SO-020-TA</t>
  </si>
  <si>
    <t>Cortical Screw 2.0*20mm</t>
  </si>
  <si>
    <t>20-SO-022-TA</t>
  </si>
  <si>
    <t>J201020-L018</t>
  </si>
  <si>
    <t>Cortical Screw 2.0*22mm</t>
  </si>
  <si>
    <t>20-SO-024-TA</t>
  </si>
  <si>
    <t>J200317-L066</t>
  </si>
  <si>
    <t>Cortical Screw 2.0*24mm</t>
  </si>
  <si>
    <t>20-SO-026-TA</t>
  </si>
  <si>
    <t>J201020-L020</t>
  </si>
  <si>
    <t>Cortical Screw 2.0*26mm</t>
  </si>
  <si>
    <t>20-SO-028-TA</t>
  </si>
  <si>
    <t>J200514-L005</t>
  </si>
  <si>
    <t>Cortical Screw 2.0*28mm</t>
  </si>
  <si>
    <t>20-SO-030-TA</t>
  </si>
  <si>
    <t>J200317-L068</t>
  </si>
  <si>
    <t>Cortical Screw 2.0*30mm</t>
  </si>
  <si>
    <t xml:space="preserve">INSTRUMENTAL  CUPULA RADIAL ARIX </t>
  </si>
  <si>
    <t>111-261</t>
  </si>
  <si>
    <t>111-161</t>
  </si>
  <si>
    <t>GUIA DE BROCA DOBLE 1.6</t>
  </si>
  <si>
    <t>114-009</t>
  </si>
  <si>
    <t>PINZA SUJECCION</t>
  </si>
  <si>
    <t>111-262</t>
  </si>
  <si>
    <t>MANGO ATORNILLADOR</t>
  </si>
  <si>
    <t>111-159</t>
  </si>
  <si>
    <t xml:space="preserve">GUIA BLOQUEO </t>
  </si>
  <si>
    <t>111-157</t>
  </si>
  <si>
    <t>DRILL GUIA BLOQUEO ANGULO VARIABLE</t>
  </si>
  <si>
    <t>111-160</t>
  </si>
  <si>
    <t>GUIA BLOQUEO ANGULO VARIABLE</t>
  </si>
  <si>
    <t>113-ST-001</t>
  </si>
  <si>
    <t xml:space="preserve">ATORNILLADOR ANCLAJE RAPIDO </t>
  </si>
  <si>
    <t>112-20-701</t>
  </si>
  <si>
    <t>BROCA 1.6</t>
  </si>
  <si>
    <t>TI-SF-130.602R</t>
  </si>
  <si>
    <t>2300015703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</si>
  <si>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</si>
  <si>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</si>
  <si>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</si>
  <si>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</si>
  <si>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</si>
  <si>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</si>
  <si>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</si>
  <si>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</si>
  <si>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</si>
  <si>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</si>
  <si>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</si>
  <si>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2300019720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</si>
  <si>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</si>
  <si>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</si>
  <si>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</si>
  <si>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</si>
  <si>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</si>
  <si>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</si>
  <si>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</si>
  <si>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</si>
  <si>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</si>
  <si>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</si>
  <si>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</si>
  <si>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</si>
  <si>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</si>
  <si>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</si>
  <si>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</si>
  <si>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</si>
  <si>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</si>
  <si>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</si>
  <si>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</si>
  <si>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</si>
  <si>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</si>
  <si>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</si>
  <si>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</si>
  <si>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</si>
  <si>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</si>
  <si>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</si>
  <si>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</si>
  <si>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</si>
  <si>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</si>
  <si>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</si>
  <si>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</si>
  <si>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</si>
  <si>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</si>
  <si>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</si>
  <si>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</si>
  <si>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</si>
  <si>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</si>
  <si>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</si>
  <si>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</si>
  <si>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</si>
  <si>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</si>
  <si>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</si>
  <si>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</si>
  <si>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</si>
  <si>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</si>
  <si>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</si>
  <si>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</si>
  <si>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</si>
  <si>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</si>
  <si>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</si>
  <si>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</si>
  <si>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</si>
  <si>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</si>
  <si>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</si>
  <si>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</si>
  <si>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</si>
  <si>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</si>
  <si>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</si>
  <si>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</si>
  <si>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</si>
  <si>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</si>
  <si>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</si>
  <si>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</si>
  <si>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</si>
  <si>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</si>
  <si>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</si>
  <si>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</si>
  <si>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</si>
  <si>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</si>
  <si>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</si>
  <si>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</si>
  <si>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</si>
  <si>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</si>
  <si>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</si>
  <si>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</si>
  <si>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</si>
  <si>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</si>
  <si>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</si>
  <si>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</si>
  <si>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</si>
  <si>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</si>
  <si>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</si>
  <si>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</si>
  <si>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</si>
  <si>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</si>
  <si>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</si>
  <si>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</si>
  <si>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</si>
  <si>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</si>
  <si>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</si>
  <si>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</si>
  <si>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</si>
  <si>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</si>
  <si>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</si>
  <si>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</si>
  <si>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</si>
  <si>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</si>
  <si>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</si>
  <si>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</si>
  <si>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</si>
  <si>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</si>
  <si>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</si>
  <si>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</si>
  <si>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</si>
  <si>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</si>
  <si>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</si>
  <si>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</si>
  <si>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</si>
  <si>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</si>
  <si>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</si>
  <si>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</si>
  <si>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</si>
  <si>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</si>
  <si>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</si>
  <si>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</si>
  <si>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</si>
  <si>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</si>
  <si>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</si>
  <si>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</si>
  <si>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</si>
  <si>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</si>
  <si>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</si>
  <si>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</si>
  <si>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</si>
  <si>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</si>
  <si>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</si>
  <si>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</si>
  <si>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</si>
  <si>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</si>
  <si>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</si>
  <si>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</si>
  <si>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</si>
  <si>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</si>
  <si>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</si>
  <si>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</si>
  <si>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</si>
  <si>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</si>
  <si>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</si>
  <si>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</si>
  <si>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</si>
  <si>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</si>
  <si>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</si>
  <si>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</si>
  <si>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</si>
  <si>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</si>
  <si>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</si>
  <si>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</si>
  <si>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</si>
  <si>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</si>
  <si>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</si>
  <si>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</si>
  <si>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</si>
  <si>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</si>
  <si>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</si>
  <si>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</si>
  <si>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</si>
  <si>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</si>
  <si>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</si>
  <si>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</si>
  <si>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</si>
  <si>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</si>
  <si>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</si>
  <si>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</si>
  <si>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</si>
  <si>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</si>
  <si>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</si>
  <si>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</si>
  <si>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</si>
  <si>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</si>
  <si>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</si>
  <si>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</si>
  <si>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</si>
  <si>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</si>
  <si>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</si>
  <si>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</si>
  <si>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</si>
  <si>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</si>
  <si>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</si>
  <si>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</si>
  <si>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</si>
  <si>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</si>
  <si>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</si>
  <si>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</si>
  <si>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</si>
  <si>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</si>
  <si>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 xml:space="preserve">TORNILLO CORTICAL 2.4*14mm TITANIO 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</si>
  <si>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</si>
  <si>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</si>
  <si>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</si>
  <si>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</si>
  <si>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</si>
  <si>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</si>
  <si>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</si>
  <si>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</si>
  <si>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</si>
  <si>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</si>
  <si>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</si>
  <si>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</si>
  <si>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</si>
  <si>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</si>
  <si>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</si>
  <si>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</si>
  <si>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</si>
  <si>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</si>
  <si>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</si>
  <si>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</si>
  <si>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</si>
  <si>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</si>
  <si>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</si>
  <si>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</si>
  <si>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</si>
  <si>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</si>
  <si>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</si>
  <si>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</si>
  <si>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</si>
  <si>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</si>
  <si>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</si>
  <si>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</si>
  <si>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</si>
  <si>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</si>
  <si>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</si>
  <si>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</si>
  <si>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</si>
  <si>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</si>
  <si>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</si>
  <si>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</si>
  <si>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</si>
  <si>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</si>
  <si>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</si>
  <si>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</si>
  <si>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</si>
  <si>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</si>
  <si>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</si>
  <si>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</si>
  <si>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</si>
  <si>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</si>
  <si>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</si>
  <si>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</si>
  <si>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</si>
  <si>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</si>
  <si>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</si>
  <si>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</si>
  <si>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</si>
  <si>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</si>
  <si>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</si>
  <si>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</si>
  <si>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</si>
  <si>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</si>
  <si>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</si>
  <si>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</si>
  <si>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</si>
  <si>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</si>
  <si>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</si>
  <si>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</si>
  <si>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</si>
  <si>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</si>
  <si>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</si>
  <si>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</si>
  <si>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</si>
  <si>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</si>
  <si>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</si>
  <si>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</si>
  <si>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</si>
  <si>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</si>
  <si>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</si>
  <si>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</si>
  <si>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</si>
  <si>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</si>
  <si>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</si>
  <si>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</si>
  <si>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</si>
  <si>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</si>
  <si>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</si>
  <si>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</si>
  <si>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</si>
  <si>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</si>
  <si>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</si>
  <si>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</si>
  <si>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</si>
  <si>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</si>
  <si>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</si>
  <si>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</si>
  <si>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</si>
  <si>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</si>
  <si>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</si>
  <si>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</si>
  <si>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</si>
  <si>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</si>
  <si>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</si>
  <si>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</si>
  <si>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</si>
  <si>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</si>
  <si>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</si>
  <si>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</si>
  <si>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</si>
  <si>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</si>
  <si>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</si>
  <si>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</si>
  <si>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</si>
  <si>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</si>
  <si>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</si>
  <si>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2.5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</si>
  <si>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</si>
  <si>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</si>
  <si>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</si>
  <si>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</si>
  <si>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</si>
  <si>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</si>
  <si>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</si>
  <si>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</si>
  <si>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</si>
  <si>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</si>
  <si>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</si>
  <si>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</si>
  <si>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</si>
  <si>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</si>
  <si>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DESPERIO FINO 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</si>
  <si>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</si>
  <si>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</si>
  <si>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</si>
  <si>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</si>
  <si>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</si>
  <si>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</si>
  <si>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</si>
  <si>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</si>
  <si>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</si>
  <si>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</si>
  <si>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</si>
  <si>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</si>
  <si>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</si>
  <si>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</si>
  <si>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</si>
  <si>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</si>
  <si>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</si>
  <si>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</si>
  <si>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</si>
  <si>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</si>
  <si>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</si>
  <si>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</si>
  <si>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</si>
  <si>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</si>
  <si>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</si>
  <si>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</si>
  <si>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</si>
  <si>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</si>
  <si>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</si>
  <si>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</si>
  <si>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</si>
  <si>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</si>
  <si>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</si>
  <si>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</si>
  <si>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</si>
  <si>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</si>
  <si>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</si>
  <si>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</si>
  <si>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</si>
  <si>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</si>
  <si>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</si>
  <si>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</si>
  <si>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</si>
  <si>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</si>
  <si>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</si>
  <si>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</si>
  <si>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</si>
  <si>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</si>
  <si>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</si>
  <si>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</si>
  <si>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</si>
  <si>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</si>
  <si>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</si>
  <si>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</si>
  <si>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</si>
  <si>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</si>
  <si>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</si>
  <si>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</si>
  <si>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</si>
  <si>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</si>
  <si>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</si>
  <si>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</si>
  <si>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</si>
  <si>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</si>
  <si>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</si>
  <si>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</si>
  <si>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</si>
  <si>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</si>
  <si>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</si>
  <si>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</si>
  <si>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</si>
  <si>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</si>
  <si>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</si>
  <si>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</si>
  <si>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</si>
  <si>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</si>
  <si>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</si>
  <si>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</si>
  <si>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</si>
  <si>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</si>
  <si>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</si>
  <si>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</si>
  <si>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</si>
  <si>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</si>
  <si>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</si>
  <si>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</si>
  <si>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</si>
  <si>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</si>
  <si>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</si>
  <si>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2200049225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</si>
  <si>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</si>
  <si>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</si>
  <si>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</si>
  <si>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</si>
  <si>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</si>
  <si>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</si>
  <si>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</si>
  <si>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</si>
  <si>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</si>
  <si>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</si>
  <si>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</si>
  <si>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</si>
  <si>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</si>
  <si>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</si>
  <si>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</si>
  <si>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</si>
  <si>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</si>
  <si>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</si>
  <si>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</si>
  <si>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</si>
  <si>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</si>
  <si>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</si>
  <si>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</si>
  <si>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</si>
  <si>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</si>
  <si>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</si>
  <si>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</si>
  <si>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</si>
  <si>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</si>
  <si>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</si>
  <si>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</si>
  <si>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</si>
  <si>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</si>
  <si>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</si>
  <si>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</si>
  <si>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</si>
  <si>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</si>
  <si>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</si>
  <si>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</si>
  <si>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</si>
  <si>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</si>
  <si>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</si>
  <si>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</si>
  <si>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</si>
  <si>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</si>
  <si>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</si>
  <si>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</si>
  <si>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</si>
  <si>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MOTOR RIGS CODIGO H08-0216</t>
  </si>
  <si>
    <t>ANCLAJE JACOBS CODIGO18A-0119</t>
  </si>
  <si>
    <t>ANCLAJE DE PINES CODIGO18A-0125</t>
  </si>
  <si>
    <t>ANCLAJE DE BROCA CODIGO 02I-0128</t>
  </si>
  <si>
    <t>MINI SIERRA  CODIGO LO1EX-0143</t>
  </si>
  <si>
    <t xml:space="preserve">LLAVE JACOBS </t>
  </si>
  <si>
    <t xml:space="preserve">PORTABATERIAS </t>
  </si>
  <si>
    <t xml:space="preserve">INTERCAMBIADOR DE BATERIAS </t>
  </si>
  <si>
    <t>HOJAS DE MINI SIERRA</t>
  </si>
  <si>
    <t xml:space="preserve">BATERIAS VERDES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</si>
</sst>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  <numFmt numFmtId="174" formatCode="_-* #,##0\ &quot;€&quot;_-;\-* #,##0\ &quot;€&quot;_-;_-* &quot;-&quot;\ &quot;€&quot;_-;_-@_-"/>
    <numFmt numFmtId="176" formatCode="_-* #,##0.00\ &quot;€&quot;_-;\-* #,##0.00\ &quot;€&quot;_-;_-* &quot;-&quot;??\ &quot;€&quot;_-;_-@_-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0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4" fontId="13" fillId="0" borderId="0" applyFont="0" applyFill="0" applyBorder="0" applyAlignment="0" applyProtection="0"/>
  </cellStyleXfs>
  <cellXfs count="156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" fontId="8" fillId="6" borderId="1" xfId="0" applyNumberFormat="1" applyFont="1" applyFill="1" applyBorder="1" applyAlignment="1">
      <alignment horizontal="center"/>
    </xf>
    <xf numFmtId="168" fontId="9" fillId="0" borderId="1" xfId="1" applyNumberFormat="1" applyFont="1" applyBorder="1" applyAlignment="1">
      <alignment wrapText="1"/>
    </xf>
    <xf numFmtId="168" fontId="9" fillId="0" borderId="16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5" fillId="0" borderId="15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5" fillId="0" borderId="15" xfId="0" applyNumberFormat="1" applyFont="1" applyBorder="1" applyAlignment="1">
      <alignment horizontal="left" vertical="center"/>
    </xf>
    <xf numFmtId="49" fontId="5" fillId="0" borderId="17" xfId="0" applyNumberFormat="1" applyFont="1" applyBorder="1" applyAlignment="1">
      <alignment horizontal="left" vertical="center"/>
    </xf>
    <xf numFmtId="49" fontId="5" fillId="2" borderId="15" xfId="0" applyNumberFormat="1" applyFont="1" applyFill="1" applyBorder="1" applyAlignment="1">
      <alignment horizontal="left" vertical="center"/>
    </xf>
    <xf numFmtId="49" fontId="5" fillId="2" borderId="17" xfId="0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49" fontId="2" fillId="0" borderId="18" xfId="0" applyNumberFormat="1" applyFont="1" applyBorder="1" applyAlignment="1">
      <alignment horizontal="center"/>
    </xf>
    <xf numFmtId="49" fontId="2" fillId="0" borderId="17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 wrapText="1"/>
    </xf>
    <xf numFmtId="49" fontId="3" fillId="6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left" vertical="top"/>
    </xf>
    <xf numFmtId="49" fontId="2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0" xfId="0" applyFont="1" applyAlignment="1">
      <alignment horizontal="center" readingOrder="1"/>
    </xf>
    <xf numFmtId="0" fontId="3" fillId="6" borderId="1" xfId="0" applyFont="1" applyFill="1" applyBorder="1"/>
    <xf numFmtId="0" fontId="3" fillId="0" borderId="1" xfId="0" applyFont="1" applyBorder="1" applyAlignment="1" applyProtection="1">
      <alignment horizontal="center" wrapText="1" readingOrder="1"/>
      <protection locked="0"/>
    </xf>
    <xf numFmtId="49" fontId="8" fillId="6" borderId="1" xfId="0" applyNumberFormat="1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left" readingOrder="1"/>
      <protection locked="0"/>
    </xf>
    <xf numFmtId="0" fontId="8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3" fillId="0" borderId="17" xfId="0" applyFont="1" applyBorder="1" applyAlignment="1" applyProtection="1">
      <alignment horizontal="left" readingOrder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readingOrder="1"/>
    </xf>
    <xf numFmtId="0" fontId="3" fillId="0" borderId="1" xfId="0" applyFont="1" applyBorder="1" applyAlignment="1">
      <alignment horizontal="center" readingOrder="1"/>
    </xf>
    <xf numFmtId="0" fontId="2" fillId="0" borderId="1" xfId="0" applyFont="1" applyBorder="1" applyAlignment="1">
      <alignment horizontal="center" readingOrder="1"/>
    </xf>
    <xf numFmtId="0" fontId="3" fillId="0" borderId="15" xfId="0" applyFont="1" applyBorder="1" applyAlignment="1" applyProtection="1">
      <alignment horizontal="center" wrapText="1" readingOrder="1"/>
      <protection locked="0"/>
    </xf>
    <xf numFmtId="0" fontId="3" fillId="0" borderId="18" xfId="0" applyFont="1" applyBorder="1" applyAlignment="1" applyProtection="1">
      <alignment horizontal="center" wrapText="1" readingOrder="1"/>
      <protection locked="0"/>
    </xf>
    <xf numFmtId="0" fontId="3" fillId="0" borderId="17" xfId="0" applyFont="1" applyBorder="1" applyAlignment="1" applyProtection="1">
      <alignment horizontal="center" wrapText="1" readingOrder="1"/>
      <protection locked="0"/>
    </xf>
    <xf numFmtId="49" fontId="8" fillId="6" borderId="15" xfId="0" applyNumberFormat="1" applyFont="1" applyFill="1" applyBorder="1" applyAlignment="1">
      <alignment horizontal="center"/>
    </xf>
    <xf numFmtId="49" fontId="8" fillId="6" borderId="18" xfId="0" applyNumberFormat="1" applyFont="1" applyFill="1" applyBorder="1" applyAlignment="1">
      <alignment horizontal="center"/>
    </xf>
    <xf numFmtId="49" fontId="8" fillId="6" borderId="17" xfId="0" applyNumberFormat="1" applyFont="1" applyFill="1" applyBorder="1" applyAlignment="1">
      <alignment horizontal="center"/>
    </xf>
    <xf numFmtId="49" fontId="8" fillId="2" borderId="15" xfId="0" applyNumberFormat="1" applyFont="1" applyFill="1" applyBorder="1" applyAlignment="1">
      <alignment horizontal="center"/>
    </xf>
    <xf numFmtId="49" fontId="8" fillId="2" borderId="18" xfId="0" applyNumberFormat="1" applyFont="1" applyFill="1" applyBorder="1" applyAlignment="1">
      <alignment horizontal="center"/>
    </xf>
    <xf numFmtId="49" fontId="8" fillId="2" borderId="17" xfId="0" applyNumberFormat="1" applyFont="1" applyFill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3" fillId="0" borderId="18" xfId="0" applyNumberFormat="1" applyFont="1" applyBorder="1" applyAlignment="1">
      <alignment horizontal="center"/>
    </xf>
    <xf numFmtId="3" fontId="3" fillId="0" borderId="17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7" fillId="0" borderId="15" xfId="1" applyFont="1" applyBorder="1" applyAlignment="1">
      <alignment horizontal="center"/>
    </xf>
    <xf numFmtId="0" fontId="7" fillId="0" borderId="18" xfId="1" applyFont="1" applyBorder="1" applyAlignment="1">
      <alignment horizontal="center"/>
    </xf>
    <xf numFmtId="0" fontId="7" fillId="0" borderId="17" xfId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 applyProtection="1">
      <alignment horizontal="center" wrapText="1" readingOrder="1"/>
      <protection locked="0"/>
    </xf>
    <xf numFmtId="0" fontId="7" fillId="0" borderId="1" xfId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8" fillId="0" borderId="16" xfId="0" applyFont="1" applyBorder="1"/>
    <xf numFmtId="0" fontId="9" fillId="0" borderId="16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6" borderId="1" xfId="0" applyFont="1" applyFill="1" applyBorder="1"/>
    <xf numFmtId="0" fontId="3" fillId="2" borderId="1" xfId="0" applyFont="1" applyFill="1" applyBorder="1"/>
    <xf numFmtId="1" fontId="3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2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2" fillId="0" borderId="1" xfId="0" applyNumberFormat="1" applyFont="1" applyBorder="1" applyAlignment="1">
      <alignment horizontal="center"/>
    </xf>
  </cellXfs>
  <cellStyles count="70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3 3" xfId="69" xr:uid="{57644DE2-6E9E-4DC8-B243-89234D98A807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3" xfId="68" xr:uid="{CB173C08-4A03-4713-8E64-626C7915A426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3" xr:uid="{5F94CC69-CAF5-4B5D-89FE-8AF6AE30EA95}"/>
    <cellStyle name="Moneda 39" xfId="64" xr:uid="{92B4CFB2-5EDD-45B2-A15D-EBC5ABD55F97}"/>
    <cellStyle name="Moneda 4" xfId="19" xr:uid="{A66042A6-AFDA-4A0D-BCE3-DBCCDB1AD553}"/>
    <cellStyle name="Moneda 40" xfId="65" xr:uid="{6094D0C4-B467-4606-9A77-73EA5D0F18D5}"/>
    <cellStyle name="Moneda 41" xfId="66" xr:uid="{50CFF643-2D07-4577-8E2E-05B834B6AFA1}"/>
    <cellStyle name="Moneda 42" xfId="67" xr:uid="{BCFDCC84-EE7B-4757-92DE-6FD26AEC7826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常规 4" xfId="60" xr:uid="{F924C058-F22B-42D8-8837-B3653E359BA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8"/>
  <sheetViews>
    <sheetView showGridLines="0" tabSelected="1" view="pageBreakPreview" topLeftCell="A331" zoomScaleNormal="100" zoomScaleSheetLayoutView="100" workbookViewId="0">
      <selection activeCell="C343" sqref="C343"/>
    </sheetView>
  </sheetViews>
  <sheetFormatPr baseColWidth="10" defaultColWidth="11.42578125" defaultRowHeight="20.100000000000001" customHeight="1"/>
  <cols>
    <col min="1" max="1" width="18.42578125" style="16" customWidth="1"/>
    <col min="2" max="2" width="18.7109375" style="17" customWidth="1"/>
    <col min="3" max="3" width="79.140625" style="20" bestFit="1" customWidth="1"/>
    <col min="4" max="4" width="23.140625" style="20" customWidth="1"/>
    <col min="5" max="5" width="14" style="20" customWidth="1"/>
    <col min="6" max="6" width="13" style="16" customWidth="1"/>
    <col min="7" max="7" width="13.5703125" style="16" customWidth="1"/>
    <col min="8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ht="20.100000000000001" customHeight="1" thickBot="1"/>
    <row r="2" spans="1:14" s="34" customFormat="1" ht="20.100000000000001" customHeight="1" thickBot="1">
      <c r="A2" s="13"/>
      <c r="B2" s="15"/>
      <c r="C2" s="63" t="s">
        <v>22</v>
      </c>
      <c r="D2" s="59" t="s">
        <v>21</v>
      </c>
      <c r="E2" s="60"/>
      <c r="F2" s="19"/>
      <c r="G2" s="19"/>
      <c r="H2" s="19"/>
      <c r="I2" s="19"/>
      <c r="J2" s="38"/>
      <c r="K2" s="39"/>
    </row>
    <row r="3" spans="1:14" s="34" customFormat="1" ht="20.100000000000001" customHeight="1" thickBot="1">
      <c r="A3" s="40"/>
      <c r="B3" s="41"/>
      <c r="C3" s="64"/>
      <c r="D3" s="42" t="s">
        <v>24</v>
      </c>
      <c r="E3" s="43"/>
      <c r="F3" s="19"/>
      <c r="G3" s="19"/>
      <c r="H3" s="19"/>
      <c r="I3" s="19"/>
      <c r="J3" s="38"/>
      <c r="K3" s="39"/>
    </row>
    <row r="4" spans="1:14" s="34" customFormat="1" ht="20.100000000000001" customHeight="1" thickBot="1">
      <c r="A4" s="40"/>
      <c r="B4" s="41"/>
      <c r="C4" s="61" t="s">
        <v>23</v>
      </c>
      <c r="D4" s="65" t="s">
        <v>25</v>
      </c>
      <c r="E4" s="66"/>
      <c r="F4" s="19"/>
      <c r="G4" s="19"/>
      <c r="H4" s="19"/>
      <c r="I4" s="19"/>
      <c r="J4" s="38"/>
      <c r="K4" s="39"/>
    </row>
    <row r="5" spans="1:14" s="34" customFormat="1" ht="20.100000000000001" customHeight="1" thickBot="1">
      <c r="A5" s="44"/>
      <c r="B5" s="45"/>
      <c r="C5" s="62"/>
      <c r="D5" s="67" t="s">
        <v>26</v>
      </c>
      <c r="E5" s="68"/>
      <c r="F5" s="46"/>
      <c r="G5" s="46"/>
      <c r="H5" s="46"/>
      <c r="I5" s="46"/>
      <c r="J5" s="46"/>
      <c r="K5" s="46"/>
      <c r="L5" s="52"/>
      <c r="M5" s="52"/>
      <c r="N5" s="16"/>
    </row>
    <row r="6" spans="1:14" ht="20.100000000000001" customHeight="1">
      <c r="A6" s="46"/>
      <c r="B6" s="46"/>
      <c r="C6" s="46"/>
      <c r="D6" s="46"/>
      <c r="E6" s="46"/>
      <c r="L6" s="52"/>
      <c r="M6" s="52"/>
    </row>
    <row r="7" spans="1:14" ht="20.100000000000001" customHeight="1">
      <c r="A7" s="27" t="s">
        <v>0</v>
      </c>
      <c r="B7" s="27"/>
      <c r="C7" s="33">
        <f ca="1">NOW()</f>
        <v>45229.917396180557</v>
      </c>
      <c r="D7" s="27" t="s">
        <v>1</v>
      </c>
      <c r="E7" s="36">
        <v>20231001582</v>
      </c>
      <c r="L7" s="2"/>
      <c r="M7" s="2"/>
    </row>
    <row r="8" spans="1:14" ht="20.100000000000001" customHeight="1">
      <c r="A8" s="23"/>
      <c r="B8" s="23"/>
      <c r="C8" s="23"/>
      <c r="D8" s="23"/>
      <c r="E8" s="23"/>
      <c r="L8" s="2"/>
      <c r="M8" s="2"/>
    </row>
    <row r="9" spans="1:14" ht="20.100000000000001" customHeight="1">
      <c r="A9" s="27" t="s">
        <v>2</v>
      </c>
      <c r="B9" s="27"/>
      <c r="C9" s="28" t="s">
        <v>47</v>
      </c>
      <c r="D9" s="29" t="s">
        <v>3</v>
      </c>
      <c r="E9" s="29"/>
      <c r="F9" s="53" t="s">
        <v>48</v>
      </c>
      <c r="G9" s="54"/>
      <c r="L9" s="2"/>
      <c r="M9" s="2"/>
    </row>
    <row r="10" spans="1:14" ht="20.100000000000001" customHeight="1">
      <c r="A10" s="23"/>
      <c r="B10" s="23"/>
      <c r="C10" s="23"/>
      <c r="D10" s="16"/>
      <c r="E10" s="23"/>
      <c r="F10" s="23"/>
      <c r="G10" s="18"/>
      <c r="L10" s="2"/>
      <c r="M10" s="2"/>
    </row>
    <row r="11" spans="1:14" ht="20.100000000000001" customHeight="1">
      <c r="A11" s="57" t="s">
        <v>19</v>
      </c>
      <c r="B11" s="58"/>
      <c r="C11" s="28" t="s">
        <v>47</v>
      </c>
      <c r="D11" s="29" t="s">
        <v>20</v>
      </c>
      <c r="E11" s="29"/>
      <c r="F11" s="55" t="s">
        <v>49</v>
      </c>
      <c r="G11" s="56"/>
      <c r="L11" s="2"/>
      <c r="M11" s="2"/>
    </row>
    <row r="12" spans="1:14" ht="20.100000000000001" customHeight="1">
      <c r="A12" s="23"/>
      <c r="B12" s="23"/>
      <c r="C12" s="23"/>
      <c r="D12" s="16"/>
      <c r="E12" s="23"/>
      <c r="F12" s="23"/>
      <c r="G12" s="18"/>
      <c r="L12" s="2"/>
      <c r="M12" s="2"/>
    </row>
    <row r="13" spans="1:14" ht="20.100000000000001" customHeight="1">
      <c r="A13" s="27" t="s">
        <v>4</v>
      </c>
      <c r="B13" s="27"/>
      <c r="C13" s="49" t="s">
        <v>50</v>
      </c>
      <c r="D13" s="29" t="s">
        <v>5</v>
      </c>
      <c r="E13" s="29"/>
      <c r="F13" s="50" t="s">
        <v>27</v>
      </c>
      <c r="G13" s="51"/>
      <c r="L13" s="2"/>
      <c r="M13" s="2"/>
    </row>
    <row r="14" spans="1:14" ht="20.100000000000001" customHeight="1">
      <c r="A14" s="23"/>
      <c r="B14" s="23"/>
      <c r="C14" s="23"/>
      <c r="D14" s="23"/>
      <c r="E14" s="23"/>
      <c r="L14" s="2"/>
      <c r="M14" s="2"/>
    </row>
    <row r="15" spans="1:14" ht="20.100000000000001" customHeight="1">
      <c r="A15" s="27" t="s">
        <v>6</v>
      </c>
      <c r="B15" s="27"/>
      <c r="C15" s="33">
        <v>45230</v>
      </c>
      <c r="D15" s="29" t="s">
        <v>7</v>
      </c>
      <c r="E15" s="30" t="s">
        <v>53</v>
      </c>
      <c r="L15" s="2"/>
      <c r="M15" s="2"/>
    </row>
    <row r="16" spans="1:14" ht="20.100000000000001" customHeight="1">
      <c r="A16" s="23"/>
      <c r="B16" s="23"/>
      <c r="C16" s="23"/>
      <c r="D16" s="23"/>
      <c r="E16" s="23"/>
      <c r="L16" s="2"/>
      <c r="M16" s="2"/>
    </row>
    <row r="17" spans="1:13" ht="20.100000000000001" customHeight="1">
      <c r="A17" s="27" t="s">
        <v>8</v>
      </c>
      <c r="B17" s="27"/>
      <c r="C17" s="28" t="s">
        <v>52</v>
      </c>
      <c r="D17" s="25"/>
      <c r="E17" s="24"/>
      <c r="L17" s="2"/>
      <c r="M17" s="2"/>
    </row>
    <row r="18" spans="1:13" ht="20.100000000000001" customHeight="1">
      <c r="A18" s="23"/>
      <c r="B18" s="23"/>
      <c r="C18" s="23"/>
      <c r="D18" s="23"/>
      <c r="E18" s="23"/>
      <c r="L18" s="2"/>
      <c r="M18" s="2"/>
    </row>
    <row r="19" spans="1:13" ht="20.100000000000001" customHeight="1">
      <c r="A19" s="27" t="s">
        <v>9</v>
      </c>
      <c r="B19" s="27"/>
      <c r="C19" s="28"/>
      <c r="D19" s="29" t="s">
        <v>17</v>
      </c>
      <c r="E19" s="30"/>
      <c r="L19" s="2"/>
      <c r="M19" s="2"/>
    </row>
    <row r="20" spans="1:13" ht="20.100000000000001" customHeight="1">
      <c r="A20" s="23"/>
      <c r="B20" s="23"/>
      <c r="C20" s="23"/>
      <c r="D20" s="23"/>
      <c r="E20" s="23"/>
      <c r="L20" s="2"/>
      <c r="M20" s="2"/>
    </row>
    <row r="21" spans="1:13" ht="20.100000000000001" customHeight="1">
      <c r="A21" s="27" t="s">
        <v>18</v>
      </c>
      <c r="B21" s="27"/>
      <c r="C21" s="37"/>
      <c r="D21" s="26"/>
      <c r="E21" s="32"/>
      <c r="L21" s="2"/>
      <c r="M21" s="2"/>
    </row>
    <row r="22" spans="1:13" ht="20.100000000000001" customHeight="1">
      <c r="A22" s="18"/>
      <c r="B22" s="14"/>
      <c r="C22" s="18"/>
      <c r="D22" s="18"/>
      <c r="E22" s="18"/>
      <c r="L22" s="31"/>
      <c r="M22" s="31"/>
    </row>
    <row r="23" spans="1:13" ht="30.75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22" t="s">
        <v>28</v>
      </c>
      <c r="G23" s="22" t="s">
        <v>29</v>
      </c>
      <c r="L23" s="31"/>
      <c r="M23" s="31"/>
    </row>
    <row r="24" spans="1:13" ht="20.100000000000001" customHeight="1">
      <c r="A24" s="71" t="s">
        <v>54</v>
      </c>
      <c r="B24" s="72" t="s">
        <v>55</v>
      </c>
      <c r="C24" s="73" t="s">
        <v>56</v>
      </c>
      <c r="D24" s="74">
        <v>1</v>
      </c>
      <c r="E24" s="3"/>
      <c r="F24" s="12">
        <v>1000</v>
      </c>
      <c r="G24" s="1">
        <f t="shared" ref="G24:G87" si="0">D24*F24</f>
        <v>1000</v>
      </c>
      <c r="H24" s="18"/>
      <c r="L24" s="31"/>
      <c r="M24" s="31"/>
    </row>
    <row r="25" spans="1:13" ht="20.100000000000001" customHeight="1">
      <c r="A25" s="71" t="s">
        <v>57</v>
      </c>
      <c r="B25" s="75" t="s">
        <v>58</v>
      </c>
      <c r="C25" s="73" t="s">
        <v>56</v>
      </c>
      <c r="D25" s="74">
        <v>1</v>
      </c>
      <c r="E25" s="4"/>
      <c r="F25" s="12">
        <v>1000</v>
      </c>
      <c r="G25" s="1">
        <f t="shared" si="0"/>
        <v>1000</v>
      </c>
      <c r="H25" s="18"/>
      <c r="L25" s="31"/>
      <c r="M25" s="31"/>
    </row>
    <row r="26" spans="1:13" ht="20.100000000000001" customHeight="1">
      <c r="A26" s="71" t="s">
        <v>59</v>
      </c>
      <c r="B26" s="75" t="s">
        <v>60</v>
      </c>
      <c r="C26" s="73" t="s">
        <v>61</v>
      </c>
      <c r="D26" s="74">
        <v>1</v>
      </c>
      <c r="E26" s="4"/>
      <c r="F26" s="12">
        <v>1000</v>
      </c>
      <c r="G26" s="1">
        <f t="shared" si="0"/>
        <v>1000</v>
      </c>
      <c r="H26" s="18"/>
      <c r="L26" s="31"/>
      <c r="M26" s="31"/>
    </row>
    <row r="27" spans="1:13" ht="20.100000000000001" customHeight="1">
      <c r="A27" s="71" t="s">
        <v>62</v>
      </c>
      <c r="B27" s="75" t="s">
        <v>63</v>
      </c>
      <c r="C27" s="73" t="s">
        <v>61</v>
      </c>
      <c r="D27" s="74">
        <v>1</v>
      </c>
      <c r="E27" s="4"/>
      <c r="F27" s="12">
        <v>1000</v>
      </c>
      <c r="G27" s="1">
        <f t="shared" si="0"/>
        <v>1000</v>
      </c>
      <c r="H27" s="18"/>
      <c r="L27" s="31"/>
      <c r="M27" s="31"/>
    </row>
    <row r="28" spans="1:13" ht="20.100000000000001" customHeight="1">
      <c r="A28" s="71" t="s">
        <v>64</v>
      </c>
      <c r="B28" s="75" t="s">
        <v>65</v>
      </c>
      <c r="C28" s="73" t="s">
        <v>66</v>
      </c>
      <c r="D28" s="74">
        <v>1</v>
      </c>
      <c r="E28" s="4"/>
      <c r="F28" s="12">
        <v>1000</v>
      </c>
      <c r="G28" s="1">
        <f t="shared" si="0"/>
        <v>1000</v>
      </c>
      <c r="H28" s="18"/>
      <c r="L28" s="31"/>
      <c r="M28" s="31"/>
    </row>
    <row r="29" spans="1:13" ht="20.100000000000001" customHeight="1">
      <c r="A29" s="71" t="s">
        <v>67</v>
      </c>
      <c r="B29" s="75" t="s">
        <v>68</v>
      </c>
      <c r="C29" s="73" t="s">
        <v>66</v>
      </c>
      <c r="D29" s="74">
        <v>1</v>
      </c>
      <c r="E29" s="4"/>
      <c r="F29" s="12">
        <v>1000</v>
      </c>
      <c r="G29" s="1">
        <f t="shared" si="0"/>
        <v>1000</v>
      </c>
      <c r="H29" s="18"/>
      <c r="L29" s="31"/>
      <c r="M29" s="31"/>
    </row>
    <row r="30" spans="1:13" ht="20.100000000000001" customHeight="1">
      <c r="A30" s="76"/>
      <c r="B30" s="75"/>
      <c r="C30" s="73"/>
      <c r="D30" s="77">
        <v>6</v>
      </c>
      <c r="E30" s="4"/>
      <c r="F30" s="12"/>
      <c r="G30" s="1">
        <f t="shared" si="0"/>
        <v>0</v>
      </c>
      <c r="H30" s="18"/>
      <c r="L30" s="31"/>
      <c r="M30" s="31"/>
    </row>
    <row r="31" spans="1:13" ht="20.100000000000001" customHeight="1">
      <c r="A31" s="72" t="s">
        <v>69</v>
      </c>
      <c r="B31" s="75" t="s">
        <v>70</v>
      </c>
      <c r="C31" s="73" t="s">
        <v>71</v>
      </c>
      <c r="D31" s="78">
        <v>5</v>
      </c>
      <c r="E31" s="4"/>
      <c r="F31" s="12">
        <v>50</v>
      </c>
      <c r="G31" s="1">
        <f t="shared" si="0"/>
        <v>250</v>
      </c>
      <c r="H31" s="18"/>
      <c r="L31" s="31"/>
      <c r="M31" s="31"/>
    </row>
    <row r="32" spans="1:13" ht="20.100000000000001" customHeight="1">
      <c r="A32" s="75" t="s">
        <v>72</v>
      </c>
      <c r="B32" s="75" t="s">
        <v>73</v>
      </c>
      <c r="C32" s="73" t="s">
        <v>74</v>
      </c>
      <c r="D32" s="78">
        <v>5</v>
      </c>
      <c r="E32" s="4"/>
      <c r="F32" s="12">
        <v>50</v>
      </c>
      <c r="G32" s="1">
        <f t="shared" si="0"/>
        <v>250</v>
      </c>
      <c r="H32" s="18"/>
      <c r="L32" s="31"/>
      <c r="M32" s="31"/>
    </row>
    <row r="33" spans="1:13" ht="20.100000000000001" customHeight="1">
      <c r="A33" s="72" t="s">
        <v>75</v>
      </c>
      <c r="B33" s="75" t="s">
        <v>76</v>
      </c>
      <c r="C33" s="73" t="s">
        <v>77</v>
      </c>
      <c r="D33" s="78">
        <v>5</v>
      </c>
      <c r="E33" s="4"/>
      <c r="F33" s="12">
        <v>50</v>
      </c>
      <c r="G33" s="1">
        <f t="shared" si="0"/>
        <v>250</v>
      </c>
      <c r="H33" s="18"/>
      <c r="L33" s="31"/>
      <c r="M33" s="31"/>
    </row>
    <row r="34" spans="1:13" ht="20.100000000000001" customHeight="1">
      <c r="A34" s="75" t="s">
        <v>78</v>
      </c>
      <c r="B34" s="75" t="s">
        <v>79</v>
      </c>
      <c r="C34" s="73" t="s">
        <v>80</v>
      </c>
      <c r="D34" s="78">
        <v>2</v>
      </c>
      <c r="E34" s="4"/>
      <c r="F34" s="12">
        <v>50</v>
      </c>
      <c r="G34" s="1">
        <f t="shared" si="0"/>
        <v>100</v>
      </c>
      <c r="H34" s="18"/>
      <c r="L34" s="31"/>
      <c r="M34" s="31"/>
    </row>
    <row r="35" spans="1:13" ht="20.100000000000001" customHeight="1">
      <c r="A35" s="75" t="s">
        <v>81</v>
      </c>
      <c r="B35" s="75" t="s">
        <v>82</v>
      </c>
      <c r="C35" s="73" t="s">
        <v>83</v>
      </c>
      <c r="D35" s="78">
        <v>2</v>
      </c>
      <c r="E35" s="4"/>
      <c r="F35" s="12">
        <v>50</v>
      </c>
      <c r="G35" s="1">
        <f t="shared" si="0"/>
        <v>100</v>
      </c>
      <c r="H35" s="18"/>
      <c r="L35" s="31"/>
      <c r="M35" s="31"/>
    </row>
    <row r="36" spans="1:13" ht="20.100000000000001" customHeight="1">
      <c r="A36" s="72" t="s">
        <v>81</v>
      </c>
      <c r="B36" s="72" t="s">
        <v>84</v>
      </c>
      <c r="C36" s="73" t="s">
        <v>83</v>
      </c>
      <c r="D36" s="78">
        <v>3</v>
      </c>
      <c r="E36" s="4"/>
      <c r="F36" s="12">
        <v>50</v>
      </c>
      <c r="G36" s="1">
        <f t="shared" si="0"/>
        <v>150</v>
      </c>
      <c r="H36" s="18"/>
      <c r="L36" s="31"/>
      <c r="M36" s="31"/>
    </row>
    <row r="37" spans="1:13" ht="20.100000000000001" customHeight="1">
      <c r="A37" s="75" t="s">
        <v>85</v>
      </c>
      <c r="B37" s="75" t="s">
        <v>86</v>
      </c>
      <c r="C37" s="73" t="s">
        <v>87</v>
      </c>
      <c r="D37" s="78">
        <v>5</v>
      </c>
      <c r="E37" s="4"/>
      <c r="F37" s="12">
        <v>50</v>
      </c>
      <c r="G37" s="1">
        <f t="shared" si="0"/>
        <v>250</v>
      </c>
      <c r="H37" s="18"/>
      <c r="L37" s="31"/>
      <c r="M37" s="31"/>
    </row>
    <row r="38" spans="1:13" ht="20.100000000000001" customHeight="1">
      <c r="A38" s="75" t="s">
        <v>88</v>
      </c>
      <c r="B38" s="75" t="s">
        <v>89</v>
      </c>
      <c r="C38" s="73" t="s">
        <v>90</v>
      </c>
      <c r="D38" s="78">
        <v>2</v>
      </c>
      <c r="E38" s="4"/>
      <c r="F38" s="12">
        <v>50</v>
      </c>
      <c r="G38" s="1">
        <f t="shared" si="0"/>
        <v>100</v>
      </c>
      <c r="H38" s="18"/>
      <c r="L38" s="31"/>
      <c r="M38" s="31"/>
    </row>
    <row r="39" spans="1:13" ht="20.100000000000001" customHeight="1">
      <c r="A39" s="72" t="s">
        <v>88</v>
      </c>
      <c r="B39" s="72" t="s">
        <v>91</v>
      </c>
      <c r="C39" s="73" t="s">
        <v>90</v>
      </c>
      <c r="D39" s="78">
        <v>3</v>
      </c>
      <c r="E39" s="4"/>
      <c r="F39" s="12">
        <v>50</v>
      </c>
      <c r="G39" s="1">
        <f t="shared" si="0"/>
        <v>150</v>
      </c>
      <c r="H39" s="18"/>
      <c r="L39" s="31"/>
      <c r="M39" s="31"/>
    </row>
    <row r="40" spans="1:13" ht="20.100000000000001" customHeight="1">
      <c r="A40" s="75" t="s">
        <v>92</v>
      </c>
      <c r="B40" s="75" t="s">
        <v>93</v>
      </c>
      <c r="C40" s="73" t="s">
        <v>94</v>
      </c>
      <c r="D40" s="78">
        <v>5</v>
      </c>
      <c r="E40" s="4"/>
      <c r="F40" s="12">
        <v>50</v>
      </c>
      <c r="G40" s="1">
        <f t="shared" si="0"/>
        <v>250</v>
      </c>
      <c r="H40" s="18"/>
      <c r="L40" s="31"/>
      <c r="M40" s="31"/>
    </row>
    <row r="41" spans="1:13" ht="20.100000000000001" customHeight="1">
      <c r="A41" s="72" t="s">
        <v>95</v>
      </c>
      <c r="B41" s="75" t="s">
        <v>96</v>
      </c>
      <c r="C41" s="73" t="s">
        <v>97</v>
      </c>
      <c r="D41" s="78">
        <v>5</v>
      </c>
      <c r="E41" s="4"/>
      <c r="F41" s="12">
        <v>50</v>
      </c>
      <c r="G41" s="1">
        <f t="shared" si="0"/>
        <v>250</v>
      </c>
      <c r="H41" s="18"/>
      <c r="L41" s="31"/>
      <c r="M41" s="31"/>
    </row>
    <row r="42" spans="1:13" ht="20.100000000000001" customHeight="1">
      <c r="A42" s="72" t="s">
        <v>98</v>
      </c>
      <c r="B42" s="75" t="s">
        <v>99</v>
      </c>
      <c r="C42" s="73" t="s">
        <v>100</v>
      </c>
      <c r="D42" s="78">
        <v>5</v>
      </c>
      <c r="E42" s="4"/>
      <c r="F42" s="12">
        <v>50</v>
      </c>
      <c r="G42" s="1">
        <f t="shared" si="0"/>
        <v>250</v>
      </c>
      <c r="H42" s="18"/>
      <c r="L42" s="31"/>
      <c r="M42" s="31"/>
    </row>
    <row r="43" spans="1:13" ht="20.100000000000001" customHeight="1">
      <c r="A43" s="75" t="s">
        <v>101</v>
      </c>
      <c r="B43" s="75" t="s">
        <v>102</v>
      </c>
      <c r="C43" s="73" t="s">
        <v>103</v>
      </c>
      <c r="D43" s="78">
        <v>5</v>
      </c>
      <c r="E43" s="4"/>
      <c r="F43" s="12">
        <v>50</v>
      </c>
      <c r="G43" s="1">
        <f t="shared" si="0"/>
        <v>250</v>
      </c>
      <c r="H43" s="18"/>
      <c r="L43" s="31"/>
      <c r="M43" s="31"/>
    </row>
    <row r="44" spans="1:13" ht="20.100000000000001" customHeight="1">
      <c r="A44" s="72" t="s">
        <v>104</v>
      </c>
      <c r="B44" s="75" t="s">
        <v>102</v>
      </c>
      <c r="C44" s="73" t="s">
        <v>105</v>
      </c>
      <c r="D44" s="78">
        <v>5</v>
      </c>
      <c r="E44" s="4"/>
      <c r="F44" s="12">
        <v>50</v>
      </c>
      <c r="G44" s="1">
        <f t="shared" si="0"/>
        <v>250</v>
      </c>
      <c r="H44" s="18"/>
      <c r="L44" s="31"/>
      <c r="M44" s="31"/>
    </row>
    <row r="45" spans="1:13" ht="20.100000000000001" customHeight="1">
      <c r="A45" s="72"/>
      <c r="B45" s="75"/>
      <c r="C45" s="73"/>
      <c r="D45" s="77">
        <v>57</v>
      </c>
      <c r="E45" s="4"/>
      <c r="F45" s="12"/>
      <c r="G45" s="1">
        <f t="shared" si="0"/>
        <v>0</v>
      </c>
      <c r="H45" s="18"/>
      <c r="L45" s="31"/>
      <c r="M45" s="31"/>
    </row>
    <row r="46" spans="1:13" ht="20.100000000000001" customHeight="1">
      <c r="A46" s="75" t="s">
        <v>106</v>
      </c>
      <c r="B46" s="75" t="s">
        <v>107</v>
      </c>
      <c r="C46" s="73" t="s">
        <v>108</v>
      </c>
      <c r="D46" s="78">
        <v>5</v>
      </c>
      <c r="E46" s="4"/>
      <c r="F46" s="12">
        <v>50</v>
      </c>
      <c r="G46" s="1">
        <f t="shared" si="0"/>
        <v>250</v>
      </c>
      <c r="H46" s="18"/>
      <c r="L46" s="31"/>
      <c r="M46" s="31"/>
    </row>
    <row r="47" spans="1:13" ht="20.100000000000001" customHeight="1">
      <c r="A47" s="72" t="s">
        <v>109</v>
      </c>
      <c r="B47" s="75" t="s">
        <v>110</v>
      </c>
      <c r="C47" s="73" t="s">
        <v>111</v>
      </c>
      <c r="D47" s="78">
        <v>5</v>
      </c>
      <c r="E47" s="4"/>
      <c r="F47" s="12">
        <v>50</v>
      </c>
      <c r="G47" s="1">
        <f t="shared" si="0"/>
        <v>250</v>
      </c>
      <c r="H47" s="18"/>
      <c r="L47" s="31"/>
      <c r="M47" s="31"/>
    </row>
    <row r="48" spans="1:13" ht="20.100000000000001" customHeight="1">
      <c r="A48" s="75" t="s">
        <v>112</v>
      </c>
      <c r="B48" s="75" t="s">
        <v>113</v>
      </c>
      <c r="C48" s="73" t="s">
        <v>114</v>
      </c>
      <c r="D48" s="78">
        <v>5</v>
      </c>
      <c r="E48" s="4"/>
      <c r="F48" s="12">
        <v>50</v>
      </c>
      <c r="G48" s="1">
        <f t="shared" si="0"/>
        <v>250</v>
      </c>
      <c r="H48" s="18"/>
      <c r="L48" s="31"/>
      <c r="M48" s="31"/>
    </row>
    <row r="49" spans="1:13" ht="20.100000000000001" customHeight="1">
      <c r="A49" s="72" t="s">
        <v>115</v>
      </c>
      <c r="B49" s="72" t="s">
        <v>116</v>
      </c>
      <c r="C49" s="73" t="s">
        <v>117</v>
      </c>
      <c r="D49" s="78">
        <v>5</v>
      </c>
      <c r="E49" s="4"/>
      <c r="F49" s="12">
        <v>50</v>
      </c>
      <c r="G49" s="1">
        <f t="shared" si="0"/>
        <v>250</v>
      </c>
      <c r="H49" s="18"/>
      <c r="L49" s="31"/>
      <c r="M49" s="31"/>
    </row>
    <row r="50" spans="1:13" ht="20.100000000000001" customHeight="1">
      <c r="A50" s="75" t="s">
        <v>118</v>
      </c>
      <c r="B50" s="75" t="s">
        <v>119</v>
      </c>
      <c r="C50" s="73" t="s">
        <v>120</v>
      </c>
      <c r="D50" s="78">
        <v>5</v>
      </c>
      <c r="E50" s="4"/>
      <c r="F50" s="12">
        <v>50</v>
      </c>
      <c r="G50" s="1">
        <f t="shared" si="0"/>
        <v>250</v>
      </c>
      <c r="H50" s="18"/>
      <c r="L50" s="31"/>
      <c r="M50" s="31"/>
    </row>
    <row r="51" spans="1:13" ht="20.100000000000001" customHeight="1">
      <c r="A51" s="75" t="s">
        <v>121</v>
      </c>
      <c r="B51" s="75" t="s">
        <v>122</v>
      </c>
      <c r="C51" s="73" t="s">
        <v>123</v>
      </c>
      <c r="D51" s="78">
        <v>1</v>
      </c>
      <c r="E51" s="4"/>
      <c r="F51" s="12">
        <v>50</v>
      </c>
      <c r="G51" s="1">
        <f t="shared" si="0"/>
        <v>50</v>
      </c>
      <c r="H51" s="18"/>
      <c r="L51" s="31"/>
      <c r="M51" s="31"/>
    </row>
    <row r="52" spans="1:13" ht="20.100000000000001" customHeight="1">
      <c r="A52" s="72" t="s">
        <v>121</v>
      </c>
      <c r="B52" s="75" t="s">
        <v>124</v>
      </c>
      <c r="C52" s="73" t="s">
        <v>123</v>
      </c>
      <c r="D52" s="78">
        <v>4</v>
      </c>
      <c r="E52" s="4"/>
      <c r="F52" s="12">
        <v>50</v>
      </c>
      <c r="G52" s="1">
        <f t="shared" si="0"/>
        <v>200</v>
      </c>
      <c r="H52" s="18"/>
      <c r="L52" s="31"/>
      <c r="M52" s="31"/>
    </row>
    <row r="53" spans="1:13" ht="20.100000000000001" customHeight="1">
      <c r="A53" s="75" t="s">
        <v>125</v>
      </c>
      <c r="B53" s="75" t="s">
        <v>124</v>
      </c>
      <c r="C53" s="73" t="s">
        <v>126</v>
      </c>
      <c r="D53" s="78">
        <v>4</v>
      </c>
      <c r="E53" s="4"/>
      <c r="F53" s="12">
        <v>50</v>
      </c>
      <c r="G53" s="1">
        <f t="shared" si="0"/>
        <v>200</v>
      </c>
      <c r="H53" s="18"/>
      <c r="L53" s="31"/>
      <c r="M53" s="31"/>
    </row>
    <row r="54" spans="1:13" ht="20.100000000000001" customHeight="1">
      <c r="A54" s="72" t="s">
        <v>127</v>
      </c>
      <c r="B54" s="75" t="s">
        <v>128</v>
      </c>
      <c r="C54" s="73" t="s">
        <v>129</v>
      </c>
      <c r="D54" s="78">
        <v>5</v>
      </c>
      <c r="E54" s="4"/>
      <c r="F54" s="12">
        <v>50</v>
      </c>
      <c r="G54" s="1">
        <f t="shared" si="0"/>
        <v>250</v>
      </c>
      <c r="H54" s="18"/>
      <c r="L54" s="31"/>
      <c r="M54" s="31"/>
    </row>
    <row r="55" spans="1:13" ht="20.100000000000001" customHeight="1">
      <c r="A55" s="75" t="s">
        <v>130</v>
      </c>
      <c r="B55" s="75" t="s">
        <v>131</v>
      </c>
      <c r="C55" s="73" t="s">
        <v>132</v>
      </c>
      <c r="D55" s="78">
        <v>5</v>
      </c>
      <c r="E55" s="4"/>
      <c r="F55" s="12">
        <v>50</v>
      </c>
      <c r="G55" s="1">
        <f t="shared" si="0"/>
        <v>250</v>
      </c>
      <c r="H55" s="18"/>
      <c r="L55" s="31"/>
      <c r="M55" s="31"/>
    </row>
    <row r="56" spans="1:13" ht="20.100000000000001" customHeight="1">
      <c r="A56" s="75" t="s">
        <v>133</v>
      </c>
      <c r="B56" s="75" t="s">
        <v>134</v>
      </c>
      <c r="C56" s="73" t="s">
        <v>135</v>
      </c>
      <c r="D56" s="78">
        <v>5</v>
      </c>
      <c r="E56" s="4"/>
      <c r="F56" s="12">
        <v>50</v>
      </c>
      <c r="G56" s="1">
        <f t="shared" si="0"/>
        <v>250</v>
      </c>
      <c r="H56" s="18"/>
      <c r="L56" s="31"/>
      <c r="M56" s="31"/>
    </row>
    <row r="57" spans="1:13" ht="20.100000000000001" customHeight="1">
      <c r="A57" s="72" t="s">
        <v>136</v>
      </c>
      <c r="B57" s="75" t="s">
        <v>137</v>
      </c>
      <c r="C57" s="73" t="s">
        <v>138</v>
      </c>
      <c r="D57" s="78">
        <v>5</v>
      </c>
      <c r="E57" s="4"/>
      <c r="F57" s="12">
        <v>50</v>
      </c>
      <c r="G57" s="1">
        <f t="shared" si="0"/>
        <v>250</v>
      </c>
      <c r="H57" s="18"/>
      <c r="L57" s="31"/>
      <c r="M57" s="31"/>
    </row>
    <row r="58" spans="1:13" ht="20.100000000000001" customHeight="1">
      <c r="A58" s="75" t="s">
        <v>139</v>
      </c>
      <c r="B58" s="75" t="s">
        <v>140</v>
      </c>
      <c r="C58" s="79" t="s">
        <v>141</v>
      </c>
      <c r="D58" s="78">
        <v>5</v>
      </c>
      <c r="E58" s="4"/>
      <c r="F58" s="12">
        <v>50</v>
      </c>
      <c r="G58" s="1">
        <f t="shared" si="0"/>
        <v>250</v>
      </c>
      <c r="H58" s="18"/>
      <c r="L58" s="31"/>
      <c r="M58" s="31"/>
    </row>
    <row r="59" spans="1:13" ht="20.100000000000001" customHeight="1">
      <c r="A59" s="75"/>
      <c r="B59" s="80"/>
      <c r="C59" s="79"/>
      <c r="D59" s="77">
        <v>59</v>
      </c>
      <c r="E59" s="4"/>
      <c r="F59" s="12"/>
      <c r="G59" s="1">
        <f t="shared" si="0"/>
        <v>0</v>
      </c>
      <c r="H59" s="18"/>
      <c r="L59" s="31"/>
      <c r="M59" s="31"/>
    </row>
    <row r="60" spans="1:13" s="82" customFormat="1" ht="20.100000000000001" customHeight="1">
      <c r="A60" s="95" t="s">
        <v>160</v>
      </c>
      <c r="B60" s="95" t="s">
        <v>161</v>
      </c>
      <c r="C60" s="93" t="s">
        <v>162</v>
      </c>
      <c r="D60" s="94">
        <v>1</v>
      </c>
      <c r="E60" s="4"/>
      <c r="F60" s="12">
        <v>450</v>
      </c>
      <c r="G60" s="1">
        <f t="shared" si="0"/>
        <v>450</v>
      </c>
      <c r="H60" s="83"/>
      <c r="L60" s="84"/>
      <c r="M60" s="84"/>
    </row>
    <row r="61" spans="1:13" s="82" customFormat="1" ht="20.100000000000001" customHeight="1">
      <c r="A61" s="95" t="s">
        <v>163</v>
      </c>
      <c r="B61" s="95" t="s">
        <v>164</v>
      </c>
      <c r="C61" s="93" t="s">
        <v>165</v>
      </c>
      <c r="D61" s="94">
        <v>1</v>
      </c>
      <c r="E61" s="4"/>
      <c r="F61" s="12">
        <v>450</v>
      </c>
      <c r="G61" s="1">
        <f t="shared" si="0"/>
        <v>450</v>
      </c>
      <c r="H61" s="83"/>
      <c r="L61" s="84"/>
      <c r="M61" s="84"/>
    </row>
    <row r="62" spans="1:13" s="82" customFormat="1" ht="20.100000000000001" customHeight="1">
      <c r="A62" s="95" t="s">
        <v>166</v>
      </c>
      <c r="B62" s="95" t="s">
        <v>167</v>
      </c>
      <c r="C62" s="93" t="s">
        <v>168</v>
      </c>
      <c r="D62" s="94">
        <v>1</v>
      </c>
      <c r="E62" s="4"/>
      <c r="F62" s="12">
        <v>450</v>
      </c>
      <c r="G62" s="1">
        <f t="shared" si="0"/>
        <v>450</v>
      </c>
      <c r="H62" s="83"/>
      <c r="L62" s="84"/>
      <c r="M62" s="84"/>
    </row>
    <row r="63" spans="1:13" s="82" customFormat="1" ht="20.100000000000001" customHeight="1">
      <c r="A63" s="95" t="s">
        <v>169</v>
      </c>
      <c r="B63" s="95" t="s">
        <v>170</v>
      </c>
      <c r="C63" s="93" t="s">
        <v>171</v>
      </c>
      <c r="D63" s="94">
        <v>1</v>
      </c>
      <c r="E63" s="4"/>
      <c r="F63" s="12">
        <v>450</v>
      </c>
      <c r="G63" s="1">
        <f t="shared" si="0"/>
        <v>450</v>
      </c>
      <c r="H63" s="83"/>
      <c r="L63" s="84"/>
      <c r="M63" s="84"/>
    </row>
    <row r="64" spans="1:13" s="82" customFormat="1" ht="20.100000000000001" customHeight="1">
      <c r="A64" s="95"/>
      <c r="B64" s="95"/>
      <c r="C64" s="93"/>
      <c r="D64" s="96">
        <v>5</v>
      </c>
      <c r="E64" s="4"/>
      <c r="F64" s="12"/>
      <c r="G64" s="1">
        <f t="shared" si="0"/>
        <v>0</v>
      </c>
      <c r="H64" s="83"/>
      <c r="L64" s="84"/>
      <c r="M64" s="84"/>
    </row>
    <row r="65" spans="1:13" s="82" customFormat="1" ht="20.100000000000001" customHeight="1">
      <c r="A65" s="95" t="s">
        <v>172</v>
      </c>
      <c r="B65" s="95" t="s">
        <v>173</v>
      </c>
      <c r="C65" s="93" t="s">
        <v>174</v>
      </c>
      <c r="D65" s="94">
        <v>1</v>
      </c>
      <c r="E65" s="4"/>
      <c r="F65" s="12">
        <v>450</v>
      </c>
      <c r="G65" s="1">
        <f t="shared" si="0"/>
        <v>450</v>
      </c>
      <c r="H65" s="83"/>
      <c r="L65" s="84"/>
      <c r="M65" s="84"/>
    </row>
    <row r="66" spans="1:13" s="82" customFormat="1" ht="20.100000000000001" customHeight="1">
      <c r="A66" s="95" t="s">
        <v>175</v>
      </c>
      <c r="B66" s="95" t="s">
        <v>176</v>
      </c>
      <c r="C66" s="93" t="s">
        <v>177</v>
      </c>
      <c r="D66" s="94">
        <v>1</v>
      </c>
      <c r="E66" s="4"/>
      <c r="F66" s="12">
        <v>450</v>
      </c>
      <c r="G66" s="1">
        <f t="shared" si="0"/>
        <v>450</v>
      </c>
      <c r="H66" s="83"/>
      <c r="L66" s="84"/>
      <c r="M66" s="84"/>
    </row>
    <row r="67" spans="1:13" s="82" customFormat="1" ht="20.100000000000001" customHeight="1">
      <c r="A67" s="95" t="s">
        <v>178</v>
      </c>
      <c r="B67" s="95" t="s">
        <v>179</v>
      </c>
      <c r="C67" s="93" t="s">
        <v>180</v>
      </c>
      <c r="D67" s="94">
        <v>1</v>
      </c>
      <c r="E67" s="4"/>
      <c r="F67" s="12">
        <v>450</v>
      </c>
      <c r="G67" s="1">
        <f t="shared" si="0"/>
        <v>450</v>
      </c>
      <c r="H67" s="83"/>
      <c r="L67" s="84"/>
      <c r="M67" s="84"/>
    </row>
    <row r="68" spans="1:13" s="82" customFormat="1" ht="20.100000000000001" customHeight="1">
      <c r="A68" s="95" t="s">
        <v>181</v>
      </c>
      <c r="B68" s="95" t="s">
        <v>182</v>
      </c>
      <c r="C68" s="93" t="s">
        <v>183</v>
      </c>
      <c r="D68" s="94">
        <v>1</v>
      </c>
      <c r="E68" s="4"/>
      <c r="F68" s="12">
        <v>450</v>
      </c>
      <c r="G68" s="1">
        <f t="shared" si="0"/>
        <v>450</v>
      </c>
      <c r="H68" s="83"/>
      <c r="L68" s="84"/>
      <c r="M68" s="84"/>
    </row>
    <row r="69" spans="1:13" s="82" customFormat="1" ht="20.100000000000001" customHeight="1">
      <c r="A69" s="114"/>
      <c r="B69" s="115"/>
      <c r="C69" s="116"/>
      <c r="D69" s="96">
        <v>4</v>
      </c>
      <c r="E69" s="4"/>
      <c r="F69" s="12"/>
      <c r="G69" s="1">
        <f t="shared" si="0"/>
        <v>0</v>
      </c>
      <c r="H69" s="83"/>
      <c r="L69" s="84"/>
      <c r="M69" s="84"/>
    </row>
    <row r="70" spans="1:13" s="82" customFormat="1" ht="20.100000000000001" customHeight="1">
      <c r="A70" s="129" t="s">
        <v>184</v>
      </c>
      <c r="B70" s="129" t="s">
        <v>185</v>
      </c>
      <c r="C70" s="93" t="s">
        <v>186</v>
      </c>
      <c r="D70" s="94">
        <v>2</v>
      </c>
      <c r="E70" s="4"/>
      <c r="F70" s="12">
        <v>450</v>
      </c>
      <c r="G70" s="1">
        <f t="shared" si="0"/>
        <v>900</v>
      </c>
      <c r="H70" s="83"/>
      <c r="L70" s="84"/>
      <c r="M70" s="84"/>
    </row>
    <row r="71" spans="1:13" s="82" customFormat="1" ht="20.100000000000001" customHeight="1">
      <c r="A71" s="129" t="s">
        <v>187</v>
      </c>
      <c r="B71" s="129" t="s">
        <v>164</v>
      </c>
      <c r="C71" s="93" t="s">
        <v>188</v>
      </c>
      <c r="D71" s="94">
        <v>2</v>
      </c>
      <c r="E71" s="4"/>
      <c r="F71" s="12">
        <v>450</v>
      </c>
      <c r="G71" s="1">
        <f t="shared" si="0"/>
        <v>900</v>
      </c>
      <c r="H71" s="83"/>
      <c r="L71" s="84"/>
      <c r="M71" s="84"/>
    </row>
    <row r="72" spans="1:13" s="82" customFormat="1" ht="20.100000000000001" customHeight="1">
      <c r="A72" s="129" t="s">
        <v>189</v>
      </c>
      <c r="B72" s="129" t="s">
        <v>167</v>
      </c>
      <c r="C72" s="93" t="s">
        <v>190</v>
      </c>
      <c r="D72" s="94">
        <v>2</v>
      </c>
      <c r="E72" s="4"/>
      <c r="F72" s="12">
        <v>450</v>
      </c>
      <c r="G72" s="1">
        <f t="shared" si="0"/>
        <v>900</v>
      </c>
      <c r="H72" s="83"/>
      <c r="L72" s="84"/>
      <c r="M72" s="84"/>
    </row>
    <row r="73" spans="1:13" s="82" customFormat="1" ht="20.100000000000001" customHeight="1">
      <c r="A73" s="129" t="s">
        <v>191</v>
      </c>
      <c r="B73" s="129" t="s">
        <v>170</v>
      </c>
      <c r="C73" s="93" t="s">
        <v>192</v>
      </c>
      <c r="D73" s="94">
        <v>2</v>
      </c>
      <c r="E73" s="4"/>
      <c r="F73" s="12">
        <v>450</v>
      </c>
      <c r="G73" s="1">
        <f t="shared" si="0"/>
        <v>900</v>
      </c>
      <c r="H73" s="83"/>
      <c r="L73" s="84"/>
      <c r="M73" s="84"/>
    </row>
    <row r="74" spans="1:13" s="82" customFormat="1" ht="20.100000000000001" customHeight="1">
      <c r="A74" s="98" t="s">
        <v>193</v>
      </c>
      <c r="B74" s="98">
        <v>17124139</v>
      </c>
      <c r="C74" s="93" t="s">
        <v>194</v>
      </c>
      <c r="D74" s="94">
        <v>1</v>
      </c>
      <c r="E74" s="4"/>
      <c r="F74" s="12">
        <v>450</v>
      </c>
      <c r="G74" s="1">
        <f t="shared" si="0"/>
        <v>450</v>
      </c>
      <c r="H74" s="83"/>
      <c r="L74" s="84"/>
      <c r="M74" s="84"/>
    </row>
    <row r="75" spans="1:13" s="82" customFormat="1" ht="20.100000000000001" customHeight="1">
      <c r="A75" s="98" t="s">
        <v>195</v>
      </c>
      <c r="B75" s="98">
        <v>17124139</v>
      </c>
      <c r="C75" s="93" t="s">
        <v>196</v>
      </c>
      <c r="D75" s="94">
        <v>1</v>
      </c>
      <c r="E75" s="4"/>
      <c r="F75" s="12">
        <v>450</v>
      </c>
      <c r="G75" s="1">
        <f t="shared" si="0"/>
        <v>450</v>
      </c>
      <c r="H75" s="83"/>
      <c r="L75" s="84"/>
      <c r="M75" s="84"/>
    </row>
    <row r="76" spans="1:13" s="82" customFormat="1" ht="20.100000000000001" customHeight="1">
      <c r="A76" s="98"/>
      <c r="B76" s="98"/>
      <c r="C76" s="99"/>
      <c r="D76" s="96">
        <v>10</v>
      </c>
      <c r="E76" s="4"/>
      <c r="F76" s="12"/>
      <c r="G76" s="1">
        <f t="shared" si="0"/>
        <v>0</v>
      </c>
      <c r="H76" s="83"/>
      <c r="L76" s="84"/>
      <c r="M76" s="84"/>
    </row>
    <row r="77" spans="1:13" s="82" customFormat="1" ht="20.100000000000001" customHeight="1">
      <c r="A77" s="129" t="s">
        <v>197</v>
      </c>
      <c r="B77" s="129" t="s">
        <v>198</v>
      </c>
      <c r="C77" s="99" t="s">
        <v>199</v>
      </c>
      <c r="D77" s="94">
        <v>1</v>
      </c>
      <c r="E77" s="4"/>
      <c r="F77" s="12">
        <v>450</v>
      </c>
      <c r="G77" s="1">
        <f t="shared" si="0"/>
        <v>450</v>
      </c>
      <c r="H77" s="83"/>
      <c r="L77" s="84"/>
      <c r="M77" s="84"/>
    </row>
    <row r="78" spans="1:13" s="82" customFormat="1" ht="20.100000000000001" customHeight="1">
      <c r="A78" s="129" t="s">
        <v>200</v>
      </c>
      <c r="B78" s="129" t="s">
        <v>201</v>
      </c>
      <c r="C78" s="99" t="s">
        <v>202</v>
      </c>
      <c r="D78" s="94">
        <v>1</v>
      </c>
      <c r="E78" s="4"/>
      <c r="F78" s="12">
        <v>450</v>
      </c>
      <c r="G78" s="1">
        <f t="shared" si="0"/>
        <v>450</v>
      </c>
      <c r="H78" s="83"/>
      <c r="L78" s="84"/>
      <c r="M78" s="84"/>
    </row>
    <row r="79" spans="1:13" s="82" customFormat="1" ht="20.100000000000001" customHeight="1">
      <c r="A79" s="129" t="s">
        <v>203</v>
      </c>
      <c r="B79" s="129" t="s">
        <v>204</v>
      </c>
      <c r="C79" s="100" t="s">
        <v>205</v>
      </c>
      <c r="D79" s="94">
        <v>2</v>
      </c>
      <c r="E79" s="4"/>
      <c r="F79" s="12">
        <v>450</v>
      </c>
      <c r="G79" s="1">
        <f t="shared" si="0"/>
        <v>900</v>
      </c>
      <c r="H79" s="83"/>
      <c r="L79" s="84"/>
      <c r="M79" s="84"/>
    </row>
    <row r="80" spans="1:13" s="82" customFormat="1" ht="20.100000000000001" customHeight="1">
      <c r="A80" s="129" t="s">
        <v>206</v>
      </c>
      <c r="B80" s="129" t="s">
        <v>182</v>
      </c>
      <c r="C80" s="99" t="s">
        <v>207</v>
      </c>
      <c r="D80" s="94">
        <v>2</v>
      </c>
      <c r="E80" s="4"/>
      <c r="F80" s="12">
        <v>450</v>
      </c>
      <c r="G80" s="1">
        <f t="shared" si="0"/>
        <v>900</v>
      </c>
      <c r="H80" s="83"/>
      <c r="L80" s="84"/>
      <c r="M80" s="84"/>
    </row>
    <row r="81" spans="1:13" s="82" customFormat="1" ht="20.100000000000001" customHeight="1">
      <c r="A81" s="98" t="s">
        <v>208</v>
      </c>
      <c r="B81" s="98">
        <v>17124139</v>
      </c>
      <c r="C81" s="99" t="s">
        <v>209</v>
      </c>
      <c r="D81" s="94">
        <v>1</v>
      </c>
      <c r="E81" s="4"/>
      <c r="F81" s="12">
        <v>450</v>
      </c>
      <c r="G81" s="1">
        <f t="shared" si="0"/>
        <v>450</v>
      </c>
      <c r="H81" s="83"/>
      <c r="L81" s="84"/>
      <c r="M81" s="84"/>
    </row>
    <row r="82" spans="1:13" s="82" customFormat="1" ht="20.100000000000001" customHeight="1">
      <c r="A82" s="98" t="s">
        <v>210</v>
      </c>
      <c r="B82" s="98">
        <v>17124139</v>
      </c>
      <c r="C82" s="99" t="s">
        <v>211</v>
      </c>
      <c r="D82" s="94">
        <v>1</v>
      </c>
      <c r="E82" s="4"/>
      <c r="F82" s="12">
        <v>450</v>
      </c>
      <c r="G82" s="1">
        <f t="shared" si="0"/>
        <v>450</v>
      </c>
      <c r="H82" s="83"/>
      <c r="L82" s="84"/>
      <c r="M82" s="84"/>
    </row>
    <row r="83" spans="1:13" s="82" customFormat="1" ht="20.100000000000001" customHeight="1">
      <c r="A83" s="123"/>
      <c r="B83" s="124"/>
      <c r="C83" s="125"/>
      <c r="D83" s="96">
        <v>9</v>
      </c>
      <c r="E83" s="4"/>
      <c r="F83" s="12"/>
      <c r="G83" s="1">
        <f t="shared" si="0"/>
        <v>0</v>
      </c>
      <c r="H83" s="83"/>
      <c r="L83" s="84"/>
      <c r="M83" s="84"/>
    </row>
    <row r="84" spans="1:13" s="82" customFormat="1" ht="20.100000000000001" customHeight="1">
      <c r="A84" s="95" t="s">
        <v>212</v>
      </c>
      <c r="B84" s="95">
        <v>19044091</v>
      </c>
      <c r="C84" s="93" t="s">
        <v>213</v>
      </c>
      <c r="D84" s="94">
        <v>1</v>
      </c>
      <c r="E84" s="4"/>
      <c r="F84" s="12">
        <v>450</v>
      </c>
      <c r="G84" s="1">
        <f t="shared" si="0"/>
        <v>450</v>
      </c>
      <c r="H84" s="83"/>
      <c r="L84" s="84"/>
      <c r="M84" s="84"/>
    </row>
    <row r="85" spans="1:13" s="82" customFormat="1" ht="20.100000000000001" customHeight="1">
      <c r="A85" s="95" t="s">
        <v>214</v>
      </c>
      <c r="B85" s="95">
        <v>200112886</v>
      </c>
      <c r="C85" s="93" t="s">
        <v>215</v>
      </c>
      <c r="D85" s="94">
        <v>1</v>
      </c>
      <c r="E85" s="4"/>
      <c r="F85" s="12">
        <v>450</v>
      </c>
      <c r="G85" s="1">
        <f t="shared" si="0"/>
        <v>450</v>
      </c>
      <c r="H85" s="83"/>
      <c r="L85" s="84"/>
      <c r="M85" s="84"/>
    </row>
    <row r="86" spans="1:13" s="82" customFormat="1" ht="20.100000000000001" customHeight="1">
      <c r="A86" s="130" t="s">
        <v>216</v>
      </c>
      <c r="B86" s="130" t="s">
        <v>217</v>
      </c>
      <c r="C86" s="100" t="s">
        <v>218</v>
      </c>
      <c r="D86" s="94">
        <v>1</v>
      </c>
      <c r="E86" s="4"/>
      <c r="F86" s="12">
        <v>450</v>
      </c>
      <c r="G86" s="1">
        <f t="shared" si="0"/>
        <v>450</v>
      </c>
      <c r="H86" s="83"/>
      <c r="L86" s="84"/>
      <c r="M86" s="84"/>
    </row>
    <row r="87" spans="1:13" s="82" customFormat="1" ht="20.100000000000001" customHeight="1">
      <c r="A87" s="95" t="s">
        <v>219</v>
      </c>
      <c r="B87" s="95">
        <v>200112890</v>
      </c>
      <c r="C87" s="100" t="s">
        <v>220</v>
      </c>
      <c r="D87" s="98">
        <v>0</v>
      </c>
      <c r="E87" s="4"/>
      <c r="F87" s="12">
        <v>450</v>
      </c>
      <c r="G87" s="1">
        <f t="shared" si="0"/>
        <v>0</v>
      </c>
      <c r="H87" s="83"/>
      <c r="L87" s="84"/>
      <c r="M87" s="84"/>
    </row>
    <row r="88" spans="1:13" s="82" customFormat="1" ht="20.100000000000001" customHeight="1">
      <c r="A88" s="95"/>
      <c r="B88" s="95"/>
      <c r="C88" s="100"/>
      <c r="D88" s="101">
        <v>3</v>
      </c>
      <c r="E88" s="4"/>
      <c r="F88" s="12"/>
      <c r="G88" s="1">
        <f t="shared" ref="G88:G151" si="1">D88*F88</f>
        <v>0</v>
      </c>
      <c r="H88" s="83"/>
      <c r="L88" s="84"/>
      <c r="M88" s="84"/>
    </row>
    <row r="89" spans="1:13" s="82" customFormat="1" ht="20.100000000000001" customHeight="1">
      <c r="A89" s="95" t="s">
        <v>221</v>
      </c>
      <c r="B89" s="95">
        <v>17084144</v>
      </c>
      <c r="C89" s="100" t="s">
        <v>222</v>
      </c>
      <c r="D89" s="94">
        <v>1</v>
      </c>
      <c r="E89" s="4"/>
      <c r="F89" s="12">
        <v>450</v>
      </c>
      <c r="G89" s="1">
        <f t="shared" si="1"/>
        <v>450</v>
      </c>
      <c r="H89" s="83"/>
      <c r="L89" s="84"/>
      <c r="M89" s="84"/>
    </row>
    <row r="90" spans="1:13" s="82" customFormat="1" ht="20.100000000000001" customHeight="1">
      <c r="A90" s="130" t="s">
        <v>223</v>
      </c>
      <c r="B90" s="130" t="s">
        <v>224</v>
      </c>
      <c r="C90" s="100" t="s">
        <v>225</v>
      </c>
      <c r="D90" s="94">
        <v>1</v>
      </c>
      <c r="E90" s="4"/>
      <c r="F90" s="12">
        <v>450</v>
      </c>
      <c r="G90" s="1">
        <f t="shared" si="1"/>
        <v>450</v>
      </c>
      <c r="H90" s="83"/>
      <c r="L90" s="84"/>
      <c r="M90" s="84"/>
    </row>
    <row r="91" spans="1:13" s="82" customFormat="1" ht="20.100000000000001" customHeight="1">
      <c r="A91" s="130" t="s">
        <v>226</v>
      </c>
      <c r="B91" s="130" t="s">
        <v>227</v>
      </c>
      <c r="C91" s="100" t="s">
        <v>228</v>
      </c>
      <c r="D91" s="94">
        <v>1</v>
      </c>
      <c r="E91" s="4"/>
      <c r="F91" s="12">
        <v>450</v>
      </c>
      <c r="G91" s="1">
        <f t="shared" si="1"/>
        <v>450</v>
      </c>
      <c r="H91" s="83"/>
      <c r="L91" s="84"/>
      <c r="M91" s="84"/>
    </row>
    <row r="92" spans="1:13" s="82" customFormat="1" ht="20.100000000000001" customHeight="1">
      <c r="A92" s="130" t="s">
        <v>229</v>
      </c>
      <c r="B92" s="130">
        <v>200112889</v>
      </c>
      <c r="C92" s="99" t="s">
        <v>230</v>
      </c>
      <c r="D92" s="98">
        <v>0</v>
      </c>
      <c r="E92" s="4"/>
      <c r="F92" s="12">
        <v>450</v>
      </c>
      <c r="G92" s="1">
        <f t="shared" si="1"/>
        <v>0</v>
      </c>
      <c r="H92" s="83"/>
      <c r="L92" s="84"/>
      <c r="M92" s="84"/>
    </row>
    <row r="93" spans="1:13" s="82" customFormat="1" ht="20.100000000000001" customHeight="1">
      <c r="A93" s="117"/>
      <c r="B93" s="118"/>
      <c r="C93" s="119"/>
      <c r="D93" s="101">
        <v>3</v>
      </c>
      <c r="E93" s="4"/>
      <c r="F93" s="12">
        <v>450</v>
      </c>
      <c r="G93" s="1">
        <f t="shared" si="1"/>
        <v>1350</v>
      </c>
      <c r="H93" s="83"/>
      <c r="L93" s="84"/>
      <c r="M93" s="84"/>
    </row>
    <row r="94" spans="1:13" s="82" customFormat="1" ht="20.100000000000001" customHeight="1">
      <c r="A94" s="130" t="s">
        <v>231</v>
      </c>
      <c r="B94" s="130" t="s">
        <v>232</v>
      </c>
      <c r="C94" s="100" t="s">
        <v>233</v>
      </c>
      <c r="D94" s="98">
        <v>1</v>
      </c>
      <c r="E94" s="4"/>
      <c r="F94" s="12">
        <v>450</v>
      </c>
      <c r="G94" s="1">
        <f t="shared" si="1"/>
        <v>450</v>
      </c>
      <c r="H94" s="83"/>
      <c r="L94" s="84"/>
      <c r="M94" s="84"/>
    </row>
    <row r="95" spans="1:13" s="82" customFormat="1" ht="20.100000000000001" customHeight="1">
      <c r="A95" s="95" t="s">
        <v>234</v>
      </c>
      <c r="B95" s="95" t="s">
        <v>235</v>
      </c>
      <c r="C95" s="93" t="s">
        <v>236</v>
      </c>
      <c r="D95" s="98">
        <v>1</v>
      </c>
      <c r="E95" s="4"/>
      <c r="F95" s="12">
        <v>450</v>
      </c>
      <c r="G95" s="1">
        <f t="shared" si="1"/>
        <v>450</v>
      </c>
      <c r="H95" s="83"/>
      <c r="L95" s="84"/>
      <c r="M95" s="84"/>
    </row>
    <row r="96" spans="1:13" s="82" customFormat="1" ht="20.100000000000001" customHeight="1">
      <c r="A96" s="95"/>
      <c r="B96" s="95"/>
      <c r="C96" s="93"/>
      <c r="D96" s="101">
        <v>2</v>
      </c>
      <c r="E96" s="4"/>
      <c r="F96" s="12">
        <v>450</v>
      </c>
      <c r="G96" s="1">
        <f t="shared" si="1"/>
        <v>900</v>
      </c>
      <c r="H96" s="83"/>
      <c r="L96" s="84"/>
      <c r="M96" s="84"/>
    </row>
    <row r="97" spans="1:13" s="82" customFormat="1" ht="20.100000000000001" customHeight="1">
      <c r="A97" s="95" t="s">
        <v>237</v>
      </c>
      <c r="B97" s="95" t="s">
        <v>238</v>
      </c>
      <c r="C97" s="93" t="s">
        <v>239</v>
      </c>
      <c r="D97" s="98">
        <v>1</v>
      </c>
      <c r="E97" s="4"/>
      <c r="F97" s="12">
        <v>450</v>
      </c>
      <c r="G97" s="1">
        <f t="shared" si="1"/>
        <v>450</v>
      </c>
      <c r="H97" s="83"/>
      <c r="L97" s="84"/>
      <c r="M97" s="84"/>
    </row>
    <row r="98" spans="1:13" s="82" customFormat="1" ht="20.100000000000001" customHeight="1">
      <c r="A98" s="130" t="s">
        <v>240</v>
      </c>
      <c r="B98" s="130" t="s">
        <v>241</v>
      </c>
      <c r="C98" s="100" t="s">
        <v>242</v>
      </c>
      <c r="D98" s="98">
        <v>1</v>
      </c>
      <c r="E98" s="4"/>
      <c r="F98" s="12">
        <v>450</v>
      </c>
      <c r="G98" s="1">
        <f t="shared" si="1"/>
        <v>450</v>
      </c>
      <c r="H98" s="83"/>
      <c r="L98" s="84"/>
      <c r="M98" s="84"/>
    </row>
    <row r="99" spans="1:13" s="82" customFormat="1" ht="20.100000000000001" customHeight="1">
      <c r="A99" s="130"/>
      <c r="B99" s="130"/>
      <c r="C99" s="100"/>
      <c r="D99" s="101">
        <v>2</v>
      </c>
      <c r="E99" s="4"/>
      <c r="F99" s="12"/>
      <c r="G99" s="1">
        <f t="shared" si="1"/>
        <v>0</v>
      </c>
      <c r="H99" s="83"/>
      <c r="L99" s="84"/>
      <c r="M99" s="84"/>
    </row>
    <row r="100" spans="1:13" s="82" customFormat="1" ht="20.100000000000001" customHeight="1">
      <c r="A100" s="130" t="s">
        <v>243</v>
      </c>
      <c r="B100" s="130" t="s">
        <v>244</v>
      </c>
      <c r="C100" s="100" t="s">
        <v>245</v>
      </c>
      <c r="D100" s="94">
        <v>2</v>
      </c>
      <c r="E100" s="4"/>
      <c r="F100" s="12">
        <v>450</v>
      </c>
      <c r="G100" s="1">
        <f t="shared" si="1"/>
        <v>900</v>
      </c>
      <c r="H100" s="83"/>
      <c r="L100" s="84"/>
      <c r="M100" s="84"/>
    </row>
    <row r="101" spans="1:13" s="82" customFormat="1" ht="20.100000000000001" customHeight="1">
      <c r="A101" s="95" t="s">
        <v>246</v>
      </c>
      <c r="B101" s="95" t="s">
        <v>247</v>
      </c>
      <c r="C101" s="93" t="s">
        <v>248</v>
      </c>
      <c r="D101" s="94">
        <v>1</v>
      </c>
      <c r="E101" s="4"/>
      <c r="F101" s="12">
        <v>450</v>
      </c>
      <c r="G101" s="1">
        <f t="shared" si="1"/>
        <v>450</v>
      </c>
      <c r="H101" s="83"/>
      <c r="L101" s="84"/>
      <c r="M101" s="84"/>
    </row>
    <row r="102" spans="1:13" s="82" customFormat="1" ht="20.100000000000001" customHeight="1">
      <c r="A102" s="130" t="s">
        <v>249</v>
      </c>
      <c r="B102" s="130" t="s">
        <v>250</v>
      </c>
      <c r="C102" s="100" t="s">
        <v>251</v>
      </c>
      <c r="D102" s="94">
        <v>1</v>
      </c>
      <c r="E102" s="4"/>
      <c r="F102" s="12">
        <v>450</v>
      </c>
      <c r="G102" s="1">
        <f t="shared" si="1"/>
        <v>450</v>
      </c>
      <c r="H102" s="83"/>
      <c r="L102" s="84"/>
      <c r="M102" s="84"/>
    </row>
    <row r="103" spans="1:13" s="82" customFormat="1" ht="20.100000000000001" customHeight="1">
      <c r="A103" s="130"/>
      <c r="B103" s="130"/>
      <c r="C103" s="100"/>
      <c r="D103" s="96">
        <v>4</v>
      </c>
      <c r="E103" s="4"/>
      <c r="F103" s="12"/>
      <c r="G103" s="1">
        <f t="shared" si="1"/>
        <v>0</v>
      </c>
      <c r="H103" s="83"/>
      <c r="L103" s="84"/>
      <c r="M103" s="84"/>
    </row>
    <row r="104" spans="1:13" s="82" customFormat="1" ht="20.100000000000001" customHeight="1">
      <c r="A104" s="95" t="s">
        <v>252</v>
      </c>
      <c r="B104" s="95" t="s">
        <v>250</v>
      </c>
      <c r="C104" s="93" t="s">
        <v>253</v>
      </c>
      <c r="D104" s="94">
        <v>2</v>
      </c>
      <c r="E104" s="4"/>
      <c r="F104" s="12">
        <v>450</v>
      </c>
      <c r="G104" s="1">
        <f t="shared" si="1"/>
        <v>900</v>
      </c>
      <c r="H104" s="83"/>
      <c r="L104" s="84"/>
      <c r="M104" s="84"/>
    </row>
    <row r="105" spans="1:13" s="82" customFormat="1" ht="20.100000000000001" customHeight="1">
      <c r="A105" s="130" t="s">
        <v>254</v>
      </c>
      <c r="B105" s="130" t="s">
        <v>255</v>
      </c>
      <c r="C105" s="100" t="s">
        <v>256</v>
      </c>
      <c r="D105" s="94">
        <v>1</v>
      </c>
      <c r="E105" s="4"/>
      <c r="F105" s="12">
        <v>450</v>
      </c>
      <c r="G105" s="1">
        <f t="shared" si="1"/>
        <v>450</v>
      </c>
      <c r="H105" s="83"/>
      <c r="L105" s="84"/>
      <c r="M105" s="84"/>
    </row>
    <row r="106" spans="1:13" s="82" customFormat="1" ht="20.100000000000001" customHeight="1">
      <c r="A106" s="95" t="s">
        <v>257</v>
      </c>
      <c r="B106" s="95">
        <v>1712020721</v>
      </c>
      <c r="C106" s="93" t="s">
        <v>258</v>
      </c>
      <c r="D106" s="94">
        <v>1</v>
      </c>
      <c r="E106" s="4"/>
      <c r="F106" s="12">
        <v>450</v>
      </c>
      <c r="G106" s="1">
        <f t="shared" si="1"/>
        <v>450</v>
      </c>
      <c r="H106" s="83"/>
      <c r="L106" s="84"/>
      <c r="M106" s="84"/>
    </row>
    <row r="107" spans="1:13" s="82" customFormat="1" ht="20.100000000000001" customHeight="1">
      <c r="A107" s="114"/>
      <c r="B107" s="115"/>
      <c r="C107" s="116"/>
      <c r="D107" s="96">
        <v>4</v>
      </c>
      <c r="E107" s="4"/>
      <c r="F107" s="12"/>
      <c r="G107" s="1">
        <f t="shared" si="1"/>
        <v>0</v>
      </c>
      <c r="H107" s="83"/>
      <c r="L107" s="84"/>
      <c r="M107" s="84"/>
    </row>
    <row r="108" spans="1:13" s="82" customFormat="1" ht="20.100000000000001" customHeight="1">
      <c r="A108" s="95" t="s">
        <v>259</v>
      </c>
      <c r="B108" s="131" t="s">
        <v>260</v>
      </c>
      <c r="C108" s="93" t="s">
        <v>261</v>
      </c>
      <c r="D108" s="94">
        <v>1</v>
      </c>
      <c r="E108" s="4"/>
      <c r="F108" s="12">
        <v>480</v>
      </c>
      <c r="G108" s="1">
        <f t="shared" si="1"/>
        <v>480</v>
      </c>
      <c r="H108" s="83"/>
      <c r="L108" s="84"/>
      <c r="M108" s="84"/>
    </row>
    <row r="109" spans="1:13" s="82" customFormat="1" ht="20.100000000000001" customHeight="1">
      <c r="A109" s="130" t="s">
        <v>262</v>
      </c>
      <c r="B109" s="131" t="s">
        <v>263</v>
      </c>
      <c r="C109" s="100" t="s">
        <v>264</v>
      </c>
      <c r="D109" s="94">
        <v>1</v>
      </c>
      <c r="E109" s="4"/>
      <c r="F109" s="12">
        <v>480</v>
      </c>
      <c r="G109" s="1">
        <f t="shared" si="1"/>
        <v>480</v>
      </c>
      <c r="H109" s="83"/>
      <c r="L109" s="84"/>
      <c r="M109" s="84"/>
    </row>
    <row r="110" spans="1:13" s="82" customFormat="1" ht="20.100000000000001" customHeight="1">
      <c r="A110" s="95" t="s">
        <v>265</v>
      </c>
      <c r="B110" s="98" t="s">
        <v>266</v>
      </c>
      <c r="C110" s="93" t="s">
        <v>267</v>
      </c>
      <c r="D110" s="94">
        <v>1</v>
      </c>
      <c r="E110" s="4"/>
      <c r="F110" s="12">
        <v>480</v>
      </c>
      <c r="G110" s="1">
        <f t="shared" si="1"/>
        <v>480</v>
      </c>
      <c r="H110" s="83"/>
      <c r="L110" s="84"/>
      <c r="M110" s="84"/>
    </row>
    <row r="111" spans="1:13" s="82" customFormat="1" ht="20.100000000000001" customHeight="1">
      <c r="A111" s="130" t="s">
        <v>268</v>
      </c>
      <c r="B111" s="98" t="s">
        <v>269</v>
      </c>
      <c r="C111" s="100" t="s">
        <v>270</v>
      </c>
      <c r="D111" s="94">
        <v>1</v>
      </c>
      <c r="E111" s="4"/>
      <c r="F111" s="12">
        <v>480</v>
      </c>
      <c r="G111" s="1">
        <f t="shared" si="1"/>
        <v>480</v>
      </c>
      <c r="H111" s="83"/>
      <c r="L111" s="84"/>
      <c r="M111" s="84"/>
    </row>
    <row r="112" spans="1:13" s="82" customFormat="1" ht="20.100000000000001" customHeight="1">
      <c r="A112" s="95" t="s">
        <v>271</v>
      </c>
      <c r="B112" s="95" t="s">
        <v>272</v>
      </c>
      <c r="C112" s="93" t="s">
        <v>273</v>
      </c>
      <c r="D112" s="94">
        <v>1</v>
      </c>
      <c r="E112" s="4"/>
      <c r="F112" s="12">
        <v>480</v>
      </c>
      <c r="G112" s="1">
        <f t="shared" si="1"/>
        <v>480</v>
      </c>
      <c r="H112" s="83"/>
      <c r="L112" s="84"/>
      <c r="M112" s="84"/>
    </row>
    <row r="113" spans="1:13" s="82" customFormat="1" ht="20.100000000000001" customHeight="1">
      <c r="A113" s="95"/>
      <c r="B113" s="95"/>
      <c r="C113" s="93"/>
      <c r="D113" s="96">
        <v>5</v>
      </c>
      <c r="E113" s="4"/>
      <c r="F113" s="12"/>
      <c r="G113" s="1">
        <f t="shared" si="1"/>
        <v>0</v>
      </c>
      <c r="H113" s="83"/>
      <c r="L113" s="84"/>
      <c r="M113" s="84"/>
    </row>
    <row r="114" spans="1:13" s="82" customFormat="1" ht="20.100000000000001" customHeight="1">
      <c r="A114" s="130" t="s">
        <v>274</v>
      </c>
      <c r="B114" s="98" t="s">
        <v>275</v>
      </c>
      <c r="C114" s="100" t="s">
        <v>276</v>
      </c>
      <c r="D114" s="94">
        <v>1</v>
      </c>
      <c r="E114" s="4"/>
      <c r="F114" s="12">
        <v>480</v>
      </c>
      <c r="G114" s="1">
        <f t="shared" si="1"/>
        <v>480</v>
      </c>
      <c r="H114" s="83"/>
      <c r="L114" s="84"/>
      <c r="M114" s="84"/>
    </row>
    <row r="115" spans="1:13" s="82" customFormat="1" ht="20.100000000000001" customHeight="1">
      <c r="A115" s="95" t="s">
        <v>277</v>
      </c>
      <c r="B115" s="132" t="s">
        <v>278</v>
      </c>
      <c r="C115" s="93" t="s">
        <v>279</v>
      </c>
      <c r="D115" s="94">
        <v>1</v>
      </c>
      <c r="E115" s="4"/>
      <c r="F115" s="12">
        <v>480</v>
      </c>
      <c r="G115" s="1">
        <f t="shared" si="1"/>
        <v>480</v>
      </c>
      <c r="H115" s="83"/>
      <c r="L115" s="84"/>
      <c r="M115" s="84"/>
    </row>
    <row r="116" spans="1:13" s="82" customFormat="1" ht="20.100000000000001" customHeight="1">
      <c r="A116" s="130" t="s">
        <v>280</v>
      </c>
      <c r="B116" s="132" t="s">
        <v>281</v>
      </c>
      <c r="C116" s="100" t="s">
        <v>282</v>
      </c>
      <c r="D116" s="94">
        <v>1</v>
      </c>
      <c r="E116" s="4"/>
      <c r="F116" s="12">
        <v>480</v>
      </c>
      <c r="G116" s="1">
        <f t="shared" si="1"/>
        <v>480</v>
      </c>
      <c r="H116" s="83"/>
      <c r="L116" s="84"/>
      <c r="M116" s="84"/>
    </row>
    <row r="117" spans="1:13" s="82" customFormat="1" ht="20.100000000000001" customHeight="1">
      <c r="A117" s="95" t="s">
        <v>283</v>
      </c>
      <c r="B117" s="132" t="s">
        <v>284</v>
      </c>
      <c r="C117" s="93" t="s">
        <v>285</v>
      </c>
      <c r="D117" s="94">
        <v>1</v>
      </c>
      <c r="E117" s="4"/>
      <c r="F117" s="12">
        <v>480</v>
      </c>
      <c r="G117" s="1">
        <f t="shared" si="1"/>
        <v>480</v>
      </c>
      <c r="H117" s="83"/>
      <c r="L117" s="84"/>
      <c r="M117" s="84"/>
    </row>
    <row r="118" spans="1:13" s="82" customFormat="1" ht="20.100000000000001" customHeight="1">
      <c r="A118" s="130" t="s">
        <v>286</v>
      </c>
      <c r="B118" s="132" t="s">
        <v>287</v>
      </c>
      <c r="C118" s="100" t="s">
        <v>288</v>
      </c>
      <c r="D118" s="94">
        <v>1</v>
      </c>
      <c r="E118" s="4"/>
      <c r="F118" s="12">
        <v>480</v>
      </c>
      <c r="G118" s="1">
        <f t="shared" si="1"/>
        <v>480</v>
      </c>
      <c r="H118" s="83"/>
      <c r="L118" s="84"/>
      <c r="M118" s="84"/>
    </row>
    <row r="119" spans="1:13" s="82" customFormat="1" ht="20.100000000000001" customHeight="1">
      <c r="A119" s="117"/>
      <c r="B119" s="118"/>
      <c r="C119" s="119"/>
      <c r="D119" s="96">
        <v>5</v>
      </c>
      <c r="E119" s="4"/>
      <c r="F119" s="12"/>
      <c r="G119" s="1">
        <f t="shared" si="1"/>
        <v>0</v>
      </c>
      <c r="H119" s="83"/>
      <c r="L119" s="84"/>
      <c r="M119" s="84"/>
    </row>
    <row r="120" spans="1:13" s="82" customFormat="1" ht="20.100000000000001" customHeight="1">
      <c r="A120" s="130" t="s">
        <v>289</v>
      </c>
      <c r="B120" s="130" t="s">
        <v>290</v>
      </c>
      <c r="C120" s="100" t="s">
        <v>291</v>
      </c>
      <c r="D120" s="98">
        <v>1</v>
      </c>
      <c r="E120" s="4"/>
      <c r="F120" s="12">
        <v>1000</v>
      </c>
      <c r="G120" s="1">
        <f t="shared" si="1"/>
        <v>1000</v>
      </c>
      <c r="H120" s="83"/>
      <c r="L120" s="84"/>
      <c r="M120" s="84"/>
    </row>
    <row r="121" spans="1:13" s="82" customFormat="1" ht="20.100000000000001" customHeight="1">
      <c r="A121" s="95" t="s">
        <v>292</v>
      </c>
      <c r="B121" s="95" t="s">
        <v>293</v>
      </c>
      <c r="C121" s="93" t="s">
        <v>294</v>
      </c>
      <c r="D121" s="98">
        <v>1</v>
      </c>
      <c r="E121" s="4"/>
      <c r="F121" s="12">
        <v>1000</v>
      </c>
      <c r="G121" s="1">
        <f t="shared" si="1"/>
        <v>1000</v>
      </c>
      <c r="H121" s="83"/>
      <c r="L121" s="84"/>
      <c r="M121" s="84"/>
    </row>
    <row r="122" spans="1:13" s="82" customFormat="1" ht="20.100000000000001" customHeight="1">
      <c r="A122" s="130" t="s">
        <v>295</v>
      </c>
      <c r="B122" s="130" t="s">
        <v>293</v>
      </c>
      <c r="C122" s="100" t="s">
        <v>296</v>
      </c>
      <c r="D122" s="98">
        <v>1</v>
      </c>
      <c r="E122" s="4"/>
      <c r="F122" s="12">
        <v>1000</v>
      </c>
      <c r="G122" s="1">
        <f t="shared" si="1"/>
        <v>1000</v>
      </c>
      <c r="H122" s="83"/>
      <c r="L122" s="84"/>
      <c r="M122" s="84"/>
    </row>
    <row r="123" spans="1:13" s="82" customFormat="1" ht="20.100000000000001" customHeight="1">
      <c r="A123" s="130"/>
      <c r="B123" s="130"/>
      <c r="C123" s="100"/>
      <c r="D123" s="101">
        <v>3</v>
      </c>
      <c r="E123" s="4"/>
      <c r="F123" s="12"/>
      <c r="G123" s="1">
        <f t="shared" si="1"/>
        <v>0</v>
      </c>
      <c r="H123" s="83"/>
      <c r="L123" s="84"/>
      <c r="M123" s="84"/>
    </row>
    <row r="124" spans="1:13" s="82" customFormat="1" ht="20.100000000000001" customHeight="1">
      <c r="A124" s="95" t="s">
        <v>297</v>
      </c>
      <c r="B124" s="95" t="s">
        <v>298</v>
      </c>
      <c r="C124" s="93" t="s">
        <v>299</v>
      </c>
      <c r="D124" s="98">
        <v>0</v>
      </c>
      <c r="E124" s="4"/>
      <c r="F124" s="12">
        <v>1000</v>
      </c>
      <c r="G124" s="1">
        <f t="shared" si="1"/>
        <v>0</v>
      </c>
      <c r="H124" s="83"/>
      <c r="L124" s="84"/>
      <c r="M124" s="84"/>
    </row>
    <row r="125" spans="1:13" s="82" customFormat="1" ht="20.100000000000001" customHeight="1">
      <c r="A125" s="130" t="s">
        <v>300</v>
      </c>
      <c r="B125" s="130" t="s">
        <v>301</v>
      </c>
      <c r="C125" s="100" t="s">
        <v>302</v>
      </c>
      <c r="D125" s="98">
        <v>1</v>
      </c>
      <c r="E125" s="4"/>
      <c r="F125" s="12">
        <v>1000</v>
      </c>
      <c r="G125" s="1">
        <f t="shared" si="1"/>
        <v>1000</v>
      </c>
      <c r="H125" s="83"/>
      <c r="L125" s="84"/>
      <c r="M125" s="84"/>
    </row>
    <row r="126" spans="1:13" s="82" customFormat="1" ht="20.100000000000001" customHeight="1">
      <c r="A126" s="95" t="s">
        <v>303</v>
      </c>
      <c r="B126" s="95" t="s">
        <v>301</v>
      </c>
      <c r="C126" s="93" t="s">
        <v>304</v>
      </c>
      <c r="D126" s="98">
        <v>1</v>
      </c>
      <c r="E126" s="4"/>
      <c r="F126" s="12">
        <v>1000</v>
      </c>
      <c r="G126" s="1">
        <f t="shared" si="1"/>
        <v>1000</v>
      </c>
      <c r="H126" s="83"/>
      <c r="L126" s="84"/>
      <c r="M126" s="84"/>
    </row>
    <row r="127" spans="1:13" s="82" customFormat="1" ht="20.100000000000001" customHeight="1">
      <c r="A127" s="95"/>
      <c r="B127" s="95"/>
      <c r="C127" s="93"/>
      <c r="D127" s="101">
        <v>2</v>
      </c>
      <c r="E127" s="4"/>
      <c r="F127" s="12"/>
      <c r="G127" s="1">
        <f t="shared" si="1"/>
        <v>0</v>
      </c>
      <c r="H127" s="83"/>
      <c r="L127" s="84"/>
      <c r="M127" s="84"/>
    </row>
    <row r="128" spans="1:13" s="82" customFormat="1" ht="20.100000000000001" customHeight="1">
      <c r="A128" s="98" t="s">
        <v>305</v>
      </c>
      <c r="B128" s="98" t="s">
        <v>306</v>
      </c>
      <c r="C128" s="97" t="s">
        <v>307</v>
      </c>
      <c r="D128" s="102">
        <v>0</v>
      </c>
      <c r="E128" s="4"/>
      <c r="F128" s="12">
        <v>1000</v>
      </c>
      <c r="G128" s="1">
        <f t="shared" si="1"/>
        <v>0</v>
      </c>
      <c r="H128" s="83"/>
      <c r="L128" s="84"/>
      <c r="M128" s="84"/>
    </row>
    <row r="129" spans="1:13" s="82" customFormat="1" ht="20.100000000000001" customHeight="1">
      <c r="A129" s="98" t="s">
        <v>308</v>
      </c>
      <c r="B129" s="98">
        <v>2000024254</v>
      </c>
      <c r="C129" s="97" t="s">
        <v>309</v>
      </c>
      <c r="D129" s="98">
        <v>1</v>
      </c>
      <c r="E129" s="4"/>
      <c r="F129" s="12">
        <v>1000</v>
      </c>
      <c r="G129" s="1">
        <f t="shared" si="1"/>
        <v>1000</v>
      </c>
      <c r="H129" s="83"/>
      <c r="L129" s="84"/>
      <c r="M129" s="84"/>
    </row>
    <row r="130" spans="1:13" s="82" customFormat="1" ht="20.100000000000001" customHeight="1">
      <c r="A130" s="123"/>
      <c r="B130" s="124"/>
      <c r="C130" s="125"/>
      <c r="D130" s="101">
        <v>11</v>
      </c>
      <c r="E130" s="4"/>
      <c r="F130" s="12"/>
      <c r="G130" s="1">
        <f t="shared" si="1"/>
        <v>0</v>
      </c>
      <c r="H130" s="83"/>
      <c r="L130" s="84"/>
      <c r="M130" s="84"/>
    </row>
    <row r="131" spans="1:13" s="82" customFormat="1" ht="20.100000000000001" customHeight="1">
      <c r="A131" s="98" t="s">
        <v>310</v>
      </c>
      <c r="B131" s="133">
        <v>190704029</v>
      </c>
      <c r="C131" s="97" t="s">
        <v>311</v>
      </c>
      <c r="D131" s="98">
        <v>0</v>
      </c>
      <c r="E131" s="4"/>
      <c r="F131" s="12">
        <v>450</v>
      </c>
      <c r="G131" s="1">
        <f t="shared" si="1"/>
        <v>0</v>
      </c>
      <c r="H131" s="83"/>
      <c r="L131" s="84"/>
      <c r="M131" s="84"/>
    </row>
    <row r="132" spans="1:13" s="82" customFormat="1" ht="20.100000000000001" customHeight="1">
      <c r="A132" s="98" t="s">
        <v>312</v>
      </c>
      <c r="B132" s="133">
        <v>190704032</v>
      </c>
      <c r="C132" s="97" t="s">
        <v>313</v>
      </c>
      <c r="D132" s="98">
        <v>0</v>
      </c>
      <c r="E132" s="4"/>
      <c r="F132" s="12">
        <v>450</v>
      </c>
      <c r="G132" s="1">
        <f t="shared" si="1"/>
        <v>0</v>
      </c>
      <c r="H132" s="83"/>
      <c r="L132" s="84"/>
      <c r="M132" s="84"/>
    </row>
    <row r="133" spans="1:13" s="82" customFormat="1" ht="20.100000000000001" customHeight="1">
      <c r="A133" s="98" t="s">
        <v>314</v>
      </c>
      <c r="B133" s="133">
        <v>190704030</v>
      </c>
      <c r="C133" s="97" t="s">
        <v>315</v>
      </c>
      <c r="D133" s="98">
        <v>0</v>
      </c>
      <c r="E133" s="4"/>
      <c r="F133" s="12">
        <v>450</v>
      </c>
      <c r="G133" s="1">
        <f t="shared" si="1"/>
        <v>0</v>
      </c>
      <c r="H133" s="83"/>
      <c r="L133" s="84"/>
      <c r="M133" s="84"/>
    </row>
    <row r="134" spans="1:13" s="82" customFormat="1" ht="20.100000000000001" customHeight="1">
      <c r="A134" s="98" t="s">
        <v>316</v>
      </c>
      <c r="B134" s="133">
        <v>190704028</v>
      </c>
      <c r="C134" s="97" t="s">
        <v>317</v>
      </c>
      <c r="D134" s="98">
        <v>0</v>
      </c>
      <c r="E134" s="4"/>
      <c r="F134" s="12">
        <v>450</v>
      </c>
      <c r="G134" s="1">
        <f t="shared" si="1"/>
        <v>0</v>
      </c>
      <c r="H134" s="83"/>
      <c r="L134" s="84"/>
      <c r="M134" s="84"/>
    </row>
    <row r="135" spans="1:13" s="82" customFormat="1" ht="20.100000000000001" customHeight="1">
      <c r="A135" s="98" t="s">
        <v>318</v>
      </c>
      <c r="B135" s="133">
        <v>190704030</v>
      </c>
      <c r="C135" s="97" t="s">
        <v>319</v>
      </c>
      <c r="D135" s="98">
        <v>0</v>
      </c>
      <c r="E135" s="4"/>
      <c r="F135" s="12">
        <v>450</v>
      </c>
      <c r="G135" s="1">
        <f t="shared" si="1"/>
        <v>0</v>
      </c>
      <c r="H135" s="83"/>
      <c r="L135" s="84"/>
      <c r="M135" s="84"/>
    </row>
    <row r="136" spans="1:13" s="82" customFormat="1" ht="20.100000000000001" customHeight="1">
      <c r="A136" s="123"/>
      <c r="B136" s="124"/>
      <c r="C136" s="125"/>
      <c r="D136" s="101">
        <v>0</v>
      </c>
      <c r="E136" s="4"/>
      <c r="F136" s="12"/>
      <c r="G136" s="1">
        <f t="shared" si="1"/>
        <v>0</v>
      </c>
      <c r="H136" s="83"/>
      <c r="L136" s="84"/>
      <c r="M136" s="84"/>
    </row>
    <row r="137" spans="1:13" s="82" customFormat="1" ht="20.100000000000001" customHeight="1">
      <c r="A137" s="98" t="s">
        <v>320</v>
      </c>
      <c r="B137" s="98">
        <v>2212548856</v>
      </c>
      <c r="C137" s="97" t="s">
        <v>321</v>
      </c>
      <c r="D137" s="98">
        <v>1</v>
      </c>
      <c r="E137" s="4"/>
      <c r="F137" s="12">
        <v>450</v>
      </c>
      <c r="G137" s="1">
        <f t="shared" si="1"/>
        <v>450</v>
      </c>
      <c r="H137" s="83"/>
      <c r="L137" s="84"/>
      <c r="M137" s="84"/>
    </row>
    <row r="138" spans="1:13" s="82" customFormat="1" ht="20.100000000000001" customHeight="1">
      <c r="A138" s="98" t="s">
        <v>322</v>
      </c>
      <c r="B138" s="98">
        <v>2200017149</v>
      </c>
      <c r="C138" s="97" t="s">
        <v>323</v>
      </c>
      <c r="D138" s="98">
        <v>1</v>
      </c>
      <c r="E138" s="4"/>
      <c r="F138" s="12">
        <v>450</v>
      </c>
      <c r="G138" s="1">
        <f t="shared" si="1"/>
        <v>450</v>
      </c>
      <c r="H138" s="83"/>
      <c r="L138" s="84"/>
      <c r="M138" s="84"/>
    </row>
    <row r="139" spans="1:13" s="82" customFormat="1" ht="20.100000000000001" customHeight="1">
      <c r="A139" s="98" t="s">
        <v>324</v>
      </c>
      <c r="B139" s="98">
        <v>1507251300</v>
      </c>
      <c r="C139" s="97" t="s">
        <v>325</v>
      </c>
      <c r="D139" s="92">
        <v>0</v>
      </c>
      <c r="E139" s="4"/>
      <c r="F139" s="12">
        <v>450</v>
      </c>
      <c r="G139" s="1">
        <f t="shared" si="1"/>
        <v>0</v>
      </c>
      <c r="H139" s="83"/>
      <c r="L139" s="84"/>
      <c r="M139" s="84"/>
    </row>
    <row r="140" spans="1:13" s="82" customFormat="1" ht="20.100000000000001" customHeight="1">
      <c r="A140" s="98"/>
      <c r="B140" s="98"/>
      <c r="C140" s="97"/>
      <c r="D140" s="101">
        <v>2</v>
      </c>
      <c r="E140" s="4"/>
      <c r="F140" s="12"/>
      <c r="G140" s="1">
        <f t="shared" si="1"/>
        <v>0</v>
      </c>
      <c r="H140" s="83"/>
      <c r="L140" s="84"/>
      <c r="M140" s="84"/>
    </row>
    <row r="141" spans="1:13" s="82" customFormat="1" ht="20.100000000000001" customHeight="1">
      <c r="A141" s="109" t="s">
        <v>326</v>
      </c>
      <c r="B141" s="109">
        <v>1900104844</v>
      </c>
      <c r="C141" s="108" t="s">
        <v>327</v>
      </c>
      <c r="D141" s="109">
        <v>1</v>
      </c>
      <c r="E141" s="4"/>
      <c r="F141" s="12">
        <v>450</v>
      </c>
      <c r="G141" s="1">
        <f t="shared" si="1"/>
        <v>450</v>
      </c>
      <c r="H141" s="83"/>
      <c r="L141" s="84"/>
      <c r="M141" s="84"/>
    </row>
    <row r="142" spans="1:13" s="82" customFormat="1" ht="20.100000000000001" customHeight="1">
      <c r="A142" s="109" t="s">
        <v>328</v>
      </c>
      <c r="B142" s="109">
        <v>2200065393</v>
      </c>
      <c r="C142" s="108" t="s">
        <v>329</v>
      </c>
      <c r="D142" s="109">
        <v>1</v>
      </c>
      <c r="E142" s="4"/>
      <c r="F142" s="12">
        <v>450</v>
      </c>
      <c r="G142" s="1">
        <f t="shared" si="1"/>
        <v>450</v>
      </c>
      <c r="H142" s="83"/>
      <c r="L142" s="84"/>
      <c r="M142" s="84"/>
    </row>
    <row r="143" spans="1:13" s="82" customFormat="1" ht="20.100000000000001" customHeight="1">
      <c r="A143" s="109"/>
      <c r="B143" s="109"/>
      <c r="C143" s="109"/>
      <c r="D143" s="110">
        <v>2</v>
      </c>
      <c r="E143" s="4"/>
      <c r="F143" s="12">
        <v>450</v>
      </c>
      <c r="G143" s="1">
        <f t="shared" si="1"/>
        <v>900</v>
      </c>
      <c r="H143" s="83"/>
      <c r="L143" s="84"/>
      <c r="M143" s="84"/>
    </row>
    <row r="144" spans="1:13" s="82" customFormat="1" ht="20.100000000000001" customHeight="1">
      <c r="A144" s="109" t="s">
        <v>330</v>
      </c>
      <c r="B144" s="109">
        <v>2200018801</v>
      </c>
      <c r="C144" s="108" t="s">
        <v>331</v>
      </c>
      <c r="D144" s="109">
        <v>1</v>
      </c>
      <c r="E144" s="4"/>
      <c r="F144" s="12">
        <v>450</v>
      </c>
      <c r="G144" s="1">
        <f t="shared" si="1"/>
        <v>450</v>
      </c>
      <c r="H144" s="83"/>
      <c r="L144" s="84"/>
      <c r="M144" s="84"/>
    </row>
    <row r="145" spans="1:13" s="82" customFormat="1" ht="20.100000000000001" customHeight="1">
      <c r="A145" s="109" t="s">
        <v>332</v>
      </c>
      <c r="B145" s="109">
        <v>2200065392</v>
      </c>
      <c r="C145" s="108" t="s">
        <v>333</v>
      </c>
      <c r="D145" s="109">
        <v>0</v>
      </c>
      <c r="E145" s="4"/>
      <c r="F145" s="12">
        <v>450</v>
      </c>
      <c r="G145" s="1">
        <f t="shared" si="1"/>
        <v>0</v>
      </c>
      <c r="H145" s="83"/>
      <c r="L145" s="84"/>
      <c r="M145" s="84"/>
    </row>
    <row r="146" spans="1:13" s="82" customFormat="1" ht="20.100000000000001" customHeight="1">
      <c r="A146" s="109"/>
      <c r="B146" s="109"/>
      <c r="C146" s="109"/>
      <c r="D146" s="110">
        <v>1</v>
      </c>
      <c r="E146" s="4"/>
      <c r="F146" s="12"/>
      <c r="G146" s="1">
        <f t="shared" si="1"/>
        <v>0</v>
      </c>
      <c r="H146" s="83"/>
      <c r="L146" s="84"/>
      <c r="M146" s="84"/>
    </row>
    <row r="147" spans="1:13" s="82" customFormat="1" ht="20.100000000000001" customHeight="1">
      <c r="A147" s="109" t="s">
        <v>334</v>
      </c>
      <c r="B147" s="109">
        <v>1900099149</v>
      </c>
      <c r="C147" s="108" t="s">
        <v>335</v>
      </c>
      <c r="D147" s="109">
        <v>0</v>
      </c>
      <c r="E147" s="4"/>
      <c r="F147" s="12">
        <v>450</v>
      </c>
      <c r="G147" s="1">
        <f t="shared" si="1"/>
        <v>0</v>
      </c>
      <c r="H147" s="83"/>
      <c r="L147" s="84"/>
      <c r="M147" s="84"/>
    </row>
    <row r="148" spans="1:13" s="82" customFormat="1" ht="20.100000000000001" customHeight="1">
      <c r="A148" s="109" t="s">
        <v>336</v>
      </c>
      <c r="B148" s="109">
        <v>1900105080</v>
      </c>
      <c r="C148" s="108" t="s">
        <v>337</v>
      </c>
      <c r="D148" s="109">
        <v>1</v>
      </c>
      <c r="E148" s="4"/>
      <c r="F148" s="12">
        <v>450</v>
      </c>
      <c r="G148" s="1">
        <f t="shared" si="1"/>
        <v>450</v>
      </c>
      <c r="H148" s="83"/>
      <c r="L148" s="84"/>
      <c r="M148" s="84"/>
    </row>
    <row r="149" spans="1:13" s="82" customFormat="1" ht="20.100000000000001" customHeight="1">
      <c r="A149" s="109" t="s">
        <v>338</v>
      </c>
      <c r="B149" s="109">
        <v>2100013240</v>
      </c>
      <c r="C149" s="108" t="s">
        <v>339</v>
      </c>
      <c r="D149" s="109">
        <v>1</v>
      </c>
      <c r="E149" s="4"/>
      <c r="F149" s="12">
        <v>450</v>
      </c>
      <c r="G149" s="1">
        <f t="shared" si="1"/>
        <v>450</v>
      </c>
      <c r="H149" s="83"/>
      <c r="L149" s="84"/>
      <c r="M149" s="84"/>
    </row>
    <row r="150" spans="1:13" s="82" customFormat="1" ht="20.100000000000001" customHeight="1">
      <c r="A150" s="109"/>
      <c r="B150" s="109"/>
      <c r="C150" s="108"/>
      <c r="D150" s="110">
        <v>2</v>
      </c>
      <c r="E150" s="4"/>
      <c r="F150" s="12"/>
      <c r="G150" s="1">
        <f t="shared" si="1"/>
        <v>0</v>
      </c>
      <c r="H150" s="83"/>
      <c r="L150" s="84"/>
      <c r="M150" s="84"/>
    </row>
    <row r="151" spans="1:13" s="82" customFormat="1" ht="20.100000000000001" customHeight="1">
      <c r="A151" s="109" t="s">
        <v>340</v>
      </c>
      <c r="B151" s="109">
        <v>1900099148</v>
      </c>
      <c r="C151" s="108" t="s">
        <v>341</v>
      </c>
      <c r="D151" s="109">
        <v>1</v>
      </c>
      <c r="E151" s="4"/>
      <c r="F151" s="12">
        <v>450</v>
      </c>
      <c r="G151" s="1">
        <f t="shared" si="1"/>
        <v>450</v>
      </c>
      <c r="H151" s="83"/>
      <c r="L151" s="84"/>
      <c r="M151" s="84"/>
    </row>
    <row r="152" spans="1:13" s="82" customFormat="1" ht="20.100000000000001" customHeight="1">
      <c r="A152" s="109" t="s">
        <v>342</v>
      </c>
      <c r="B152" s="109">
        <v>2100000679</v>
      </c>
      <c r="C152" s="108" t="s">
        <v>343</v>
      </c>
      <c r="D152" s="109">
        <v>1</v>
      </c>
      <c r="E152" s="4"/>
      <c r="F152" s="12">
        <v>450</v>
      </c>
      <c r="G152" s="1">
        <f t="shared" ref="G152:G215" si="2">D152*F152</f>
        <v>450</v>
      </c>
      <c r="H152" s="83"/>
      <c r="L152" s="84"/>
      <c r="M152" s="84"/>
    </row>
    <row r="153" spans="1:13" s="82" customFormat="1" ht="20.100000000000001" customHeight="1">
      <c r="A153" s="109" t="s">
        <v>344</v>
      </c>
      <c r="B153" s="109">
        <v>2100013243</v>
      </c>
      <c r="C153" s="108" t="s">
        <v>345</v>
      </c>
      <c r="D153" s="109">
        <v>1</v>
      </c>
      <c r="E153" s="4"/>
      <c r="F153" s="12">
        <v>450</v>
      </c>
      <c r="G153" s="1">
        <f t="shared" si="2"/>
        <v>450</v>
      </c>
      <c r="H153" s="83"/>
      <c r="L153" s="84"/>
      <c r="M153" s="84"/>
    </row>
    <row r="154" spans="1:13" s="82" customFormat="1" ht="20.100000000000001" customHeight="1">
      <c r="A154" s="109"/>
      <c r="B154" s="109"/>
      <c r="C154" s="108"/>
      <c r="D154" s="110">
        <v>3</v>
      </c>
      <c r="E154" s="4"/>
      <c r="F154" s="12"/>
      <c r="G154" s="1">
        <f t="shared" si="2"/>
        <v>0</v>
      </c>
      <c r="H154" s="83"/>
      <c r="L154" s="84"/>
      <c r="M154" s="84"/>
    </row>
    <row r="155" spans="1:13" s="82" customFormat="1" ht="20.100000000000001" customHeight="1">
      <c r="A155" s="109" t="s">
        <v>346</v>
      </c>
      <c r="B155" s="109">
        <v>2200065395</v>
      </c>
      <c r="C155" s="108" t="s">
        <v>347</v>
      </c>
      <c r="D155" s="109">
        <v>1</v>
      </c>
      <c r="E155" s="4"/>
      <c r="F155" s="12">
        <v>450</v>
      </c>
      <c r="G155" s="1">
        <f t="shared" si="2"/>
        <v>450</v>
      </c>
      <c r="H155" s="83"/>
      <c r="L155" s="84"/>
      <c r="M155" s="84"/>
    </row>
    <row r="156" spans="1:13" s="82" customFormat="1" ht="20.100000000000001" customHeight="1">
      <c r="A156" s="109" t="s">
        <v>348</v>
      </c>
      <c r="B156" s="109">
        <v>2200065394</v>
      </c>
      <c r="C156" s="108" t="s">
        <v>349</v>
      </c>
      <c r="D156" s="109">
        <v>1</v>
      </c>
      <c r="E156" s="4"/>
      <c r="F156" s="12">
        <v>450</v>
      </c>
      <c r="G156" s="1">
        <f t="shared" si="2"/>
        <v>450</v>
      </c>
      <c r="H156" s="83"/>
      <c r="L156" s="84"/>
      <c r="M156" s="84"/>
    </row>
    <row r="157" spans="1:13" s="82" customFormat="1" ht="20.100000000000001" customHeight="1">
      <c r="A157" s="109"/>
      <c r="B157" s="109"/>
      <c r="C157" s="108"/>
      <c r="D157" s="110">
        <v>2</v>
      </c>
      <c r="E157" s="4"/>
      <c r="F157" s="12"/>
      <c r="G157" s="1">
        <f t="shared" si="2"/>
        <v>0</v>
      </c>
      <c r="H157" s="83"/>
      <c r="L157" s="84"/>
      <c r="M157" s="84"/>
    </row>
    <row r="158" spans="1:13" s="82" customFormat="1" ht="20.100000000000001" customHeight="1">
      <c r="A158" s="98" t="s">
        <v>350</v>
      </c>
      <c r="B158" s="98">
        <v>2200018926</v>
      </c>
      <c r="C158" s="103" t="s">
        <v>351</v>
      </c>
      <c r="D158" s="98">
        <v>2</v>
      </c>
      <c r="E158" s="4"/>
      <c r="F158" s="12">
        <v>30</v>
      </c>
      <c r="G158" s="1">
        <f t="shared" si="2"/>
        <v>60</v>
      </c>
      <c r="H158" s="83"/>
      <c r="L158" s="84"/>
      <c r="M158" s="84"/>
    </row>
    <row r="159" spans="1:13" s="82" customFormat="1" ht="20.100000000000001" customHeight="1">
      <c r="A159" s="94" t="s">
        <v>352</v>
      </c>
      <c r="B159" s="94" t="s">
        <v>353</v>
      </c>
      <c r="C159" s="103" t="s">
        <v>354</v>
      </c>
      <c r="D159" s="104">
        <v>2</v>
      </c>
      <c r="E159" s="4"/>
      <c r="F159" s="12">
        <v>30</v>
      </c>
      <c r="G159" s="1">
        <f t="shared" si="2"/>
        <v>60</v>
      </c>
      <c r="H159" s="83"/>
      <c r="L159" s="84"/>
      <c r="M159" s="84"/>
    </row>
    <row r="160" spans="1:13" s="82" customFormat="1" ht="20.100000000000001" customHeight="1">
      <c r="A160" s="94" t="s">
        <v>355</v>
      </c>
      <c r="B160" s="94" t="s">
        <v>356</v>
      </c>
      <c r="C160" s="103" t="s">
        <v>357</v>
      </c>
      <c r="D160" s="104">
        <v>2</v>
      </c>
      <c r="E160" s="4"/>
      <c r="F160" s="12">
        <v>30</v>
      </c>
      <c r="G160" s="1">
        <f t="shared" si="2"/>
        <v>60</v>
      </c>
      <c r="H160" s="83"/>
      <c r="L160" s="84"/>
      <c r="M160" s="84"/>
    </row>
    <row r="161" spans="1:13" s="82" customFormat="1" ht="20.100000000000001" customHeight="1">
      <c r="A161" s="134" t="s">
        <v>358</v>
      </c>
      <c r="B161" s="94">
        <v>2300057960</v>
      </c>
      <c r="C161" s="103" t="s">
        <v>359</v>
      </c>
      <c r="D161" s="104">
        <v>2</v>
      </c>
      <c r="E161" s="4"/>
      <c r="F161" s="12">
        <v>30</v>
      </c>
      <c r="G161" s="1">
        <f t="shared" si="2"/>
        <v>60</v>
      </c>
      <c r="H161" s="83"/>
      <c r="L161" s="84"/>
      <c r="M161" s="84"/>
    </row>
    <row r="162" spans="1:13" s="82" customFormat="1" ht="20.100000000000001" customHeight="1">
      <c r="A162" s="94">
        <v>30350016</v>
      </c>
      <c r="B162" s="94">
        <v>210734231</v>
      </c>
      <c r="C162" s="103" t="s">
        <v>360</v>
      </c>
      <c r="D162" s="104">
        <v>2</v>
      </c>
      <c r="E162" s="4"/>
      <c r="F162" s="12">
        <v>30</v>
      </c>
      <c r="G162" s="1">
        <f t="shared" si="2"/>
        <v>60</v>
      </c>
      <c r="H162" s="83"/>
      <c r="L162" s="84"/>
      <c r="M162" s="84"/>
    </row>
    <row r="163" spans="1:13" s="82" customFormat="1" ht="20.100000000000001" customHeight="1">
      <c r="A163" s="94" t="s">
        <v>361</v>
      </c>
      <c r="B163" s="94" t="s">
        <v>362</v>
      </c>
      <c r="C163" s="103" t="s">
        <v>363</v>
      </c>
      <c r="D163" s="104">
        <v>2</v>
      </c>
      <c r="E163" s="4"/>
      <c r="F163" s="12">
        <v>30</v>
      </c>
      <c r="G163" s="1">
        <f t="shared" si="2"/>
        <v>60</v>
      </c>
      <c r="H163" s="83"/>
      <c r="L163" s="84"/>
      <c r="M163" s="84"/>
    </row>
    <row r="164" spans="1:13" s="82" customFormat="1" ht="20.100000000000001" customHeight="1">
      <c r="A164" s="94" t="s">
        <v>364</v>
      </c>
      <c r="B164" s="94" t="s">
        <v>365</v>
      </c>
      <c r="C164" s="103" t="s">
        <v>366</v>
      </c>
      <c r="D164" s="104">
        <v>2</v>
      </c>
      <c r="E164" s="4"/>
      <c r="F164" s="12">
        <v>30</v>
      </c>
      <c r="G164" s="1">
        <f t="shared" si="2"/>
        <v>60</v>
      </c>
      <c r="H164" s="83"/>
      <c r="L164" s="84"/>
      <c r="M164" s="84"/>
    </row>
    <row r="165" spans="1:13" s="82" customFormat="1" ht="20.100000000000001" customHeight="1">
      <c r="A165" s="94" t="s">
        <v>367</v>
      </c>
      <c r="B165" s="94" t="s">
        <v>368</v>
      </c>
      <c r="C165" s="103" t="s">
        <v>369</v>
      </c>
      <c r="D165" s="104">
        <v>2</v>
      </c>
      <c r="E165" s="4"/>
      <c r="F165" s="12">
        <v>30</v>
      </c>
      <c r="G165" s="1">
        <f t="shared" si="2"/>
        <v>60</v>
      </c>
      <c r="H165" s="83"/>
      <c r="L165" s="84"/>
      <c r="M165" s="84"/>
    </row>
    <row r="166" spans="1:13" s="82" customFormat="1" ht="20.100000000000001" customHeight="1">
      <c r="A166" s="94" t="s">
        <v>370</v>
      </c>
      <c r="B166" s="94" t="s">
        <v>371</v>
      </c>
      <c r="C166" s="103" t="s">
        <v>372</v>
      </c>
      <c r="D166" s="104">
        <v>2</v>
      </c>
      <c r="E166" s="4"/>
      <c r="F166" s="12">
        <v>30</v>
      </c>
      <c r="G166" s="1">
        <f t="shared" si="2"/>
        <v>60</v>
      </c>
      <c r="H166" s="83"/>
      <c r="L166" s="84"/>
      <c r="M166" s="84"/>
    </row>
    <row r="167" spans="1:13" s="82" customFormat="1" ht="20.100000000000001" customHeight="1">
      <c r="A167" s="94" t="s">
        <v>373</v>
      </c>
      <c r="B167" s="94" t="s">
        <v>374</v>
      </c>
      <c r="C167" s="103" t="s">
        <v>375</v>
      </c>
      <c r="D167" s="104">
        <v>2</v>
      </c>
      <c r="E167" s="4"/>
      <c r="F167" s="12">
        <v>30</v>
      </c>
      <c r="G167" s="1">
        <f t="shared" si="2"/>
        <v>60</v>
      </c>
      <c r="H167" s="83"/>
      <c r="L167" s="84"/>
      <c r="M167" s="84"/>
    </row>
    <row r="168" spans="1:13" s="82" customFormat="1" ht="20.100000000000001" customHeight="1">
      <c r="A168" s="94" t="s">
        <v>376</v>
      </c>
      <c r="B168" s="94">
        <v>2200008318</v>
      </c>
      <c r="C168" s="103" t="s">
        <v>377</v>
      </c>
      <c r="D168" s="104">
        <v>2</v>
      </c>
      <c r="E168" s="4"/>
      <c r="F168" s="12">
        <v>30</v>
      </c>
      <c r="G168" s="1">
        <f t="shared" si="2"/>
        <v>60</v>
      </c>
      <c r="H168" s="83"/>
      <c r="L168" s="84"/>
      <c r="M168" s="84"/>
    </row>
    <row r="169" spans="1:13" s="82" customFormat="1" ht="20.100000000000001" customHeight="1">
      <c r="A169" s="111"/>
      <c r="B169" s="112"/>
      <c r="C169" s="113"/>
      <c r="D169" s="105">
        <v>22</v>
      </c>
      <c r="E169" s="4"/>
      <c r="F169" s="12"/>
      <c r="G169" s="1">
        <f t="shared" si="2"/>
        <v>0</v>
      </c>
      <c r="H169" s="83"/>
      <c r="L169" s="84"/>
      <c r="M169" s="84"/>
    </row>
    <row r="170" spans="1:13" s="82" customFormat="1" ht="20.100000000000001" customHeight="1">
      <c r="A170" s="94" t="s">
        <v>378</v>
      </c>
      <c r="B170" s="94">
        <v>2100010641</v>
      </c>
      <c r="C170" s="103" t="s">
        <v>379</v>
      </c>
      <c r="D170" s="104">
        <v>1</v>
      </c>
      <c r="E170" s="4"/>
      <c r="F170" s="12">
        <v>30</v>
      </c>
      <c r="G170" s="1">
        <f t="shared" si="2"/>
        <v>30</v>
      </c>
      <c r="H170" s="83"/>
      <c r="L170" s="84"/>
      <c r="M170" s="84"/>
    </row>
    <row r="171" spans="1:13" s="82" customFormat="1" ht="20.100000000000001" customHeight="1">
      <c r="A171" s="94" t="s">
        <v>380</v>
      </c>
      <c r="B171" s="94" t="s">
        <v>381</v>
      </c>
      <c r="C171" s="103" t="s">
        <v>382</v>
      </c>
      <c r="D171" s="104">
        <v>1</v>
      </c>
      <c r="E171" s="4"/>
      <c r="F171" s="12">
        <v>30</v>
      </c>
      <c r="G171" s="1">
        <f t="shared" si="2"/>
        <v>30</v>
      </c>
      <c r="H171" s="83"/>
      <c r="L171" s="84"/>
      <c r="M171" s="84"/>
    </row>
    <row r="172" spans="1:13" s="82" customFormat="1" ht="20.100000000000001" customHeight="1">
      <c r="A172" s="94" t="s">
        <v>383</v>
      </c>
      <c r="B172" s="94" t="s">
        <v>384</v>
      </c>
      <c r="C172" s="103" t="s">
        <v>385</v>
      </c>
      <c r="D172" s="104">
        <v>0</v>
      </c>
      <c r="E172" s="4"/>
      <c r="F172" s="12">
        <v>30</v>
      </c>
      <c r="G172" s="1">
        <f t="shared" si="2"/>
        <v>0</v>
      </c>
      <c r="H172" s="83"/>
      <c r="L172" s="84"/>
      <c r="M172" s="84"/>
    </row>
    <row r="173" spans="1:13" s="82" customFormat="1" ht="20.100000000000001" customHeight="1">
      <c r="A173" s="94" t="s">
        <v>386</v>
      </c>
      <c r="B173" s="94" t="s">
        <v>387</v>
      </c>
      <c r="C173" s="103" t="s">
        <v>388</v>
      </c>
      <c r="D173" s="104">
        <v>1</v>
      </c>
      <c r="E173" s="4"/>
      <c r="F173" s="12">
        <v>30</v>
      </c>
      <c r="G173" s="1">
        <f t="shared" si="2"/>
        <v>30</v>
      </c>
      <c r="H173" s="83"/>
      <c r="L173" s="84"/>
      <c r="M173" s="84"/>
    </row>
    <row r="174" spans="1:13" s="82" customFormat="1" ht="20.100000000000001" customHeight="1">
      <c r="A174" s="94" t="s">
        <v>389</v>
      </c>
      <c r="B174" s="94" t="s">
        <v>390</v>
      </c>
      <c r="C174" s="103" t="s">
        <v>391</v>
      </c>
      <c r="D174" s="104">
        <v>1</v>
      </c>
      <c r="E174" s="4"/>
      <c r="F174" s="12">
        <v>30</v>
      </c>
      <c r="G174" s="1">
        <f t="shared" si="2"/>
        <v>30</v>
      </c>
      <c r="H174" s="83"/>
      <c r="L174" s="84"/>
      <c r="M174" s="84"/>
    </row>
    <row r="175" spans="1:13" s="82" customFormat="1" ht="20.100000000000001" customHeight="1">
      <c r="A175" s="94" t="s">
        <v>392</v>
      </c>
      <c r="B175" s="94" t="s">
        <v>393</v>
      </c>
      <c r="C175" s="103" t="s">
        <v>394</v>
      </c>
      <c r="D175" s="104">
        <v>1</v>
      </c>
      <c r="E175" s="4"/>
      <c r="F175" s="12">
        <v>30</v>
      </c>
      <c r="G175" s="1">
        <f t="shared" si="2"/>
        <v>30</v>
      </c>
      <c r="H175" s="83"/>
      <c r="L175" s="84"/>
      <c r="M175" s="84"/>
    </row>
    <row r="176" spans="1:13" s="82" customFormat="1" ht="20.100000000000001" customHeight="1">
      <c r="A176" s="94" t="s">
        <v>395</v>
      </c>
      <c r="B176" s="94" t="s">
        <v>396</v>
      </c>
      <c r="C176" s="103" t="s">
        <v>397</v>
      </c>
      <c r="D176" s="104">
        <v>1</v>
      </c>
      <c r="E176" s="4"/>
      <c r="F176" s="12">
        <v>30</v>
      </c>
      <c r="G176" s="1">
        <f t="shared" si="2"/>
        <v>30</v>
      </c>
      <c r="H176" s="83"/>
      <c r="L176" s="84"/>
      <c r="M176" s="84"/>
    </row>
    <row r="177" spans="1:13" s="82" customFormat="1" ht="20.100000000000001" customHeight="1">
      <c r="A177" s="94" t="s">
        <v>398</v>
      </c>
      <c r="B177" s="94" t="s">
        <v>399</v>
      </c>
      <c r="C177" s="103" t="s">
        <v>400</v>
      </c>
      <c r="D177" s="104">
        <v>1</v>
      </c>
      <c r="E177" s="4"/>
      <c r="F177" s="12">
        <v>30</v>
      </c>
      <c r="G177" s="1">
        <f t="shared" si="2"/>
        <v>30</v>
      </c>
      <c r="H177" s="83"/>
      <c r="L177" s="84"/>
      <c r="M177" s="84"/>
    </row>
    <row r="178" spans="1:13" s="82" customFormat="1" ht="20.100000000000001" customHeight="1">
      <c r="A178" s="111" t="s">
        <v>376</v>
      </c>
      <c r="B178" s="112">
        <v>2200040563</v>
      </c>
      <c r="C178" s="106" t="s">
        <v>401</v>
      </c>
      <c r="D178" s="104">
        <v>1</v>
      </c>
      <c r="E178" s="4"/>
      <c r="F178" s="12">
        <v>30</v>
      </c>
      <c r="G178" s="1">
        <f t="shared" si="2"/>
        <v>30</v>
      </c>
      <c r="H178" s="83"/>
      <c r="L178" s="84"/>
      <c r="M178" s="84"/>
    </row>
    <row r="179" spans="1:13" s="82" customFormat="1" ht="20.100000000000001" customHeight="1">
      <c r="A179" s="111" t="s">
        <v>402</v>
      </c>
      <c r="B179" s="112">
        <v>2100081745</v>
      </c>
      <c r="C179" s="106" t="s">
        <v>403</v>
      </c>
      <c r="D179" s="104">
        <v>1</v>
      </c>
      <c r="E179" s="4"/>
      <c r="F179" s="12">
        <v>30</v>
      </c>
      <c r="G179" s="1">
        <f t="shared" si="2"/>
        <v>30</v>
      </c>
      <c r="H179" s="83"/>
      <c r="L179" s="84"/>
      <c r="M179" s="84"/>
    </row>
    <row r="180" spans="1:13" s="82" customFormat="1" ht="20.100000000000001" customHeight="1">
      <c r="A180" s="111"/>
      <c r="B180" s="112"/>
      <c r="C180" s="113"/>
      <c r="D180" s="105">
        <v>10</v>
      </c>
      <c r="E180" s="4"/>
      <c r="F180" s="12"/>
      <c r="G180" s="1">
        <f t="shared" si="2"/>
        <v>0</v>
      </c>
      <c r="H180" s="83"/>
      <c r="L180" s="84"/>
      <c r="M180" s="84"/>
    </row>
    <row r="181" spans="1:13" s="82" customFormat="1" ht="20.100000000000001" customHeight="1">
      <c r="A181" s="135" t="s">
        <v>404</v>
      </c>
      <c r="B181" s="94">
        <v>2100022417</v>
      </c>
      <c r="C181" s="103" t="s">
        <v>405</v>
      </c>
      <c r="D181" s="104">
        <v>2</v>
      </c>
      <c r="E181" s="4"/>
      <c r="F181" s="12">
        <v>40</v>
      </c>
      <c r="G181" s="1">
        <f t="shared" si="2"/>
        <v>80</v>
      </c>
      <c r="H181" s="83"/>
      <c r="L181" s="84"/>
      <c r="M181" s="84"/>
    </row>
    <row r="182" spans="1:13" s="82" customFormat="1" ht="20.100000000000001" customHeight="1">
      <c r="A182" s="135" t="s">
        <v>406</v>
      </c>
      <c r="B182" s="94">
        <v>2100038727</v>
      </c>
      <c r="C182" s="103" t="s">
        <v>407</v>
      </c>
      <c r="D182" s="104">
        <v>10</v>
      </c>
      <c r="E182" s="4"/>
      <c r="F182" s="12">
        <v>40</v>
      </c>
      <c r="G182" s="1">
        <f t="shared" si="2"/>
        <v>400</v>
      </c>
      <c r="H182" s="83"/>
      <c r="L182" s="84"/>
      <c r="M182" s="84"/>
    </row>
    <row r="183" spans="1:13" s="82" customFormat="1" ht="20.100000000000001" customHeight="1">
      <c r="A183" s="135" t="s">
        <v>408</v>
      </c>
      <c r="B183" s="94">
        <v>2100038807</v>
      </c>
      <c r="C183" s="103" t="s">
        <v>409</v>
      </c>
      <c r="D183" s="104">
        <v>10</v>
      </c>
      <c r="E183" s="4"/>
      <c r="F183" s="12">
        <v>40</v>
      </c>
      <c r="G183" s="1">
        <f t="shared" si="2"/>
        <v>400</v>
      </c>
      <c r="H183" s="83"/>
      <c r="L183" s="84"/>
      <c r="M183" s="84"/>
    </row>
    <row r="184" spans="1:13" s="82" customFormat="1" ht="20.100000000000001" customHeight="1">
      <c r="A184" s="135" t="s">
        <v>410</v>
      </c>
      <c r="B184" s="94">
        <v>200316799</v>
      </c>
      <c r="C184" s="103" t="s">
        <v>411</v>
      </c>
      <c r="D184" s="104">
        <v>10</v>
      </c>
      <c r="E184" s="4"/>
      <c r="F184" s="12">
        <v>40</v>
      </c>
      <c r="G184" s="1">
        <f t="shared" si="2"/>
        <v>400</v>
      </c>
      <c r="H184" s="83"/>
      <c r="L184" s="84"/>
      <c r="M184" s="84"/>
    </row>
    <row r="185" spans="1:13" s="82" customFormat="1" ht="20.100000000000001" customHeight="1">
      <c r="A185" s="135" t="s">
        <v>412</v>
      </c>
      <c r="B185" s="94">
        <v>200316800</v>
      </c>
      <c r="C185" s="103" t="s">
        <v>413</v>
      </c>
      <c r="D185" s="104">
        <v>10</v>
      </c>
      <c r="E185" s="4"/>
      <c r="F185" s="12">
        <v>40</v>
      </c>
      <c r="G185" s="1">
        <f t="shared" si="2"/>
        <v>400</v>
      </c>
      <c r="H185" s="83"/>
      <c r="L185" s="84"/>
      <c r="M185" s="84"/>
    </row>
    <row r="186" spans="1:13" s="82" customFormat="1" ht="20.100000000000001" customHeight="1">
      <c r="A186" s="135" t="s">
        <v>414</v>
      </c>
      <c r="B186" s="94">
        <v>2200067735</v>
      </c>
      <c r="C186" s="103" t="s">
        <v>415</v>
      </c>
      <c r="D186" s="104">
        <v>6</v>
      </c>
      <c r="E186" s="4"/>
      <c r="F186" s="12">
        <v>40</v>
      </c>
      <c r="G186" s="1">
        <f t="shared" si="2"/>
        <v>240</v>
      </c>
      <c r="H186" s="83"/>
      <c r="L186" s="84"/>
      <c r="M186" s="84"/>
    </row>
    <row r="187" spans="1:13" s="82" customFormat="1" ht="20.100000000000001" customHeight="1">
      <c r="A187" s="135" t="s">
        <v>414</v>
      </c>
      <c r="B187" s="94">
        <v>200316801</v>
      </c>
      <c r="C187" s="103" t="s">
        <v>415</v>
      </c>
      <c r="D187" s="104">
        <v>4</v>
      </c>
      <c r="E187" s="4"/>
      <c r="F187" s="12">
        <v>40</v>
      </c>
      <c r="G187" s="1">
        <f t="shared" si="2"/>
        <v>160</v>
      </c>
      <c r="H187" s="83"/>
      <c r="L187" s="84"/>
      <c r="M187" s="84"/>
    </row>
    <row r="188" spans="1:13" s="82" customFormat="1" ht="20.100000000000001" customHeight="1">
      <c r="A188" s="135" t="s">
        <v>416</v>
      </c>
      <c r="B188" s="94">
        <v>201023240</v>
      </c>
      <c r="C188" s="103" t="s">
        <v>417</v>
      </c>
      <c r="D188" s="104">
        <v>2</v>
      </c>
      <c r="E188" s="4"/>
      <c r="F188" s="12">
        <v>40</v>
      </c>
      <c r="G188" s="1">
        <f t="shared" si="2"/>
        <v>80</v>
      </c>
      <c r="H188" s="83"/>
      <c r="L188" s="84"/>
      <c r="M188" s="84"/>
    </row>
    <row r="189" spans="1:13" s="82" customFormat="1" ht="20.100000000000001" customHeight="1">
      <c r="A189" s="135" t="s">
        <v>416</v>
      </c>
      <c r="B189" s="94">
        <v>2300020672</v>
      </c>
      <c r="C189" s="103" t="s">
        <v>417</v>
      </c>
      <c r="D189" s="104">
        <v>8</v>
      </c>
      <c r="E189" s="4"/>
      <c r="F189" s="12">
        <v>40</v>
      </c>
      <c r="G189" s="1">
        <f t="shared" si="2"/>
        <v>320</v>
      </c>
      <c r="H189" s="83"/>
      <c r="L189" s="84"/>
      <c r="M189" s="84"/>
    </row>
    <row r="190" spans="1:13" s="82" customFormat="1" ht="20.100000000000001" customHeight="1">
      <c r="A190" s="135" t="s">
        <v>418</v>
      </c>
      <c r="B190" s="94">
        <v>201023241</v>
      </c>
      <c r="C190" s="103" t="s">
        <v>419</v>
      </c>
      <c r="D190" s="104">
        <v>2</v>
      </c>
      <c r="E190" s="4"/>
      <c r="F190" s="12">
        <v>40</v>
      </c>
      <c r="G190" s="1">
        <f t="shared" si="2"/>
        <v>80</v>
      </c>
      <c r="H190" s="83"/>
      <c r="L190" s="84"/>
      <c r="M190" s="84"/>
    </row>
    <row r="191" spans="1:13" s="82" customFormat="1" ht="20.100000000000001" customHeight="1">
      <c r="A191" s="135" t="s">
        <v>418</v>
      </c>
      <c r="B191" s="94">
        <v>2300004184</v>
      </c>
      <c r="C191" s="103" t="s">
        <v>419</v>
      </c>
      <c r="D191" s="104">
        <v>6</v>
      </c>
      <c r="E191" s="4"/>
      <c r="F191" s="12">
        <v>40</v>
      </c>
      <c r="G191" s="1">
        <f t="shared" si="2"/>
        <v>240</v>
      </c>
      <c r="H191" s="83"/>
      <c r="L191" s="84"/>
      <c r="M191" s="84"/>
    </row>
    <row r="192" spans="1:13" s="82" customFormat="1" ht="20.100000000000001" customHeight="1">
      <c r="A192" s="135" t="s">
        <v>420</v>
      </c>
      <c r="B192" s="94">
        <v>2200100917</v>
      </c>
      <c r="C192" s="103" t="s">
        <v>421</v>
      </c>
      <c r="D192" s="104">
        <v>10</v>
      </c>
      <c r="E192" s="4"/>
      <c r="F192" s="12">
        <v>40</v>
      </c>
      <c r="G192" s="1">
        <f t="shared" si="2"/>
        <v>400</v>
      </c>
      <c r="H192" s="83"/>
      <c r="L192" s="84"/>
      <c r="M192" s="84"/>
    </row>
    <row r="193" spans="1:13" s="82" customFormat="1" ht="20.100000000000001" customHeight="1">
      <c r="A193" s="135" t="s">
        <v>422</v>
      </c>
      <c r="B193" s="94">
        <v>200316805</v>
      </c>
      <c r="C193" s="103" t="s">
        <v>423</v>
      </c>
      <c r="D193" s="104">
        <v>1</v>
      </c>
      <c r="E193" s="4"/>
      <c r="F193" s="12">
        <v>40</v>
      </c>
      <c r="G193" s="1">
        <f t="shared" si="2"/>
        <v>40</v>
      </c>
      <c r="H193" s="83"/>
      <c r="L193" s="84"/>
      <c r="M193" s="84"/>
    </row>
    <row r="194" spans="1:13" s="82" customFormat="1" ht="20.100000000000001" customHeight="1">
      <c r="A194" s="135" t="s">
        <v>422</v>
      </c>
      <c r="B194" s="94">
        <v>2200054327</v>
      </c>
      <c r="C194" s="103" t="s">
        <v>423</v>
      </c>
      <c r="D194" s="104">
        <v>7</v>
      </c>
      <c r="E194" s="4"/>
      <c r="F194" s="12">
        <v>40</v>
      </c>
      <c r="G194" s="1">
        <f t="shared" si="2"/>
        <v>280</v>
      </c>
      <c r="H194" s="83"/>
      <c r="L194" s="84"/>
      <c r="M194" s="84"/>
    </row>
    <row r="195" spans="1:13" s="82" customFormat="1" ht="20.100000000000001" customHeight="1">
      <c r="A195" s="135" t="s">
        <v>424</v>
      </c>
      <c r="B195" s="94">
        <v>220316806</v>
      </c>
      <c r="C195" s="103" t="s">
        <v>425</v>
      </c>
      <c r="D195" s="104">
        <v>10</v>
      </c>
      <c r="E195" s="4"/>
      <c r="F195" s="12">
        <v>40</v>
      </c>
      <c r="G195" s="1">
        <f t="shared" si="2"/>
        <v>400</v>
      </c>
      <c r="H195" s="83"/>
      <c r="L195" s="84"/>
      <c r="M195" s="84"/>
    </row>
    <row r="196" spans="1:13" s="82" customFormat="1" ht="20.100000000000001" customHeight="1">
      <c r="A196" s="135" t="s">
        <v>426</v>
      </c>
      <c r="B196" s="94">
        <v>220316806</v>
      </c>
      <c r="C196" s="103" t="s">
        <v>427</v>
      </c>
      <c r="D196" s="104">
        <v>4</v>
      </c>
      <c r="E196" s="4"/>
      <c r="F196" s="12">
        <v>40</v>
      </c>
      <c r="G196" s="1">
        <f t="shared" si="2"/>
        <v>160</v>
      </c>
      <c r="H196" s="83"/>
      <c r="L196" s="84"/>
      <c r="M196" s="84"/>
    </row>
    <row r="197" spans="1:13" s="82" customFormat="1" ht="20.100000000000001" customHeight="1">
      <c r="A197" s="126"/>
      <c r="B197" s="127"/>
      <c r="C197" s="128"/>
      <c r="D197" s="105">
        <v>106</v>
      </c>
      <c r="E197" s="4"/>
      <c r="F197" s="12"/>
      <c r="G197" s="1">
        <f t="shared" si="2"/>
        <v>0</v>
      </c>
      <c r="H197" s="83"/>
      <c r="L197" s="84"/>
      <c r="M197" s="84"/>
    </row>
    <row r="198" spans="1:13" s="82" customFormat="1" ht="20.100000000000001" customHeight="1">
      <c r="A198" s="94" t="s">
        <v>428</v>
      </c>
      <c r="B198" s="94">
        <v>2100022697</v>
      </c>
      <c r="C198" s="103" t="s">
        <v>429</v>
      </c>
      <c r="D198" s="104">
        <v>3</v>
      </c>
      <c r="E198" s="4"/>
      <c r="F198" s="12">
        <v>40</v>
      </c>
      <c r="G198" s="1">
        <f t="shared" si="2"/>
        <v>120</v>
      </c>
      <c r="H198" s="83"/>
      <c r="L198" s="84"/>
      <c r="M198" s="84"/>
    </row>
    <row r="199" spans="1:13" s="82" customFormat="1" ht="20.100000000000001" customHeight="1">
      <c r="A199" s="94" t="s">
        <v>430</v>
      </c>
      <c r="B199" s="94">
        <v>2100022698</v>
      </c>
      <c r="C199" s="103" t="s">
        <v>431</v>
      </c>
      <c r="D199" s="104">
        <v>2</v>
      </c>
      <c r="E199" s="4"/>
      <c r="F199" s="12">
        <v>40</v>
      </c>
      <c r="G199" s="1">
        <f t="shared" si="2"/>
        <v>80</v>
      </c>
      <c r="H199" s="83"/>
      <c r="L199" s="84"/>
      <c r="M199" s="84"/>
    </row>
    <row r="200" spans="1:13" s="82" customFormat="1" ht="20.100000000000001" customHeight="1">
      <c r="A200" s="94" t="s">
        <v>432</v>
      </c>
      <c r="B200" s="94">
        <v>2100028611</v>
      </c>
      <c r="C200" s="103" t="s">
        <v>433</v>
      </c>
      <c r="D200" s="104">
        <v>1</v>
      </c>
      <c r="E200" s="4"/>
      <c r="F200" s="12">
        <v>40</v>
      </c>
      <c r="G200" s="1">
        <f t="shared" si="2"/>
        <v>40</v>
      </c>
      <c r="H200" s="83"/>
      <c r="L200" s="84"/>
      <c r="M200" s="84"/>
    </row>
    <row r="201" spans="1:13" s="82" customFormat="1" ht="20.100000000000001" customHeight="1">
      <c r="A201" s="94" t="s">
        <v>434</v>
      </c>
      <c r="B201" s="94" t="s">
        <v>435</v>
      </c>
      <c r="C201" s="103" t="s">
        <v>436</v>
      </c>
      <c r="D201" s="104">
        <v>2</v>
      </c>
      <c r="E201" s="4"/>
      <c r="F201" s="12">
        <v>40</v>
      </c>
      <c r="G201" s="1">
        <f t="shared" si="2"/>
        <v>80</v>
      </c>
      <c r="H201" s="83"/>
      <c r="L201" s="84"/>
      <c r="M201" s="84"/>
    </row>
    <row r="202" spans="1:13" s="82" customFormat="1" ht="20.100000000000001" customHeight="1">
      <c r="A202" s="94" t="s">
        <v>437</v>
      </c>
      <c r="B202" s="94">
        <v>2100010645</v>
      </c>
      <c r="C202" s="103" t="s">
        <v>438</v>
      </c>
      <c r="D202" s="104">
        <v>2</v>
      </c>
      <c r="E202" s="4"/>
      <c r="F202" s="12">
        <v>40</v>
      </c>
      <c r="G202" s="1">
        <f t="shared" si="2"/>
        <v>80</v>
      </c>
      <c r="H202" s="83"/>
      <c r="L202" s="84"/>
      <c r="M202" s="84"/>
    </row>
    <row r="203" spans="1:13" s="82" customFormat="1" ht="20.100000000000001" customHeight="1">
      <c r="A203" s="94" t="s">
        <v>439</v>
      </c>
      <c r="B203" s="94">
        <v>2100007516</v>
      </c>
      <c r="C203" s="103" t="s">
        <v>440</v>
      </c>
      <c r="D203" s="104">
        <v>2</v>
      </c>
      <c r="E203" s="4"/>
      <c r="F203" s="12">
        <v>40</v>
      </c>
      <c r="G203" s="1">
        <f t="shared" si="2"/>
        <v>80</v>
      </c>
      <c r="H203" s="83"/>
      <c r="L203" s="84"/>
      <c r="M203" s="84"/>
    </row>
    <row r="204" spans="1:13" s="82" customFormat="1" ht="20.100000000000001" customHeight="1">
      <c r="A204" s="94" t="s">
        <v>441</v>
      </c>
      <c r="B204" s="94" t="s">
        <v>442</v>
      </c>
      <c r="C204" s="103" t="s">
        <v>443</v>
      </c>
      <c r="D204" s="104">
        <v>2</v>
      </c>
      <c r="E204" s="4"/>
      <c r="F204" s="12">
        <v>40</v>
      </c>
      <c r="G204" s="1">
        <f t="shared" si="2"/>
        <v>80</v>
      </c>
      <c r="H204" s="83"/>
      <c r="L204" s="84"/>
      <c r="M204" s="84"/>
    </row>
    <row r="205" spans="1:13" s="82" customFormat="1" ht="20.100000000000001" customHeight="1">
      <c r="A205" s="94" t="s">
        <v>444</v>
      </c>
      <c r="B205" s="94" t="s">
        <v>445</v>
      </c>
      <c r="C205" s="103" t="s">
        <v>446</v>
      </c>
      <c r="D205" s="104">
        <v>2</v>
      </c>
      <c r="E205" s="4"/>
      <c r="F205" s="12">
        <v>40</v>
      </c>
      <c r="G205" s="1">
        <f t="shared" si="2"/>
        <v>80</v>
      </c>
      <c r="H205" s="83"/>
      <c r="L205" s="84"/>
      <c r="M205" s="84"/>
    </row>
    <row r="206" spans="1:13" s="82" customFormat="1" ht="20.100000000000001" customHeight="1">
      <c r="A206" s="94" t="s">
        <v>447</v>
      </c>
      <c r="B206" s="94">
        <v>2100023365</v>
      </c>
      <c r="C206" s="103" t="s">
        <v>448</v>
      </c>
      <c r="D206" s="104">
        <v>2</v>
      </c>
      <c r="E206" s="4"/>
      <c r="F206" s="12">
        <v>40</v>
      </c>
      <c r="G206" s="1">
        <f t="shared" si="2"/>
        <v>80</v>
      </c>
      <c r="H206" s="83"/>
      <c r="L206" s="84"/>
      <c r="M206" s="84"/>
    </row>
    <row r="207" spans="1:13" s="82" customFormat="1" ht="20.100000000000001" customHeight="1">
      <c r="A207" s="94" t="s">
        <v>449</v>
      </c>
      <c r="B207" s="94">
        <v>2100007744</v>
      </c>
      <c r="C207" s="103" t="s">
        <v>450</v>
      </c>
      <c r="D207" s="104">
        <v>2</v>
      </c>
      <c r="E207" s="4"/>
      <c r="F207" s="12">
        <v>40</v>
      </c>
      <c r="G207" s="1">
        <f t="shared" si="2"/>
        <v>80</v>
      </c>
      <c r="H207" s="83"/>
      <c r="L207" s="84"/>
      <c r="M207" s="84"/>
    </row>
    <row r="208" spans="1:13" s="82" customFormat="1" ht="20.100000000000001" customHeight="1">
      <c r="A208" s="94" t="s">
        <v>451</v>
      </c>
      <c r="B208" s="94">
        <v>2100010389</v>
      </c>
      <c r="C208" s="103" t="s">
        <v>452</v>
      </c>
      <c r="D208" s="104">
        <v>2</v>
      </c>
      <c r="E208" s="4"/>
      <c r="F208" s="12">
        <v>40</v>
      </c>
      <c r="G208" s="1">
        <f t="shared" si="2"/>
        <v>80</v>
      </c>
      <c r="H208" s="83"/>
      <c r="L208" s="84"/>
      <c r="M208" s="84"/>
    </row>
    <row r="209" spans="1:13" s="82" customFormat="1" ht="20.100000000000001" customHeight="1">
      <c r="A209" s="111"/>
      <c r="B209" s="112"/>
      <c r="C209" s="113"/>
      <c r="D209" s="105">
        <v>23</v>
      </c>
      <c r="E209" s="4"/>
      <c r="F209" s="12"/>
      <c r="G209" s="1">
        <f t="shared" si="2"/>
        <v>0</v>
      </c>
      <c r="H209" s="83"/>
      <c r="L209" s="84"/>
      <c r="M209" s="84"/>
    </row>
    <row r="210" spans="1:13" s="82" customFormat="1" ht="20.100000000000001" customHeight="1">
      <c r="A210" s="136">
        <v>185764</v>
      </c>
      <c r="B210" s="132">
        <v>210127379</v>
      </c>
      <c r="C210" s="107" t="s">
        <v>453</v>
      </c>
      <c r="D210" s="98">
        <v>5</v>
      </c>
      <c r="E210" s="4"/>
      <c r="F210" s="12"/>
      <c r="G210" s="1">
        <f t="shared" si="2"/>
        <v>0</v>
      </c>
      <c r="H210" s="83"/>
      <c r="L210" s="84"/>
      <c r="M210" s="84"/>
    </row>
    <row r="211" spans="1:13" s="82" customFormat="1" ht="20.100000000000001" customHeight="1">
      <c r="A211" s="132" t="s">
        <v>454</v>
      </c>
      <c r="B211" s="132" t="s">
        <v>455</v>
      </c>
      <c r="C211" s="107" t="s">
        <v>456</v>
      </c>
      <c r="D211" s="98">
        <v>4</v>
      </c>
      <c r="E211" s="4"/>
      <c r="F211" s="12"/>
      <c r="G211" s="1">
        <f t="shared" si="2"/>
        <v>0</v>
      </c>
      <c r="H211" s="83"/>
      <c r="L211" s="84"/>
      <c r="M211" s="84"/>
    </row>
    <row r="212" spans="1:13" s="82" customFormat="1" ht="20.100000000000001" customHeight="1">
      <c r="A212" s="136">
        <v>185768</v>
      </c>
      <c r="B212" s="132" t="s">
        <v>457</v>
      </c>
      <c r="C212" s="107" t="s">
        <v>458</v>
      </c>
      <c r="D212" s="98">
        <v>0</v>
      </c>
      <c r="E212" s="4"/>
      <c r="F212" s="12"/>
      <c r="G212" s="1">
        <f t="shared" si="2"/>
        <v>0</v>
      </c>
      <c r="H212" s="83"/>
      <c r="L212" s="84"/>
      <c r="M212" s="84"/>
    </row>
    <row r="213" spans="1:13" s="82" customFormat="1" ht="20.100000000000001" customHeight="1">
      <c r="A213" s="136" t="s">
        <v>459</v>
      </c>
      <c r="B213" s="132" t="s">
        <v>460</v>
      </c>
      <c r="C213" s="107" t="s">
        <v>461</v>
      </c>
      <c r="D213" s="98">
        <v>5</v>
      </c>
      <c r="E213" s="4"/>
      <c r="F213" s="12"/>
      <c r="G213" s="1">
        <f t="shared" si="2"/>
        <v>0</v>
      </c>
      <c r="H213" s="83"/>
      <c r="L213" s="84"/>
      <c r="M213" s="84"/>
    </row>
    <row r="214" spans="1:13" s="82" customFormat="1" ht="20.100000000000001" customHeight="1">
      <c r="A214" s="136" t="s">
        <v>462</v>
      </c>
      <c r="B214" s="132" t="s">
        <v>463</v>
      </c>
      <c r="C214" s="107" t="s">
        <v>464</v>
      </c>
      <c r="D214" s="98">
        <v>5</v>
      </c>
      <c r="E214" s="4"/>
      <c r="F214" s="12"/>
      <c r="G214" s="1">
        <f t="shared" si="2"/>
        <v>0</v>
      </c>
      <c r="H214" s="83"/>
      <c r="L214" s="84"/>
      <c r="M214" s="84"/>
    </row>
    <row r="215" spans="1:13" s="82" customFormat="1" ht="20.100000000000001" customHeight="1">
      <c r="A215" s="136" t="s">
        <v>465</v>
      </c>
      <c r="B215" s="132" t="s">
        <v>466</v>
      </c>
      <c r="C215" s="107" t="s">
        <v>467</v>
      </c>
      <c r="D215" s="98">
        <v>5</v>
      </c>
      <c r="E215" s="4"/>
      <c r="F215" s="12"/>
      <c r="G215" s="1">
        <f t="shared" si="2"/>
        <v>0</v>
      </c>
      <c r="H215" s="83"/>
      <c r="L215" s="84"/>
      <c r="M215" s="84"/>
    </row>
    <row r="216" spans="1:13" s="82" customFormat="1" ht="20.100000000000001" customHeight="1">
      <c r="A216" s="120"/>
      <c r="B216" s="121"/>
      <c r="C216" s="122"/>
      <c r="D216" s="101">
        <v>24</v>
      </c>
      <c r="E216" s="4"/>
      <c r="F216" s="12"/>
      <c r="G216" s="1">
        <f t="shared" ref="G216:G264" si="3">D216*F216</f>
        <v>0</v>
      </c>
      <c r="H216" s="83"/>
      <c r="L216" s="84"/>
      <c r="M216" s="84"/>
    </row>
    <row r="217" spans="1:13" s="82" customFormat="1" ht="20.100000000000001" customHeight="1">
      <c r="A217" s="148" t="s">
        <v>502</v>
      </c>
      <c r="B217" s="148" t="s">
        <v>503</v>
      </c>
      <c r="C217" s="151" t="s">
        <v>504</v>
      </c>
      <c r="D217" s="153">
        <v>3</v>
      </c>
      <c r="E217" s="4"/>
      <c r="F217" s="12">
        <v>220</v>
      </c>
      <c r="G217" s="1">
        <f t="shared" si="3"/>
        <v>660</v>
      </c>
      <c r="H217" s="83"/>
      <c r="L217" s="84"/>
      <c r="M217" s="84"/>
    </row>
    <row r="218" spans="1:13" s="82" customFormat="1" ht="20.100000000000001" customHeight="1">
      <c r="A218" s="149" t="s">
        <v>505</v>
      </c>
      <c r="B218" s="149" t="s">
        <v>506</v>
      </c>
      <c r="C218" s="152" t="s">
        <v>507</v>
      </c>
      <c r="D218" s="153">
        <v>3</v>
      </c>
      <c r="E218" s="4"/>
      <c r="F218" s="12">
        <v>220</v>
      </c>
      <c r="G218" s="1">
        <f t="shared" si="3"/>
        <v>660</v>
      </c>
      <c r="H218" s="83"/>
      <c r="L218" s="84"/>
      <c r="M218" s="84"/>
    </row>
    <row r="219" spans="1:13" s="82" customFormat="1" ht="20.100000000000001" customHeight="1">
      <c r="A219" s="148" t="s">
        <v>508</v>
      </c>
      <c r="B219" s="148" t="s">
        <v>509</v>
      </c>
      <c r="C219" s="151" t="s">
        <v>510</v>
      </c>
      <c r="D219" s="153">
        <v>3</v>
      </c>
      <c r="E219" s="4"/>
      <c r="F219" s="12">
        <v>220</v>
      </c>
      <c r="G219" s="1">
        <f t="shared" si="3"/>
        <v>660</v>
      </c>
      <c r="H219" s="83"/>
      <c r="L219" s="84"/>
      <c r="M219" s="84"/>
    </row>
    <row r="220" spans="1:13" s="82" customFormat="1" ht="20.100000000000001" customHeight="1">
      <c r="A220" s="149" t="s">
        <v>511</v>
      </c>
      <c r="B220" s="149" t="s">
        <v>512</v>
      </c>
      <c r="C220" s="152" t="s">
        <v>513</v>
      </c>
      <c r="D220" s="153">
        <v>3</v>
      </c>
      <c r="E220" s="4"/>
      <c r="F220" s="12">
        <v>220</v>
      </c>
      <c r="G220" s="1">
        <f t="shared" si="3"/>
        <v>660</v>
      </c>
      <c r="H220" s="83"/>
      <c r="L220" s="84"/>
      <c r="M220" s="84"/>
    </row>
    <row r="221" spans="1:13" s="82" customFormat="1" ht="20.100000000000001" customHeight="1">
      <c r="A221" s="148" t="s">
        <v>514</v>
      </c>
      <c r="B221" s="148" t="s">
        <v>515</v>
      </c>
      <c r="C221" s="151" t="s">
        <v>516</v>
      </c>
      <c r="D221" s="153">
        <v>3</v>
      </c>
      <c r="E221" s="4"/>
      <c r="F221" s="12">
        <v>220</v>
      </c>
      <c r="G221" s="1">
        <f t="shared" si="3"/>
        <v>660</v>
      </c>
      <c r="H221" s="83"/>
      <c r="L221" s="84"/>
      <c r="M221" s="84"/>
    </row>
    <row r="222" spans="1:13" s="82" customFormat="1" ht="20.100000000000001" customHeight="1">
      <c r="A222" s="149" t="s">
        <v>517</v>
      </c>
      <c r="B222" s="148" t="s">
        <v>518</v>
      </c>
      <c r="C222" s="152" t="s">
        <v>519</v>
      </c>
      <c r="D222" s="153">
        <v>1</v>
      </c>
      <c r="E222" s="4"/>
      <c r="F222" s="12">
        <v>220</v>
      </c>
      <c r="G222" s="1">
        <f t="shared" si="3"/>
        <v>220</v>
      </c>
      <c r="H222" s="83"/>
      <c r="L222" s="84"/>
      <c r="M222" s="84"/>
    </row>
    <row r="223" spans="1:13" s="82" customFormat="1" ht="20.100000000000001" customHeight="1">
      <c r="A223" s="148" t="s">
        <v>520</v>
      </c>
      <c r="B223" s="148" t="s">
        <v>521</v>
      </c>
      <c r="C223" s="151" t="s">
        <v>522</v>
      </c>
      <c r="D223" s="153">
        <v>3</v>
      </c>
      <c r="E223" s="4"/>
      <c r="F223" s="12">
        <v>220</v>
      </c>
      <c r="G223" s="1">
        <f t="shared" si="3"/>
        <v>660</v>
      </c>
      <c r="H223" s="83"/>
      <c r="L223" s="84"/>
      <c r="M223" s="84"/>
    </row>
    <row r="224" spans="1:13" s="82" customFormat="1" ht="20.100000000000001" customHeight="1">
      <c r="A224" s="149" t="s">
        <v>523</v>
      </c>
      <c r="B224" s="149" t="s">
        <v>524</v>
      </c>
      <c r="C224" s="152" t="s">
        <v>525</v>
      </c>
      <c r="D224" s="153">
        <v>3</v>
      </c>
      <c r="E224" s="4"/>
      <c r="F224" s="12">
        <v>220</v>
      </c>
      <c r="G224" s="1">
        <f t="shared" si="3"/>
        <v>660</v>
      </c>
      <c r="H224" s="83"/>
      <c r="L224" s="84"/>
      <c r="M224" s="84"/>
    </row>
    <row r="225" spans="1:13" s="82" customFormat="1" ht="20.100000000000001" customHeight="1">
      <c r="A225" s="148" t="s">
        <v>526</v>
      </c>
      <c r="B225" s="148" t="s">
        <v>527</v>
      </c>
      <c r="C225" s="151" t="s">
        <v>528</v>
      </c>
      <c r="D225" s="153">
        <v>3</v>
      </c>
      <c r="E225" s="4"/>
      <c r="F225" s="12">
        <v>220</v>
      </c>
      <c r="G225" s="1">
        <f t="shared" si="3"/>
        <v>660</v>
      </c>
      <c r="H225" s="83"/>
      <c r="L225" s="84"/>
      <c r="M225" s="84"/>
    </row>
    <row r="226" spans="1:13" s="82" customFormat="1" ht="20.100000000000001" customHeight="1">
      <c r="A226" s="149" t="s">
        <v>529</v>
      </c>
      <c r="B226" s="149" t="s">
        <v>530</v>
      </c>
      <c r="C226" s="152" t="s">
        <v>531</v>
      </c>
      <c r="D226" s="153">
        <v>3</v>
      </c>
      <c r="E226" s="4"/>
      <c r="F226" s="12">
        <v>220</v>
      </c>
      <c r="G226" s="1">
        <f t="shared" si="3"/>
        <v>660</v>
      </c>
      <c r="H226" s="83"/>
      <c r="L226" s="84"/>
      <c r="M226" s="84"/>
    </row>
    <row r="227" spans="1:13" s="82" customFormat="1" ht="20.100000000000001" customHeight="1">
      <c r="A227" s="148" t="s">
        <v>532</v>
      </c>
      <c r="B227" s="148" t="s">
        <v>533</v>
      </c>
      <c r="C227" s="151" t="s">
        <v>534</v>
      </c>
      <c r="D227" s="153">
        <v>3</v>
      </c>
      <c r="E227" s="4"/>
      <c r="F227" s="12">
        <v>220</v>
      </c>
      <c r="G227" s="1">
        <f t="shared" si="3"/>
        <v>660</v>
      </c>
      <c r="H227" s="83"/>
      <c r="L227" s="84"/>
      <c r="M227" s="84"/>
    </row>
    <row r="228" spans="1:13" s="82" customFormat="1" ht="20.100000000000001" customHeight="1">
      <c r="A228" s="149" t="s">
        <v>535</v>
      </c>
      <c r="B228" s="149">
        <v>2200022182</v>
      </c>
      <c r="C228" s="152" t="s">
        <v>536</v>
      </c>
      <c r="D228" s="153">
        <v>3</v>
      </c>
      <c r="E228" s="4"/>
      <c r="F228" s="12">
        <v>220</v>
      </c>
      <c r="G228" s="1">
        <f t="shared" si="3"/>
        <v>660</v>
      </c>
      <c r="H228" s="83"/>
      <c r="L228" s="84"/>
      <c r="M228" s="84"/>
    </row>
    <row r="229" spans="1:13" s="82" customFormat="1" ht="20.100000000000001" customHeight="1">
      <c r="A229" s="148" t="s">
        <v>537</v>
      </c>
      <c r="B229" s="148">
        <v>2200042941</v>
      </c>
      <c r="C229" s="151" t="s">
        <v>538</v>
      </c>
      <c r="D229" s="153">
        <v>3</v>
      </c>
      <c r="E229" s="4"/>
      <c r="F229" s="12">
        <v>220</v>
      </c>
      <c r="G229" s="1">
        <f t="shared" si="3"/>
        <v>660</v>
      </c>
      <c r="H229" s="83"/>
      <c r="L229" s="84"/>
      <c r="M229" s="84"/>
    </row>
    <row r="230" spans="1:13" s="82" customFormat="1" ht="20.100000000000001" customHeight="1">
      <c r="A230" s="149" t="s">
        <v>539</v>
      </c>
      <c r="B230" s="149">
        <v>2100088764</v>
      </c>
      <c r="C230" s="152" t="s">
        <v>540</v>
      </c>
      <c r="D230" s="153">
        <v>3</v>
      </c>
      <c r="E230" s="4"/>
      <c r="F230" s="12">
        <v>220</v>
      </c>
      <c r="G230" s="1">
        <f t="shared" si="3"/>
        <v>660</v>
      </c>
      <c r="H230" s="83"/>
      <c r="L230" s="84"/>
      <c r="M230" s="84"/>
    </row>
    <row r="231" spans="1:13" s="82" customFormat="1" ht="20.100000000000001" customHeight="1">
      <c r="A231" s="148" t="s">
        <v>541</v>
      </c>
      <c r="B231" s="148">
        <v>2200028899</v>
      </c>
      <c r="C231" s="151" t="s">
        <v>542</v>
      </c>
      <c r="D231" s="153">
        <v>2</v>
      </c>
      <c r="E231" s="4"/>
      <c r="F231" s="12">
        <v>220</v>
      </c>
      <c r="G231" s="1">
        <f t="shared" si="3"/>
        <v>440</v>
      </c>
      <c r="H231" s="83"/>
      <c r="L231" s="84"/>
      <c r="M231" s="84"/>
    </row>
    <row r="232" spans="1:13" s="82" customFormat="1" ht="20.100000000000001" customHeight="1">
      <c r="A232" s="148" t="s">
        <v>541</v>
      </c>
      <c r="B232" s="148" t="s">
        <v>543</v>
      </c>
      <c r="C232" s="151" t="s">
        <v>542</v>
      </c>
      <c r="D232" s="153">
        <v>1</v>
      </c>
      <c r="E232" s="4"/>
      <c r="F232" s="12">
        <v>220</v>
      </c>
      <c r="G232" s="1">
        <f t="shared" si="3"/>
        <v>220</v>
      </c>
      <c r="H232" s="83"/>
      <c r="L232" s="84"/>
      <c r="M232" s="84"/>
    </row>
    <row r="233" spans="1:13" s="82" customFormat="1" ht="20.100000000000001" customHeight="1">
      <c r="A233" s="148"/>
      <c r="B233" s="148"/>
      <c r="C233" s="151"/>
      <c r="D233" s="154">
        <v>43</v>
      </c>
      <c r="E233" s="4"/>
      <c r="F233" s="12"/>
      <c r="G233" s="1">
        <f t="shared" si="3"/>
        <v>0</v>
      </c>
      <c r="H233" s="83"/>
      <c r="L233" s="84"/>
      <c r="M233" s="84"/>
    </row>
    <row r="234" spans="1:13" s="82" customFormat="1" ht="20.100000000000001" customHeight="1">
      <c r="A234" s="149" t="s">
        <v>544</v>
      </c>
      <c r="B234" s="149" t="s">
        <v>545</v>
      </c>
      <c r="C234" s="152" t="s">
        <v>546</v>
      </c>
      <c r="D234" s="153">
        <v>3</v>
      </c>
      <c r="E234" s="4"/>
      <c r="F234" s="12">
        <v>220</v>
      </c>
      <c r="G234" s="1">
        <f t="shared" si="3"/>
        <v>660</v>
      </c>
      <c r="H234" s="83"/>
      <c r="L234" s="84"/>
      <c r="M234" s="84"/>
    </row>
    <row r="235" spans="1:13" s="82" customFormat="1" ht="20.100000000000001" customHeight="1">
      <c r="A235" s="148" t="s">
        <v>547</v>
      </c>
      <c r="B235" s="148" t="s">
        <v>548</v>
      </c>
      <c r="C235" s="151" t="s">
        <v>549</v>
      </c>
      <c r="D235" s="153">
        <v>3</v>
      </c>
      <c r="E235" s="4"/>
      <c r="F235" s="12">
        <v>220</v>
      </c>
      <c r="G235" s="1">
        <f t="shared" si="3"/>
        <v>660</v>
      </c>
      <c r="H235" s="83"/>
      <c r="L235" s="84"/>
      <c r="M235" s="84"/>
    </row>
    <row r="236" spans="1:13" s="82" customFormat="1" ht="20.100000000000001" customHeight="1">
      <c r="A236" s="149" t="s">
        <v>550</v>
      </c>
      <c r="B236" s="149" t="s">
        <v>551</v>
      </c>
      <c r="C236" s="152" t="s">
        <v>552</v>
      </c>
      <c r="D236" s="153">
        <v>3</v>
      </c>
      <c r="E236" s="4"/>
      <c r="F236" s="12">
        <v>220</v>
      </c>
      <c r="G236" s="1">
        <f t="shared" si="3"/>
        <v>660</v>
      </c>
      <c r="H236" s="83"/>
      <c r="L236" s="84"/>
      <c r="M236" s="84"/>
    </row>
    <row r="237" spans="1:13" s="82" customFormat="1" ht="20.100000000000001" customHeight="1">
      <c r="A237" s="148" t="s">
        <v>553</v>
      </c>
      <c r="B237" s="148" t="s">
        <v>554</v>
      </c>
      <c r="C237" s="151" t="s">
        <v>555</v>
      </c>
      <c r="D237" s="153">
        <v>3</v>
      </c>
      <c r="E237" s="4"/>
      <c r="F237" s="12">
        <v>220</v>
      </c>
      <c r="G237" s="1">
        <f t="shared" si="3"/>
        <v>660</v>
      </c>
      <c r="H237" s="83"/>
      <c r="L237" s="84"/>
      <c r="M237" s="84"/>
    </row>
    <row r="238" spans="1:13" s="82" customFormat="1" ht="20.100000000000001" customHeight="1">
      <c r="A238" s="149" t="s">
        <v>556</v>
      </c>
      <c r="B238" s="149" t="s">
        <v>557</v>
      </c>
      <c r="C238" s="152" t="s">
        <v>558</v>
      </c>
      <c r="D238" s="153">
        <v>3</v>
      </c>
      <c r="E238" s="4"/>
      <c r="F238" s="12">
        <v>220</v>
      </c>
      <c r="G238" s="1">
        <f t="shared" si="3"/>
        <v>660</v>
      </c>
      <c r="H238" s="83"/>
      <c r="L238" s="84"/>
      <c r="M238" s="84"/>
    </row>
    <row r="239" spans="1:13" s="82" customFormat="1" ht="20.100000000000001" customHeight="1">
      <c r="A239" s="148" t="s">
        <v>559</v>
      </c>
      <c r="B239" s="148" t="s">
        <v>560</v>
      </c>
      <c r="C239" s="151" t="s">
        <v>561</v>
      </c>
      <c r="D239" s="153">
        <v>3</v>
      </c>
      <c r="E239" s="4"/>
      <c r="F239" s="12">
        <v>220</v>
      </c>
      <c r="G239" s="1">
        <f t="shared" si="3"/>
        <v>660</v>
      </c>
      <c r="H239" s="83"/>
      <c r="L239" s="84"/>
      <c r="M239" s="84"/>
    </row>
    <row r="240" spans="1:13" s="82" customFormat="1" ht="20.100000000000001" customHeight="1">
      <c r="A240" s="149" t="s">
        <v>562</v>
      </c>
      <c r="B240" s="149" t="s">
        <v>563</v>
      </c>
      <c r="C240" s="152" t="s">
        <v>564</v>
      </c>
      <c r="D240" s="153">
        <v>3</v>
      </c>
      <c r="E240" s="4"/>
      <c r="F240" s="12">
        <v>220</v>
      </c>
      <c r="G240" s="1">
        <f t="shared" si="3"/>
        <v>660</v>
      </c>
      <c r="H240" s="83"/>
      <c r="L240" s="84"/>
      <c r="M240" s="84"/>
    </row>
    <row r="241" spans="1:13" s="82" customFormat="1" ht="20.100000000000001" customHeight="1">
      <c r="A241" s="148" t="s">
        <v>565</v>
      </c>
      <c r="B241" s="148" t="s">
        <v>566</v>
      </c>
      <c r="C241" s="151" t="s">
        <v>567</v>
      </c>
      <c r="D241" s="153">
        <v>3</v>
      </c>
      <c r="E241" s="4"/>
      <c r="F241" s="12">
        <v>220</v>
      </c>
      <c r="G241" s="1">
        <f t="shared" si="3"/>
        <v>660</v>
      </c>
      <c r="H241" s="83"/>
      <c r="L241" s="84"/>
      <c r="M241" s="84"/>
    </row>
    <row r="242" spans="1:13" s="82" customFormat="1" ht="20.100000000000001" customHeight="1">
      <c r="A242" s="149" t="s">
        <v>568</v>
      </c>
      <c r="B242" s="149" t="s">
        <v>569</v>
      </c>
      <c r="C242" s="152" t="s">
        <v>570</v>
      </c>
      <c r="D242" s="153">
        <v>3</v>
      </c>
      <c r="E242" s="4"/>
      <c r="F242" s="12">
        <v>220</v>
      </c>
      <c r="G242" s="1">
        <f t="shared" si="3"/>
        <v>660</v>
      </c>
      <c r="H242" s="83"/>
      <c r="L242" s="84"/>
      <c r="M242" s="84"/>
    </row>
    <row r="243" spans="1:13" s="82" customFormat="1" ht="20.100000000000001" customHeight="1">
      <c r="A243" s="148" t="s">
        <v>571</v>
      </c>
      <c r="B243" s="148" t="s">
        <v>572</v>
      </c>
      <c r="C243" s="151" t="s">
        <v>573</v>
      </c>
      <c r="D243" s="153">
        <v>3</v>
      </c>
      <c r="E243" s="4"/>
      <c r="F243" s="12">
        <v>220</v>
      </c>
      <c r="G243" s="1">
        <f t="shared" si="3"/>
        <v>660</v>
      </c>
      <c r="H243" s="83"/>
      <c r="L243" s="84"/>
      <c r="M243" s="84"/>
    </row>
    <row r="244" spans="1:13" s="82" customFormat="1" ht="20.100000000000001" customHeight="1">
      <c r="A244" s="149" t="s">
        <v>574</v>
      </c>
      <c r="B244" s="149" t="s">
        <v>575</v>
      </c>
      <c r="C244" s="152" t="s">
        <v>576</v>
      </c>
      <c r="D244" s="153">
        <v>3</v>
      </c>
      <c r="E244" s="4"/>
      <c r="F244" s="12">
        <v>220</v>
      </c>
      <c r="G244" s="1">
        <f t="shared" si="3"/>
        <v>660</v>
      </c>
      <c r="H244" s="83"/>
      <c r="L244" s="84"/>
      <c r="M244" s="84"/>
    </row>
    <row r="245" spans="1:13" s="82" customFormat="1" ht="20.100000000000001" customHeight="1">
      <c r="A245" s="148" t="s">
        <v>577</v>
      </c>
      <c r="B245" s="148" t="s">
        <v>578</v>
      </c>
      <c r="C245" s="151" t="s">
        <v>579</v>
      </c>
      <c r="D245" s="153">
        <v>1</v>
      </c>
      <c r="E245" s="4"/>
      <c r="F245" s="12">
        <v>220</v>
      </c>
      <c r="G245" s="1">
        <f t="shared" si="3"/>
        <v>220</v>
      </c>
      <c r="H245" s="83"/>
      <c r="L245" s="84"/>
      <c r="M245" s="84"/>
    </row>
    <row r="246" spans="1:13" s="82" customFormat="1" ht="20.100000000000001" customHeight="1">
      <c r="A246" s="148" t="s">
        <v>577</v>
      </c>
      <c r="B246" s="148" t="s">
        <v>580</v>
      </c>
      <c r="C246" s="151" t="s">
        <v>579</v>
      </c>
      <c r="D246" s="153">
        <v>2</v>
      </c>
      <c r="E246" s="4"/>
      <c r="F246" s="12">
        <v>220</v>
      </c>
      <c r="G246" s="1">
        <f t="shared" si="3"/>
        <v>440</v>
      </c>
      <c r="H246" s="83"/>
      <c r="L246" s="84"/>
      <c r="M246" s="84"/>
    </row>
    <row r="247" spans="1:13" s="82" customFormat="1" ht="20.100000000000001" customHeight="1">
      <c r="A247" s="149" t="s">
        <v>581</v>
      </c>
      <c r="B247" s="149" t="s">
        <v>582</v>
      </c>
      <c r="C247" s="152" t="s">
        <v>583</v>
      </c>
      <c r="D247" s="153">
        <v>0</v>
      </c>
      <c r="E247" s="4"/>
      <c r="F247" s="12">
        <v>220</v>
      </c>
      <c r="G247" s="1">
        <f t="shared" si="3"/>
        <v>0</v>
      </c>
      <c r="H247" s="83"/>
      <c r="L247" s="84"/>
      <c r="M247" s="84"/>
    </row>
    <row r="248" spans="1:13" s="82" customFormat="1" ht="20.100000000000001" customHeight="1">
      <c r="A248" s="149"/>
      <c r="B248" s="149"/>
      <c r="C248" s="152"/>
      <c r="D248" s="154">
        <v>37</v>
      </c>
      <c r="E248" s="4"/>
      <c r="F248" s="12"/>
      <c r="G248" s="1">
        <f t="shared" si="3"/>
        <v>0</v>
      </c>
      <c r="H248" s="83"/>
      <c r="L248" s="84"/>
      <c r="M248" s="84"/>
    </row>
    <row r="249" spans="1:13" s="82" customFormat="1" ht="20.100000000000001" customHeight="1">
      <c r="A249" s="148" t="s">
        <v>584</v>
      </c>
      <c r="B249" s="148" t="s">
        <v>585</v>
      </c>
      <c r="C249" s="151" t="s">
        <v>586</v>
      </c>
      <c r="D249" s="153">
        <v>3</v>
      </c>
      <c r="E249" s="4"/>
      <c r="F249" s="12">
        <v>220</v>
      </c>
      <c r="G249" s="1">
        <f t="shared" si="3"/>
        <v>660</v>
      </c>
      <c r="H249" s="83"/>
      <c r="L249" s="84"/>
      <c r="M249" s="84"/>
    </row>
    <row r="250" spans="1:13" s="82" customFormat="1" ht="20.100000000000001" customHeight="1">
      <c r="A250" s="149" t="s">
        <v>587</v>
      </c>
      <c r="B250" s="149">
        <v>2100041278</v>
      </c>
      <c r="C250" s="152" t="s">
        <v>588</v>
      </c>
      <c r="D250" s="153">
        <v>3</v>
      </c>
      <c r="E250" s="4"/>
      <c r="F250" s="12">
        <v>220</v>
      </c>
      <c r="G250" s="1">
        <f t="shared" si="3"/>
        <v>660</v>
      </c>
      <c r="H250" s="83"/>
      <c r="L250" s="84"/>
      <c r="M250" s="84"/>
    </row>
    <row r="251" spans="1:13" s="82" customFormat="1" ht="20.100000000000001" customHeight="1">
      <c r="A251" s="148" t="s">
        <v>589</v>
      </c>
      <c r="B251" s="148" t="s">
        <v>590</v>
      </c>
      <c r="C251" s="151" t="s">
        <v>591</v>
      </c>
      <c r="D251" s="153">
        <v>3</v>
      </c>
      <c r="E251" s="4"/>
      <c r="F251" s="12">
        <v>220</v>
      </c>
      <c r="G251" s="1">
        <f t="shared" si="3"/>
        <v>660</v>
      </c>
      <c r="H251" s="83"/>
      <c r="L251" s="84"/>
      <c r="M251" s="84"/>
    </row>
    <row r="252" spans="1:13" s="82" customFormat="1" ht="20.100000000000001" customHeight="1">
      <c r="A252" s="149" t="s">
        <v>592</v>
      </c>
      <c r="B252" s="149" t="s">
        <v>593</v>
      </c>
      <c r="C252" s="152" t="s">
        <v>594</v>
      </c>
      <c r="D252" s="153">
        <v>3</v>
      </c>
      <c r="E252" s="4"/>
      <c r="F252" s="12">
        <v>220</v>
      </c>
      <c r="G252" s="1">
        <f t="shared" si="3"/>
        <v>660</v>
      </c>
      <c r="H252" s="83"/>
      <c r="L252" s="84"/>
      <c r="M252" s="84"/>
    </row>
    <row r="253" spans="1:13" s="82" customFormat="1" ht="20.100000000000001" customHeight="1">
      <c r="A253" s="148" t="s">
        <v>595</v>
      </c>
      <c r="B253" s="148" t="s">
        <v>596</v>
      </c>
      <c r="C253" s="151" t="s">
        <v>597</v>
      </c>
      <c r="D253" s="153">
        <v>3</v>
      </c>
      <c r="E253" s="4"/>
      <c r="F253" s="12">
        <v>220</v>
      </c>
      <c r="G253" s="1">
        <f t="shared" si="3"/>
        <v>660</v>
      </c>
      <c r="H253" s="83"/>
      <c r="L253" s="84"/>
      <c r="M253" s="84"/>
    </row>
    <row r="254" spans="1:13" s="82" customFormat="1" ht="20.100000000000001" customHeight="1">
      <c r="A254" s="149" t="s">
        <v>598</v>
      </c>
      <c r="B254" s="149" t="s">
        <v>599</v>
      </c>
      <c r="C254" s="152" t="s">
        <v>600</v>
      </c>
      <c r="D254" s="153">
        <v>3</v>
      </c>
      <c r="E254" s="4"/>
      <c r="F254" s="12">
        <v>220</v>
      </c>
      <c r="G254" s="1">
        <f t="shared" si="3"/>
        <v>660</v>
      </c>
      <c r="H254" s="83"/>
      <c r="L254" s="84"/>
      <c r="M254" s="84"/>
    </row>
    <row r="255" spans="1:13" s="82" customFormat="1" ht="20.100000000000001" customHeight="1">
      <c r="A255" s="148" t="s">
        <v>601</v>
      </c>
      <c r="B255" s="148" t="s">
        <v>602</v>
      </c>
      <c r="C255" s="151" t="s">
        <v>603</v>
      </c>
      <c r="D255" s="153">
        <v>3</v>
      </c>
      <c r="E255" s="4"/>
      <c r="F255" s="12">
        <v>220</v>
      </c>
      <c r="G255" s="1">
        <f t="shared" si="3"/>
        <v>660</v>
      </c>
      <c r="H255" s="83"/>
      <c r="L255" s="84"/>
      <c r="M255" s="84"/>
    </row>
    <row r="256" spans="1:13" s="82" customFormat="1" ht="20.100000000000001" customHeight="1">
      <c r="A256" s="149" t="s">
        <v>604</v>
      </c>
      <c r="B256" s="149" t="s">
        <v>605</v>
      </c>
      <c r="C256" s="152" t="s">
        <v>606</v>
      </c>
      <c r="D256" s="153">
        <v>3</v>
      </c>
      <c r="E256" s="4"/>
      <c r="F256" s="12">
        <v>220</v>
      </c>
      <c r="G256" s="1">
        <f t="shared" si="3"/>
        <v>660</v>
      </c>
      <c r="H256" s="83"/>
      <c r="L256" s="84"/>
      <c r="M256" s="84"/>
    </row>
    <row r="257" spans="1:13" s="82" customFormat="1" ht="20.100000000000001" customHeight="1">
      <c r="A257" s="148" t="s">
        <v>607</v>
      </c>
      <c r="B257" s="148" t="s">
        <v>608</v>
      </c>
      <c r="C257" s="151" t="s">
        <v>609</v>
      </c>
      <c r="D257" s="153">
        <v>3</v>
      </c>
      <c r="E257" s="4"/>
      <c r="F257" s="12">
        <v>220</v>
      </c>
      <c r="G257" s="1">
        <f t="shared" si="3"/>
        <v>660</v>
      </c>
      <c r="H257" s="83"/>
      <c r="L257" s="84"/>
      <c r="M257" s="84"/>
    </row>
    <row r="258" spans="1:13" s="82" customFormat="1" ht="20.100000000000001" customHeight="1">
      <c r="A258" s="149" t="s">
        <v>610</v>
      </c>
      <c r="B258" s="149" t="s">
        <v>611</v>
      </c>
      <c r="C258" s="152" t="s">
        <v>612</v>
      </c>
      <c r="D258" s="153">
        <v>3</v>
      </c>
      <c r="E258" s="4"/>
      <c r="F258" s="12">
        <v>220</v>
      </c>
      <c r="G258" s="1">
        <f t="shared" si="3"/>
        <v>660</v>
      </c>
      <c r="H258" s="83"/>
      <c r="L258" s="84"/>
      <c r="M258" s="84"/>
    </row>
    <row r="259" spans="1:13" s="82" customFormat="1" ht="20.100000000000001" customHeight="1">
      <c r="A259" s="148" t="s">
        <v>613</v>
      </c>
      <c r="B259" s="148" t="s">
        <v>614</v>
      </c>
      <c r="C259" s="151" t="s">
        <v>615</v>
      </c>
      <c r="D259" s="153">
        <v>3</v>
      </c>
      <c r="E259" s="4"/>
      <c r="F259" s="12">
        <v>220</v>
      </c>
      <c r="G259" s="1">
        <f t="shared" si="3"/>
        <v>660</v>
      </c>
      <c r="H259" s="83"/>
      <c r="L259" s="84"/>
      <c r="M259" s="84"/>
    </row>
    <row r="260" spans="1:13" s="82" customFormat="1" ht="20.100000000000001" customHeight="1">
      <c r="A260" s="149" t="s">
        <v>616</v>
      </c>
      <c r="B260" s="149" t="s">
        <v>617</v>
      </c>
      <c r="C260" s="152" t="s">
        <v>618</v>
      </c>
      <c r="D260" s="153">
        <v>3</v>
      </c>
      <c r="E260" s="4"/>
      <c r="F260" s="12">
        <v>220</v>
      </c>
      <c r="G260" s="1">
        <f t="shared" si="3"/>
        <v>660</v>
      </c>
      <c r="H260" s="83"/>
      <c r="L260" s="84"/>
      <c r="M260" s="84"/>
    </row>
    <row r="261" spans="1:13" s="82" customFormat="1" ht="20.100000000000001" customHeight="1">
      <c r="A261" s="148" t="s">
        <v>619</v>
      </c>
      <c r="B261" s="148" t="s">
        <v>620</v>
      </c>
      <c r="C261" s="151" t="s">
        <v>621</v>
      </c>
      <c r="D261" s="153">
        <v>1</v>
      </c>
      <c r="E261" s="4"/>
      <c r="F261" s="12">
        <v>220</v>
      </c>
      <c r="G261" s="1">
        <f t="shared" si="3"/>
        <v>220</v>
      </c>
      <c r="H261" s="83"/>
      <c r="L261" s="84"/>
      <c r="M261" s="84"/>
    </row>
    <row r="262" spans="1:13" s="82" customFormat="1" ht="20.100000000000001" customHeight="1">
      <c r="A262" s="148" t="s">
        <v>619</v>
      </c>
      <c r="B262" s="148" t="s">
        <v>622</v>
      </c>
      <c r="C262" s="151" t="s">
        <v>621</v>
      </c>
      <c r="D262" s="153">
        <v>2</v>
      </c>
      <c r="E262" s="4"/>
      <c r="F262" s="12">
        <v>220</v>
      </c>
      <c r="G262" s="1">
        <f t="shared" si="3"/>
        <v>440</v>
      </c>
      <c r="H262" s="83"/>
      <c r="L262" s="84"/>
      <c r="M262" s="84"/>
    </row>
    <row r="263" spans="1:13" s="82" customFormat="1" ht="20.100000000000001" customHeight="1">
      <c r="A263" s="149" t="s">
        <v>623</v>
      </c>
      <c r="B263" s="149" t="s">
        <v>624</v>
      </c>
      <c r="C263" s="152" t="s">
        <v>625</v>
      </c>
      <c r="D263" s="153">
        <v>1</v>
      </c>
      <c r="E263" s="4"/>
      <c r="F263" s="12">
        <v>220</v>
      </c>
      <c r="G263" s="1">
        <f t="shared" si="3"/>
        <v>220</v>
      </c>
      <c r="H263" s="83"/>
      <c r="L263" s="84"/>
      <c r="M263" s="84"/>
    </row>
    <row r="264" spans="1:13" s="82" customFormat="1" ht="20.100000000000001" customHeight="1">
      <c r="A264" s="148" t="s">
        <v>626</v>
      </c>
      <c r="B264" s="148" t="s">
        <v>627</v>
      </c>
      <c r="C264" s="151" t="s">
        <v>628</v>
      </c>
      <c r="D264" s="153">
        <v>0</v>
      </c>
      <c r="E264" s="4"/>
      <c r="F264" s="12">
        <v>220</v>
      </c>
      <c r="G264" s="1">
        <f t="shared" si="3"/>
        <v>0</v>
      </c>
      <c r="H264" s="83"/>
      <c r="L264" s="84"/>
      <c r="M264" s="84"/>
    </row>
    <row r="265" spans="1:13" s="82" customFormat="1" ht="20.100000000000001" customHeight="1">
      <c r="A265" s="147"/>
      <c r="B265" s="150"/>
      <c r="C265" s="150"/>
      <c r="D265" s="155">
        <v>43</v>
      </c>
      <c r="E265" s="4"/>
      <c r="F265" s="12"/>
      <c r="G265" s="1"/>
      <c r="H265" s="83"/>
      <c r="L265" s="84"/>
      <c r="M265" s="84"/>
    </row>
    <row r="266" spans="1:13" ht="20.100000000000001" customHeight="1">
      <c r="A266" s="18"/>
      <c r="B266" s="18"/>
      <c r="C266" s="18"/>
      <c r="D266" s="14"/>
      <c r="E266" s="14"/>
      <c r="F266" s="5" t="s">
        <v>32</v>
      </c>
      <c r="G266" s="6">
        <f>SUM(G24:G265)</f>
        <v>83020</v>
      </c>
    </row>
    <row r="267" spans="1:13" ht="20.100000000000001" customHeight="1">
      <c r="A267" s="18"/>
      <c r="B267" s="18"/>
      <c r="C267" s="18"/>
      <c r="D267" s="14"/>
      <c r="E267" s="14"/>
      <c r="F267" s="5" t="s">
        <v>33</v>
      </c>
      <c r="G267" s="7">
        <f>+G266*0.12</f>
        <v>9962.4</v>
      </c>
    </row>
    <row r="268" spans="1:13" ht="20.100000000000001" customHeight="1">
      <c r="A268" s="18"/>
      <c r="B268" s="18"/>
      <c r="C268" s="18"/>
      <c r="D268" s="14"/>
      <c r="E268" s="14"/>
      <c r="F268" s="5" t="s">
        <v>34</v>
      </c>
      <c r="G268" s="7">
        <f>+G266+G267</f>
        <v>92982.399999999994</v>
      </c>
    </row>
    <row r="269" spans="1:13" ht="20.100000000000001" customHeight="1">
      <c r="A269" s="18"/>
      <c r="B269" s="18"/>
      <c r="C269" s="18"/>
      <c r="D269" s="14"/>
      <c r="E269" s="14"/>
      <c r="F269" s="18"/>
      <c r="G269" s="18"/>
    </row>
    <row r="270" spans="1:13" ht="20.100000000000001" customHeight="1">
      <c r="A270" s="18"/>
      <c r="B270" s="18"/>
      <c r="C270" s="18"/>
      <c r="D270" s="14"/>
      <c r="E270" s="14"/>
      <c r="F270" s="18"/>
      <c r="G270" s="18"/>
    </row>
    <row r="271" spans="1:13" ht="20.100000000000001" customHeight="1">
      <c r="A271" s="18"/>
      <c r="B271" s="18"/>
      <c r="C271" s="18"/>
      <c r="D271" s="14"/>
      <c r="E271" s="14"/>
      <c r="F271" s="18"/>
      <c r="G271" s="18"/>
    </row>
    <row r="272" spans="1:13" ht="20.100000000000001" customHeight="1">
      <c r="B272" s="81" t="s">
        <v>142</v>
      </c>
      <c r="C272" s="69"/>
      <c r="D272" s="70"/>
    </row>
    <row r="273" spans="2:4" ht="20.100000000000001" customHeight="1">
      <c r="B273" s="90" t="s">
        <v>35</v>
      </c>
      <c r="C273" s="85" t="s">
        <v>31</v>
      </c>
      <c r="D273" s="85" t="s">
        <v>30</v>
      </c>
    </row>
    <row r="274" spans="2:4" ht="20.100000000000001" customHeight="1">
      <c r="B274" s="86" t="s">
        <v>143</v>
      </c>
      <c r="C274" s="86" t="s">
        <v>51</v>
      </c>
      <c r="D274" s="87">
        <v>1</v>
      </c>
    </row>
    <row r="275" spans="2:4" ht="20.100000000000001" customHeight="1">
      <c r="B275" s="86" t="s">
        <v>144</v>
      </c>
      <c r="C275" s="86" t="s">
        <v>145</v>
      </c>
      <c r="D275" s="87">
        <v>1</v>
      </c>
    </row>
    <row r="276" spans="2:4" ht="20.100000000000001" customHeight="1">
      <c r="B276" s="86" t="s">
        <v>146</v>
      </c>
      <c r="C276" s="86" t="s">
        <v>147</v>
      </c>
      <c r="D276" s="87">
        <v>1</v>
      </c>
    </row>
    <row r="277" spans="2:4" ht="20.100000000000001" customHeight="1">
      <c r="B277" s="86" t="s">
        <v>148</v>
      </c>
      <c r="C277" s="86" t="s">
        <v>149</v>
      </c>
      <c r="D277" s="87">
        <v>1</v>
      </c>
    </row>
    <row r="278" spans="2:4" ht="20.100000000000001" customHeight="1">
      <c r="B278" s="86" t="s">
        <v>150</v>
      </c>
      <c r="C278" s="86" t="s">
        <v>151</v>
      </c>
      <c r="D278" s="87">
        <v>1</v>
      </c>
    </row>
    <row r="279" spans="2:4" ht="20.100000000000001" customHeight="1">
      <c r="B279" s="86" t="s">
        <v>152</v>
      </c>
      <c r="C279" s="86" t="s">
        <v>153</v>
      </c>
      <c r="D279" s="87">
        <v>1</v>
      </c>
    </row>
    <row r="280" spans="2:4" ht="20.100000000000001" customHeight="1">
      <c r="B280" s="86" t="s">
        <v>154</v>
      </c>
      <c r="C280" s="86" t="s">
        <v>155</v>
      </c>
      <c r="D280" s="87">
        <v>1</v>
      </c>
    </row>
    <row r="281" spans="2:4" ht="20.100000000000001" customHeight="1">
      <c r="B281" s="86" t="s">
        <v>156</v>
      </c>
      <c r="C281" s="86" t="s">
        <v>157</v>
      </c>
      <c r="D281" s="87">
        <v>1</v>
      </c>
    </row>
    <row r="282" spans="2:4" ht="20.100000000000001" customHeight="1">
      <c r="B282" s="86" t="s">
        <v>158</v>
      </c>
      <c r="C282" s="86" t="s">
        <v>159</v>
      </c>
      <c r="D282" s="87">
        <v>1</v>
      </c>
    </row>
    <row r="283" spans="2:4" ht="20.100000000000001" customHeight="1">
      <c r="B283" s="88"/>
      <c r="C283" s="88"/>
      <c r="D283" s="89">
        <v>9</v>
      </c>
    </row>
    <row r="284" spans="2:4" ht="20.100000000000001" customHeight="1">
      <c r="B284" s="91" t="s">
        <v>468</v>
      </c>
      <c r="C284" s="91"/>
    </row>
    <row r="285" spans="2:4" ht="20.100000000000001" customHeight="1">
      <c r="B285" s="142" t="s">
        <v>30</v>
      </c>
      <c r="C285" s="142" t="s">
        <v>36</v>
      </c>
    </row>
    <row r="286" spans="2:4" ht="20.100000000000001" customHeight="1">
      <c r="B286" s="142"/>
      <c r="C286" s="142" t="s">
        <v>37</v>
      </c>
    </row>
    <row r="287" spans="2:4" ht="20.100000000000001" customHeight="1">
      <c r="B287" s="143">
        <v>1</v>
      </c>
      <c r="C287" s="144" t="s">
        <v>469</v>
      </c>
    </row>
    <row r="288" spans="2:4" ht="20.100000000000001" customHeight="1">
      <c r="B288" s="143">
        <v>1</v>
      </c>
      <c r="C288" s="144" t="s">
        <v>51</v>
      </c>
    </row>
    <row r="289" spans="2:3" ht="20.100000000000001" customHeight="1">
      <c r="B289" s="143">
        <v>1</v>
      </c>
      <c r="C289" s="144" t="s">
        <v>470</v>
      </c>
    </row>
    <row r="290" spans="2:3" ht="20.100000000000001" customHeight="1">
      <c r="B290" s="143">
        <v>1</v>
      </c>
      <c r="C290" s="144" t="s">
        <v>471</v>
      </c>
    </row>
    <row r="291" spans="2:3" ht="20.100000000000001" customHeight="1">
      <c r="B291" s="143">
        <v>1</v>
      </c>
      <c r="C291" s="144" t="s">
        <v>472</v>
      </c>
    </row>
    <row r="292" spans="2:3" ht="20.100000000000001" customHeight="1">
      <c r="B292" s="143">
        <v>1</v>
      </c>
      <c r="C292" s="144" t="s">
        <v>473</v>
      </c>
    </row>
    <row r="293" spans="2:3" ht="20.100000000000001" customHeight="1">
      <c r="B293" s="139">
        <v>1</v>
      </c>
      <c r="C293" s="141" t="s">
        <v>474</v>
      </c>
    </row>
    <row r="294" spans="2:3" ht="20.100000000000001" customHeight="1">
      <c r="B294" s="139">
        <v>1</v>
      </c>
      <c r="C294" s="141" t="s">
        <v>475</v>
      </c>
    </row>
    <row r="295" spans="2:3" ht="20.100000000000001" customHeight="1">
      <c r="B295" s="139">
        <v>1</v>
      </c>
      <c r="C295" s="141" t="s">
        <v>476</v>
      </c>
    </row>
    <row r="296" spans="2:3" ht="20.100000000000001" customHeight="1">
      <c r="B296" s="139">
        <v>2</v>
      </c>
      <c r="C296" s="141" t="s">
        <v>477</v>
      </c>
    </row>
    <row r="297" spans="2:3" ht="20.100000000000001" customHeight="1">
      <c r="B297" s="139">
        <v>2</v>
      </c>
      <c r="C297" s="141" t="s">
        <v>478</v>
      </c>
    </row>
    <row r="298" spans="2:3" ht="20.100000000000001" customHeight="1">
      <c r="B298" s="139">
        <v>1</v>
      </c>
      <c r="C298" s="141" t="s">
        <v>479</v>
      </c>
    </row>
    <row r="299" spans="2:3" ht="20.100000000000001" customHeight="1">
      <c r="B299" s="143">
        <v>2</v>
      </c>
      <c r="C299" s="145" t="s">
        <v>480</v>
      </c>
    </row>
    <row r="300" spans="2:3" ht="20.100000000000001" customHeight="1">
      <c r="B300" s="143">
        <v>1</v>
      </c>
      <c r="C300" s="144" t="s">
        <v>481</v>
      </c>
    </row>
    <row r="301" spans="2:3" ht="20.100000000000001" customHeight="1">
      <c r="B301" s="143">
        <v>2</v>
      </c>
      <c r="C301" s="144" t="s">
        <v>482</v>
      </c>
    </row>
    <row r="302" spans="2:3" ht="20.100000000000001" customHeight="1">
      <c r="B302" s="139">
        <v>2</v>
      </c>
      <c r="C302" s="141" t="s">
        <v>483</v>
      </c>
    </row>
    <row r="303" spans="2:3" ht="20.100000000000001" customHeight="1">
      <c r="B303" s="139">
        <v>2</v>
      </c>
      <c r="C303" s="141" t="s">
        <v>484</v>
      </c>
    </row>
    <row r="304" spans="2:3" ht="20.100000000000001" customHeight="1">
      <c r="B304" s="139">
        <v>1</v>
      </c>
      <c r="C304" s="141" t="s">
        <v>485</v>
      </c>
    </row>
    <row r="305" spans="2:3" ht="20.100000000000001" customHeight="1">
      <c r="B305" s="143"/>
      <c r="C305" s="144" t="s">
        <v>486</v>
      </c>
    </row>
    <row r="306" spans="2:3" ht="20.100000000000001" customHeight="1">
      <c r="B306" s="142">
        <v>24</v>
      </c>
      <c r="C306" s="144"/>
    </row>
    <row r="307" spans="2:3" ht="20.100000000000001" customHeight="1">
      <c r="B307" s="146"/>
      <c r="C307" s="140" t="s">
        <v>487</v>
      </c>
    </row>
    <row r="308" spans="2:3" ht="20.100000000000001" customHeight="1">
      <c r="B308" s="143">
        <v>1</v>
      </c>
      <c r="C308" s="145" t="s">
        <v>488</v>
      </c>
    </row>
    <row r="309" spans="2:3" ht="20.100000000000001" customHeight="1">
      <c r="B309" s="139">
        <v>1</v>
      </c>
      <c r="C309" s="141" t="s">
        <v>489</v>
      </c>
    </row>
    <row r="310" spans="2:3" ht="20.100000000000001" customHeight="1">
      <c r="B310" s="139">
        <v>1</v>
      </c>
      <c r="C310" s="141" t="s">
        <v>490</v>
      </c>
    </row>
    <row r="311" spans="2:3" ht="20.100000000000001" customHeight="1">
      <c r="B311" s="139">
        <v>1</v>
      </c>
      <c r="C311" s="141" t="s">
        <v>491</v>
      </c>
    </row>
    <row r="312" spans="2:3" ht="20.100000000000001" customHeight="1">
      <c r="B312" s="139">
        <v>1</v>
      </c>
      <c r="C312" s="141" t="s">
        <v>492</v>
      </c>
    </row>
    <row r="313" spans="2:3" ht="20.100000000000001" customHeight="1">
      <c r="B313" s="139">
        <v>1</v>
      </c>
      <c r="C313" s="141" t="s">
        <v>493</v>
      </c>
    </row>
    <row r="314" spans="2:3" ht="20.100000000000001" customHeight="1">
      <c r="B314" s="139">
        <v>1</v>
      </c>
      <c r="C314" s="141" t="s">
        <v>494</v>
      </c>
    </row>
    <row r="315" spans="2:3" ht="20.100000000000001" customHeight="1">
      <c r="B315" s="139">
        <v>1</v>
      </c>
      <c r="C315" s="141" t="s">
        <v>495</v>
      </c>
    </row>
    <row r="316" spans="2:3" ht="20.100000000000001" customHeight="1">
      <c r="B316" s="139">
        <v>1</v>
      </c>
      <c r="C316" s="141" t="s">
        <v>496</v>
      </c>
    </row>
    <row r="317" spans="2:3" ht="20.100000000000001" customHeight="1">
      <c r="B317" s="139">
        <v>1</v>
      </c>
      <c r="C317" s="141" t="s">
        <v>497</v>
      </c>
    </row>
    <row r="318" spans="2:3" ht="20.100000000000001" customHeight="1">
      <c r="B318" s="143">
        <v>1</v>
      </c>
      <c r="C318" s="141" t="s">
        <v>498</v>
      </c>
    </row>
    <row r="319" spans="2:3" ht="20.100000000000001" customHeight="1">
      <c r="B319" s="139">
        <v>2</v>
      </c>
      <c r="C319" s="141" t="s">
        <v>499</v>
      </c>
    </row>
    <row r="320" spans="2:3" ht="20.100000000000001" customHeight="1">
      <c r="B320" s="143">
        <v>1</v>
      </c>
      <c r="C320" s="141" t="s">
        <v>500</v>
      </c>
    </row>
    <row r="321" spans="2:5" ht="20.100000000000001" customHeight="1">
      <c r="B321" s="139">
        <v>1</v>
      </c>
      <c r="C321" s="141" t="s">
        <v>501</v>
      </c>
    </row>
    <row r="322" spans="2:5" ht="20.100000000000001" customHeight="1">
      <c r="B322" s="140">
        <v>15</v>
      </c>
      <c r="C322" s="141"/>
    </row>
    <row r="323" spans="2:5" s="137" customFormat="1" ht="20.100000000000001" customHeight="1">
      <c r="B323" s="140"/>
      <c r="C323" s="141"/>
      <c r="D323" s="138"/>
      <c r="E323" s="138"/>
    </row>
    <row r="324" spans="2:5" s="137" customFormat="1" ht="20.100000000000001" customHeight="1">
      <c r="B324" s="147">
        <v>1</v>
      </c>
      <c r="C324" s="141" t="s">
        <v>629</v>
      </c>
      <c r="D324" s="138"/>
      <c r="E324" s="138"/>
    </row>
    <row r="325" spans="2:5" s="137" customFormat="1" ht="20.100000000000001" customHeight="1">
      <c r="B325" s="147">
        <v>1</v>
      </c>
      <c r="C325" s="141" t="s">
        <v>631</v>
      </c>
      <c r="D325" s="138"/>
      <c r="E325" s="138"/>
    </row>
    <row r="326" spans="2:5" s="137" customFormat="1" ht="20.100000000000001" customHeight="1">
      <c r="B326" s="147">
        <v>1</v>
      </c>
      <c r="C326" s="141" t="s">
        <v>630</v>
      </c>
      <c r="D326" s="138"/>
      <c r="E326" s="138"/>
    </row>
    <row r="327" spans="2:5" s="137" customFormat="1" ht="20.100000000000001" customHeight="1">
      <c r="B327" s="147">
        <v>1</v>
      </c>
      <c r="C327" s="141" t="s">
        <v>632</v>
      </c>
      <c r="D327" s="138"/>
      <c r="E327" s="138"/>
    </row>
    <row r="328" spans="2:5" s="137" customFormat="1" ht="20.100000000000001" customHeight="1">
      <c r="B328" s="147">
        <v>1</v>
      </c>
      <c r="C328" s="141" t="s">
        <v>633</v>
      </c>
      <c r="D328" s="138"/>
      <c r="E328" s="138"/>
    </row>
    <row r="329" spans="2:5" s="137" customFormat="1" ht="20.100000000000001" customHeight="1">
      <c r="B329" s="147">
        <v>1</v>
      </c>
      <c r="C329" s="141" t="s">
        <v>634</v>
      </c>
      <c r="D329" s="138"/>
      <c r="E329" s="138"/>
    </row>
    <row r="330" spans="2:5" s="137" customFormat="1" ht="20.100000000000001" customHeight="1">
      <c r="B330" s="147">
        <v>1</v>
      </c>
      <c r="C330" s="141" t="s">
        <v>635</v>
      </c>
      <c r="D330" s="138"/>
      <c r="E330" s="138"/>
    </row>
    <row r="331" spans="2:5" s="137" customFormat="1" ht="20.100000000000001" customHeight="1">
      <c r="B331" s="147">
        <v>1</v>
      </c>
      <c r="C331" s="141" t="s">
        <v>636</v>
      </c>
      <c r="D331" s="138"/>
      <c r="E331" s="138"/>
    </row>
    <row r="332" spans="2:5" s="137" customFormat="1" ht="20.100000000000001" customHeight="1">
      <c r="B332" s="147">
        <v>4</v>
      </c>
      <c r="C332" s="141" t="s">
        <v>637</v>
      </c>
      <c r="D332" s="138"/>
      <c r="E332" s="138"/>
    </row>
    <row r="333" spans="2:5" s="137" customFormat="1" ht="20.100000000000001" customHeight="1">
      <c r="B333" s="147">
        <v>1</v>
      </c>
      <c r="C333" s="141" t="s">
        <v>638</v>
      </c>
      <c r="D333" s="138"/>
      <c r="E333" s="138"/>
    </row>
    <row r="334" spans="2:5" s="137" customFormat="1" ht="20.100000000000001" customHeight="1">
      <c r="B334" s="140">
        <f>SUM(B324:B333)</f>
        <v>13</v>
      </c>
      <c r="C334" s="141"/>
      <c r="D334" s="138"/>
      <c r="E334" s="138"/>
    </row>
    <row r="338" spans="2:3" ht="20.100000000000001" customHeight="1">
      <c r="B338" s="47" t="s">
        <v>41</v>
      </c>
      <c r="C338" s="48" t="s">
        <v>42</v>
      </c>
    </row>
    <row r="339" spans="2:3" ht="20.100000000000001" customHeight="1">
      <c r="B339" s="47"/>
      <c r="C339" s="48" t="s">
        <v>43</v>
      </c>
    </row>
    <row r="340" spans="2:3" ht="20.100000000000001" customHeight="1">
      <c r="B340" s="47"/>
      <c r="C340" s="48" t="s">
        <v>44</v>
      </c>
    </row>
    <row r="341" spans="2:3" ht="20.100000000000001" customHeight="1">
      <c r="B341" s="47"/>
      <c r="C341" s="48" t="s">
        <v>45</v>
      </c>
    </row>
    <row r="342" spans="2:3" ht="20.100000000000001" customHeight="1">
      <c r="B342" s="47"/>
      <c r="C342" s="48" t="s">
        <v>46</v>
      </c>
    </row>
    <row r="346" spans="2:3" ht="20.100000000000001" customHeight="1" thickBot="1">
      <c r="B346" s="35" t="s">
        <v>38</v>
      </c>
      <c r="C346" s="8"/>
    </row>
    <row r="347" spans="2:3" ht="20.100000000000001" customHeight="1">
      <c r="B347" s="34"/>
      <c r="C347" s="9"/>
    </row>
    <row r="348" spans="2:3" ht="20.100000000000001" customHeight="1">
      <c r="B348" s="18"/>
      <c r="C348" s="11"/>
    </row>
    <row r="349" spans="2:3" ht="20.100000000000001" customHeight="1" thickBot="1">
      <c r="B349" s="18" t="s">
        <v>39</v>
      </c>
      <c r="C349" s="10"/>
    </row>
    <row r="350" spans="2:3" ht="20.100000000000001" customHeight="1">
      <c r="B350" s="18"/>
      <c r="C350" s="11"/>
    </row>
    <row r="351" spans="2:3" ht="20.100000000000001" customHeight="1">
      <c r="B351" s="18"/>
      <c r="C351" s="11"/>
    </row>
    <row r="352" spans="2:3" ht="20.100000000000001" customHeight="1" thickBot="1">
      <c r="B352" s="18" t="s">
        <v>15</v>
      </c>
      <c r="C352" s="10"/>
    </row>
    <row r="353" spans="2:3" ht="20.100000000000001" customHeight="1">
      <c r="B353" s="18"/>
      <c r="C353" s="11"/>
    </row>
    <row r="354" spans="2:3" ht="20.100000000000001" customHeight="1">
      <c r="B354" s="18"/>
      <c r="C354" s="11"/>
    </row>
    <row r="355" spans="2:3" ht="20.100000000000001" customHeight="1" thickBot="1">
      <c r="B355" s="18" t="s">
        <v>40</v>
      </c>
      <c r="C355" s="10"/>
    </row>
    <row r="356" spans="2:3" ht="20.100000000000001" customHeight="1">
      <c r="B356" s="18"/>
      <c r="C356" s="11"/>
    </row>
    <row r="357" spans="2:3" ht="20.100000000000001" customHeight="1">
      <c r="B357" s="18"/>
      <c r="C357" s="11"/>
    </row>
    <row r="358" spans="2:3" ht="20.100000000000001" customHeight="1" thickBot="1">
      <c r="B358" s="18" t="s">
        <v>16</v>
      </c>
      <c r="C358" s="10"/>
    </row>
  </sheetData>
  <mergeCells count="12">
    <mergeCell ref="B284:C284"/>
    <mergeCell ref="D2:E2"/>
    <mergeCell ref="C4:C5"/>
    <mergeCell ref="C2:C3"/>
    <mergeCell ref="D4:E4"/>
    <mergeCell ref="D5:E5"/>
    <mergeCell ref="F13:G13"/>
    <mergeCell ref="L5:M6"/>
    <mergeCell ref="F9:G9"/>
    <mergeCell ref="F11:G11"/>
    <mergeCell ref="A11:B11"/>
    <mergeCell ref="B272:D272"/>
  </mergeCells>
  <conditionalFormatting sqref="A24:A265">
    <cfRule type="duplicateValues" dxfId="0" priority="10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2023-10-31T03:01:46Z</cp:lastPrinted>
  <dcterms:created xsi:type="dcterms:W3CDTF">2023-01-26T13:28:36Z</dcterms:created>
  <dcterms:modified xsi:type="dcterms:W3CDTF">2023-10-31T03:05:49Z</dcterms:modified>
</cp:coreProperties>
</file>