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EDY ALBORADA\"/>
    </mc:Choice>
  </mc:AlternateContent>
  <xr:revisionPtr revIDLastSave="0" documentId="13_ncr:1_{7AD5A216-1F05-411A-94D1-83D336A487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" l="1"/>
  <c r="G34" i="1"/>
  <c r="G35" i="1"/>
  <c r="G36" i="1"/>
  <c r="C15" i="1"/>
  <c r="G129" i="1"/>
  <c r="G128" i="1"/>
  <c r="G127" i="1"/>
  <c r="G126" i="1"/>
  <c r="G125" i="1"/>
  <c r="G124" i="1"/>
  <c r="C7" i="1" l="1"/>
  <c r="G106" i="1" l="1"/>
  <c r="G91" i="1"/>
  <c r="G92" i="1"/>
  <c r="G77" i="1"/>
  <c r="G78" i="1"/>
  <c r="G62" i="1"/>
  <c r="G47" i="1"/>
  <c r="G27" i="1" l="1"/>
  <c r="G28" i="1"/>
  <c r="G29" i="1"/>
  <c r="G30" i="1"/>
  <c r="G31" i="1"/>
  <c r="G32" i="1"/>
  <c r="G37" i="1"/>
  <c r="G38" i="1"/>
  <c r="G39" i="1"/>
  <c r="G40" i="1"/>
  <c r="G41" i="1"/>
  <c r="G42" i="1"/>
  <c r="G43" i="1"/>
  <c r="G44" i="1"/>
  <c r="G45" i="1"/>
  <c r="G46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4" i="1"/>
  <c r="G67" i="1"/>
  <c r="G68" i="1"/>
  <c r="G69" i="1"/>
  <c r="G70" i="1"/>
  <c r="G71" i="1"/>
  <c r="G72" i="1"/>
  <c r="G73" i="1"/>
  <c r="G74" i="1"/>
  <c r="G75" i="1"/>
  <c r="G76" i="1"/>
  <c r="G79" i="1"/>
  <c r="G80" i="1"/>
  <c r="G81" i="1"/>
  <c r="G82" i="1"/>
  <c r="G83" i="1"/>
  <c r="G84" i="1"/>
  <c r="G85" i="1"/>
  <c r="G86" i="1"/>
  <c r="G87" i="1"/>
  <c r="G88" i="1"/>
  <c r="G90" i="1"/>
  <c r="G93" i="1"/>
  <c r="G95" i="1"/>
  <c r="G96" i="1"/>
  <c r="G97" i="1"/>
  <c r="G98" i="1"/>
  <c r="G99" i="1"/>
  <c r="G100" i="1"/>
  <c r="G101" i="1"/>
  <c r="G102" i="1"/>
  <c r="G103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1" i="1"/>
  <c r="G122" i="1"/>
  <c r="G105" i="1" l="1"/>
  <c r="G94" i="1"/>
  <c r="G65" i="1"/>
  <c r="G26" i="1" l="1"/>
  <c r="G25" i="1" l="1"/>
  <c r="G24" i="1"/>
  <c r="G131" i="1" l="1"/>
  <c r="G132" i="1" s="1"/>
  <c r="G1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F5E0BCB-A116-47B5-BCC7-9EADDE9089C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30C7D753-C220-436E-A279-E133C93C27A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<sst xmlns="http://schemas.openxmlformats.org/spreadsheetml/2006/main" count="400" uniqueCount="361">
  <si>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</si>
  <si>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</si>
  <si>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</si>
  <si>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</si>
  <si>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</si>
  <si>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</si>
  <si>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</si>
  <si>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</si>
  <si>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</si>
  <si>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</si>
  <si>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</si>
  <si>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</si>
  <si>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</si>
  <si>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</si>
  <si>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</si>
  <si>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</si>
  <si>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</si>
  <si>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</si>
  <si>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</si>
  <si>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</si>
  <si>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</si>
  <si>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</si>
  <si>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</si>
  <si>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</si>
  <si>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</si>
  <si>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</si>
  <si>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</si>
  <si>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</si>
  <si>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</si>
  <si>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PRECIO UNITARIO</t>
  </si>
  <si>
    <t>PRECIO TOTAL</t>
  </si>
  <si>
    <t>CURETA</t>
  </si>
  <si>
    <t>ADAPTADORES ANCLAJE RAPIDO</t>
  </si>
  <si>
    <t>LLAVE JACOBS</t>
  </si>
  <si>
    <t>INTERCAMBIADOR DE BATERIA</t>
  </si>
  <si>
    <t>CANTIDAD</t>
  </si>
  <si>
    <t>DESCRIPCION</t>
  </si>
  <si>
    <t xml:space="preserve">SUBTOTAL </t>
  </si>
  <si>
    <t>IVA 12%</t>
  </si>
  <si>
    <t>TOTAL</t>
  </si>
  <si>
    <t xml:space="preserve">DOBLADORAS DE PLACA </t>
  </si>
  <si>
    <t>ENTREGADO</t>
  </si>
  <si>
    <t>RECIBIDO</t>
  </si>
  <si>
    <t>VERIFICADO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</si>
  <si>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</si>
  <si>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</si>
  <si>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</si>
  <si>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</si>
  <si>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</si>
  <si>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</si>
  <si>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PINZA SUJETA TORNILLOS</t>
  </si>
  <si>
    <t>PINZA EN PUNTA MEDIANA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</si>
  <si>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</si>
  <si>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</si>
  <si>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</si>
  <si>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</si>
  <si>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</si>
  <si>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</si>
  <si>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STRAIGHT H1 LOCKING PLATE 8HOLES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</si>
  <si>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</si>
  <si>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</si>
  <si>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</si>
  <si>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</si>
  <si>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</si>
  <si>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</si>
  <si>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</si>
  <si>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</si>
  <si>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</si>
  <si>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</si>
  <si>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</si>
  <si>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</si>
  <si>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</si>
  <si>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</si>
  <si>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</si>
  <si>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</si>
  <si>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R211227-L021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</si>
  <si>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</si>
  <si>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</si>
  <si>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</si>
  <si>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</si>
  <si>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</si>
  <si>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</si>
  <si>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</si>
  <si>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</si>
  <si>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</si>
  <si>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</si>
  <si>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</si>
  <si>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</si>
  <si>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</si>
  <si>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</si>
  <si>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</si>
  <si>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</si>
  <si>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</si>
  <si>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</si>
  <si>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</si>
  <si>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</si>
  <si>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</si>
  <si>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</si>
  <si>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</si>
  <si>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</si>
  <si>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</si>
  <si>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</si>
  <si>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</si>
  <si>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</si>
  <si>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</si>
  <si>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</si>
  <si>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</si>
  <si>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</si>
  <si>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</si>
  <si>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</si>
  <si>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</si>
  <si>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</si>
  <si>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</si>
  <si>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</si>
  <si>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</si>
  <si>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</si>
  <si>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</si>
  <si>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</si>
  <si>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</si>
  <si>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</si>
  <si>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</si>
  <si>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</si>
  <si>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</si>
  <si>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</si>
  <si>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</si>
  <si>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</si>
  <si>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</si>
  <si>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</si>
  <si>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J221116-L040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</si>
  <si>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</si>
  <si>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</si>
  <si>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</si>
  <si>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</si>
  <si>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</si>
  <si>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</si>
  <si>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</si>
  <si>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</si>
  <si>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</si>
  <si>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</si>
  <si>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</si>
  <si>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</si>
  <si>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</si>
  <si>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</si>
  <si>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</si>
  <si>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</si>
  <si>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</si>
  <si>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</si>
  <si>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</si>
  <si>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</si>
  <si>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</si>
  <si>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</si>
  <si>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</si>
  <si>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</si>
  <si>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</si>
  <si>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</si>
  <si>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</si>
  <si>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</si>
  <si>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</si>
  <si>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</si>
  <si>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</si>
  <si>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</si>
  <si>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</si>
  <si>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</si>
  <si>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</si>
  <si>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</si>
  <si>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</si>
  <si>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</si>
  <si>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</si>
  <si>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</si>
  <si>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</si>
  <si>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</si>
  <si>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</si>
  <si>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</si>
  <si>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J210416-L126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</si>
  <si>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</si>
  <si>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</si>
  <si>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</si>
  <si>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</si>
  <si>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</si>
  <si>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</si>
  <si>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</si>
  <si>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</si>
  <si>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</si>
  <si>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</si>
  <si>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</si>
  <si>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</si>
  <si>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</si>
  <si>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</si>
  <si>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TP PLATE 7HOLES 1.3T</t>
  </si>
  <si>
    <t>H2L-TP-010-13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</si>
  <si>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</si>
  <si>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</si>
  <si>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</si>
  <si>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</si>
  <si>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</si>
  <si>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</si>
  <si>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</si>
  <si>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</si>
  <si>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</si>
  <si>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</si>
  <si>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</si>
  <si>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</si>
  <si>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</si>
  <si>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</si>
  <si>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</si>
  <si>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</si>
  <si>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</si>
  <si>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</si>
  <si>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</si>
  <si>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</si>
  <si>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</si>
  <si>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</si>
  <si>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</si>
  <si>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</si>
  <si>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</si>
  <si>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</si>
  <si>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</si>
  <si>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</si>
  <si>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</si>
  <si>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</si>
  <si>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</si>
  <si>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</si>
  <si>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</si>
  <si>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</si>
  <si>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</si>
  <si>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</si>
  <si>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</si>
  <si>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</si>
  <si>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</si>
  <si>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</si>
  <si>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</si>
  <si>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</si>
  <si>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</si>
  <si>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</si>
  <si>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</si>
  <si>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</si>
  <si>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</si>
  <si>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</si>
  <si>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</si>
  <si>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</si>
  <si>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</si>
  <si>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</si>
  <si>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</si>
  <si>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</si>
  <si>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</si>
  <si>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</si>
  <si>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</si>
  <si>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</si>
  <si>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</si>
  <si>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</si>
  <si>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</si>
  <si>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</si>
  <si>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</si>
  <si>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</si>
  <si>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</si>
  <si>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</si>
  <si>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</si>
  <si>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</si>
  <si>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</si>
  <si>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</si>
  <si>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</si>
  <si>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</si>
  <si>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</si>
  <si>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</si>
  <si>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</si>
  <si>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</si>
  <si>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</si>
  <si>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</si>
  <si>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</si>
  <si>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</si>
  <si>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</si>
  <si>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</si>
  <si>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</si>
  <si>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</si>
  <si>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</si>
  <si>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</si>
  <si>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</si>
  <si>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</si>
  <si>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</si>
  <si>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</si>
  <si>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</si>
  <si>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</si>
  <si>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CLAVIJA KIRSCHNER 1.0*250MM ACERO</t>
  </si>
  <si>
    <t>185.766</t>
  </si>
  <si>
    <t>201226140</t>
  </si>
  <si>
    <t>CLAVIJA KIRSCHNER 1.2*250mm ACERO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</si>
  <si>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</si>
  <si>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</si>
  <si>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</si>
  <si>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</si>
  <si>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</si>
  <si>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</si>
  <si>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</si>
  <si>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</si>
  <si>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</si>
  <si>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</si>
  <si>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</si>
  <si>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MANO ARIX # 1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</si>
  <si>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</si>
  <si>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</si>
  <si>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</si>
  <si>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</si>
  <si>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</si>
  <si>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</si>
  <si>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PINES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</si>
  <si>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</si>
  <si>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</si>
  <si>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</si>
  <si>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</si>
  <si>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</si>
  <si>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</si>
  <si>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</si>
  <si>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</si>
  <si>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</si>
  <si>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</si>
  <si>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</si>
  <si>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</si>
  <si>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</si>
  <si>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</si>
  <si>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</si>
  <si>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INSTRUMENTAL MINIBASICO MANO ARIX # 1</t>
  </si>
  <si>
    <t>SEPARADORES SENN MILLER</t>
  </si>
  <si>
    <t>RETRACTORES ASA FINA</t>
  </si>
  <si>
    <t>SEPARADORES MINI HOMMAN</t>
  </si>
  <si>
    <t>DESPERIO ROMO</t>
  </si>
  <si>
    <t>DESPERIO FINO</t>
  </si>
  <si>
    <t>DESPERIO FINO CURVO</t>
  </si>
  <si>
    <t xml:space="preserve">OSTEOTOMO FINO </t>
  </si>
  <si>
    <t>OSTEOTOMO SMALL</t>
  </si>
  <si>
    <t>OSTEOTOMO MEDIUM</t>
  </si>
  <si>
    <t>OSTEOTOMO LARGE</t>
  </si>
  <si>
    <t xml:space="preserve">OSTEOTOMO FINO CON IMPACTOR </t>
  </si>
  <si>
    <t>SEPARADOR AUTOESTATICO</t>
  </si>
  <si>
    <t>CLAN DE LAYNE MINI</t>
  </si>
  <si>
    <t>PINZA REDUCTORA CANGREJO MINI ARANDELA</t>
  </si>
  <si>
    <t>PINZA EN PUNTA PEQUEÑA</t>
  </si>
  <si>
    <t>PINZA REDUCTORA EN CREMALLERA</t>
  </si>
  <si>
    <t>GUBIA PEQUEÑA</t>
  </si>
  <si>
    <t>CORTADOR PEQUEÑO</t>
  </si>
  <si>
    <t xml:space="preserve">PINZA DE SUJECCION TIPO ALLYX </t>
  </si>
  <si>
    <t>H1L-ST-008</t>
  </si>
  <si>
    <t>J201022-L117</t>
  </si>
  <si>
    <t>J220720-L076</t>
  </si>
  <si>
    <t>R200609-L015</t>
  </si>
  <si>
    <t>J220112-L071</t>
  </si>
  <si>
    <t>J220816-L040</t>
  </si>
  <si>
    <t>J230608-L104</t>
  </si>
  <si>
    <t>J221027-L031</t>
  </si>
  <si>
    <t>185.767</t>
  </si>
  <si>
    <t>MOTOR ACULAN # 1</t>
  </si>
  <si>
    <t>PROTECTOR DE  CLAVOS KIRSCHNER</t>
  </si>
  <si>
    <t>BATERIAS # 1 # 2</t>
  </si>
  <si>
    <t>MALETA VERDE</t>
  </si>
  <si>
    <t>SERVICIOS HOSPITALARIOS S.A. ALBOTEOTON</t>
  </si>
  <si>
    <t>0991475214001</t>
  </si>
  <si>
    <t>CROTOS Y AV. RODOLFO BAQUERIZO NAZUR</t>
  </si>
  <si>
    <t>J220819-L012</t>
  </si>
  <si>
    <t>J220913-L067</t>
  </si>
  <si>
    <t>J220907-L084</t>
  </si>
  <si>
    <t xml:space="preserve">DR. PALOMEQUE </t>
  </si>
  <si>
    <t xml:space="preserve">4:00PM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</si>
</sst>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69" formatCode="_-[$$-240A]\ * #,##0.00_-;\-[$$-240A]\ * #,##0.00_-;_-[$$-240A]\ * &quot;-&quot;??_-;_-@_-"/>
    <numFmt numFmtId="170" formatCode="_-&quot;$&quot;\ * #,##0.00_-;\-&quot;$&quot;\ * #,##0.00_-;_-&quot;$&quot;\ * &quot;-&quot;??_-;_-@_-"/>
    <numFmt numFmtId="171" formatCode="_ * #,##0.00_ ;_ * \-#,##0.00_ ;_ * &quot;-&quot;??_ ;_ @_ 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name val="宋体"/>
      <charset val="134"/>
    </font>
    <font>
      <b/>
      <sz val="12"/>
      <color indexed="8"/>
      <name val="Arial"/>
      <family val="2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8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68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6" fillId="0" borderId="0"/>
    <xf numFmtId="0" fontId="1" fillId="0" borderId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6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8" fillId="0" borderId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9" fillId="0" borderId="0"/>
    <xf numFmtId="165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</cellStyleXfs>
  <cellXfs count="96">
    <xf numFmtId="0" fontId="0" fillId="0" borderId="0" xfId="0"/>
    <xf numFmtId="169" fontId="3" fillId="0" borderId="1" xfId="3" applyNumberFormat="1" applyFont="1" applyFill="1" applyBorder="1" applyAlignment="1"/>
    <xf numFmtId="0" fontId="2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68" fontId="9" fillId="0" borderId="1" xfId="1" applyNumberFormat="1" applyFont="1" applyBorder="1" applyAlignment="1">
      <alignment wrapText="1"/>
    </xf>
    <xf numFmtId="168" fontId="9" fillId="0" borderId="16" xfId="8" applyNumberFormat="1" applyFont="1" applyBorder="1" applyAlignment="1"/>
    <xf numFmtId="168" fontId="9" fillId="0" borderId="1" xfId="8" applyNumberFormat="1" applyFont="1" applyBorder="1" applyAlignment="1"/>
    <xf numFmtId="0" fontId="8" fillId="0" borderId="2" xfId="1" applyFont="1" applyBorder="1" applyAlignment="1">
      <alignment horizontal="left"/>
    </xf>
    <xf numFmtId="0" fontId="14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168" fontId="8" fillId="0" borderId="1" xfId="0" applyNumberFormat="1" applyFont="1" applyBorder="1"/>
    <xf numFmtId="168" fontId="8" fillId="0" borderId="17" xfId="0" applyNumberFormat="1" applyFont="1" applyBorder="1"/>
    <xf numFmtId="0" fontId="14" fillId="0" borderId="4" xfId="0" applyFont="1" applyBorder="1"/>
    <xf numFmtId="0" fontId="8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8" fillId="2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14" fillId="0" borderId="0" xfId="0" applyFont="1"/>
    <xf numFmtId="0" fontId="8" fillId="0" borderId="0" xfId="1" applyFont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1" xfId="0" applyFont="1" applyBorder="1"/>
    <xf numFmtId="0" fontId="14" fillId="0" borderId="12" xfId="0" applyFont="1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1" fillId="0" borderId="6" xfId="1" applyFont="1" applyBorder="1"/>
    <xf numFmtId="0" fontId="21" fillId="0" borderId="7" xfId="1" applyFont="1" applyBorder="1"/>
    <xf numFmtId="0" fontId="21" fillId="0" borderId="0" xfId="1" applyFont="1"/>
    <xf numFmtId="0" fontId="8" fillId="0" borderId="17" xfId="0" applyFont="1" applyBorder="1"/>
    <xf numFmtId="1" fontId="8" fillId="6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8" fillId="0" borderId="1" xfId="0" applyFont="1" applyBorder="1" applyAlignment="1">
      <alignment horizontal="left"/>
    </xf>
    <xf numFmtId="0" fontId="15" fillId="7" borderId="18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7" borderId="1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5" fillId="7" borderId="15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 wrapText="1"/>
    </xf>
    <xf numFmtId="0" fontId="25" fillId="0" borderId="20" xfId="0" applyFont="1" applyBorder="1" applyAlignment="1">
      <alignment horizontal="left"/>
    </xf>
    <xf numFmtId="49" fontId="5" fillId="0" borderId="1" xfId="0" quotePrefix="1" applyNumberFormat="1" applyFont="1" applyBorder="1" applyAlignment="1">
      <alignment horizontal="left" vertical="center"/>
    </xf>
    <xf numFmtId="0" fontId="9" fillId="0" borderId="1" xfId="0" applyFont="1" applyBorder="1"/>
    <xf numFmtId="0" fontId="8" fillId="2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5" fillId="7" borderId="18" xfId="0" applyFont="1" applyFill="1" applyBorder="1" applyAlignment="1">
      <alignment horizontal="center"/>
    </xf>
    <xf numFmtId="0" fontId="15" fillId="7" borderId="19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</cellXfs>
  <cellStyles count="68">
    <cellStyle name="Millares 2" xfId="55" xr:uid="{C8776C4E-A9D2-4A53-A877-7393FD0E56A7}"/>
    <cellStyle name="Moneda [0] 2" xfId="3" xr:uid="{393760EF-4D64-4900-84FC-89E79C4BBE0C}"/>
    <cellStyle name="Moneda [0] 2 2" xfId="17" xr:uid="{4F2BF179-C9F4-4706-9651-F5245E4A491B}"/>
    <cellStyle name="Moneda [0] 2 3" xfId="40" xr:uid="{AE8C1583-CCCF-4D18-936D-9ED0E551DD46}"/>
    <cellStyle name="Moneda [0] 2 4" xfId="58" xr:uid="{5EFE7180-B8EB-4FA0-9A76-53216CD9B18B}"/>
    <cellStyle name="Moneda [0] 3" xfId="9" xr:uid="{55E48315-DB41-4798-8F4C-29D40A95113F}"/>
    <cellStyle name="Moneda [0] 3 2" xfId="16" xr:uid="{9D5FBB5F-57E1-425B-82C0-F2785CE0A1A3}"/>
    <cellStyle name="Moneda [0] 4" xfId="14" xr:uid="{F7E2F859-A314-4D8C-8C87-ACD3F2BBE78A}"/>
    <cellStyle name="Moneda [0] 4 2" xfId="25" xr:uid="{77D64256-CE1C-4404-A546-79E5316E3130}"/>
    <cellStyle name="Moneda [0] 4 2 2" xfId="35" xr:uid="{71B4FB7C-EC65-4CFD-A3A0-7469E770886D}"/>
    <cellStyle name="Moneda [0] 5" xfId="13" xr:uid="{091E4E8C-A64F-4126-9CC9-7FF44BFB4C72}"/>
    <cellStyle name="Moneda 10" xfId="23" xr:uid="{CED4B969-FF72-474E-A136-14BD13F6999A}"/>
    <cellStyle name="Moneda 11" xfId="24" xr:uid="{A402EDE5-B168-4312-B4FA-0846B6F1C8E6}"/>
    <cellStyle name="Moneda 12" xfId="28" xr:uid="{71C1CC8D-88FC-4CAF-BE2A-6D2F17921C2E}"/>
    <cellStyle name="Moneda 13" xfId="27" xr:uid="{D76BB79E-834B-424D-A6D1-EDECFC7F8DC5}"/>
    <cellStyle name="Moneda 14" xfId="30" xr:uid="{640FA442-40F5-4F4A-BD48-3B2D52258DE6}"/>
    <cellStyle name="Moneda 15" xfId="29" xr:uid="{74CF0703-39F2-43A2-9D0B-DD8330E68E7D}"/>
    <cellStyle name="Moneda 16" xfId="31" xr:uid="{6A5075A1-9B53-44C4-ADF7-AD52EF950362}"/>
    <cellStyle name="Moneda 17" xfId="32" xr:uid="{89B16CA1-4B00-44AD-A789-E197FFD4482A}"/>
    <cellStyle name="Moneda 18" xfId="34" xr:uid="{CC545FB2-D9B2-46E6-B4D7-3C08C875AA59}"/>
    <cellStyle name="Moneda 19" xfId="36" xr:uid="{B2AA26E0-EFB0-495B-B942-D75FEE21D522}"/>
    <cellStyle name="Moneda 19 2" xfId="62" xr:uid="{9CA6862E-2AF2-4BC2-A0A2-6E377EDF8AB6}"/>
    <cellStyle name="Moneda 2" xfId="8" xr:uid="{54507EAD-33FC-4FA5-9F23-AEE306DAD5E3}"/>
    <cellStyle name="Moneda 2 2" xfId="18" xr:uid="{1E56E7E2-F6F3-4EAB-84E6-DE2C98CD189E}"/>
    <cellStyle name="Moneda 2 2 2" xfId="26" xr:uid="{73809118-C22D-4C91-A705-38532D6B03D8}"/>
    <cellStyle name="Moneda 2 2 2 2" xfId="61" xr:uid="{09F23D14-E5C9-4DB1-A0D4-2EC028EE7141}"/>
    <cellStyle name="Moneda 2 2 3" xfId="63" xr:uid="{3A3E735B-82E5-471A-A6BF-17CDE9C0FB33}"/>
    <cellStyle name="Moneda 20" xfId="37" xr:uid="{5210073C-A3A8-4AF0-A0C9-9805591F8893}"/>
    <cellStyle name="Moneda 21" xfId="41" xr:uid="{58FDE374-3EB2-4CC3-B991-38388EA42FEA}"/>
    <cellStyle name="Moneda 22" xfId="38" xr:uid="{80EED47E-C537-4CCE-9CEA-49D719598E7D}"/>
    <cellStyle name="Moneda 23" xfId="39" xr:uid="{D2ECB3D7-6456-4CAB-B753-109DE241A9DF}"/>
    <cellStyle name="Moneda 24" xfId="42" xr:uid="{EE64C222-06F4-4CC1-8CD4-6AFC388EE402}"/>
    <cellStyle name="Moneda 25" xfId="43" xr:uid="{B5EDD5EF-812D-4736-A0D3-F9431853C1A1}"/>
    <cellStyle name="Moneda 26" xfId="44" xr:uid="{BC40B51D-0E12-4259-983E-9F9508B6E092}"/>
    <cellStyle name="Moneda 27" xfId="48" xr:uid="{0BDE1588-28B3-40B3-BF13-DE1EEF60B40B}"/>
    <cellStyle name="Moneda 28" xfId="46" xr:uid="{6E06677A-7B9C-4331-A063-FB2835AA677E}"/>
    <cellStyle name="Moneda 29" xfId="47" xr:uid="{72ED2513-D6F5-4553-B533-7D8D7DE388D0}"/>
    <cellStyle name="Moneda 3" xfId="7" xr:uid="{83CB6E6A-660D-460A-8FEF-6C95E7D1106F}"/>
    <cellStyle name="Moneda 3 2" xfId="2" xr:uid="{00000000-0005-0000-0000-000000000000}"/>
    <cellStyle name="Moneda 3 2 2" xfId="11" xr:uid="{6DF2039A-17D3-4B92-8A39-2C14F5FC1D0A}"/>
    <cellStyle name="Moneda 3 2 2 2" xfId="45" xr:uid="{C6227373-8730-4302-ACA5-12150AC9A4DF}"/>
    <cellStyle name="Moneda 3 2 3" xfId="4" xr:uid="{8063989F-6643-4B3A-B4B1-072443B97873}"/>
    <cellStyle name="Moneda 3 2 3 2" xfId="59" xr:uid="{18DC1E84-E708-4CBE-A49E-F207FD990CB6}"/>
    <cellStyle name="Moneda 30" xfId="49" xr:uid="{AA562356-CEC2-4AEF-BAB5-1E35DFF2411B}"/>
    <cellStyle name="Moneda 31" xfId="50" xr:uid="{2384C5C7-8407-40C1-B78B-7593314ADCFF}"/>
    <cellStyle name="Moneda 32" xfId="51" xr:uid="{A978242F-1CFA-4609-A6F9-93003387B49D}"/>
    <cellStyle name="Moneda 33" xfId="52" xr:uid="{9ACC3E17-58CF-4308-AF8E-525EDA2537A6}"/>
    <cellStyle name="Moneda 34" xfId="53" xr:uid="{97DD1DE5-E114-4887-BF9F-CBD747682A9B}"/>
    <cellStyle name="Moneda 35" xfId="54" xr:uid="{AD220FA7-7276-48A9-B16F-CC3E56451095}"/>
    <cellStyle name="Moneda 36" xfId="57" xr:uid="{4D6C44A2-F145-4AFE-9AE5-43F1D170E0A5}"/>
    <cellStyle name="Moneda 37" xfId="56" xr:uid="{2694CDD5-9FBA-4321-9D0F-78BC80E1AD89}"/>
    <cellStyle name="Moneda 38" xfId="65" xr:uid="{D6D410B7-84D3-4888-BF4E-4B7CFE759D26}"/>
    <cellStyle name="Moneda 39" xfId="66" xr:uid="{32A5783B-D6CC-4B80-9DFC-AAFDE90D2A95}"/>
    <cellStyle name="Moneda 4" xfId="19" xr:uid="{A66042A6-AFDA-4A0D-BCE3-DBCCDB1AD553}"/>
    <cellStyle name="Moneda 40" xfId="67" xr:uid="{7FA0FF60-C788-4D08-8660-7FCE6BC9C9A3}"/>
    <cellStyle name="Moneda 5" xfId="15" xr:uid="{285CF87D-B4E8-4FF8-9D25-62FE492B835F}"/>
    <cellStyle name="Moneda 6" xfId="20" xr:uid="{4A1E6639-FE08-4398-BACB-FB742CD3AC67}"/>
    <cellStyle name="Moneda 7" xfId="21" xr:uid="{F1F7D56D-8F98-4D42-BF09-8E68F53DF02B}"/>
    <cellStyle name="Moneda 8" xfId="10" xr:uid="{C2050219-8DBC-42BA-8974-6213DAF00693}"/>
    <cellStyle name="Moneda 9" xfId="22" xr:uid="{0A579F4A-78A0-428B-A8EE-A185C2888CEB}"/>
    <cellStyle name="Normal" xfId="0" builtinId="0"/>
    <cellStyle name="Normal 2" xfId="1" xr:uid="{00000000-0005-0000-0000-000002000000}"/>
    <cellStyle name="Normal 3" xfId="5" xr:uid="{138EE43E-C629-4093-9FF1-FA33C53B1CBE}"/>
    <cellStyle name="Normal 3 2" xfId="6" xr:uid="{6A53462C-9A44-44AA-B8CD-188E4006A9B5}"/>
    <cellStyle name="Normal 3 3" xfId="12" xr:uid="{BC43DFD7-4785-47FA-BDA6-7CCE25634D23}"/>
    <cellStyle name="Normal 4" xfId="33" xr:uid="{DC7E0851-25E4-4276-A689-21714B58D24C}"/>
    <cellStyle name="Porcentaje 2" xfId="64" xr:uid="{1137220D-142C-4711-8F15-84F5C879B6D8}"/>
    <cellStyle name="常规 4" xfId="60" xr:uid="{F924C058-F22B-42D8-8837-B3653E359BA7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5"/>
  <sheetViews>
    <sheetView showGridLines="0" tabSelected="1" view="pageBreakPreview" zoomScaleNormal="100" zoomScaleSheetLayoutView="100" workbookViewId="0">
      <selection activeCell="F8" sqref="F8"/>
    </sheetView>
  </sheetViews>
  <sheetFormatPr baseColWidth="10" defaultColWidth="11.42578125" defaultRowHeight="20.100000000000001" customHeight="1"/>
  <cols>
    <col min="1" max="1" width="18.42578125" style="19" customWidth="1"/>
    <col min="2" max="2" width="18.7109375" style="20" customWidth="1"/>
    <col min="3" max="3" width="79.140625" style="23" bestFit="1" customWidth="1"/>
    <col min="4" max="4" width="23.140625" style="23" customWidth="1"/>
    <col min="5" max="5" width="14" style="23" customWidth="1"/>
    <col min="6" max="6" width="13" style="19" customWidth="1"/>
    <col min="7" max="7" width="13.5703125" style="19" customWidth="1"/>
    <col min="8" max="11" width="11.42578125" style="19"/>
    <col min="12" max="12" width="14.42578125" style="19" bestFit="1" customWidth="1"/>
    <col min="13" max="13" width="50.140625" style="19" bestFit="1" customWidth="1"/>
    <col min="14" max="258" width="11.42578125" style="19"/>
    <col min="259" max="259" width="13.140625" style="19" customWidth="1"/>
    <col min="260" max="260" width="15.140625" style="19" customWidth="1"/>
    <col min="261" max="261" width="42" style="19" customWidth="1"/>
    <col min="262" max="262" width="11.42578125" style="19"/>
    <col min="263" max="263" width="13.140625" style="19" customWidth="1"/>
    <col min="264" max="514" width="11.42578125" style="19"/>
    <col min="515" max="515" width="13.140625" style="19" customWidth="1"/>
    <col min="516" max="516" width="15.140625" style="19" customWidth="1"/>
    <col min="517" max="517" width="42" style="19" customWidth="1"/>
    <col min="518" max="518" width="11.42578125" style="19"/>
    <col min="519" max="519" width="13.140625" style="19" customWidth="1"/>
    <col min="520" max="770" width="11.42578125" style="19"/>
    <col min="771" max="771" width="13.140625" style="19" customWidth="1"/>
    <col min="772" max="772" width="15.140625" style="19" customWidth="1"/>
    <col min="773" max="773" width="42" style="19" customWidth="1"/>
    <col min="774" max="774" width="11.42578125" style="19"/>
    <col min="775" max="775" width="13.140625" style="19" customWidth="1"/>
    <col min="776" max="1026" width="11.42578125" style="19"/>
    <col min="1027" max="1027" width="13.140625" style="19" customWidth="1"/>
    <col min="1028" max="1028" width="15.140625" style="19" customWidth="1"/>
    <col min="1029" max="1029" width="42" style="19" customWidth="1"/>
    <col min="1030" max="1030" width="11.42578125" style="19"/>
    <col min="1031" max="1031" width="13.140625" style="19" customWidth="1"/>
    <col min="1032" max="1282" width="11.42578125" style="19"/>
    <col min="1283" max="1283" width="13.140625" style="19" customWidth="1"/>
    <col min="1284" max="1284" width="15.140625" style="19" customWidth="1"/>
    <col min="1285" max="1285" width="42" style="19" customWidth="1"/>
    <col min="1286" max="1286" width="11.42578125" style="19"/>
    <col min="1287" max="1287" width="13.140625" style="19" customWidth="1"/>
    <col min="1288" max="1538" width="11.42578125" style="19"/>
    <col min="1539" max="1539" width="13.140625" style="19" customWidth="1"/>
    <col min="1540" max="1540" width="15.140625" style="19" customWidth="1"/>
    <col min="1541" max="1541" width="42" style="19" customWidth="1"/>
    <col min="1542" max="1542" width="11.42578125" style="19"/>
    <col min="1543" max="1543" width="13.140625" style="19" customWidth="1"/>
    <col min="1544" max="1794" width="11.42578125" style="19"/>
    <col min="1795" max="1795" width="13.140625" style="19" customWidth="1"/>
    <col min="1796" max="1796" width="15.140625" style="19" customWidth="1"/>
    <col min="1797" max="1797" width="42" style="19" customWidth="1"/>
    <col min="1798" max="1798" width="11.42578125" style="19"/>
    <col min="1799" max="1799" width="13.140625" style="19" customWidth="1"/>
    <col min="1800" max="2050" width="11.42578125" style="19"/>
    <col min="2051" max="2051" width="13.140625" style="19" customWidth="1"/>
    <col min="2052" max="2052" width="15.140625" style="19" customWidth="1"/>
    <col min="2053" max="2053" width="42" style="19" customWidth="1"/>
    <col min="2054" max="2054" width="11.42578125" style="19"/>
    <col min="2055" max="2055" width="13.140625" style="19" customWidth="1"/>
    <col min="2056" max="2306" width="11.42578125" style="19"/>
    <col min="2307" max="2307" width="13.140625" style="19" customWidth="1"/>
    <col min="2308" max="2308" width="15.140625" style="19" customWidth="1"/>
    <col min="2309" max="2309" width="42" style="19" customWidth="1"/>
    <col min="2310" max="2310" width="11.42578125" style="19"/>
    <col min="2311" max="2311" width="13.140625" style="19" customWidth="1"/>
    <col min="2312" max="2562" width="11.42578125" style="19"/>
    <col min="2563" max="2563" width="13.140625" style="19" customWidth="1"/>
    <col min="2564" max="2564" width="15.140625" style="19" customWidth="1"/>
    <col min="2565" max="2565" width="42" style="19" customWidth="1"/>
    <col min="2566" max="2566" width="11.42578125" style="19"/>
    <col min="2567" max="2567" width="13.140625" style="19" customWidth="1"/>
    <col min="2568" max="2818" width="11.42578125" style="19"/>
    <col min="2819" max="2819" width="13.140625" style="19" customWidth="1"/>
    <col min="2820" max="2820" width="15.140625" style="19" customWidth="1"/>
    <col min="2821" max="2821" width="42" style="19" customWidth="1"/>
    <col min="2822" max="2822" width="11.42578125" style="19"/>
    <col min="2823" max="2823" width="13.140625" style="19" customWidth="1"/>
    <col min="2824" max="3074" width="11.42578125" style="19"/>
    <col min="3075" max="3075" width="13.140625" style="19" customWidth="1"/>
    <col min="3076" max="3076" width="15.140625" style="19" customWidth="1"/>
    <col min="3077" max="3077" width="42" style="19" customWidth="1"/>
    <col min="3078" max="3078" width="11.42578125" style="19"/>
    <col min="3079" max="3079" width="13.140625" style="19" customWidth="1"/>
    <col min="3080" max="3330" width="11.42578125" style="19"/>
    <col min="3331" max="3331" width="13.140625" style="19" customWidth="1"/>
    <col min="3332" max="3332" width="15.140625" style="19" customWidth="1"/>
    <col min="3333" max="3333" width="42" style="19" customWidth="1"/>
    <col min="3334" max="3334" width="11.42578125" style="19"/>
    <col min="3335" max="3335" width="13.140625" style="19" customWidth="1"/>
    <col min="3336" max="3586" width="11.42578125" style="19"/>
    <col min="3587" max="3587" width="13.140625" style="19" customWidth="1"/>
    <col min="3588" max="3588" width="15.140625" style="19" customWidth="1"/>
    <col min="3589" max="3589" width="42" style="19" customWidth="1"/>
    <col min="3590" max="3590" width="11.42578125" style="19"/>
    <col min="3591" max="3591" width="13.140625" style="19" customWidth="1"/>
    <col min="3592" max="3842" width="11.42578125" style="19"/>
    <col min="3843" max="3843" width="13.140625" style="19" customWidth="1"/>
    <col min="3844" max="3844" width="15.140625" style="19" customWidth="1"/>
    <col min="3845" max="3845" width="42" style="19" customWidth="1"/>
    <col min="3846" max="3846" width="11.42578125" style="19"/>
    <col min="3847" max="3847" width="13.140625" style="19" customWidth="1"/>
    <col min="3848" max="4098" width="11.42578125" style="19"/>
    <col min="4099" max="4099" width="13.140625" style="19" customWidth="1"/>
    <col min="4100" max="4100" width="15.140625" style="19" customWidth="1"/>
    <col min="4101" max="4101" width="42" style="19" customWidth="1"/>
    <col min="4102" max="4102" width="11.42578125" style="19"/>
    <col min="4103" max="4103" width="13.140625" style="19" customWidth="1"/>
    <col min="4104" max="4354" width="11.42578125" style="19"/>
    <col min="4355" max="4355" width="13.140625" style="19" customWidth="1"/>
    <col min="4356" max="4356" width="15.140625" style="19" customWidth="1"/>
    <col min="4357" max="4357" width="42" style="19" customWidth="1"/>
    <col min="4358" max="4358" width="11.42578125" style="19"/>
    <col min="4359" max="4359" width="13.140625" style="19" customWidth="1"/>
    <col min="4360" max="4610" width="11.42578125" style="19"/>
    <col min="4611" max="4611" width="13.140625" style="19" customWidth="1"/>
    <col min="4612" max="4612" width="15.140625" style="19" customWidth="1"/>
    <col min="4613" max="4613" width="42" style="19" customWidth="1"/>
    <col min="4614" max="4614" width="11.42578125" style="19"/>
    <col min="4615" max="4615" width="13.140625" style="19" customWidth="1"/>
    <col min="4616" max="4866" width="11.42578125" style="19"/>
    <col min="4867" max="4867" width="13.140625" style="19" customWidth="1"/>
    <col min="4868" max="4868" width="15.140625" style="19" customWidth="1"/>
    <col min="4869" max="4869" width="42" style="19" customWidth="1"/>
    <col min="4870" max="4870" width="11.42578125" style="19"/>
    <col min="4871" max="4871" width="13.140625" style="19" customWidth="1"/>
    <col min="4872" max="5122" width="11.42578125" style="19"/>
    <col min="5123" max="5123" width="13.140625" style="19" customWidth="1"/>
    <col min="5124" max="5124" width="15.140625" style="19" customWidth="1"/>
    <col min="5125" max="5125" width="42" style="19" customWidth="1"/>
    <col min="5126" max="5126" width="11.42578125" style="19"/>
    <col min="5127" max="5127" width="13.140625" style="19" customWidth="1"/>
    <col min="5128" max="5378" width="11.42578125" style="19"/>
    <col min="5379" max="5379" width="13.140625" style="19" customWidth="1"/>
    <col min="5380" max="5380" width="15.140625" style="19" customWidth="1"/>
    <col min="5381" max="5381" width="42" style="19" customWidth="1"/>
    <col min="5382" max="5382" width="11.42578125" style="19"/>
    <col min="5383" max="5383" width="13.140625" style="19" customWidth="1"/>
    <col min="5384" max="5634" width="11.42578125" style="19"/>
    <col min="5635" max="5635" width="13.140625" style="19" customWidth="1"/>
    <col min="5636" max="5636" width="15.140625" style="19" customWidth="1"/>
    <col min="5637" max="5637" width="42" style="19" customWidth="1"/>
    <col min="5638" max="5638" width="11.42578125" style="19"/>
    <col min="5639" max="5639" width="13.140625" style="19" customWidth="1"/>
    <col min="5640" max="5890" width="11.42578125" style="19"/>
    <col min="5891" max="5891" width="13.140625" style="19" customWidth="1"/>
    <col min="5892" max="5892" width="15.140625" style="19" customWidth="1"/>
    <col min="5893" max="5893" width="42" style="19" customWidth="1"/>
    <col min="5894" max="5894" width="11.42578125" style="19"/>
    <col min="5895" max="5895" width="13.140625" style="19" customWidth="1"/>
    <col min="5896" max="6146" width="11.42578125" style="19"/>
    <col min="6147" max="6147" width="13.140625" style="19" customWidth="1"/>
    <col min="6148" max="6148" width="15.140625" style="19" customWidth="1"/>
    <col min="6149" max="6149" width="42" style="19" customWidth="1"/>
    <col min="6150" max="6150" width="11.42578125" style="19"/>
    <col min="6151" max="6151" width="13.140625" style="19" customWidth="1"/>
    <col min="6152" max="6402" width="11.42578125" style="19"/>
    <col min="6403" max="6403" width="13.140625" style="19" customWidth="1"/>
    <col min="6404" max="6404" width="15.140625" style="19" customWidth="1"/>
    <col min="6405" max="6405" width="42" style="19" customWidth="1"/>
    <col min="6406" max="6406" width="11.42578125" style="19"/>
    <col min="6407" max="6407" width="13.140625" style="19" customWidth="1"/>
    <col min="6408" max="6658" width="11.42578125" style="19"/>
    <col min="6659" max="6659" width="13.140625" style="19" customWidth="1"/>
    <col min="6660" max="6660" width="15.140625" style="19" customWidth="1"/>
    <col min="6661" max="6661" width="42" style="19" customWidth="1"/>
    <col min="6662" max="6662" width="11.42578125" style="19"/>
    <col min="6663" max="6663" width="13.140625" style="19" customWidth="1"/>
    <col min="6664" max="6914" width="11.42578125" style="19"/>
    <col min="6915" max="6915" width="13.140625" style="19" customWidth="1"/>
    <col min="6916" max="6916" width="15.140625" style="19" customWidth="1"/>
    <col min="6917" max="6917" width="42" style="19" customWidth="1"/>
    <col min="6918" max="6918" width="11.42578125" style="19"/>
    <col min="6919" max="6919" width="13.140625" style="19" customWidth="1"/>
    <col min="6920" max="7170" width="11.42578125" style="19"/>
    <col min="7171" max="7171" width="13.140625" style="19" customWidth="1"/>
    <col min="7172" max="7172" width="15.140625" style="19" customWidth="1"/>
    <col min="7173" max="7173" width="42" style="19" customWidth="1"/>
    <col min="7174" max="7174" width="11.42578125" style="19"/>
    <col min="7175" max="7175" width="13.140625" style="19" customWidth="1"/>
    <col min="7176" max="7426" width="11.42578125" style="19"/>
    <col min="7427" max="7427" width="13.140625" style="19" customWidth="1"/>
    <col min="7428" max="7428" width="15.140625" style="19" customWidth="1"/>
    <col min="7429" max="7429" width="42" style="19" customWidth="1"/>
    <col min="7430" max="7430" width="11.42578125" style="19"/>
    <col min="7431" max="7431" width="13.140625" style="19" customWidth="1"/>
    <col min="7432" max="7682" width="11.42578125" style="19"/>
    <col min="7683" max="7683" width="13.140625" style="19" customWidth="1"/>
    <col min="7684" max="7684" width="15.140625" style="19" customWidth="1"/>
    <col min="7685" max="7685" width="42" style="19" customWidth="1"/>
    <col min="7686" max="7686" width="11.42578125" style="19"/>
    <col min="7687" max="7687" width="13.140625" style="19" customWidth="1"/>
    <col min="7688" max="7938" width="11.42578125" style="19"/>
    <col min="7939" max="7939" width="13.140625" style="19" customWidth="1"/>
    <col min="7940" max="7940" width="15.140625" style="19" customWidth="1"/>
    <col min="7941" max="7941" width="42" style="19" customWidth="1"/>
    <col min="7942" max="7942" width="11.42578125" style="19"/>
    <col min="7943" max="7943" width="13.140625" style="19" customWidth="1"/>
    <col min="7944" max="8194" width="11.42578125" style="19"/>
    <col min="8195" max="8195" width="13.140625" style="19" customWidth="1"/>
    <col min="8196" max="8196" width="15.140625" style="19" customWidth="1"/>
    <col min="8197" max="8197" width="42" style="19" customWidth="1"/>
    <col min="8198" max="8198" width="11.42578125" style="19"/>
    <col min="8199" max="8199" width="13.140625" style="19" customWidth="1"/>
    <col min="8200" max="8450" width="11.42578125" style="19"/>
    <col min="8451" max="8451" width="13.140625" style="19" customWidth="1"/>
    <col min="8452" max="8452" width="15.140625" style="19" customWidth="1"/>
    <col min="8453" max="8453" width="42" style="19" customWidth="1"/>
    <col min="8454" max="8454" width="11.42578125" style="19"/>
    <col min="8455" max="8455" width="13.140625" style="19" customWidth="1"/>
    <col min="8456" max="8706" width="11.42578125" style="19"/>
    <col min="8707" max="8707" width="13.140625" style="19" customWidth="1"/>
    <col min="8708" max="8708" width="15.140625" style="19" customWidth="1"/>
    <col min="8709" max="8709" width="42" style="19" customWidth="1"/>
    <col min="8710" max="8710" width="11.42578125" style="19"/>
    <col min="8711" max="8711" width="13.140625" style="19" customWidth="1"/>
    <col min="8712" max="8962" width="11.42578125" style="19"/>
    <col min="8963" max="8963" width="13.140625" style="19" customWidth="1"/>
    <col min="8964" max="8964" width="15.140625" style="19" customWidth="1"/>
    <col min="8965" max="8965" width="42" style="19" customWidth="1"/>
    <col min="8966" max="8966" width="11.42578125" style="19"/>
    <col min="8967" max="8967" width="13.140625" style="19" customWidth="1"/>
    <col min="8968" max="9218" width="11.42578125" style="19"/>
    <col min="9219" max="9219" width="13.140625" style="19" customWidth="1"/>
    <col min="9220" max="9220" width="15.140625" style="19" customWidth="1"/>
    <col min="9221" max="9221" width="42" style="19" customWidth="1"/>
    <col min="9222" max="9222" width="11.42578125" style="19"/>
    <col min="9223" max="9223" width="13.140625" style="19" customWidth="1"/>
    <col min="9224" max="9474" width="11.42578125" style="19"/>
    <col min="9475" max="9475" width="13.140625" style="19" customWidth="1"/>
    <col min="9476" max="9476" width="15.140625" style="19" customWidth="1"/>
    <col min="9477" max="9477" width="42" style="19" customWidth="1"/>
    <col min="9478" max="9478" width="11.42578125" style="19"/>
    <col min="9479" max="9479" width="13.140625" style="19" customWidth="1"/>
    <col min="9480" max="9730" width="11.42578125" style="19"/>
    <col min="9731" max="9731" width="13.140625" style="19" customWidth="1"/>
    <col min="9732" max="9732" width="15.140625" style="19" customWidth="1"/>
    <col min="9733" max="9733" width="42" style="19" customWidth="1"/>
    <col min="9734" max="9734" width="11.42578125" style="19"/>
    <col min="9735" max="9735" width="13.140625" style="19" customWidth="1"/>
    <col min="9736" max="9986" width="11.42578125" style="19"/>
    <col min="9987" max="9987" width="13.140625" style="19" customWidth="1"/>
    <col min="9988" max="9988" width="15.140625" style="19" customWidth="1"/>
    <col min="9989" max="9989" width="42" style="19" customWidth="1"/>
    <col min="9990" max="9990" width="11.42578125" style="19"/>
    <col min="9991" max="9991" width="13.140625" style="19" customWidth="1"/>
    <col min="9992" max="10242" width="11.42578125" style="19"/>
    <col min="10243" max="10243" width="13.140625" style="19" customWidth="1"/>
    <col min="10244" max="10244" width="15.140625" style="19" customWidth="1"/>
    <col min="10245" max="10245" width="42" style="19" customWidth="1"/>
    <col min="10246" max="10246" width="11.42578125" style="19"/>
    <col min="10247" max="10247" width="13.140625" style="19" customWidth="1"/>
    <col min="10248" max="10498" width="11.42578125" style="19"/>
    <col min="10499" max="10499" width="13.140625" style="19" customWidth="1"/>
    <col min="10500" max="10500" width="15.140625" style="19" customWidth="1"/>
    <col min="10501" max="10501" width="42" style="19" customWidth="1"/>
    <col min="10502" max="10502" width="11.42578125" style="19"/>
    <col min="10503" max="10503" width="13.140625" style="19" customWidth="1"/>
    <col min="10504" max="10754" width="11.42578125" style="19"/>
    <col min="10755" max="10755" width="13.140625" style="19" customWidth="1"/>
    <col min="10756" max="10756" width="15.140625" style="19" customWidth="1"/>
    <col min="10757" max="10757" width="42" style="19" customWidth="1"/>
    <col min="10758" max="10758" width="11.42578125" style="19"/>
    <col min="10759" max="10759" width="13.140625" style="19" customWidth="1"/>
    <col min="10760" max="11010" width="11.42578125" style="19"/>
    <col min="11011" max="11011" width="13.140625" style="19" customWidth="1"/>
    <col min="11012" max="11012" width="15.140625" style="19" customWidth="1"/>
    <col min="11013" max="11013" width="42" style="19" customWidth="1"/>
    <col min="11014" max="11014" width="11.42578125" style="19"/>
    <col min="11015" max="11015" width="13.140625" style="19" customWidth="1"/>
    <col min="11016" max="11266" width="11.42578125" style="19"/>
    <col min="11267" max="11267" width="13.140625" style="19" customWidth="1"/>
    <col min="11268" max="11268" width="15.140625" style="19" customWidth="1"/>
    <col min="11269" max="11269" width="42" style="19" customWidth="1"/>
    <col min="11270" max="11270" width="11.42578125" style="19"/>
    <col min="11271" max="11271" width="13.140625" style="19" customWidth="1"/>
    <col min="11272" max="11522" width="11.42578125" style="19"/>
    <col min="11523" max="11523" width="13.140625" style="19" customWidth="1"/>
    <col min="11524" max="11524" width="15.140625" style="19" customWidth="1"/>
    <col min="11525" max="11525" width="42" style="19" customWidth="1"/>
    <col min="11526" max="11526" width="11.42578125" style="19"/>
    <col min="11527" max="11527" width="13.140625" style="19" customWidth="1"/>
    <col min="11528" max="11778" width="11.42578125" style="19"/>
    <col min="11779" max="11779" width="13.140625" style="19" customWidth="1"/>
    <col min="11780" max="11780" width="15.140625" style="19" customWidth="1"/>
    <col min="11781" max="11781" width="42" style="19" customWidth="1"/>
    <col min="11782" max="11782" width="11.42578125" style="19"/>
    <col min="11783" max="11783" width="13.140625" style="19" customWidth="1"/>
    <col min="11784" max="12034" width="11.42578125" style="19"/>
    <col min="12035" max="12035" width="13.140625" style="19" customWidth="1"/>
    <col min="12036" max="12036" width="15.140625" style="19" customWidth="1"/>
    <col min="12037" max="12037" width="42" style="19" customWidth="1"/>
    <col min="12038" max="12038" width="11.42578125" style="19"/>
    <col min="12039" max="12039" width="13.140625" style="19" customWidth="1"/>
    <col min="12040" max="12290" width="11.42578125" style="19"/>
    <col min="12291" max="12291" width="13.140625" style="19" customWidth="1"/>
    <col min="12292" max="12292" width="15.140625" style="19" customWidth="1"/>
    <col min="12293" max="12293" width="42" style="19" customWidth="1"/>
    <col min="12294" max="12294" width="11.42578125" style="19"/>
    <col min="12295" max="12295" width="13.140625" style="19" customWidth="1"/>
    <col min="12296" max="12546" width="11.42578125" style="19"/>
    <col min="12547" max="12547" width="13.140625" style="19" customWidth="1"/>
    <col min="12548" max="12548" width="15.140625" style="19" customWidth="1"/>
    <col min="12549" max="12549" width="42" style="19" customWidth="1"/>
    <col min="12550" max="12550" width="11.42578125" style="19"/>
    <col min="12551" max="12551" width="13.140625" style="19" customWidth="1"/>
    <col min="12552" max="12802" width="11.42578125" style="19"/>
    <col min="12803" max="12803" width="13.140625" style="19" customWidth="1"/>
    <col min="12804" max="12804" width="15.140625" style="19" customWidth="1"/>
    <col min="12805" max="12805" width="42" style="19" customWidth="1"/>
    <col min="12806" max="12806" width="11.42578125" style="19"/>
    <col min="12807" max="12807" width="13.140625" style="19" customWidth="1"/>
    <col min="12808" max="13058" width="11.42578125" style="19"/>
    <col min="13059" max="13059" width="13.140625" style="19" customWidth="1"/>
    <col min="13060" max="13060" width="15.140625" style="19" customWidth="1"/>
    <col min="13061" max="13061" width="42" style="19" customWidth="1"/>
    <col min="13062" max="13062" width="11.42578125" style="19"/>
    <col min="13063" max="13063" width="13.140625" style="19" customWidth="1"/>
    <col min="13064" max="13314" width="11.42578125" style="19"/>
    <col min="13315" max="13315" width="13.140625" style="19" customWidth="1"/>
    <col min="13316" max="13316" width="15.140625" style="19" customWidth="1"/>
    <col min="13317" max="13317" width="42" style="19" customWidth="1"/>
    <col min="13318" max="13318" width="11.42578125" style="19"/>
    <col min="13319" max="13319" width="13.140625" style="19" customWidth="1"/>
    <col min="13320" max="13570" width="11.42578125" style="19"/>
    <col min="13571" max="13571" width="13.140625" style="19" customWidth="1"/>
    <col min="13572" max="13572" width="15.140625" style="19" customWidth="1"/>
    <col min="13573" max="13573" width="42" style="19" customWidth="1"/>
    <col min="13574" max="13574" width="11.42578125" style="19"/>
    <col min="13575" max="13575" width="13.140625" style="19" customWidth="1"/>
    <col min="13576" max="13826" width="11.42578125" style="19"/>
    <col min="13827" max="13827" width="13.140625" style="19" customWidth="1"/>
    <col min="13828" max="13828" width="15.140625" style="19" customWidth="1"/>
    <col min="13829" max="13829" width="42" style="19" customWidth="1"/>
    <col min="13830" max="13830" width="11.42578125" style="19"/>
    <col min="13831" max="13831" width="13.140625" style="19" customWidth="1"/>
    <col min="13832" max="14082" width="11.42578125" style="19"/>
    <col min="14083" max="14083" width="13.140625" style="19" customWidth="1"/>
    <col min="14084" max="14084" width="15.140625" style="19" customWidth="1"/>
    <col min="14085" max="14085" width="42" style="19" customWidth="1"/>
    <col min="14086" max="14086" width="11.42578125" style="19"/>
    <col min="14087" max="14087" width="13.140625" style="19" customWidth="1"/>
    <col min="14088" max="14338" width="11.42578125" style="19"/>
    <col min="14339" max="14339" width="13.140625" style="19" customWidth="1"/>
    <col min="14340" max="14340" width="15.140625" style="19" customWidth="1"/>
    <col min="14341" max="14341" width="42" style="19" customWidth="1"/>
    <col min="14342" max="14342" width="11.42578125" style="19"/>
    <col min="14343" max="14343" width="13.140625" style="19" customWidth="1"/>
    <col min="14344" max="14594" width="11.42578125" style="19"/>
    <col min="14595" max="14595" width="13.140625" style="19" customWidth="1"/>
    <col min="14596" max="14596" width="15.140625" style="19" customWidth="1"/>
    <col min="14597" max="14597" width="42" style="19" customWidth="1"/>
    <col min="14598" max="14598" width="11.42578125" style="19"/>
    <col min="14599" max="14599" width="13.140625" style="19" customWidth="1"/>
    <col min="14600" max="14850" width="11.42578125" style="19"/>
    <col min="14851" max="14851" width="13.140625" style="19" customWidth="1"/>
    <col min="14852" max="14852" width="15.140625" style="19" customWidth="1"/>
    <col min="14853" max="14853" width="42" style="19" customWidth="1"/>
    <col min="14854" max="14854" width="11.42578125" style="19"/>
    <col min="14855" max="14855" width="13.140625" style="19" customWidth="1"/>
    <col min="14856" max="15106" width="11.42578125" style="19"/>
    <col min="15107" max="15107" width="13.140625" style="19" customWidth="1"/>
    <col min="15108" max="15108" width="15.140625" style="19" customWidth="1"/>
    <col min="15109" max="15109" width="42" style="19" customWidth="1"/>
    <col min="15110" max="15110" width="11.42578125" style="19"/>
    <col min="15111" max="15111" width="13.140625" style="19" customWidth="1"/>
    <col min="15112" max="15362" width="11.42578125" style="19"/>
    <col min="15363" max="15363" width="13.140625" style="19" customWidth="1"/>
    <col min="15364" max="15364" width="15.140625" style="19" customWidth="1"/>
    <col min="15365" max="15365" width="42" style="19" customWidth="1"/>
    <col min="15366" max="15366" width="11.42578125" style="19"/>
    <col min="15367" max="15367" width="13.140625" style="19" customWidth="1"/>
    <col min="15368" max="15618" width="11.42578125" style="19"/>
    <col min="15619" max="15619" width="13.140625" style="19" customWidth="1"/>
    <col min="15620" max="15620" width="15.140625" style="19" customWidth="1"/>
    <col min="15621" max="15621" width="42" style="19" customWidth="1"/>
    <col min="15622" max="15622" width="11.42578125" style="19"/>
    <col min="15623" max="15623" width="13.140625" style="19" customWidth="1"/>
    <col min="15624" max="15874" width="11.42578125" style="19"/>
    <col min="15875" max="15875" width="13.140625" style="19" customWidth="1"/>
    <col min="15876" max="15876" width="15.140625" style="19" customWidth="1"/>
    <col min="15877" max="15877" width="42" style="19" customWidth="1"/>
    <col min="15878" max="15878" width="11.42578125" style="19"/>
    <col min="15879" max="15879" width="13.140625" style="19" customWidth="1"/>
    <col min="15880" max="16130" width="11.42578125" style="19"/>
    <col min="16131" max="16131" width="13.140625" style="19" customWidth="1"/>
    <col min="16132" max="16132" width="15.140625" style="19" customWidth="1"/>
    <col min="16133" max="16133" width="42" style="19" customWidth="1"/>
    <col min="16134" max="16134" width="11.42578125" style="19"/>
    <col min="16135" max="16135" width="13.140625" style="19" customWidth="1"/>
    <col min="16136" max="16384" width="11.42578125" style="19"/>
  </cols>
  <sheetData>
    <row r="1" spans="1:14" ht="20.100000000000001" customHeight="1" thickBot="1"/>
    <row r="2" spans="1:14" s="41" customFormat="1" ht="20.100000000000001" customHeight="1" thickBot="1">
      <c r="A2" s="14"/>
      <c r="B2" s="16"/>
      <c r="C2" s="90" t="s">
        <v>22</v>
      </c>
      <c r="D2" s="86" t="s">
        <v>21</v>
      </c>
      <c r="E2" s="87"/>
      <c r="F2" s="22"/>
      <c r="G2" s="22"/>
      <c r="H2" s="22"/>
      <c r="I2" s="22"/>
      <c r="J2" s="47"/>
      <c r="K2" s="48"/>
    </row>
    <row r="3" spans="1:14" s="41" customFormat="1" ht="20.100000000000001" customHeight="1" thickBot="1">
      <c r="A3" s="49"/>
      <c r="B3" s="50"/>
      <c r="C3" s="91"/>
      <c r="D3" s="51" t="s">
        <v>24</v>
      </c>
      <c r="E3" s="52"/>
      <c r="F3" s="22"/>
      <c r="G3" s="22"/>
      <c r="H3" s="22"/>
      <c r="I3" s="22"/>
      <c r="J3" s="47"/>
      <c r="K3" s="48"/>
    </row>
    <row r="4" spans="1:14" s="41" customFormat="1" ht="20.100000000000001" customHeight="1" thickBot="1">
      <c r="A4" s="49"/>
      <c r="B4" s="50"/>
      <c r="C4" s="88" t="s">
        <v>23</v>
      </c>
      <c r="D4" s="92" t="s">
        <v>25</v>
      </c>
      <c r="E4" s="93"/>
      <c r="F4" s="22"/>
      <c r="G4" s="22"/>
      <c r="H4" s="22"/>
      <c r="I4" s="22"/>
      <c r="J4" s="47"/>
      <c r="K4" s="48"/>
    </row>
    <row r="5" spans="1:14" s="41" customFormat="1" ht="20.100000000000001" customHeight="1" thickBot="1">
      <c r="A5" s="53"/>
      <c r="B5" s="54"/>
      <c r="C5" s="89"/>
      <c r="D5" s="94" t="s">
        <v>26</v>
      </c>
      <c r="E5" s="95"/>
      <c r="F5" s="55"/>
      <c r="G5" s="55"/>
      <c r="H5" s="55"/>
      <c r="I5" s="55"/>
      <c r="J5" s="55"/>
      <c r="K5" s="55"/>
      <c r="L5" s="81"/>
      <c r="M5" s="81"/>
      <c r="N5" s="19"/>
    </row>
    <row r="6" spans="1:14" ht="20.100000000000001" customHeight="1">
      <c r="A6" s="55"/>
      <c r="B6" s="55"/>
      <c r="C6" s="55"/>
      <c r="D6" s="55"/>
      <c r="E6" s="55"/>
      <c r="L6" s="81"/>
      <c r="M6" s="81"/>
    </row>
    <row r="7" spans="1:14" ht="20.100000000000001" customHeight="1">
      <c r="A7" s="33" t="s">
        <v>0</v>
      </c>
      <c r="B7" s="33"/>
      <c r="C7" s="40">
        <f ca="1">NOW()</f>
        <v>45257.810687731479</v>
      </c>
      <c r="D7" s="33" t="s">
        <v>1</v>
      </c>
      <c r="E7" s="43">
        <v>20231101738</v>
      </c>
      <c r="L7" s="2"/>
      <c r="M7" s="2"/>
    </row>
    <row r="8" spans="1:14" ht="20.100000000000001" customHeight="1" thickBot="1">
      <c r="A8" s="29"/>
      <c r="B8" s="29"/>
      <c r="C8" s="29"/>
      <c r="D8" s="29"/>
      <c r="E8" s="29"/>
      <c r="L8" s="2"/>
      <c r="M8" s="2"/>
    </row>
    <row r="9" spans="1:14" ht="20.100000000000001" customHeight="1" thickBot="1">
      <c r="A9" s="33" t="s">
        <v>2</v>
      </c>
      <c r="B9" s="33"/>
      <c r="C9" s="76" t="s">
        <v>353</v>
      </c>
      <c r="D9" s="35" t="s">
        <v>3</v>
      </c>
      <c r="E9" s="77" t="s">
        <v>354</v>
      </c>
      <c r="L9" s="2"/>
      <c r="M9" s="2"/>
    </row>
    <row r="10" spans="1:14" ht="20.100000000000001" customHeight="1" thickBot="1">
      <c r="A10" s="29"/>
      <c r="B10" s="29"/>
      <c r="C10" s="29"/>
      <c r="D10" s="29"/>
      <c r="E10" s="29"/>
      <c r="L10" s="2"/>
      <c r="M10" s="2"/>
    </row>
    <row r="11" spans="1:14" ht="20.100000000000001" customHeight="1" thickBot="1">
      <c r="A11" s="82" t="s">
        <v>19</v>
      </c>
      <c r="B11" s="83"/>
      <c r="C11" s="76" t="s">
        <v>353</v>
      </c>
      <c r="D11" s="35" t="s">
        <v>20</v>
      </c>
      <c r="E11" s="44" t="s">
        <v>28</v>
      </c>
      <c r="L11" s="2"/>
      <c r="M11" s="2"/>
    </row>
    <row r="12" spans="1:14" ht="20.100000000000001" customHeight="1">
      <c r="A12" s="29"/>
      <c r="B12" s="29"/>
      <c r="C12" s="29"/>
      <c r="D12" s="29"/>
      <c r="E12" s="29"/>
      <c r="L12" s="2"/>
      <c r="M12" s="2"/>
    </row>
    <row r="13" spans="1:14" ht="20.100000000000001" customHeight="1">
      <c r="A13" s="33" t="s">
        <v>4</v>
      </c>
      <c r="B13" s="33"/>
      <c r="C13" s="36" t="s">
        <v>355</v>
      </c>
      <c r="D13" s="35" t="s">
        <v>5</v>
      </c>
      <c r="E13" s="34" t="s">
        <v>27</v>
      </c>
      <c r="L13" s="2"/>
      <c r="M13" s="2"/>
    </row>
    <row r="14" spans="1:14" ht="20.100000000000001" customHeight="1">
      <c r="A14" s="29"/>
      <c r="B14" s="29"/>
      <c r="C14" s="29"/>
      <c r="D14" s="29"/>
      <c r="E14" s="29"/>
      <c r="L14" s="2"/>
      <c r="M14" s="2"/>
    </row>
    <row r="15" spans="1:14" ht="20.100000000000001" customHeight="1">
      <c r="A15" s="33" t="s">
        <v>6</v>
      </c>
      <c r="B15" s="33"/>
      <c r="C15" s="40">
        <f ca="1">NOW()</f>
        <v>45257.810687731479</v>
      </c>
      <c r="D15" s="35" t="s">
        <v>7</v>
      </c>
      <c r="E15" s="37" t="s">
        <v>360</v>
      </c>
      <c r="L15" s="2"/>
      <c r="M15" s="2"/>
    </row>
    <row r="16" spans="1:14" ht="20.100000000000001" customHeight="1">
      <c r="A16" s="29"/>
      <c r="B16" s="29"/>
      <c r="C16" s="29"/>
      <c r="D16" s="29"/>
      <c r="E16" s="29"/>
      <c r="L16" s="2"/>
      <c r="M16" s="2"/>
    </row>
    <row r="17" spans="1:13" ht="20.100000000000001" customHeight="1">
      <c r="A17" s="33" t="s">
        <v>8</v>
      </c>
      <c r="B17" s="33"/>
      <c r="C17" s="34" t="s">
        <v>359</v>
      </c>
      <c r="D17" s="31"/>
      <c r="E17" s="30"/>
      <c r="L17" s="2"/>
      <c r="M17" s="2"/>
    </row>
    <row r="18" spans="1:13" ht="20.100000000000001" customHeight="1">
      <c r="A18" s="29"/>
      <c r="B18" s="29"/>
      <c r="C18" s="29"/>
      <c r="D18" s="29"/>
      <c r="E18" s="29"/>
      <c r="L18" s="2"/>
      <c r="M18" s="2"/>
    </row>
    <row r="19" spans="1:13" ht="20.100000000000001" customHeight="1">
      <c r="A19" s="33" t="s">
        <v>9</v>
      </c>
      <c r="B19" s="33"/>
      <c r="C19" s="34"/>
      <c r="D19" s="35" t="s">
        <v>17</v>
      </c>
      <c r="E19" s="37"/>
      <c r="L19" s="2"/>
      <c r="M19" s="2"/>
    </row>
    <row r="20" spans="1:13" ht="20.100000000000001" customHeight="1">
      <c r="A20" s="29"/>
      <c r="B20" s="29"/>
      <c r="C20" s="29"/>
      <c r="D20" s="29"/>
      <c r="E20" s="29"/>
      <c r="L20" s="2"/>
      <c r="M20" s="2"/>
    </row>
    <row r="21" spans="1:13" ht="20.100000000000001" customHeight="1">
      <c r="A21" s="33" t="s">
        <v>18</v>
      </c>
      <c r="B21" s="33"/>
      <c r="C21" s="45"/>
      <c r="D21" s="32"/>
      <c r="E21" s="39"/>
      <c r="L21" s="2"/>
      <c r="M21" s="2"/>
    </row>
    <row r="22" spans="1:13" ht="20.100000000000001" customHeight="1">
      <c r="A22" s="21"/>
      <c r="B22" s="15"/>
      <c r="C22" s="21"/>
      <c r="D22" s="21"/>
      <c r="E22" s="21"/>
      <c r="L22" s="38"/>
      <c r="M22" s="38"/>
    </row>
    <row r="23" spans="1:13" ht="30.75" customHeight="1">
      <c r="A23" s="27" t="s">
        <v>10</v>
      </c>
      <c r="B23" s="27" t="s">
        <v>11</v>
      </c>
      <c r="C23" s="27" t="s">
        <v>12</v>
      </c>
      <c r="D23" s="27" t="s">
        <v>13</v>
      </c>
      <c r="E23" s="27" t="s">
        <v>14</v>
      </c>
      <c r="F23" s="28" t="s">
        <v>29</v>
      </c>
      <c r="G23" s="28" t="s">
        <v>30</v>
      </c>
      <c r="L23" s="38"/>
      <c r="M23" s="38"/>
    </row>
    <row r="24" spans="1:13" ht="20.100000000000001" customHeight="1">
      <c r="A24" s="18" t="s">
        <v>52</v>
      </c>
      <c r="B24" s="18" t="s">
        <v>53</v>
      </c>
      <c r="C24" s="17" t="s">
        <v>54</v>
      </c>
      <c r="D24" s="18">
        <v>2</v>
      </c>
      <c r="E24" s="17"/>
      <c r="F24" s="12">
        <v>350</v>
      </c>
      <c r="G24" s="1">
        <f t="shared" ref="G24:G87" si="0">D24*F24</f>
        <v>700</v>
      </c>
      <c r="H24" s="21"/>
      <c r="L24" s="38"/>
      <c r="M24" s="38"/>
    </row>
    <row r="25" spans="1:13" ht="20.100000000000001" customHeight="1">
      <c r="A25" s="18" t="s">
        <v>340</v>
      </c>
      <c r="B25" s="18" t="s">
        <v>53</v>
      </c>
      <c r="C25" s="17" t="s">
        <v>58</v>
      </c>
      <c r="D25" s="18">
        <v>1</v>
      </c>
      <c r="E25" s="17"/>
      <c r="F25" s="12">
        <v>350</v>
      </c>
      <c r="G25" s="1">
        <f t="shared" si="0"/>
        <v>350</v>
      </c>
      <c r="H25" s="21"/>
      <c r="L25" s="38"/>
      <c r="M25" s="38"/>
    </row>
    <row r="26" spans="1:13" ht="20.100000000000001" customHeight="1">
      <c r="A26" s="18" t="s">
        <v>55</v>
      </c>
      <c r="B26" s="18" t="s">
        <v>56</v>
      </c>
      <c r="C26" s="17" t="s">
        <v>57</v>
      </c>
      <c r="D26" s="18">
        <v>2</v>
      </c>
      <c r="E26" s="17"/>
      <c r="F26" s="12">
        <v>350</v>
      </c>
      <c r="G26" s="1">
        <f t="shared" si="0"/>
        <v>700</v>
      </c>
      <c r="H26" s="21"/>
      <c r="L26" s="38"/>
      <c r="M26" s="38"/>
    </row>
    <row r="27" spans="1:13" ht="20.100000000000001" customHeight="1">
      <c r="A27" s="18" t="s">
        <v>59</v>
      </c>
      <c r="B27" s="18" t="s">
        <v>60</v>
      </c>
      <c r="C27" s="17" t="s">
        <v>61</v>
      </c>
      <c r="D27" s="18">
        <v>3</v>
      </c>
      <c r="E27" s="56"/>
      <c r="F27" s="12">
        <v>350</v>
      </c>
      <c r="G27" s="1">
        <f t="shared" si="0"/>
        <v>1050</v>
      </c>
      <c r="H27" s="21"/>
      <c r="L27" s="38"/>
      <c r="M27" s="38"/>
    </row>
    <row r="28" spans="1:13" ht="20.100000000000001" customHeight="1">
      <c r="A28" s="18" t="s">
        <v>62</v>
      </c>
      <c r="B28" s="18" t="s">
        <v>63</v>
      </c>
      <c r="C28" s="17" t="s">
        <v>64</v>
      </c>
      <c r="D28" s="18">
        <v>2</v>
      </c>
      <c r="E28" s="56"/>
      <c r="F28" s="12">
        <v>350</v>
      </c>
      <c r="G28" s="1">
        <f t="shared" si="0"/>
        <v>700</v>
      </c>
      <c r="H28" s="21"/>
      <c r="L28" s="38"/>
      <c r="M28" s="38"/>
    </row>
    <row r="29" spans="1:13" ht="20.100000000000001" customHeight="1">
      <c r="A29" s="18" t="s">
        <v>65</v>
      </c>
      <c r="B29" s="18" t="s">
        <v>66</v>
      </c>
      <c r="C29" s="17" t="s">
        <v>67</v>
      </c>
      <c r="D29" s="18">
        <v>2</v>
      </c>
      <c r="E29" s="56"/>
      <c r="F29" s="12">
        <v>350</v>
      </c>
      <c r="G29" s="1">
        <f t="shared" si="0"/>
        <v>700</v>
      </c>
      <c r="H29" s="21"/>
      <c r="L29" s="38"/>
      <c r="M29" s="38"/>
    </row>
    <row r="30" spans="1:13" ht="20.100000000000001" customHeight="1">
      <c r="A30" s="18" t="s">
        <v>68</v>
      </c>
      <c r="B30" s="18" t="s">
        <v>69</v>
      </c>
      <c r="C30" s="17" t="s">
        <v>70</v>
      </c>
      <c r="D30" s="18">
        <v>2</v>
      </c>
      <c r="E30" s="56"/>
      <c r="F30" s="12">
        <v>350</v>
      </c>
      <c r="G30" s="1">
        <f t="shared" si="0"/>
        <v>700</v>
      </c>
      <c r="H30" s="21"/>
      <c r="L30" s="38"/>
      <c r="M30" s="38"/>
    </row>
    <row r="31" spans="1:13" ht="20.100000000000001" customHeight="1">
      <c r="A31" s="18" t="s">
        <v>71</v>
      </c>
      <c r="B31" s="18" t="s">
        <v>72</v>
      </c>
      <c r="C31" s="17" t="s">
        <v>73</v>
      </c>
      <c r="D31" s="18">
        <v>2</v>
      </c>
      <c r="E31" s="56"/>
      <c r="F31" s="12">
        <v>350</v>
      </c>
      <c r="G31" s="1">
        <f t="shared" si="0"/>
        <v>700</v>
      </c>
      <c r="H31" s="21"/>
      <c r="L31" s="38"/>
      <c r="M31" s="38"/>
    </row>
    <row r="32" spans="1:13" ht="20.100000000000001" customHeight="1">
      <c r="A32" s="18" t="s">
        <v>74</v>
      </c>
      <c r="B32" s="18" t="s">
        <v>75</v>
      </c>
      <c r="C32" s="17" t="s">
        <v>76</v>
      </c>
      <c r="D32" s="18">
        <v>2</v>
      </c>
      <c r="E32" s="56"/>
      <c r="F32" s="12">
        <v>350</v>
      </c>
      <c r="G32" s="1">
        <f t="shared" si="0"/>
        <v>700</v>
      </c>
      <c r="H32" s="21"/>
      <c r="L32" s="38"/>
      <c r="M32" s="38"/>
    </row>
    <row r="33" spans="1:13" ht="20.100000000000001" customHeight="1">
      <c r="A33" s="72"/>
      <c r="B33" s="46"/>
      <c r="C33" s="46"/>
      <c r="D33" s="26">
        <v>18</v>
      </c>
      <c r="E33" s="56"/>
      <c r="F33" s="12"/>
      <c r="G33" s="1">
        <f t="shared" si="0"/>
        <v>0</v>
      </c>
      <c r="H33" s="21"/>
      <c r="L33" s="38"/>
      <c r="M33" s="38"/>
    </row>
    <row r="34" spans="1:13" ht="20.100000000000001" customHeight="1">
      <c r="A34" s="75" t="s">
        <v>77</v>
      </c>
      <c r="B34" s="18" t="s">
        <v>78</v>
      </c>
      <c r="C34" s="60" t="s">
        <v>79</v>
      </c>
      <c r="D34" s="18">
        <v>5</v>
      </c>
      <c r="E34" s="56"/>
      <c r="F34" s="13">
        <v>40</v>
      </c>
      <c r="G34" s="1">
        <f t="shared" si="0"/>
        <v>200</v>
      </c>
      <c r="H34" s="21"/>
      <c r="L34" s="38"/>
      <c r="M34" s="38"/>
    </row>
    <row r="35" spans="1:13" ht="20.100000000000001" customHeight="1">
      <c r="A35" s="75" t="s">
        <v>80</v>
      </c>
      <c r="B35" s="18" t="s">
        <v>81</v>
      </c>
      <c r="C35" s="60" t="s">
        <v>82</v>
      </c>
      <c r="D35" s="18">
        <v>5</v>
      </c>
      <c r="E35" s="56"/>
      <c r="F35" s="13">
        <v>40</v>
      </c>
      <c r="G35" s="1">
        <f t="shared" si="0"/>
        <v>200</v>
      </c>
      <c r="H35" s="21"/>
      <c r="L35" s="38"/>
      <c r="M35" s="38"/>
    </row>
    <row r="36" spans="1:13" ht="20.100000000000001" customHeight="1">
      <c r="A36" s="75" t="s">
        <v>83</v>
      </c>
      <c r="B36" s="18" t="s">
        <v>84</v>
      </c>
      <c r="C36" s="60" t="s">
        <v>85</v>
      </c>
      <c r="D36" s="18">
        <v>4</v>
      </c>
      <c r="E36" s="56"/>
      <c r="F36" s="13">
        <v>40</v>
      </c>
      <c r="G36" s="1">
        <f t="shared" si="0"/>
        <v>160</v>
      </c>
      <c r="H36" s="21"/>
      <c r="L36" s="38"/>
      <c r="M36" s="38"/>
    </row>
    <row r="37" spans="1:13" ht="20.100000000000001" customHeight="1">
      <c r="A37" s="75" t="s">
        <v>83</v>
      </c>
      <c r="B37" s="18" t="s">
        <v>356</v>
      </c>
      <c r="C37" s="60" t="s">
        <v>85</v>
      </c>
      <c r="D37" s="18">
        <v>1</v>
      </c>
      <c r="E37" s="56"/>
      <c r="F37" s="13">
        <v>40</v>
      </c>
      <c r="G37" s="1">
        <f t="shared" si="0"/>
        <v>40</v>
      </c>
      <c r="H37" s="21"/>
      <c r="L37" s="38"/>
      <c r="M37" s="38"/>
    </row>
    <row r="38" spans="1:13" ht="20.100000000000001" customHeight="1">
      <c r="A38" s="75" t="s">
        <v>86</v>
      </c>
      <c r="B38" s="18" t="s">
        <v>87</v>
      </c>
      <c r="C38" s="60" t="s">
        <v>88</v>
      </c>
      <c r="D38" s="18">
        <v>5</v>
      </c>
      <c r="E38" s="56"/>
      <c r="F38" s="13">
        <v>40</v>
      </c>
      <c r="G38" s="1">
        <f t="shared" si="0"/>
        <v>200</v>
      </c>
      <c r="H38" s="21"/>
      <c r="L38" s="38"/>
      <c r="M38" s="38"/>
    </row>
    <row r="39" spans="1:13" ht="20.100000000000001" customHeight="1">
      <c r="A39" s="75" t="s">
        <v>89</v>
      </c>
      <c r="B39" s="18" t="s">
        <v>90</v>
      </c>
      <c r="C39" s="60" t="s">
        <v>91</v>
      </c>
      <c r="D39" s="18">
        <v>4</v>
      </c>
      <c r="E39" s="56"/>
      <c r="F39" s="13">
        <v>40</v>
      </c>
      <c r="G39" s="1">
        <f t="shared" si="0"/>
        <v>160</v>
      </c>
      <c r="H39" s="21"/>
      <c r="L39" s="38"/>
      <c r="M39" s="38"/>
    </row>
    <row r="40" spans="1:13" ht="20.100000000000001" customHeight="1">
      <c r="A40" s="75" t="s">
        <v>89</v>
      </c>
      <c r="B40" s="18" t="s">
        <v>357</v>
      </c>
      <c r="C40" s="60" t="s">
        <v>91</v>
      </c>
      <c r="D40" s="18">
        <v>1</v>
      </c>
      <c r="E40" s="56"/>
      <c r="F40" s="13">
        <v>40</v>
      </c>
      <c r="G40" s="1">
        <f t="shared" si="0"/>
        <v>40</v>
      </c>
      <c r="H40" s="21"/>
      <c r="L40" s="38"/>
      <c r="M40" s="38"/>
    </row>
    <row r="41" spans="1:13" ht="20.100000000000001" customHeight="1">
      <c r="A41" s="75" t="s">
        <v>92</v>
      </c>
      <c r="B41" s="18" t="s">
        <v>358</v>
      </c>
      <c r="C41" s="60" t="s">
        <v>93</v>
      </c>
      <c r="D41" s="18">
        <v>5</v>
      </c>
      <c r="E41" s="56"/>
      <c r="F41" s="13">
        <v>40</v>
      </c>
      <c r="G41" s="1">
        <f t="shared" si="0"/>
        <v>200</v>
      </c>
      <c r="H41" s="21"/>
      <c r="L41" s="38"/>
      <c r="M41" s="38"/>
    </row>
    <row r="42" spans="1:13" ht="20.100000000000001" customHeight="1">
      <c r="A42" s="75" t="s">
        <v>94</v>
      </c>
      <c r="B42" s="18" t="s">
        <v>95</v>
      </c>
      <c r="C42" s="60" t="s">
        <v>96</v>
      </c>
      <c r="D42" s="18">
        <v>5</v>
      </c>
      <c r="E42" s="56"/>
      <c r="F42" s="13">
        <v>40</v>
      </c>
      <c r="G42" s="1">
        <f t="shared" si="0"/>
        <v>200</v>
      </c>
      <c r="H42" s="21"/>
      <c r="L42" s="38"/>
      <c r="M42" s="38"/>
    </row>
    <row r="43" spans="1:13" ht="20.100000000000001" customHeight="1">
      <c r="A43" s="75" t="s">
        <v>97</v>
      </c>
      <c r="B43" s="18" t="s">
        <v>98</v>
      </c>
      <c r="C43" s="60" t="s">
        <v>99</v>
      </c>
      <c r="D43" s="18">
        <v>5</v>
      </c>
      <c r="E43" s="56"/>
      <c r="F43" s="13">
        <v>40</v>
      </c>
      <c r="G43" s="1">
        <f t="shared" si="0"/>
        <v>200</v>
      </c>
      <c r="H43" s="21"/>
      <c r="L43" s="38"/>
      <c r="M43" s="38"/>
    </row>
    <row r="44" spans="1:13" ht="20.100000000000001" customHeight="1">
      <c r="A44" s="75" t="s">
        <v>100</v>
      </c>
      <c r="B44" s="18" t="s">
        <v>101</v>
      </c>
      <c r="C44" s="60" t="s">
        <v>102</v>
      </c>
      <c r="D44" s="18">
        <v>5</v>
      </c>
      <c r="E44" s="56"/>
      <c r="F44" s="13">
        <v>40</v>
      </c>
      <c r="G44" s="1">
        <f t="shared" si="0"/>
        <v>200</v>
      </c>
      <c r="H44" s="21"/>
      <c r="L44" s="38"/>
      <c r="M44" s="38"/>
    </row>
    <row r="45" spans="1:13" ht="20.100000000000001" customHeight="1">
      <c r="A45" s="75" t="s">
        <v>103</v>
      </c>
      <c r="B45" s="18" t="s">
        <v>104</v>
      </c>
      <c r="C45" s="60" t="s">
        <v>105</v>
      </c>
      <c r="D45" s="18">
        <v>5</v>
      </c>
      <c r="E45" s="56"/>
      <c r="F45" s="13">
        <v>40</v>
      </c>
      <c r="G45" s="1">
        <f t="shared" si="0"/>
        <v>200</v>
      </c>
      <c r="H45" s="21"/>
      <c r="L45" s="38"/>
      <c r="M45" s="38"/>
    </row>
    <row r="46" spans="1:13" ht="20.100000000000001" customHeight="1">
      <c r="A46" s="75" t="s">
        <v>106</v>
      </c>
      <c r="B46" s="18" t="s">
        <v>104</v>
      </c>
      <c r="C46" s="60" t="s">
        <v>107</v>
      </c>
      <c r="D46" s="18">
        <v>5</v>
      </c>
      <c r="E46" s="56"/>
      <c r="F46" s="13">
        <v>40</v>
      </c>
      <c r="G46" s="1">
        <f t="shared" si="0"/>
        <v>200</v>
      </c>
      <c r="H46" s="21"/>
      <c r="L46" s="38"/>
      <c r="M46" s="38"/>
    </row>
    <row r="47" spans="1:13" ht="20.100000000000001" customHeight="1">
      <c r="A47" s="75" t="s">
        <v>108</v>
      </c>
      <c r="B47" s="18" t="s">
        <v>104</v>
      </c>
      <c r="C47" s="60" t="s">
        <v>109</v>
      </c>
      <c r="D47" s="18">
        <v>5</v>
      </c>
      <c r="E47" s="56"/>
      <c r="F47" s="13">
        <v>40</v>
      </c>
      <c r="G47" s="1">
        <f t="shared" si="0"/>
        <v>200</v>
      </c>
      <c r="H47" s="21"/>
      <c r="L47" s="38"/>
      <c r="M47" s="38"/>
    </row>
    <row r="48" spans="1:13" ht="20.100000000000001" customHeight="1">
      <c r="A48" s="75"/>
      <c r="B48" s="18"/>
      <c r="C48" s="60"/>
      <c r="D48" s="26">
        <v>60</v>
      </c>
      <c r="E48" s="56"/>
      <c r="F48" s="13"/>
      <c r="G48" s="1"/>
      <c r="H48" s="21"/>
      <c r="L48" s="38"/>
      <c r="M48" s="38"/>
    </row>
    <row r="49" spans="1:13" ht="20.100000000000001" customHeight="1">
      <c r="A49" s="75" t="s">
        <v>110</v>
      </c>
      <c r="B49" s="18" t="s">
        <v>111</v>
      </c>
      <c r="C49" s="60" t="s">
        <v>112</v>
      </c>
      <c r="D49" s="18">
        <v>3</v>
      </c>
      <c r="E49" s="56"/>
      <c r="F49" s="13">
        <v>40</v>
      </c>
      <c r="G49" s="1">
        <f t="shared" si="0"/>
        <v>120</v>
      </c>
      <c r="H49" s="21"/>
      <c r="L49" s="38"/>
      <c r="M49" s="38"/>
    </row>
    <row r="50" spans="1:13" ht="20.100000000000001" customHeight="1">
      <c r="A50" s="75" t="s">
        <v>110</v>
      </c>
      <c r="B50" s="18" t="s">
        <v>113</v>
      </c>
      <c r="C50" s="60" t="s">
        <v>112</v>
      </c>
      <c r="D50" s="18">
        <v>2</v>
      </c>
      <c r="E50" s="56"/>
      <c r="F50" s="13">
        <v>40</v>
      </c>
      <c r="G50" s="1">
        <f t="shared" si="0"/>
        <v>80</v>
      </c>
      <c r="H50" s="21"/>
      <c r="L50" s="38"/>
      <c r="M50" s="38"/>
    </row>
    <row r="51" spans="1:13" ht="20.100000000000001" customHeight="1">
      <c r="A51" s="75" t="s">
        <v>114</v>
      </c>
      <c r="B51" s="18" t="s">
        <v>115</v>
      </c>
      <c r="C51" s="60" t="s">
        <v>116</v>
      </c>
      <c r="D51" s="18">
        <v>5</v>
      </c>
      <c r="E51" s="56"/>
      <c r="F51" s="13">
        <v>40</v>
      </c>
      <c r="G51" s="1">
        <f t="shared" si="0"/>
        <v>200</v>
      </c>
      <c r="H51" s="21"/>
      <c r="L51" s="38"/>
      <c r="M51" s="38"/>
    </row>
    <row r="52" spans="1:13" ht="20.100000000000001" customHeight="1">
      <c r="A52" s="75" t="s">
        <v>117</v>
      </c>
      <c r="B52" s="18" t="s">
        <v>118</v>
      </c>
      <c r="C52" s="60" t="s">
        <v>119</v>
      </c>
      <c r="D52" s="18">
        <v>5</v>
      </c>
      <c r="E52" s="56"/>
      <c r="F52" s="13">
        <v>40</v>
      </c>
      <c r="G52" s="1">
        <f t="shared" si="0"/>
        <v>200</v>
      </c>
      <c r="H52" s="21"/>
      <c r="L52" s="38"/>
      <c r="M52" s="38"/>
    </row>
    <row r="53" spans="1:13" ht="20.100000000000001" customHeight="1">
      <c r="A53" s="75" t="s">
        <v>120</v>
      </c>
      <c r="B53" s="18" t="s">
        <v>121</v>
      </c>
      <c r="C53" s="60" t="s">
        <v>122</v>
      </c>
      <c r="D53" s="18">
        <v>5</v>
      </c>
      <c r="E53" s="56"/>
      <c r="F53" s="13">
        <v>40</v>
      </c>
      <c r="G53" s="1">
        <f t="shared" si="0"/>
        <v>200</v>
      </c>
      <c r="H53" s="21"/>
      <c r="L53" s="38"/>
      <c r="M53" s="38"/>
    </row>
    <row r="54" spans="1:13" ht="20.100000000000001" customHeight="1">
      <c r="A54" s="75" t="s">
        <v>123</v>
      </c>
      <c r="B54" s="18" t="s">
        <v>124</v>
      </c>
      <c r="C54" s="60" t="s">
        <v>125</v>
      </c>
      <c r="D54" s="18">
        <v>5</v>
      </c>
      <c r="E54" s="56"/>
      <c r="F54" s="13">
        <v>40</v>
      </c>
      <c r="G54" s="1">
        <f t="shared" si="0"/>
        <v>200</v>
      </c>
      <c r="H54" s="21"/>
      <c r="L54" s="38"/>
      <c r="M54" s="38"/>
    </row>
    <row r="55" spans="1:13" ht="20.100000000000001" customHeight="1">
      <c r="A55" s="75" t="s">
        <v>126</v>
      </c>
      <c r="B55" s="18" t="s">
        <v>128</v>
      </c>
      <c r="C55" s="60" t="s">
        <v>127</v>
      </c>
      <c r="D55" s="18">
        <v>2</v>
      </c>
      <c r="E55" s="56"/>
      <c r="F55" s="13">
        <v>40</v>
      </c>
      <c r="G55" s="1">
        <f t="shared" si="0"/>
        <v>80</v>
      </c>
      <c r="H55" s="21"/>
      <c r="L55" s="38"/>
      <c r="M55" s="38"/>
    </row>
    <row r="56" spans="1:13" ht="20.100000000000001" customHeight="1">
      <c r="A56" s="75" t="s">
        <v>126</v>
      </c>
      <c r="B56" s="18" t="s">
        <v>128</v>
      </c>
      <c r="C56" s="60" t="s">
        <v>127</v>
      </c>
      <c r="D56" s="18">
        <v>3</v>
      </c>
      <c r="E56" s="56"/>
      <c r="F56" s="13">
        <v>40</v>
      </c>
      <c r="G56" s="1">
        <f t="shared" si="0"/>
        <v>120</v>
      </c>
      <c r="H56" s="21"/>
      <c r="L56" s="38"/>
      <c r="M56" s="38"/>
    </row>
    <row r="57" spans="1:13" ht="20.100000000000001" customHeight="1">
      <c r="A57" s="75" t="s">
        <v>129</v>
      </c>
      <c r="B57" s="18" t="s">
        <v>130</v>
      </c>
      <c r="C57" s="60" t="s">
        <v>131</v>
      </c>
      <c r="D57" s="18">
        <v>5</v>
      </c>
      <c r="E57" s="56"/>
      <c r="F57" s="13">
        <v>40</v>
      </c>
      <c r="G57" s="1">
        <f t="shared" si="0"/>
        <v>200</v>
      </c>
      <c r="H57" s="21"/>
      <c r="L57" s="38"/>
      <c r="M57" s="38"/>
    </row>
    <row r="58" spans="1:13" ht="20.100000000000001" customHeight="1">
      <c r="A58" s="75" t="s">
        <v>132</v>
      </c>
      <c r="B58" s="18" t="s">
        <v>133</v>
      </c>
      <c r="C58" s="60" t="s">
        <v>134</v>
      </c>
      <c r="D58" s="18">
        <v>5</v>
      </c>
      <c r="E58" s="56"/>
      <c r="F58" s="13">
        <v>40</v>
      </c>
      <c r="G58" s="1">
        <f t="shared" si="0"/>
        <v>200</v>
      </c>
      <c r="H58" s="21"/>
      <c r="L58" s="38"/>
      <c r="M58" s="38"/>
    </row>
    <row r="59" spans="1:13" ht="20.100000000000001" customHeight="1">
      <c r="A59" s="75" t="s">
        <v>135</v>
      </c>
      <c r="B59" s="18" t="s">
        <v>136</v>
      </c>
      <c r="C59" s="60" t="s">
        <v>137</v>
      </c>
      <c r="D59" s="18">
        <v>5</v>
      </c>
      <c r="E59" s="56"/>
      <c r="F59" s="13">
        <v>40</v>
      </c>
      <c r="G59" s="1">
        <f t="shared" si="0"/>
        <v>200</v>
      </c>
      <c r="H59" s="21"/>
      <c r="L59" s="38"/>
      <c r="M59" s="38"/>
    </row>
    <row r="60" spans="1:13" ht="20.100000000000001" customHeight="1">
      <c r="A60" s="75" t="s">
        <v>138</v>
      </c>
      <c r="B60" s="18" t="s">
        <v>139</v>
      </c>
      <c r="C60" s="60" t="s">
        <v>140</v>
      </c>
      <c r="D60" s="18">
        <v>5</v>
      </c>
      <c r="E60" s="56"/>
      <c r="F60" s="13">
        <v>40</v>
      </c>
      <c r="G60" s="1">
        <f t="shared" si="0"/>
        <v>200</v>
      </c>
      <c r="H60" s="21"/>
      <c r="L60" s="38"/>
      <c r="M60" s="38"/>
    </row>
    <row r="61" spans="1:13" ht="20.100000000000001" customHeight="1">
      <c r="A61" s="75" t="s">
        <v>141</v>
      </c>
      <c r="B61" s="18" t="s">
        <v>142</v>
      </c>
      <c r="C61" s="60" t="s">
        <v>143</v>
      </c>
      <c r="D61" s="18">
        <v>5</v>
      </c>
      <c r="E61" s="56"/>
      <c r="F61" s="13">
        <v>40</v>
      </c>
      <c r="G61" s="1">
        <f t="shared" si="0"/>
        <v>200</v>
      </c>
      <c r="H61" s="21"/>
      <c r="L61" s="38"/>
      <c r="M61" s="38"/>
    </row>
    <row r="62" spans="1:13" ht="20.100000000000001" customHeight="1">
      <c r="A62" s="75" t="s">
        <v>144</v>
      </c>
      <c r="B62" s="18" t="s">
        <v>142</v>
      </c>
      <c r="C62" s="60" t="s">
        <v>145</v>
      </c>
      <c r="D62" s="18">
        <v>5</v>
      </c>
      <c r="E62" s="56"/>
      <c r="F62" s="13">
        <v>40</v>
      </c>
      <c r="G62" s="1">
        <f t="shared" si="0"/>
        <v>200</v>
      </c>
      <c r="H62" s="21"/>
      <c r="L62" s="38"/>
      <c r="M62" s="38"/>
    </row>
    <row r="63" spans="1:13" ht="20.100000000000001" customHeight="1">
      <c r="A63" s="75"/>
      <c r="B63" s="18"/>
      <c r="C63" s="60"/>
      <c r="D63" s="26">
        <v>60</v>
      </c>
      <c r="E63" s="56"/>
      <c r="F63" s="13"/>
      <c r="G63" s="1"/>
      <c r="H63" s="21"/>
      <c r="L63" s="38"/>
      <c r="M63" s="38"/>
    </row>
    <row r="64" spans="1:13" ht="20.100000000000001" customHeight="1">
      <c r="A64" s="18" t="s">
        <v>146</v>
      </c>
      <c r="B64" s="18" t="s">
        <v>147</v>
      </c>
      <c r="C64" s="17" t="s">
        <v>148</v>
      </c>
      <c r="D64" s="71">
        <v>5</v>
      </c>
      <c r="E64" s="56"/>
      <c r="F64" s="13">
        <v>40</v>
      </c>
      <c r="G64" s="1">
        <f t="shared" si="0"/>
        <v>200</v>
      </c>
      <c r="H64" s="21"/>
      <c r="L64" s="38"/>
      <c r="M64" s="38"/>
    </row>
    <row r="65" spans="1:13" ht="20.100000000000001" customHeight="1">
      <c r="A65" s="18" t="s">
        <v>149</v>
      </c>
      <c r="B65" s="18" t="s">
        <v>150</v>
      </c>
      <c r="C65" s="17" t="s">
        <v>151</v>
      </c>
      <c r="D65" s="71">
        <v>5</v>
      </c>
      <c r="E65" s="56"/>
      <c r="F65" s="13">
        <v>40</v>
      </c>
      <c r="G65" s="1">
        <f t="shared" si="0"/>
        <v>200</v>
      </c>
      <c r="H65" s="21"/>
      <c r="L65" s="38"/>
      <c r="M65" s="38"/>
    </row>
    <row r="66" spans="1:13" ht="20.100000000000001" customHeight="1">
      <c r="A66" s="18"/>
      <c r="B66" s="18"/>
      <c r="C66" s="17"/>
      <c r="D66" s="69">
        <v>10</v>
      </c>
      <c r="E66" s="56"/>
      <c r="F66" s="13"/>
      <c r="G66" s="1"/>
      <c r="H66" s="21"/>
      <c r="L66" s="38"/>
      <c r="M66" s="38"/>
    </row>
    <row r="67" spans="1:13" ht="20.100000000000001" customHeight="1">
      <c r="A67" s="73" t="s">
        <v>152</v>
      </c>
      <c r="B67" s="74" t="s">
        <v>153</v>
      </c>
      <c r="C67" s="46" t="s">
        <v>154</v>
      </c>
      <c r="D67" s="18">
        <v>2</v>
      </c>
      <c r="E67" s="56"/>
      <c r="F67" s="13">
        <v>350</v>
      </c>
      <c r="G67" s="1">
        <f t="shared" si="0"/>
        <v>700</v>
      </c>
      <c r="H67" s="21"/>
      <c r="L67" s="38"/>
      <c r="M67" s="38"/>
    </row>
    <row r="68" spans="1:13" ht="20.100000000000001" customHeight="1">
      <c r="A68" s="73" t="s">
        <v>155</v>
      </c>
      <c r="B68" s="74" t="s">
        <v>156</v>
      </c>
      <c r="C68" s="46" t="s">
        <v>157</v>
      </c>
      <c r="D68" s="18">
        <v>2</v>
      </c>
      <c r="E68" s="56"/>
      <c r="F68" s="13">
        <v>350</v>
      </c>
      <c r="G68" s="1">
        <f t="shared" si="0"/>
        <v>700</v>
      </c>
      <c r="H68" s="21"/>
      <c r="L68" s="38"/>
      <c r="M68" s="38"/>
    </row>
    <row r="69" spans="1:13" ht="20.100000000000001" customHeight="1">
      <c r="A69" s="18" t="s">
        <v>158</v>
      </c>
      <c r="B69" s="18" t="s">
        <v>159</v>
      </c>
      <c r="C69" s="17" t="s">
        <v>160</v>
      </c>
      <c r="D69" s="18">
        <v>2</v>
      </c>
      <c r="E69" s="56"/>
      <c r="F69" s="13">
        <v>350</v>
      </c>
      <c r="G69" s="1">
        <f t="shared" si="0"/>
        <v>700</v>
      </c>
      <c r="H69" s="21"/>
      <c r="L69" s="38"/>
      <c r="M69" s="38"/>
    </row>
    <row r="70" spans="1:13" ht="20.100000000000001" customHeight="1">
      <c r="A70" s="18" t="s">
        <v>161</v>
      </c>
      <c r="B70" s="18" t="s">
        <v>162</v>
      </c>
      <c r="C70" s="17" t="s">
        <v>163</v>
      </c>
      <c r="D70" s="18">
        <v>2</v>
      </c>
      <c r="E70" s="56"/>
      <c r="F70" s="13">
        <v>350</v>
      </c>
      <c r="G70" s="1">
        <f t="shared" si="0"/>
        <v>700</v>
      </c>
      <c r="H70" s="21"/>
      <c r="L70" s="38"/>
      <c r="M70" s="38"/>
    </row>
    <row r="71" spans="1:13" ht="20.100000000000001" customHeight="1">
      <c r="A71" s="18" t="s">
        <v>164</v>
      </c>
      <c r="B71" s="18" t="s">
        <v>341</v>
      </c>
      <c r="C71" s="17" t="s">
        <v>165</v>
      </c>
      <c r="D71" s="18">
        <v>2</v>
      </c>
      <c r="E71" s="56"/>
      <c r="F71" s="13">
        <v>350</v>
      </c>
      <c r="G71" s="1">
        <f t="shared" si="0"/>
        <v>700</v>
      </c>
      <c r="H71" s="21"/>
      <c r="L71" s="38"/>
      <c r="M71" s="38"/>
    </row>
    <row r="72" spans="1:13" ht="20.100000000000001" customHeight="1">
      <c r="A72" s="18" t="s">
        <v>166</v>
      </c>
      <c r="B72" s="18" t="s">
        <v>167</v>
      </c>
      <c r="C72" s="17" t="s">
        <v>168</v>
      </c>
      <c r="D72" s="18">
        <v>2</v>
      </c>
      <c r="E72" s="56"/>
      <c r="F72" s="13">
        <v>350</v>
      </c>
      <c r="G72" s="1">
        <f t="shared" si="0"/>
        <v>700</v>
      </c>
      <c r="H72" s="21"/>
      <c r="L72" s="38"/>
      <c r="M72" s="38"/>
    </row>
    <row r="73" spans="1:13" ht="20.100000000000001" customHeight="1">
      <c r="A73" s="18" t="s">
        <v>169</v>
      </c>
      <c r="B73" s="18" t="s">
        <v>170</v>
      </c>
      <c r="C73" s="17" t="s">
        <v>171</v>
      </c>
      <c r="D73" s="18">
        <v>2</v>
      </c>
      <c r="E73" s="56"/>
      <c r="F73" s="13">
        <v>350</v>
      </c>
      <c r="G73" s="1">
        <f t="shared" si="0"/>
        <v>700</v>
      </c>
      <c r="H73" s="21"/>
      <c r="L73" s="38"/>
      <c r="M73" s="38"/>
    </row>
    <row r="74" spans="1:13" ht="20.100000000000001" customHeight="1">
      <c r="A74" s="18" t="s">
        <v>172</v>
      </c>
      <c r="B74" s="18" t="s">
        <v>173</v>
      </c>
      <c r="C74" s="17" t="s">
        <v>174</v>
      </c>
      <c r="D74" s="18">
        <v>1</v>
      </c>
      <c r="E74" s="56"/>
      <c r="F74" s="13">
        <v>350</v>
      </c>
      <c r="G74" s="1">
        <f t="shared" si="0"/>
        <v>350</v>
      </c>
      <c r="H74" s="21"/>
      <c r="L74" s="38"/>
      <c r="M74" s="38"/>
    </row>
    <row r="75" spans="1:13" ht="20.100000000000001" customHeight="1">
      <c r="A75" s="18" t="s">
        <v>172</v>
      </c>
      <c r="B75" s="18" t="s">
        <v>342</v>
      </c>
      <c r="C75" s="17" t="s">
        <v>174</v>
      </c>
      <c r="D75" s="18">
        <v>1</v>
      </c>
      <c r="E75" s="56"/>
      <c r="F75" s="13">
        <v>350</v>
      </c>
      <c r="G75" s="1">
        <f t="shared" si="0"/>
        <v>350</v>
      </c>
      <c r="H75" s="21"/>
      <c r="L75" s="38"/>
      <c r="M75" s="38"/>
    </row>
    <row r="76" spans="1:13" ht="20.100000000000001" customHeight="1">
      <c r="A76" s="18" t="s">
        <v>175</v>
      </c>
      <c r="B76" s="18" t="s">
        <v>176</v>
      </c>
      <c r="C76" s="17" t="s">
        <v>177</v>
      </c>
      <c r="D76" s="18">
        <v>2</v>
      </c>
      <c r="E76" s="56"/>
      <c r="F76" s="13">
        <v>350</v>
      </c>
      <c r="G76" s="1">
        <f t="shared" si="0"/>
        <v>700</v>
      </c>
      <c r="H76" s="21"/>
      <c r="L76" s="38"/>
      <c r="M76" s="38"/>
    </row>
    <row r="77" spans="1:13" ht="20.100000000000001" customHeight="1">
      <c r="A77" s="18"/>
      <c r="B77" s="18"/>
      <c r="C77" s="17"/>
      <c r="D77" s="26">
        <v>18</v>
      </c>
      <c r="E77" s="56"/>
      <c r="F77" s="13"/>
      <c r="G77" s="1">
        <f t="shared" si="0"/>
        <v>0</v>
      </c>
      <c r="H77" s="21"/>
      <c r="L77" s="38"/>
      <c r="M77" s="38"/>
    </row>
    <row r="78" spans="1:13" ht="20.100000000000001" customHeight="1">
      <c r="A78" s="18" t="s">
        <v>178</v>
      </c>
      <c r="B78" s="18" t="s">
        <v>179</v>
      </c>
      <c r="C78" s="17" t="s">
        <v>180</v>
      </c>
      <c r="D78" s="18">
        <v>2</v>
      </c>
      <c r="E78" s="56"/>
      <c r="F78" s="13">
        <v>350</v>
      </c>
      <c r="G78" s="1">
        <f t="shared" si="0"/>
        <v>700</v>
      </c>
      <c r="H78" s="21"/>
      <c r="L78" s="38"/>
      <c r="M78" s="38"/>
    </row>
    <row r="79" spans="1:13" ht="20.100000000000001" customHeight="1">
      <c r="A79" s="18" t="s">
        <v>181</v>
      </c>
      <c r="B79" s="18" t="s">
        <v>182</v>
      </c>
      <c r="C79" s="17" t="s">
        <v>183</v>
      </c>
      <c r="D79" s="18">
        <v>3</v>
      </c>
      <c r="E79" s="56"/>
      <c r="F79" s="13">
        <v>350</v>
      </c>
      <c r="G79" s="1">
        <f t="shared" si="0"/>
        <v>1050</v>
      </c>
      <c r="H79" s="21"/>
      <c r="L79" s="38"/>
      <c r="M79" s="38"/>
    </row>
    <row r="80" spans="1:13" ht="20.100000000000001" customHeight="1">
      <c r="A80" s="18" t="s">
        <v>184</v>
      </c>
      <c r="B80" s="18" t="s">
        <v>185</v>
      </c>
      <c r="C80" s="17" t="s">
        <v>186</v>
      </c>
      <c r="D80" s="18">
        <v>2</v>
      </c>
      <c r="E80" s="56"/>
      <c r="F80" s="13">
        <v>350</v>
      </c>
      <c r="G80" s="1">
        <f t="shared" si="0"/>
        <v>700</v>
      </c>
      <c r="H80" s="21"/>
      <c r="L80" s="38"/>
      <c r="M80" s="38"/>
    </row>
    <row r="81" spans="1:13" ht="20.100000000000001" customHeight="1">
      <c r="A81" s="18" t="s">
        <v>187</v>
      </c>
      <c r="B81" s="18" t="s">
        <v>343</v>
      </c>
      <c r="C81" s="17" t="s">
        <v>188</v>
      </c>
      <c r="D81" s="18">
        <v>2</v>
      </c>
      <c r="E81" s="56"/>
      <c r="F81" s="13">
        <v>350</v>
      </c>
      <c r="G81" s="1">
        <f t="shared" si="0"/>
        <v>700</v>
      </c>
      <c r="H81" s="21"/>
      <c r="L81" s="38"/>
      <c r="M81" s="38"/>
    </row>
    <row r="82" spans="1:13" ht="20.100000000000001" customHeight="1">
      <c r="A82" s="18" t="s">
        <v>189</v>
      </c>
      <c r="B82" s="18" t="s">
        <v>344</v>
      </c>
      <c r="C82" s="17" t="s">
        <v>190</v>
      </c>
      <c r="D82" s="18">
        <v>2</v>
      </c>
      <c r="E82" s="56"/>
      <c r="F82" s="13">
        <v>350</v>
      </c>
      <c r="G82" s="1">
        <f t="shared" si="0"/>
        <v>700</v>
      </c>
      <c r="H82" s="21"/>
      <c r="L82" s="38"/>
      <c r="M82" s="38"/>
    </row>
    <row r="83" spans="1:13" ht="20.100000000000001" customHeight="1">
      <c r="A83" s="18" t="s">
        <v>191</v>
      </c>
      <c r="B83" s="18" t="s">
        <v>192</v>
      </c>
      <c r="C83" s="17" t="s">
        <v>193</v>
      </c>
      <c r="D83" s="18">
        <v>2</v>
      </c>
      <c r="E83" s="56"/>
      <c r="F83" s="13">
        <v>350</v>
      </c>
      <c r="G83" s="1">
        <f t="shared" si="0"/>
        <v>700</v>
      </c>
      <c r="H83" s="21"/>
      <c r="L83" s="38"/>
      <c r="M83" s="38"/>
    </row>
    <row r="84" spans="1:13" ht="20.100000000000001" customHeight="1">
      <c r="A84" s="18" t="s">
        <v>194</v>
      </c>
      <c r="B84" s="18" t="s">
        <v>195</v>
      </c>
      <c r="C84" s="17" t="s">
        <v>196</v>
      </c>
      <c r="D84" s="18">
        <v>2</v>
      </c>
      <c r="E84" s="56"/>
      <c r="F84" s="13">
        <v>350</v>
      </c>
      <c r="G84" s="1">
        <f t="shared" si="0"/>
        <v>700</v>
      </c>
      <c r="H84" s="21"/>
      <c r="L84" s="38"/>
      <c r="M84" s="38"/>
    </row>
    <row r="85" spans="1:13" ht="20.100000000000001" customHeight="1">
      <c r="A85" s="18" t="s">
        <v>197</v>
      </c>
      <c r="B85" s="18" t="s">
        <v>198</v>
      </c>
      <c r="C85" s="17" t="s">
        <v>199</v>
      </c>
      <c r="D85" s="18">
        <v>2</v>
      </c>
      <c r="E85" s="56"/>
      <c r="F85" s="13">
        <v>350</v>
      </c>
      <c r="G85" s="1">
        <f t="shared" si="0"/>
        <v>700</v>
      </c>
      <c r="H85" s="21"/>
      <c r="L85" s="38"/>
      <c r="M85" s="38"/>
    </row>
    <row r="86" spans="1:13" ht="20.100000000000001" customHeight="1">
      <c r="A86" s="18" t="s">
        <v>200</v>
      </c>
      <c r="B86" s="18" t="s">
        <v>201</v>
      </c>
      <c r="C86" s="17" t="s">
        <v>202</v>
      </c>
      <c r="D86" s="18">
        <v>2</v>
      </c>
      <c r="E86" s="56"/>
      <c r="F86" s="13">
        <v>350</v>
      </c>
      <c r="G86" s="1">
        <f t="shared" si="0"/>
        <v>700</v>
      </c>
      <c r="H86" s="21"/>
      <c r="L86" s="38"/>
      <c r="M86" s="38"/>
    </row>
    <row r="87" spans="1:13" ht="20.100000000000001" customHeight="1">
      <c r="A87" s="18" t="s">
        <v>203</v>
      </c>
      <c r="B87" s="18" t="s">
        <v>204</v>
      </c>
      <c r="C87" s="17" t="s">
        <v>205</v>
      </c>
      <c r="D87" s="18">
        <v>2</v>
      </c>
      <c r="E87" s="56"/>
      <c r="F87" s="13">
        <v>350</v>
      </c>
      <c r="G87" s="1">
        <f t="shared" si="0"/>
        <v>700</v>
      </c>
      <c r="H87" s="21"/>
      <c r="L87" s="38"/>
      <c r="M87" s="38"/>
    </row>
    <row r="88" spans="1:13" ht="20.100000000000001" customHeight="1">
      <c r="A88" s="73" t="s">
        <v>206</v>
      </c>
      <c r="B88" s="74">
        <v>190704155</v>
      </c>
      <c r="C88" s="46" t="s">
        <v>207</v>
      </c>
      <c r="D88" s="18">
        <v>1</v>
      </c>
      <c r="E88" s="56"/>
      <c r="F88" s="13">
        <v>350</v>
      </c>
      <c r="G88" s="1">
        <f t="shared" ref="G88:G122" si="1">D88*F88</f>
        <v>350</v>
      </c>
      <c r="H88" s="21"/>
      <c r="L88" s="38"/>
      <c r="M88" s="38"/>
    </row>
    <row r="89" spans="1:13" ht="20.100000000000001" customHeight="1">
      <c r="A89" s="72"/>
      <c r="B89" s="46"/>
      <c r="C89" s="46"/>
      <c r="D89" s="26">
        <v>22</v>
      </c>
      <c r="E89" s="56"/>
      <c r="F89" s="13"/>
      <c r="G89" s="1"/>
      <c r="H89" s="21"/>
      <c r="L89" s="38"/>
      <c r="M89" s="38"/>
    </row>
    <row r="90" spans="1:13" ht="20.100000000000001" customHeight="1">
      <c r="A90" s="73" t="s">
        <v>208</v>
      </c>
      <c r="B90" s="74" t="s">
        <v>209</v>
      </c>
      <c r="C90" s="17" t="s">
        <v>210</v>
      </c>
      <c r="D90" s="18">
        <v>5</v>
      </c>
      <c r="E90" s="56"/>
      <c r="F90" s="13">
        <v>50</v>
      </c>
      <c r="G90" s="1">
        <f t="shared" si="1"/>
        <v>250</v>
      </c>
      <c r="H90" s="21"/>
      <c r="L90" s="38"/>
      <c r="M90" s="38"/>
    </row>
    <row r="91" spans="1:13" ht="20.100000000000001" customHeight="1">
      <c r="A91" s="73" t="s">
        <v>211</v>
      </c>
      <c r="B91" s="74" t="s">
        <v>212</v>
      </c>
      <c r="C91" s="17" t="s">
        <v>213</v>
      </c>
      <c r="D91" s="18">
        <v>5</v>
      </c>
      <c r="E91" s="56"/>
      <c r="F91" s="13">
        <v>50</v>
      </c>
      <c r="G91" s="1">
        <f t="shared" si="1"/>
        <v>250</v>
      </c>
      <c r="H91" s="21"/>
      <c r="L91" s="38"/>
      <c r="M91" s="38"/>
    </row>
    <row r="92" spans="1:13" ht="20.100000000000001" customHeight="1">
      <c r="A92" s="73" t="s">
        <v>214</v>
      </c>
      <c r="B92" s="74" t="s">
        <v>215</v>
      </c>
      <c r="C92" s="17" t="s">
        <v>216</v>
      </c>
      <c r="D92" s="18">
        <v>5</v>
      </c>
      <c r="E92" s="56"/>
      <c r="F92" s="13">
        <v>50</v>
      </c>
      <c r="G92" s="1">
        <f t="shared" si="1"/>
        <v>250</v>
      </c>
      <c r="H92" s="21"/>
      <c r="L92" s="38"/>
      <c r="M92" s="38"/>
    </row>
    <row r="93" spans="1:13" ht="20.100000000000001" customHeight="1">
      <c r="A93" s="73" t="s">
        <v>217</v>
      </c>
      <c r="B93" s="74" t="s">
        <v>218</v>
      </c>
      <c r="C93" s="17" t="s">
        <v>219</v>
      </c>
      <c r="D93" s="18">
        <v>5</v>
      </c>
      <c r="E93" s="56"/>
      <c r="F93" s="13">
        <v>50</v>
      </c>
      <c r="G93" s="1">
        <f t="shared" si="1"/>
        <v>250</v>
      </c>
      <c r="H93" s="21"/>
      <c r="L93" s="38"/>
      <c r="M93" s="38"/>
    </row>
    <row r="94" spans="1:13" ht="20.100000000000001" customHeight="1">
      <c r="A94" s="73" t="s">
        <v>220</v>
      </c>
      <c r="B94" s="74" t="s">
        <v>221</v>
      </c>
      <c r="C94" s="17" t="s">
        <v>222</v>
      </c>
      <c r="D94" s="18">
        <v>5</v>
      </c>
      <c r="E94" s="56"/>
      <c r="F94" s="13">
        <v>50</v>
      </c>
      <c r="G94" s="1">
        <f t="shared" si="1"/>
        <v>250</v>
      </c>
      <c r="H94" s="21"/>
      <c r="L94" s="38"/>
      <c r="M94" s="38"/>
    </row>
    <row r="95" spans="1:13" ht="20.100000000000001" customHeight="1">
      <c r="A95" s="73" t="s">
        <v>223</v>
      </c>
      <c r="B95" s="74" t="s">
        <v>224</v>
      </c>
      <c r="C95" s="17" t="s">
        <v>225</v>
      </c>
      <c r="D95" s="18">
        <v>5</v>
      </c>
      <c r="E95" s="56"/>
      <c r="F95" s="13">
        <v>50</v>
      </c>
      <c r="G95" s="1">
        <f t="shared" si="1"/>
        <v>250</v>
      </c>
      <c r="H95" s="21"/>
      <c r="L95" s="38"/>
      <c r="M95" s="38"/>
    </row>
    <row r="96" spans="1:13" ht="20.100000000000001" customHeight="1">
      <c r="A96" s="73" t="s">
        <v>226</v>
      </c>
      <c r="B96" s="74" t="s">
        <v>345</v>
      </c>
      <c r="C96" s="17" t="s">
        <v>227</v>
      </c>
      <c r="D96" s="18">
        <v>3</v>
      </c>
      <c r="E96" s="56"/>
      <c r="F96" s="13">
        <v>50</v>
      </c>
      <c r="G96" s="1">
        <f t="shared" si="1"/>
        <v>150</v>
      </c>
      <c r="H96" s="21"/>
      <c r="L96" s="38"/>
      <c r="M96" s="38"/>
    </row>
    <row r="97" spans="1:13" ht="20.100000000000001" customHeight="1">
      <c r="A97" s="73" t="s">
        <v>228</v>
      </c>
      <c r="B97" s="74" t="s">
        <v>229</v>
      </c>
      <c r="C97" s="17" t="s">
        <v>230</v>
      </c>
      <c r="D97" s="18">
        <v>3</v>
      </c>
      <c r="E97" s="56"/>
      <c r="F97" s="13">
        <v>50</v>
      </c>
      <c r="G97" s="1">
        <f t="shared" si="1"/>
        <v>150</v>
      </c>
      <c r="H97" s="21"/>
      <c r="L97" s="38"/>
      <c r="M97" s="38"/>
    </row>
    <row r="98" spans="1:13" ht="20.100000000000001" customHeight="1">
      <c r="A98" s="73" t="s">
        <v>228</v>
      </c>
      <c r="B98" s="74" t="s">
        <v>231</v>
      </c>
      <c r="C98" s="17" t="s">
        <v>230</v>
      </c>
      <c r="D98" s="18">
        <v>2</v>
      </c>
      <c r="E98" s="56"/>
      <c r="F98" s="13">
        <v>50</v>
      </c>
      <c r="G98" s="1">
        <f t="shared" si="1"/>
        <v>100</v>
      </c>
      <c r="H98" s="21"/>
      <c r="L98" s="38"/>
      <c r="M98" s="38"/>
    </row>
    <row r="99" spans="1:13" ht="20.100000000000001" customHeight="1">
      <c r="A99" s="73" t="s">
        <v>232</v>
      </c>
      <c r="B99" s="74" t="s">
        <v>233</v>
      </c>
      <c r="C99" s="17" t="s">
        <v>234</v>
      </c>
      <c r="D99" s="18">
        <v>5</v>
      </c>
      <c r="E99" s="56"/>
      <c r="F99" s="13">
        <v>50</v>
      </c>
      <c r="G99" s="1">
        <f t="shared" si="1"/>
        <v>250</v>
      </c>
      <c r="H99" s="21"/>
      <c r="L99" s="38"/>
      <c r="M99" s="38"/>
    </row>
    <row r="100" spans="1:13" ht="20.100000000000001" customHeight="1">
      <c r="A100" s="73" t="s">
        <v>235</v>
      </c>
      <c r="B100" s="74" t="s">
        <v>236</v>
      </c>
      <c r="C100" s="17" t="s">
        <v>237</v>
      </c>
      <c r="D100" s="18">
        <v>3</v>
      </c>
      <c r="E100" s="56"/>
      <c r="F100" s="13">
        <v>50</v>
      </c>
      <c r="G100" s="1">
        <f t="shared" si="1"/>
        <v>150</v>
      </c>
      <c r="H100" s="21"/>
      <c r="L100" s="38"/>
      <c r="M100" s="38"/>
    </row>
    <row r="101" spans="1:13" ht="20.100000000000001" customHeight="1">
      <c r="A101" s="73" t="s">
        <v>235</v>
      </c>
      <c r="B101" s="74" t="s">
        <v>346</v>
      </c>
      <c r="C101" s="17" t="s">
        <v>237</v>
      </c>
      <c r="D101" s="18">
        <v>2</v>
      </c>
      <c r="E101" s="56"/>
      <c r="F101" s="13">
        <v>50</v>
      </c>
      <c r="G101" s="1">
        <f t="shared" si="1"/>
        <v>100</v>
      </c>
      <c r="H101" s="21"/>
      <c r="L101" s="38"/>
      <c r="M101" s="38"/>
    </row>
    <row r="102" spans="1:13" ht="20.100000000000001" customHeight="1">
      <c r="A102" s="73" t="s">
        <v>238</v>
      </c>
      <c r="B102" s="74" t="s">
        <v>239</v>
      </c>
      <c r="C102" s="17" t="s">
        <v>240</v>
      </c>
      <c r="D102" s="18">
        <v>5</v>
      </c>
      <c r="E102" s="56"/>
      <c r="F102" s="13">
        <v>50</v>
      </c>
      <c r="G102" s="1">
        <f t="shared" si="1"/>
        <v>250</v>
      </c>
      <c r="H102" s="21"/>
      <c r="L102" s="38"/>
      <c r="M102" s="38"/>
    </row>
    <row r="103" spans="1:13" ht="20.100000000000001" customHeight="1">
      <c r="A103" s="73" t="s">
        <v>241</v>
      </c>
      <c r="B103" s="74" t="s">
        <v>242</v>
      </c>
      <c r="C103" s="17" t="s">
        <v>243</v>
      </c>
      <c r="D103" s="18">
        <v>5</v>
      </c>
      <c r="E103" s="56"/>
      <c r="F103" s="13">
        <v>50</v>
      </c>
      <c r="G103" s="1">
        <f t="shared" si="1"/>
        <v>250</v>
      </c>
      <c r="H103" s="21"/>
      <c r="L103" s="38"/>
      <c r="M103" s="38"/>
    </row>
    <row r="104" spans="1:13" ht="20.100000000000001" customHeight="1">
      <c r="A104" s="73"/>
      <c r="B104" s="74"/>
      <c r="C104" s="46"/>
      <c r="D104" s="26">
        <v>60</v>
      </c>
      <c r="E104" s="56"/>
      <c r="F104" s="13"/>
      <c r="G104" s="1"/>
      <c r="H104" s="21"/>
      <c r="L104" s="38"/>
      <c r="M104" s="38"/>
    </row>
    <row r="105" spans="1:13" ht="20.100000000000001" customHeight="1">
      <c r="A105" s="73" t="s">
        <v>244</v>
      </c>
      <c r="B105" s="74" t="s">
        <v>245</v>
      </c>
      <c r="C105" s="17" t="s">
        <v>246</v>
      </c>
      <c r="D105" s="18">
        <v>5</v>
      </c>
      <c r="E105" s="56"/>
      <c r="F105" s="13">
        <v>50</v>
      </c>
      <c r="G105" s="1">
        <f t="shared" si="1"/>
        <v>250</v>
      </c>
      <c r="H105" s="21"/>
      <c r="L105" s="38"/>
      <c r="M105" s="38"/>
    </row>
    <row r="106" spans="1:13" ht="20.100000000000001" customHeight="1">
      <c r="A106" s="73" t="s">
        <v>247</v>
      </c>
      <c r="B106" s="74" t="s">
        <v>245</v>
      </c>
      <c r="C106" s="17" t="s">
        <v>248</v>
      </c>
      <c r="D106" s="18">
        <v>5</v>
      </c>
      <c r="E106" s="56"/>
      <c r="F106" s="13">
        <v>50</v>
      </c>
      <c r="G106" s="1">
        <f t="shared" si="1"/>
        <v>250</v>
      </c>
      <c r="H106" s="21"/>
      <c r="L106" s="38"/>
      <c r="M106" s="38"/>
    </row>
    <row r="107" spans="1:13" ht="20.100000000000001" customHeight="1">
      <c r="A107" s="73" t="s">
        <v>249</v>
      </c>
      <c r="B107" s="74" t="s">
        <v>245</v>
      </c>
      <c r="C107" s="17" t="s">
        <v>250</v>
      </c>
      <c r="D107" s="18">
        <v>4</v>
      </c>
      <c r="E107" s="56"/>
      <c r="F107" s="13">
        <v>50</v>
      </c>
      <c r="G107" s="1">
        <f t="shared" si="1"/>
        <v>200</v>
      </c>
      <c r="H107" s="21"/>
      <c r="L107" s="38"/>
      <c r="M107" s="38"/>
    </row>
    <row r="108" spans="1:13" ht="20.100000000000001" customHeight="1">
      <c r="A108" s="73" t="s">
        <v>249</v>
      </c>
      <c r="B108" s="74" t="s">
        <v>347</v>
      </c>
      <c r="C108" s="17" t="s">
        <v>250</v>
      </c>
      <c r="D108" s="18">
        <v>1</v>
      </c>
      <c r="E108" s="56"/>
      <c r="F108" s="13">
        <v>50</v>
      </c>
      <c r="G108" s="1">
        <f t="shared" si="1"/>
        <v>50</v>
      </c>
      <c r="H108" s="21"/>
      <c r="L108" s="38"/>
      <c r="M108" s="38"/>
    </row>
    <row r="109" spans="1:13" ht="20.100000000000001" customHeight="1">
      <c r="A109" s="73" t="s">
        <v>251</v>
      </c>
      <c r="B109" s="74" t="s">
        <v>245</v>
      </c>
      <c r="C109" s="17" t="s">
        <v>252</v>
      </c>
      <c r="D109" s="18">
        <v>5</v>
      </c>
      <c r="E109" s="56"/>
      <c r="F109" s="13">
        <v>50</v>
      </c>
      <c r="G109" s="1">
        <f t="shared" si="1"/>
        <v>250</v>
      </c>
      <c r="H109" s="21"/>
      <c r="L109" s="38"/>
      <c r="M109" s="38"/>
    </row>
    <row r="110" spans="1:13" ht="20.100000000000001" customHeight="1">
      <c r="A110" s="73" t="s">
        <v>253</v>
      </c>
      <c r="B110" s="74" t="s">
        <v>254</v>
      </c>
      <c r="C110" s="17" t="s">
        <v>255</v>
      </c>
      <c r="D110" s="18">
        <v>5</v>
      </c>
      <c r="E110" s="56"/>
      <c r="F110" s="13">
        <v>50</v>
      </c>
      <c r="G110" s="1">
        <f t="shared" si="1"/>
        <v>250</v>
      </c>
      <c r="H110" s="21"/>
      <c r="L110" s="38"/>
      <c r="M110" s="38"/>
    </row>
    <row r="111" spans="1:13" ht="20.100000000000001" customHeight="1">
      <c r="A111" s="73" t="s">
        <v>256</v>
      </c>
      <c r="B111" s="74" t="s">
        <v>257</v>
      </c>
      <c r="C111" s="17" t="s">
        <v>258</v>
      </c>
      <c r="D111" s="18">
        <v>5</v>
      </c>
      <c r="E111" s="56"/>
      <c r="F111" s="13">
        <v>50</v>
      </c>
      <c r="G111" s="1">
        <f t="shared" si="1"/>
        <v>250</v>
      </c>
      <c r="H111" s="21"/>
      <c r="L111" s="38"/>
      <c r="M111" s="38"/>
    </row>
    <row r="112" spans="1:13" ht="20.100000000000001" customHeight="1">
      <c r="A112" s="73" t="s">
        <v>259</v>
      </c>
      <c r="B112" s="74" t="s">
        <v>260</v>
      </c>
      <c r="C112" s="17" t="s">
        <v>261</v>
      </c>
      <c r="D112" s="18">
        <v>4</v>
      </c>
      <c r="E112" s="56"/>
      <c r="F112" s="13">
        <v>50</v>
      </c>
      <c r="G112" s="1">
        <f t="shared" si="1"/>
        <v>200</v>
      </c>
      <c r="H112" s="21"/>
      <c r="L112" s="38"/>
      <c r="M112" s="38"/>
    </row>
    <row r="113" spans="1:13" ht="20.100000000000001" customHeight="1">
      <c r="A113" s="73" t="s">
        <v>259</v>
      </c>
      <c r="B113" s="74" t="s">
        <v>260</v>
      </c>
      <c r="C113" s="17" t="s">
        <v>261</v>
      </c>
      <c r="D113" s="18">
        <v>1</v>
      </c>
      <c r="E113" s="56"/>
      <c r="F113" s="13">
        <v>50</v>
      </c>
      <c r="G113" s="1">
        <f t="shared" si="1"/>
        <v>50</v>
      </c>
      <c r="H113" s="21"/>
      <c r="L113" s="38"/>
      <c r="M113" s="38"/>
    </row>
    <row r="114" spans="1:13" ht="20.100000000000001" customHeight="1">
      <c r="A114" s="73" t="s">
        <v>262</v>
      </c>
      <c r="B114" s="74" t="s">
        <v>245</v>
      </c>
      <c r="C114" s="17" t="s">
        <v>263</v>
      </c>
      <c r="D114" s="18">
        <v>5</v>
      </c>
      <c r="E114" s="56"/>
      <c r="F114" s="13">
        <v>50</v>
      </c>
      <c r="G114" s="1">
        <f t="shared" si="1"/>
        <v>250</v>
      </c>
      <c r="H114" s="21"/>
      <c r="L114" s="38"/>
      <c r="M114" s="38"/>
    </row>
    <row r="115" spans="1:13" ht="20.100000000000001" customHeight="1">
      <c r="A115" s="73" t="s">
        <v>264</v>
      </c>
      <c r="B115" s="74" t="s">
        <v>245</v>
      </c>
      <c r="C115" s="17" t="s">
        <v>265</v>
      </c>
      <c r="D115" s="18">
        <v>2</v>
      </c>
      <c r="E115" s="56"/>
      <c r="F115" s="13">
        <v>50</v>
      </c>
      <c r="G115" s="1">
        <f t="shared" si="1"/>
        <v>100</v>
      </c>
      <c r="H115" s="21"/>
      <c r="L115" s="38"/>
      <c r="M115" s="38"/>
    </row>
    <row r="116" spans="1:13" ht="20.100000000000001" customHeight="1">
      <c r="A116" s="73" t="s">
        <v>264</v>
      </c>
      <c r="B116" s="74" t="s">
        <v>266</v>
      </c>
      <c r="C116" s="17" t="s">
        <v>265</v>
      </c>
      <c r="D116" s="18">
        <v>3</v>
      </c>
      <c r="E116" s="56"/>
      <c r="F116" s="13">
        <v>50</v>
      </c>
      <c r="G116" s="1">
        <f t="shared" si="1"/>
        <v>150</v>
      </c>
      <c r="H116" s="21"/>
      <c r="L116" s="38"/>
      <c r="M116" s="38"/>
    </row>
    <row r="117" spans="1:13" ht="20.100000000000001" customHeight="1">
      <c r="A117" s="73" t="s">
        <v>267</v>
      </c>
      <c r="B117" s="74" t="s">
        <v>245</v>
      </c>
      <c r="C117" s="17" t="s">
        <v>268</v>
      </c>
      <c r="D117" s="18">
        <v>5</v>
      </c>
      <c r="E117" s="56"/>
      <c r="F117" s="13">
        <v>50</v>
      </c>
      <c r="G117" s="1">
        <f t="shared" si="1"/>
        <v>250</v>
      </c>
      <c r="H117" s="21"/>
      <c r="L117" s="38"/>
      <c r="M117" s="38"/>
    </row>
    <row r="118" spans="1:13" ht="20.100000000000001" customHeight="1">
      <c r="A118" s="73" t="s">
        <v>269</v>
      </c>
      <c r="B118" s="74" t="s">
        <v>270</v>
      </c>
      <c r="C118" s="17" t="s">
        <v>271</v>
      </c>
      <c r="D118" s="18">
        <v>5</v>
      </c>
      <c r="E118" s="56"/>
      <c r="F118" s="13">
        <v>50</v>
      </c>
      <c r="G118" s="1">
        <f t="shared" si="1"/>
        <v>250</v>
      </c>
      <c r="H118" s="21"/>
      <c r="L118" s="38"/>
      <c r="M118" s="38"/>
    </row>
    <row r="119" spans="1:13" ht="20.100000000000001" customHeight="1">
      <c r="A119" s="73" t="s">
        <v>272</v>
      </c>
      <c r="B119" s="74" t="s">
        <v>273</v>
      </c>
      <c r="C119" s="17" t="s">
        <v>274</v>
      </c>
      <c r="D119" s="18">
        <v>5</v>
      </c>
      <c r="E119" s="56"/>
      <c r="F119" s="13">
        <v>50</v>
      </c>
      <c r="G119" s="1">
        <f t="shared" si="1"/>
        <v>250</v>
      </c>
      <c r="H119" s="21"/>
      <c r="L119" s="38"/>
      <c r="M119" s="38"/>
    </row>
    <row r="120" spans="1:13" ht="20.100000000000001" customHeight="1">
      <c r="A120" s="72"/>
      <c r="B120" s="46"/>
      <c r="C120" s="46"/>
      <c r="D120" s="26">
        <v>60</v>
      </c>
      <c r="E120" s="56"/>
      <c r="F120" s="13"/>
      <c r="G120" s="1"/>
      <c r="H120" s="21"/>
      <c r="L120" s="38"/>
      <c r="M120" s="38"/>
    </row>
    <row r="121" spans="1:13" ht="20.100000000000001" customHeight="1">
      <c r="A121" s="18" t="s">
        <v>275</v>
      </c>
      <c r="B121" s="18" t="s">
        <v>276</v>
      </c>
      <c r="C121" s="17" t="s">
        <v>277</v>
      </c>
      <c r="D121" s="71">
        <v>5</v>
      </c>
      <c r="E121" s="56"/>
      <c r="F121" s="13">
        <v>50</v>
      </c>
      <c r="G121" s="1">
        <f t="shared" si="1"/>
        <v>250</v>
      </c>
      <c r="H121" s="21"/>
      <c r="L121" s="38"/>
      <c r="M121" s="38"/>
    </row>
    <row r="122" spans="1:13" ht="20.100000000000001" customHeight="1">
      <c r="A122" s="18" t="s">
        <v>278</v>
      </c>
      <c r="B122" s="18" t="s">
        <v>279</v>
      </c>
      <c r="C122" s="17" t="s">
        <v>280</v>
      </c>
      <c r="D122" s="71">
        <v>5</v>
      </c>
      <c r="E122" s="56"/>
      <c r="F122" s="13">
        <v>50</v>
      </c>
      <c r="G122" s="1">
        <f t="shared" si="1"/>
        <v>250</v>
      </c>
      <c r="H122" s="21"/>
      <c r="L122" s="38"/>
      <c r="M122" s="38"/>
    </row>
    <row r="123" spans="1:13" ht="20.100000000000001" customHeight="1">
      <c r="A123" s="18"/>
      <c r="B123" s="18"/>
      <c r="C123" s="17"/>
      <c r="D123" s="69">
        <v>10</v>
      </c>
      <c r="E123" s="56"/>
      <c r="F123" s="13"/>
      <c r="G123" s="1"/>
      <c r="H123" s="21"/>
      <c r="L123" s="38"/>
      <c r="M123" s="38"/>
    </row>
    <row r="124" spans="1:13" ht="20.100000000000001" customHeight="1">
      <c r="A124" s="70" t="s">
        <v>281</v>
      </c>
      <c r="B124" s="62">
        <v>210127379</v>
      </c>
      <c r="C124" s="10" t="s">
        <v>282</v>
      </c>
      <c r="D124" s="18">
        <v>2</v>
      </c>
      <c r="E124" s="56"/>
      <c r="F124" s="13">
        <v>20</v>
      </c>
      <c r="G124" s="1">
        <f t="shared" ref="G124:G129" si="2">D124*F124</f>
        <v>40</v>
      </c>
      <c r="H124" s="21"/>
      <c r="L124" s="38"/>
      <c r="M124" s="38"/>
    </row>
    <row r="125" spans="1:13" ht="20.100000000000001" customHeight="1">
      <c r="A125" s="70" t="s">
        <v>283</v>
      </c>
      <c r="B125" s="62" t="s">
        <v>284</v>
      </c>
      <c r="C125" s="10" t="s">
        <v>285</v>
      </c>
      <c r="D125" s="18">
        <v>2</v>
      </c>
      <c r="E125" s="56"/>
      <c r="F125" s="13">
        <v>20</v>
      </c>
      <c r="G125" s="1">
        <f t="shared" si="2"/>
        <v>40</v>
      </c>
      <c r="H125" s="21"/>
      <c r="L125" s="38"/>
      <c r="M125" s="38"/>
    </row>
    <row r="126" spans="1:13" ht="20.100000000000001" customHeight="1">
      <c r="A126" s="70" t="s">
        <v>348</v>
      </c>
      <c r="B126" s="62" t="s">
        <v>286</v>
      </c>
      <c r="C126" s="10" t="s">
        <v>287</v>
      </c>
      <c r="D126" s="18">
        <v>2</v>
      </c>
      <c r="E126" s="56"/>
      <c r="F126" s="13">
        <v>20</v>
      </c>
      <c r="G126" s="1">
        <f t="shared" si="2"/>
        <v>40</v>
      </c>
      <c r="H126" s="21"/>
      <c r="L126" s="38"/>
      <c r="M126" s="38"/>
    </row>
    <row r="127" spans="1:13" ht="20.100000000000001" customHeight="1">
      <c r="A127" s="70" t="s">
        <v>288</v>
      </c>
      <c r="B127" s="62" t="s">
        <v>289</v>
      </c>
      <c r="C127" s="10" t="s">
        <v>290</v>
      </c>
      <c r="D127" s="18">
        <v>2</v>
      </c>
      <c r="E127" s="56"/>
      <c r="F127" s="13">
        <v>20</v>
      </c>
      <c r="G127" s="1">
        <f t="shared" si="2"/>
        <v>40</v>
      </c>
      <c r="H127" s="21"/>
      <c r="L127" s="38"/>
      <c r="M127" s="38"/>
    </row>
    <row r="128" spans="1:13" ht="20.100000000000001" customHeight="1">
      <c r="A128" s="70" t="s">
        <v>291</v>
      </c>
      <c r="B128" s="62" t="s">
        <v>292</v>
      </c>
      <c r="C128" s="10" t="s">
        <v>293</v>
      </c>
      <c r="D128" s="18">
        <v>2</v>
      </c>
      <c r="E128" s="56"/>
      <c r="F128" s="13">
        <v>20</v>
      </c>
      <c r="G128" s="1">
        <f t="shared" si="2"/>
        <v>40</v>
      </c>
      <c r="H128" s="21"/>
      <c r="L128" s="38"/>
      <c r="M128" s="38"/>
    </row>
    <row r="129" spans="1:13" ht="20.100000000000001" customHeight="1">
      <c r="A129" s="70" t="s">
        <v>294</v>
      </c>
      <c r="B129" s="62" t="s">
        <v>295</v>
      </c>
      <c r="C129" s="10" t="s">
        <v>296</v>
      </c>
      <c r="D129" s="18">
        <v>0</v>
      </c>
      <c r="E129" s="56"/>
      <c r="F129" s="13">
        <v>20</v>
      </c>
      <c r="G129" s="1">
        <f t="shared" si="2"/>
        <v>0</v>
      </c>
      <c r="H129" s="21"/>
      <c r="L129" s="38"/>
      <c r="M129" s="38"/>
    </row>
    <row r="130" spans="1:13" ht="20.100000000000001" customHeight="1">
      <c r="A130" s="70"/>
      <c r="B130" s="62"/>
      <c r="C130" s="10"/>
      <c r="D130" s="26">
        <v>10</v>
      </c>
      <c r="E130" s="17"/>
      <c r="F130" s="13"/>
      <c r="G130" s="1"/>
      <c r="H130" s="21"/>
      <c r="L130" s="38"/>
      <c r="M130" s="38"/>
    </row>
    <row r="131" spans="1:13" ht="20.100000000000001" customHeight="1">
      <c r="A131" s="21"/>
      <c r="B131" s="21"/>
      <c r="C131" s="21"/>
      <c r="D131" s="15"/>
      <c r="E131" s="15"/>
      <c r="F131" s="4" t="s">
        <v>37</v>
      </c>
      <c r="G131" s="5">
        <f>SUM(G24:G130)</f>
        <v>32100</v>
      </c>
    </row>
    <row r="132" spans="1:13" ht="20.100000000000001" customHeight="1">
      <c r="A132" s="21"/>
      <c r="B132" s="21"/>
      <c r="C132" s="21"/>
      <c r="D132" s="15"/>
      <c r="E132" s="15"/>
      <c r="F132" s="4" t="s">
        <v>38</v>
      </c>
      <c r="G132" s="6">
        <f>+G131*0.12</f>
        <v>3852</v>
      </c>
    </row>
    <row r="133" spans="1:13" ht="20.100000000000001" customHeight="1">
      <c r="A133" s="21"/>
      <c r="B133" s="21"/>
      <c r="C133" s="21"/>
      <c r="D133" s="15"/>
      <c r="E133" s="15"/>
      <c r="F133" s="4" t="s">
        <v>39</v>
      </c>
      <c r="G133" s="6">
        <f>+G131+G132</f>
        <v>35952</v>
      </c>
    </row>
    <row r="134" spans="1:13" ht="20.100000000000001" customHeight="1">
      <c r="A134" s="21"/>
      <c r="B134" s="21"/>
      <c r="C134" s="21"/>
      <c r="D134" s="15"/>
      <c r="E134" s="15"/>
      <c r="F134" s="21"/>
      <c r="G134" s="21"/>
    </row>
    <row r="135" spans="1:13" ht="20.100000000000001" customHeight="1">
      <c r="A135" s="21"/>
      <c r="B135" s="62"/>
      <c r="C135" s="63" t="s">
        <v>297</v>
      </c>
      <c r="D135" s="15"/>
      <c r="E135" s="15"/>
      <c r="F135" s="21"/>
      <c r="G135" s="21"/>
    </row>
    <row r="136" spans="1:13" ht="20.100000000000001" customHeight="1">
      <c r="A136" s="21"/>
      <c r="B136" s="84" t="s">
        <v>298</v>
      </c>
      <c r="C136" s="85"/>
      <c r="D136" s="15"/>
      <c r="E136" s="15"/>
      <c r="F136" s="21"/>
      <c r="G136" s="21"/>
    </row>
    <row r="137" spans="1:13" ht="20.100000000000001" customHeight="1">
      <c r="B137" s="27" t="s">
        <v>13</v>
      </c>
      <c r="C137" s="27" t="s">
        <v>12</v>
      </c>
    </row>
    <row r="138" spans="1:13" ht="20.100000000000001" customHeight="1">
      <c r="B138" s="18">
        <v>2</v>
      </c>
      <c r="C138" s="60" t="s">
        <v>299</v>
      </c>
    </row>
    <row r="139" spans="1:13" ht="20.100000000000001" customHeight="1">
      <c r="B139" s="18">
        <v>1</v>
      </c>
      <c r="C139" s="60" t="s">
        <v>300</v>
      </c>
    </row>
    <row r="140" spans="1:13" ht="20.100000000000001" customHeight="1">
      <c r="B140" s="18">
        <v>1</v>
      </c>
      <c r="C140" s="60" t="s">
        <v>301</v>
      </c>
    </row>
    <row r="141" spans="1:13" ht="20.100000000000001" customHeight="1">
      <c r="B141" s="18">
        <v>1</v>
      </c>
      <c r="C141" s="60" t="s">
        <v>302</v>
      </c>
    </row>
    <row r="142" spans="1:13" ht="20.100000000000001" customHeight="1">
      <c r="B142" s="64">
        <v>2</v>
      </c>
      <c r="C142" s="60" t="s">
        <v>303</v>
      </c>
    </row>
    <row r="143" spans="1:13" ht="20.100000000000001" customHeight="1">
      <c r="B143" s="64">
        <v>4</v>
      </c>
      <c r="C143" s="60" t="s">
        <v>304</v>
      </c>
    </row>
    <row r="144" spans="1:13" ht="20.100000000000001" customHeight="1">
      <c r="B144" s="65">
        <v>11</v>
      </c>
      <c r="C144" s="60"/>
    </row>
    <row r="145" spans="2:3" ht="20.100000000000001" customHeight="1">
      <c r="B145" s="61"/>
      <c r="C145" s="66" t="s">
        <v>305</v>
      </c>
    </row>
    <row r="146" spans="2:3" ht="20.100000000000001" customHeight="1">
      <c r="B146" s="18">
        <v>2</v>
      </c>
      <c r="C146" s="60" t="s">
        <v>306</v>
      </c>
    </row>
    <row r="147" spans="2:3" ht="20.100000000000001" customHeight="1">
      <c r="B147" s="18">
        <v>1</v>
      </c>
      <c r="C147" s="60" t="s">
        <v>307</v>
      </c>
    </row>
    <row r="148" spans="2:3" ht="20.100000000000001" customHeight="1">
      <c r="B148" s="18">
        <v>1</v>
      </c>
      <c r="C148" s="60" t="s">
        <v>301</v>
      </c>
    </row>
    <row r="149" spans="2:3" ht="20.100000000000001" customHeight="1">
      <c r="B149" s="18">
        <v>1</v>
      </c>
      <c r="C149" s="60" t="s">
        <v>302</v>
      </c>
    </row>
    <row r="150" spans="2:3" ht="20.100000000000001" customHeight="1">
      <c r="B150" s="64">
        <v>2</v>
      </c>
      <c r="C150" s="60" t="s">
        <v>308</v>
      </c>
    </row>
    <row r="151" spans="2:3" ht="20.100000000000001" customHeight="1">
      <c r="B151" s="65">
        <v>7</v>
      </c>
      <c r="C151" s="65"/>
    </row>
    <row r="152" spans="2:3" ht="20.100000000000001" customHeight="1">
      <c r="B152" s="67"/>
      <c r="C152" s="67"/>
    </row>
    <row r="153" spans="2:3" ht="20.100000000000001" customHeight="1">
      <c r="B153" s="68"/>
      <c r="C153" s="66" t="s">
        <v>309</v>
      </c>
    </row>
    <row r="154" spans="2:3" ht="20.100000000000001" customHeight="1">
      <c r="B154" s="27" t="s">
        <v>13</v>
      </c>
      <c r="C154" s="27" t="s">
        <v>12</v>
      </c>
    </row>
    <row r="155" spans="2:3" ht="20.100000000000001" customHeight="1">
      <c r="B155" s="18">
        <v>1</v>
      </c>
      <c r="C155" s="60" t="s">
        <v>310</v>
      </c>
    </row>
    <row r="156" spans="2:3" ht="20.100000000000001" customHeight="1">
      <c r="B156" s="18">
        <v>1</v>
      </c>
      <c r="C156" s="60" t="s">
        <v>311</v>
      </c>
    </row>
    <row r="157" spans="2:3" ht="20.100000000000001" customHeight="1">
      <c r="B157" s="18">
        <v>2</v>
      </c>
      <c r="C157" s="60" t="s">
        <v>312</v>
      </c>
    </row>
    <row r="158" spans="2:3" ht="20.100000000000001" customHeight="1">
      <c r="B158" s="18">
        <v>2</v>
      </c>
      <c r="C158" s="60" t="s">
        <v>40</v>
      </c>
    </row>
    <row r="159" spans="2:3" ht="20.100000000000001" customHeight="1">
      <c r="B159" s="18">
        <v>1</v>
      </c>
      <c r="C159" s="60" t="s">
        <v>313</v>
      </c>
    </row>
    <row r="160" spans="2:3" ht="20.100000000000001" customHeight="1">
      <c r="B160" s="18">
        <v>1</v>
      </c>
      <c r="C160" s="60" t="s">
        <v>314</v>
      </c>
    </row>
    <row r="161" spans="2:3" ht="20.100000000000001" customHeight="1">
      <c r="B161" s="18">
        <v>1</v>
      </c>
      <c r="C161" s="10" t="s">
        <v>315</v>
      </c>
    </row>
    <row r="162" spans="2:3" ht="20.100000000000001" customHeight="1">
      <c r="B162" s="18">
        <v>1</v>
      </c>
      <c r="C162" s="10" t="s">
        <v>316</v>
      </c>
    </row>
    <row r="163" spans="2:3" ht="20.100000000000001" customHeight="1">
      <c r="B163" s="18">
        <v>1</v>
      </c>
      <c r="C163" s="10" t="s">
        <v>317</v>
      </c>
    </row>
    <row r="164" spans="2:3" ht="20.100000000000001" customHeight="1">
      <c r="B164" s="18">
        <v>3</v>
      </c>
      <c r="C164" s="10" t="s">
        <v>318</v>
      </c>
    </row>
    <row r="165" spans="2:3" ht="20.100000000000001" customHeight="1">
      <c r="B165" s="18">
        <v>2</v>
      </c>
      <c r="C165" s="10" t="s">
        <v>319</v>
      </c>
    </row>
    <row r="166" spans="2:3" ht="20.100000000000001" customHeight="1">
      <c r="B166" s="26">
        <v>16</v>
      </c>
      <c r="C166" s="26"/>
    </row>
    <row r="167" spans="2:3" ht="20.100000000000001" customHeight="1">
      <c r="B167" s="18"/>
      <c r="C167" s="10"/>
    </row>
    <row r="168" spans="2:3" ht="20.100000000000001" customHeight="1">
      <c r="B168" s="78"/>
      <c r="C168" s="26" t="s">
        <v>320</v>
      </c>
    </row>
    <row r="169" spans="2:3" ht="20.100000000000001" customHeight="1">
      <c r="B169" s="26" t="s">
        <v>35</v>
      </c>
      <c r="C169" s="26" t="s">
        <v>36</v>
      </c>
    </row>
    <row r="170" spans="2:3" ht="20.100000000000001" customHeight="1">
      <c r="B170" s="79">
        <v>2</v>
      </c>
      <c r="C170" s="24" t="s">
        <v>321</v>
      </c>
    </row>
    <row r="171" spans="2:3" ht="20.100000000000001" customHeight="1">
      <c r="B171" s="79">
        <v>2</v>
      </c>
      <c r="C171" s="24" t="s">
        <v>322</v>
      </c>
    </row>
    <row r="172" spans="2:3" ht="20.100000000000001" customHeight="1">
      <c r="B172" s="79">
        <v>1</v>
      </c>
      <c r="C172" s="24" t="s">
        <v>31</v>
      </c>
    </row>
    <row r="173" spans="2:3" ht="20.100000000000001" customHeight="1">
      <c r="B173" s="74">
        <v>2</v>
      </c>
      <c r="C173" s="46" t="s">
        <v>323</v>
      </c>
    </row>
    <row r="174" spans="2:3" ht="20.100000000000001" customHeight="1">
      <c r="B174" s="74">
        <v>1</v>
      </c>
      <c r="C174" s="46" t="s">
        <v>324</v>
      </c>
    </row>
    <row r="175" spans="2:3" ht="20.100000000000001" customHeight="1">
      <c r="B175" s="74">
        <v>1</v>
      </c>
      <c r="C175" s="46" t="s">
        <v>325</v>
      </c>
    </row>
    <row r="176" spans="2:3" ht="20.100000000000001" customHeight="1">
      <c r="B176" s="74">
        <v>1</v>
      </c>
      <c r="C176" s="46" t="s">
        <v>326</v>
      </c>
    </row>
    <row r="177" spans="2:3" ht="20.100000000000001" customHeight="1">
      <c r="B177" s="74">
        <v>1</v>
      </c>
      <c r="C177" s="46" t="s">
        <v>327</v>
      </c>
    </row>
    <row r="178" spans="2:3" ht="20.100000000000001" customHeight="1">
      <c r="B178" s="74">
        <v>1</v>
      </c>
      <c r="C178" s="46" t="s">
        <v>328</v>
      </c>
    </row>
    <row r="179" spans="2:3" ht="20.100000000000001" customHeight="1">
      <c r="B179" s="74">
        <v>1</v>
      </c>
      <c r="C179" s="46" t="s">
        <v>329</v>
      </c>
    </row>
    <row r="180" spans="2:3" ht="20.100000000000001" customHeight="1">
      <c r="B180" s="74">
        <v>1</v>
      </c>
      <c r="C180" s="46" t="s">
        <v>330</v>
      </c>
    </row>
    <row r="181" spans="2:3" ht="20.100000000000001" customHeight="1">
      <c r="B181" s="74">
        <v>1</v>
      </c>
      <c r="C181" s="46" t="s">
        <v>331</v>
      </c>
    </row>
    <row r="182" spans="2:3" ht="20.100000000000001" customHeight="1">
      <c r="B182" s="74">
        <v>1</v>
      </c>
      <c r="C182" s="46" t="s">
        <v>50</v>
      </c>
    </row>
    <row r="183" spans="2:3" ht="20.100000000000001" customHeight="1">
      <c r="B183" s="74">
        <v>1</v>
      </c>
      <c r="C183" s="46" t="s">
        <v>332</v>
      </c>
    </row>
    <row r="184" spans="2:3" ht="20.100000000000001" customHeight="1">
      <c r="B184" s="74">
        <v>1</v>
      </c>
      <c r="C184" s="46" t="s">
        <v>333</v>
      </c>
    </row>
    <row r="185" spans="2:3" ht="20.100000000000001" customHeight="1">
      <c r="B185" s="74">
        <v>1</v>
      </c>
      <c r="C185" s="46" t="s">
        <v>334</v>
      </c>
    </row>
    <row r="186" spans="2:3" ht="20.100000000000001" customHeight="1">
      <c r="B186" s="74">
        <v>1</v>
      </c>
      <c r="C186" s="46" t="s">
        <v>51</v>
      </c>
    </row>
    <row r="187" spans="2:3" ht="20.100000000000001" customHeight="1">
      <c r="B187" s="74">
        <v>1</v>
      </c>
      <c r="C187" s="46" t="s">
        <v>335</v>
      </c>
    </row>
    <row r="188" spans="2:3" ht="20.100000000000001" customHeight="1">
      <c r="B188" s="74">
        <v>1</v>
      </c>
      <c r="C188" s="46" t="s">
        <v>336</v>
      </c>
    </row>
    <row r="189" spans="2:3" ht="20.100000000000001" customHeight="1">
      <c r="B189" s="74">
        <v>1</v>
      </c>
      <c r="C189" s="46" t="s">
        <v>337</v>
      </c>
    </row>
    <row r="190" spans="2:3" ht="20.100000000000001" customHeight="1">
      <c r="B190" s="74">
        <v>1</v>
      </c>
      <c r="C190" s="46" t="s">
        <v>338</v>
      </c>
    </row>
    <row r="191" spans="2:3" ht="20.100000000000001" customHeight="1">
      <c r="B191" s="74">
        <v>1</v>
      </c>
      <c r="C191" s="46" t="s">
        <v>339</v>
      </c>
    </row>
    <row r="192" spans="2:3" ht="20.100000000000001" customHeight="1">
      <c r="B192" s="80">
        <v>25</v>
      </c>
      <c r="C192" s="46"/>
    </row>
    <row r="194" spans="2:3" ht="20.100000000000001" customHeight="1">
      <c r="B194" s="18">
        <v>1</v>
      </c>
      <c r="C194" s="10" t="s">
        <v>349</v>
      </c>
    </row>
    <row r="195" spans="2:3" ht="20.100000000000001" customHeight="1">
      <c r="B195" s="18">
        <v>2</v>
      </c>
      <c r="C195" s="10" t="s">
        <v>32</v>
      </c>
    </row>
    <row r="196" spans="2:3" ht="20.100000000000001" customHeight="1">
      <c r="B196" s="18">
        <v>1</v>
      </c>
      <c r="C196" s="10" t="s">
        <v>33</v>
      </c>
    </row>
    <row r="197" spans="2:3" ht="20.100000000000001" customHeight="1">
      <c r="B197" s="18">
        <v>0</v>
      </c>
      <c r="C197" s="10" t="s">
        <v>350</v>
      </c>
    </row>
    <row r="198" spans="2:3" ht="20.100000000000001" customHeight="1">
      <c r="B198" s="18">
        <v>1</v>
      </c>
      <c r="C198" s="10" t="s">
        <v>34</v>
      </c>
    </row>
    <row r="199" spans="2:3" ht="20.100000000000001" customHeight="1">
      <c r="B199" s="18">
        <v>2</v>
      </c>
      <c r="C199" s="10" t="s">
        <v>351</v>
      </c>
    </row>
    <row r="200" spans="2:3" ht="20.100000000000001" customHeight="1">
      <c r="B200" s="57">
        <v>1</v>
      </c>
      <c r="C200" s="25" t="s">
        <v>352</v>
      </c>
    </row>
    <row r="201" spans="2:3" ht="20.100000000000001" customHeight="1">
      <c r="B201" s="3">
        <v>8</v>
      </c>
      <c r="C201" s="24"/>
    </row>
    <row r="205" spans="2:3" ht="20.100000000000001" customHeight="1">
      <c r="B205" s="58" t="s">
        <v>44</v>
      </c>
      <c r="C205" s="59" t="s">
        <v>45</v>
      </c>
    </row>
    <row r="206" spans="2:3" ht="20.100000000000001" customHeight="1">
      <c r="B206" s="58"/>
      <c r="C206" s="59" t="s">
        <v>46</v>
      </c>
    </row>
    <row r="207" spans="2:3" ht="20.100000000000001" customHeight="1">
      <c r="B207" s="58"/>
      <c r="C207" s="59" t="s">
        <v>47</v>
      </c>
    </row>
    <row r="208" spans="2:3" ht="20.100000000000001" customHeight="1">
      <c r="B208" s="58"/>
      <c r="C208" s="59" t="s">
        <v>48</v>
      </c>
    </row>
    <row r="209" spans="2:3" ht="20.100000000000001" customHeight="1">
      <c r="B209" s="58"/>
      <c r="C209" s="59" t="s">
        <v>49</v>
      </c>
    </row>
    <row r="213" spans="2:3" ht="20.100000000000001" customHeight="1" thickBot="1">
      <c r="B213" s="42" t="s">
        <v>41</v>
      </c>
      <c r="C213" s="7"/>
    </row>
    <row r="214" spans="2:3" ht="20.100000000000001" customHeight="1">
      <c r="B214" s="41"/>
      <c r="C214" s="8"/>
    </row>
    <row r="215" spans="2:3" ht="20.100000000000001" customHeight="1">
      <c r="B215" s="21"/>
      <c r="C215" s="11"/>
    </row>
    <row r="216" spans="2:3" ht="20.100000000000001" customHeight="1" thickBot="1">
      <c r="B216" s="21" t="s">
        <v>42</v>
      </c>
      <c r="C216" s="9"/>
    </row>
    <row r="217" spans="2:3" ht="20.100000000000001" customHeight="1">
      <c r="B217" s="21"/>
      <c r="C217" s="11"/>
    </row>
    <row r="218" spans="2:3" ht="20.100000000000001" customHeight="1">
      <c r="B218" s="21"/>
      <c r="C218" s="11"/>
    </row>
    <row r="219" spans="2:3" ht="20.100000000000001" customHeight="1" thickBot="1">
      <c r="B219" s="21" t="s">
        <v>15</v>
      </c>
      <c r="C219" s="9"/>
    </row>
    <row r="220" spans="2:3" ht="20.100000000000001" customHeight="1">
      <c r="B220" s="21"/>
      <c r="C220" s="11"/>
    </row>
    <row r="221" spans="2:3" ht="20.100000000000001" customHeight="1">
      <c r="B221" s="21"/>
      <c r="C221" s="11"/>
    </row>
    <row r="222" spans="2:3" ht="20.100000000000001" customHeight="1" thickBot="1">
      <c r="B222" s="21" t="s">
        <v>43</v>
      </c>
      <c r="C222" s="9"/>
    </row>
    <row r="223" spans="2:3" ht="20.100000000000001" customHeight="1">
      <c r="B223" s="21"/>
      <c r="C223" s="11"/>
    </row>
    <row r="224" spans="2:3" ht="20.100000000000001" customHeight="1">
      <c r="B224" s="21"/>
      <c r="C224" s="11"/>
    </row>
    <row r="225" spans="2:3" ht="20.100000000000001" customHeight="1" thickBot="1">
      <c r="B225" s="21" t="s">
        <v>16</v>
      </c>
      <c r="C225" s="9"/>
    </row>
  </sheetData>
  <mergeCells count="8">
    <mergeCell ref="L5:M6"/>
    <mergeCell ref="A11:B11"/>
    <mergeCell ref="B136:C136"/>
    <mergeCell ref="D2:E2"/>
    <mergeCell ref="C4:C5"/>
    <mergeCell ref="C2:C3"/>
    <mergeCell ref="D4:E4"/>
    <mergeCell ref="D5:E5"/>
  </mergeCells>
  <phoneticPr fontId="24" type="noConversion"/>
  <conditionalFormatting sqref="A39:A44">
    <cfRule type="duplicateValues" dxfId="7" priority="3"/>
  </conditionalFormatting>
  <conditionalFormatting sqref="A46:A47">
    <cfRule type="duplicateValues" dxfId="6" priority="2"/>
  </conditionalFormatting>
  <conditionalFormatting sqref="A48">
    <cfRule type="duplicateValues" dxfId="5" priority="1"/>
  </conditionalFormatting>
  <conditionalFormatting sqref="A49:A51">
    <cfRule type="duplicateValues" dxfId="4" priority="8"/>
  </conditionalFormatting>
  <conditionalFormatting sqref="A57:A66">
    <cfRule type="duplicateValues" dxfId="3" priority="4"/>
  </conditionalFormatting>
  <conditionalFormatting sqref="A68">
    <cfRule type="duplicateValues" dxfId="2" priority="6"/>
  </conditionalFormatting>
  <conditionalFormatting sqref="A69:A77">
    <cfRule type="duplicateValues" dxfId="1" priority="7"/>
  </conditionalFormatting>
  <conditionalFormatting sqref="A79:A88">
    <cfRule type="duplicateValues" dxfId="0" priority="5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2023-11-27T14:45:55Z</cp:lastPrinted>
  <dcterms:created xsi:type="dcterms:W3CDTF">2023-01-26T13:28:36Z</dcterms:created>
  <dcterms:modified xsi:type="dcterms:W3CDTF">2023-11-28T00:27:24Z</dcterms:modified>
</cp:coreProperties>
</file>