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KENEDY ALBORADA\CLINICA KENEDY ALBORADA\2023\"/>
    </mc:Choice>
  </mc:AlternateContent>
  <xr:revisionPtr revIDLastSave="0" documentId="13_ncr:1_{88F0396F-78A1-4B30-ADF6-79A9A5BDB82D}" xr6:coauthVersionLast="47" xr6:coauthVersionMax="47" xr10:uidLastSave="{00000000-0000-0000-0000-000000000000}"/>
  <bookViews>
    <workbookView xWindow="-120" yWindow="-120" windowWidth="24240" windowHeight="13140" xr2:uid="{801058E7-CB65-48A6-8A31-0DA267CBF39F}"/>
  </bookViews>
  <sheets>
    <sheet name="Hoja1" sheetId="1" r:id="rId1"/>
  </sheets>
  <definedNames>
    <definedName name="_xlnm.Print_Area" localSheetId="0">Hoja1!$A$1:$G$283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6" i="1" l="1"/>
  <c r="B224" i="1"/>
  <c r="B217" i="1"/>
  <c r="B180" i="1"/>
  <c r="B163" i="1"/>
  <c r="G106" i="1"/>
  <c r="D107" i="1" l="1"/>
  <c r="D92" i="1"/>
  <c r="D76" i="1"/>
  <c r="D81" i="1" s="1"/>
  <c r="D71" i="1"/>
  <c r="D66" i="1"/>
  <c r="D61" i="1"/>
  <c r="D56" i="1"/>
  <c r="D51" i="1"/>
  <c r="D46" i="1"/>
  <c r="D41" i="1"/>
  <c r="D37" i="1"/>
  <c r="D33" i="1"/>
  <c r="D29" i="1"/>
  <c r="G105" i="1" l="1"/>
  <c r="G104" i="1"/>
  <c r="G103" i="1"/>
  <c r="G102" i="1"/>
  <c r="G101" i="1"/>
  <c r="G100" i="1"/>
  <c r="G99" i="1"/>
  <c r="G98" i="1"/>
  <c r="G97" i="1"/>
  <c r="G96" i="1"/>
  <c r="G95" i="1"/>
  <c r="G94" i="1"/>
  <c r="G93" i="1"/>
  <c r="G91" i="1"/>
  <c r="G90" i="1"/>
  <c r="G89" i="1"/>
  <c r="G88" i="1"/>
  <c r="G87" i="1"/>
  <c r="G86" i="1"/>
  <c r="G85" i="1"/>
  <c r="G84" i="1"/>
  <c r="G83" i="1"/>
  <c r="G82" i="1"/>
  <c r="G80" i="1"/>
  <c r="G79" i="1"/>
  <c r="G78" i="1"/>
  <c r="G77" i="1"/>
  <c r="G75" i="1"/>
  <c r="G74" i="1"/>
  <c r="G73" i="1"/>
  <c r="G72" i="1"/>
  <c r="G70" i="1"/>
  <c r="G69" i="1"/>
  <c r="G68" i="1"/>
  <c r="G67" i="1"/>
  <c r="G65" i="1"/>
  <c r="G64" i="1"/>
  <c r="G63" i="1"/>
  <c r="G62" i="1"/>
  <c r="G60" i="1"/>
  <c r="G59" i="1"/>
  <c r="G58" i="1"/>
  <c r="G57" i="1"/>
  <c r="G55" i="1"/>
  <c r="G54" i="1"/>
  <c r="G53" i="1"/>
  <c r="G52" i="1"/>
  <c r="G50" i="1"/>
  <c r="G49" i="1"/>
  <c r="G48" i="1"/>
  <c r="G47" i="1"/>
  <c r="G45" i="1"/>
  <c r="G44" i="1"/>
  <c r="G43" i="1"/>
  <c r="G42" i="1"/>
  <c r="G40" i="1"/>
  <c r="G39" i="1"/>
  <c r="G38" i="1"/>
  <c r="G36" i="1"/>
  <c r="G35" i="1"/>
  <c r="G34" i="1"/>
  <c r="G32" i="1"/>
  <c r="G31" i="1"/>
  <c r="G30" i="1"/>
  <c r="G28" i="1"/>
  <c r="G27" i="1"/>
  <c r="G26" i="1"/>
  <c r="G128" i="1" l="1"/>
  <c r="G129" i="1" l="1"/>
  <c r="G130" i="1" s="1"/>
</calcChain>
</file>

<file path=xl/sharedStrings.xml><?xml version="1.0" encoding="utf-8"?>
<sst xmlns="http://schemas.openxmlformats.org/spreadsheetml/2006/main" count="433" uniqueCount="406">
  <si>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</si>
  <si>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</si>
  <si>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</si>
  <si>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</si>
  <si>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</si>
  <si>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</si>
  <si>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</si>
  <si>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</si>
  <si>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</si>
  <si>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</si>
  <si>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</si>
  <si>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</si>
  <si>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</si>
  <si>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</si>
  <si>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</si>
  <si>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</si>
  <si>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</si>
  <si>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</si>
  <si>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</si>
  <si>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</si>
  <si>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</si>
  <si>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</si>
  <si>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</si>
  <si>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</si>
  <si>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</si>
  <si>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</si>
  <si>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</si>
  <si>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</si>
  <si>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</si>
  <si>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071810170</t>
  </si>
  <si>
    <t>F200718103</t>
  </si>
  <si>
    <t>CLAVO PFNA 9*170mm TIT.</t>
  </si>
  <si>
    <t>071810200</t>
  </si>
  <si>
    <t>CLAVO PFNA 9*200mm TIT.</t>
  </si>
  <si>
    <t>071810240</t>
  </si>
  <si>
    <t>CLAVO PFNA 9*240mm TIT.</t>
  </si>
  <si>
    <t>071820170</t>
  </si>
  <si>
    <t>F200718202</t>
  </si>
  <si>
    <t xml:space="preserve">CLAVO PFNA 10*170mm TIT. </t>
  </si>
  <si>
    <t>071820200</t>
  </si>
  <si>
    <t>M2236075</t>
  </si>
  <si>
    <t xml:space="preserve">CLAVO PFNA 10*200mm TIT. </t>
  </si>
  <si>
    <t>071820240</t>
  </si>
  <si>
    <t xml:space="preserve">CLAVO PFNA 10*240mm TIT. </t>
  </si>
  <si>
    <t>071830170</t>
  </si>
  <si>
    <t xml:space="preserve">CLAVO PFNA 11*170mm TIT. </t>
  </si>
  <si>
    <t>071830200</t>
  </si>
  <si>
    <t>CLAVO PFNA 11*200mm TIT.</t>
  </si>
  <si>
    <t>071830240</t>
  </si>
  <si>
    <t>CLAVO PFNA 11*240mm TIT.</t>
  </si>
  <si>
    <t>071840170</t>
  </si>
  <si>
    <t xml:space="preserve">CLAVO PFNA 12*170mm TIT. </t>
  </si>
  <si>
    <t>071840200</t>
  </si>
  <si>
    <t>CLAVO PFNA 12*200mm TIT.</t>
  </si>
  <si>
    <t>071840240</t>
  </si>
  <si>
    <t>CLAVO PFNA 12*240mm TIT.</t>
  </si>
  <si>
    <t>T071851300</t>
  </si>
  <si>
    <t>CLAVO PFNA 9*300mm IZQ TIT.</t>
  </si>
  <si>
    <t>T071851340</t>
  </si>
  <si>
    <t>D200718504</t>
  </si>
  <si>
    <t xml:space="preserve">CLAVO PFNA  9*340mm IZQ TIT. </t>
  </si>
  <si>
    <t>T071851380</t>
  </si>
  <si>
    <t xml:space="preserve">CLAVO PFNA 9*380mm IZQ TIT. </t>
  </si>
  <si>
    <t>T071851420</t>
  </si>
  <si>
    <t xml:space="preserve">CLAVO PFNA 9*420mm IZQ TIT.  </t>
  </si>
  <si>
    <t>T071852300</t>
  </si>
  <si>
    <t>CLAVO PFNA 9*300mm DER TIT.</t>
  </si>
  <si>
    <t>T071852340</t>
  </si>
  <si>
    <t>D200718502</t>
  </si>
  <si>
    <t xml:space="preserve">CLAVO PFNA 9*340mm DER TIT. </t>
  </si>
  <si>
    <t>T071852380</t>
  </si>
  <si>
    <t>1407071854</t>
  </si>
  <si>
    <t>CLAVO PFNA 9*380mm DER TIT.</t>
  </si>
  <si>
    <t>T071852420</t>
  </si>
  <si>
    <t>CLAVO PFNA 9*420mm DER TIT.</t>
  </si>
  <si>
    <t xml:space="preserve">CLAVO PFNA 10*300mm IZQ TIT.  </t>
  </si>
  <si>
    <t>T071861340</t>
  </si>
  <si>
    <t>J180718601</t>
  </si>
  <si>
    <t xml:space="preserve">CLAVO PFNA 10*340mm IZQ TIT. </t>
  </si>
  <si>
    <t>T071861380</t>
  </si>
  <si>
    <t>F180718601</t>
  </si>
  <si>
    <t xml:space="preserve">CLAVO PFNA 10*380mm IZQ  TIT. </t>
  </si>
  <si>
    <t>T071861420</t>
  </si>
  <si>
    <t>F200718606</t>
  </si>
  <si>
    <t>CLAVO PFNA 10*420mm IZQ TIT.</t>
  </si>
  <si>
    <t>T071862300</t>
  </si>
  <si>
    <t xml:space="preserve">CLAVO PFNA 10*300mm DER TIT.  </t>
  </si>
  <si>
    <t>T071862340</t>
  </si>
  <si>
    <t xml:space="preserve">CLAVO PFNA 10*340mm DER TIT. </t>
  </si>
  <si>
    <t>T071862380</t>
  </si>
  <si>
    <t>C190718605</t>
  </si>
  <si>
    <t xml:space="preserve">CLAVO PFNA 10*380mm DER TIT. </t>
  </si>
  <si>
    <t>T071862420</t>
  </si>
  <si>
    <t xml:space="preserve">CLAVO PFNA 10*420mm DER TIT. </t>
  </si>
  <si>
    <t>T071871300</t>
  </si>
  <si>
    <t xml:space="preserve">CLAVO PFNA 11*300mm IZQ TIT. </t>
  </si>
  <si>
    <t>T071871340</t>
  </si>
  <si>
    <t>A180718701</t>
  </si>
  <si>
    <t xml:space="preserve">CLAVO PFNA 11*340mm IZQ TIT. </t>
  </si>
  <si>
    <t>T071871380</t>
  </si>
  <si>
    <t>C190718704</t>
  </si>
  <si>
    <t xml:space="preserve">CLAVO PFNA 11*380mm IZQ TIT. </t>
  </si>
  <si>
    <t>T071871420</t>
  </si>
  <si>
    <t xml:space="preserve">CLAVO PFNA 11*420mm IZQ TIT.  </t>
  </si>
  <si>
    <t>T071872300</t>
  </si>
  <si>
    <t xml:space="preserve">CLAVO PFNA 11*300mm DER TIT.  </t>
  </si>
  <si>
    <t>T071872340</t>
  </si>
  <si>
    <t>C190718703</t>
  </si>
  <si>
    <t xml:space="preserve">CLAVO PFNA 11*340mm DER TIT. </t>
  </si>
  <si>
    <t>T071872380</t>
  </si>
  <si>
    <t xml:space="preserve">CLAVO PFNA 11*380mm DER TIT.  </t>
  </si>
  <si>
    <t>T071872420</t>
  </si>
  <si>
    <t>CLAVO PFNA 11*420mm DER TIT.</t>
  </si>
  <si>
    <t>T071881300</t>
  </si>
  <si>
    <t xml:space="preserve">CLAVO PFNA 12*300mm IZQ TIT. </t>
  </si>
  <si>
    <t>T071881340</t>
  </si>
  <si>
    <t xml:space="preserve">CLAVO PFNA 12*340mm IZQ TIT. </t>
  </si>
  <si>
    <t>T071881380</t>
  </si>
  <si>
    <t>1503071888</t>
  </si>
  <si>
    <t xml:space="preserve">CLAVO PFNA 12*380mm IZQ TIT. </t>
  </si>
  <si>
    <t>T071881420</t>
  </si>
  <si>
    <t xml:space="preserve">CLAVO PFNA 12*420mm IZQ TIT. </t>
  </si>
  <si>
    <t>T071882300</t>
  </si>
  <si>
    <t xml:space="preserve">CLAVO PFNA 12*300mm DER TIT. </t>
  </si>
  <si>
    <t>T071882340</t>
  </si>
  <si>
    <t xml:space="preserve">CLAVO PFNA 12*340mm DER TIT. </t>
  </si>
  <si>
    <t>T071882380</t>
  </si>
  <si>
    <t>1402071885</t>
  </si>
  <si>
    <t xml:space="preserve">CLAVO PFNA 12*380mm DER TIT. </t>
  </si>
  <si>
    <t>T071882420</t>
  </si>
  <si>
    <t>F200718811</t>
  </si>
  <si>
    <t xml:space="preserve">CLAVO PFNA 12*420mm DER TIT. </t>
  </si>
  <si>
    <t>070370075</t>
  </si>
  <si>
    <t>1706070375</t>
  </si>
  <si>
    <t xml:space="preserve">HOJA HELICOIDAL PFNA *75mm TITANIO </t>
  </si>
  <si>
    <t>070370080</t>
  </si>
  <si>
    <t>H2107556</t>
  </si>
  <si>
    <t xml:space="preserve">HOJA HELICOIDAL PFNA *80mm TITANIO </t>
  </si>
  <si>
    <t>070370085</t>
  </si>
  <si>
    <t>H2104930</t>
  </si>
  <si>
    <t>HOJA HELICOIDAL PFNA *85mm TITANIO</t>
  </si>
  <si>
    <t>070370090</t>
  </si>
  <si>
    <t>H2200678</t>
  </si>
  <si>
    <t>HOJA HELICOIDAL PFNA *90mm TITANIO</t>
  </si>
  <si>
    <t>070370095</t>
  </si>
  <si>
    <t>H2200679</t>
  </si>
  <si>
    <t>HOJA HELICOIDAL PFNA *95mm TITANIO</t>
  </si>
  <si>
    <t>070370100</t>
  </si>
  <si>
    <t>H2200684</t>
  </si>
  <si>
    <t>HOJA HELICOIDAL PFNA *100mm TITANIO</t>
  </si>
  <si>
    <t>070370105</t>
  </si>
  <si>
    <t>K2204420</t>
  </si>
  <si>
    <t>HOJA HELICOIDAL PFNA *105mm TITANIO</t>
  </si>
  <si>
    <t>070370110</t>
  </si>
  <si>
    <t>HOJA HELICOIDAL PFNA *110mm TITANIO</t>
  </si>
  <si>
    <t>070370115</t>
  </si>
  <si>
    <t>HOJA HELICOIDAL PFNA *115mm TITANIO</t>
  </si>
  <si>
    <t>070370120</t>
  </si>
  <si>
    <t>C200703755</t>
  </si>
  <si>
    <t>HOJA HELICOIDAL PFNA *120mm TITANIO</t>
  </si>
  <si>
    <t>070120025</t>
  </si>
  <si>
    <t>1604070121</t>
  </si>
  <si>
    <t>TORNILLO DE BLOQUEO 4.9 *25mm TITANIO</t>
  </si>
  <si>
    <t>070120030</t>
  </si>
  <si>
    <t>M2236149</t>
  </si>
  <si>
    <t>TORNILLO DE BLOQUEO 4.9 *30mm TITANIO</t>
  </si>
  <si>
    <t>070120035</t>
  </si>
  <si>
    <t>F2203443</t>
  </si>
  <si>
    <t>TORNILLO DE BLOQUEO 4.9 *35mm TITANIO</t>
  </si>
  <si>
    <t>070120040</t>
  </si>
  <si>
    <t>M2234104</t>
  </si>
  <si>
    <t>TORNILLO DE BLOQUEO 4.9 *40mm TITANIO</t>
  </si>
  <si>
    <t>070120045</t>
  </si>
  <si>
    <t>F2200157</t>
  </si>
  <si>
    <t>TORNILLO DE BLOQUEO 4.9 *45mm TITANIO</t>
  </si>
  <si>
    <t>070120050</t>
  </si>
  <si>
    <t>190701221</t>
  </si>
  <si>
    <t>TORNILLO DE BLOQUEO 4.9 *50mm TITANIO</t>
  </si>
  <si>
    <t>070120055</t>
  </si>
  <si>
    <t>TORNILLO DE BLOQUEO 4.9 *55mm TITANIO</t>
  </si>
  <si>
    <t>070120060</t>
  </si>
  <si>
    <t>190701213</t>
  </si>
  <si>
    <t>TORNILLO DE BLOQUEO 4.9 *60mm TITANIO</t>
  </si>
  <si>
    <t>070120065</t>
  </si>
  <si>
    <t>190701208</t>
  </si>
  <si>
    <t>TORNILLO DE BLOQUEO 4.9 *65mm TITANIO</t>
  </si>
  <si>
    <t>070120070</t>
  </si>
  <si>
    <t>180701201</t>
  </si>
  <si>
    <t>TORNILLO DE BLOQUEO 4.9 *70mm TITANIO</t>
  </si>
  <si>
    <t>070120075</t>
  </si>
  <si>
    <t>TORNILLO DE BLOQUEO 4.9 *75mm TITANIO</t>
  </si>
  <si>
    <t>070120080</t>
  </si>
  <si>
    <t>190701206</t>
  </si>
  <si>
    <t>TORNILLO DE BLOQUEO 4.9 *80mm TITANIO</t>
  </si>
  <si>
    <t>070120085</t>
  </si>
  <si>
    <t>TORNILLO DE BLOQUEO 4.9 *85mm TITANIO</t>
  </si>
  <si>
    <t>CANTIDAD</t>
  </si>
  <si>
    <t>DESCRIPCION</t>
  </si>
  <si>
    <t>BANDEJA SUPERIOR</t>
  </si>
  <si>
    <t>BANDEJA 2</t>
  </si>
  <si>
    <t>BANDEJA TRES</t>
  </si>
  <si>
    <t>BANDEJA INFERIOR</t>
  </si>
  <si>
    <t>TORNILLOS DE CONEXION</t>
  </si>
  <si>
    <t>LLAVE EN L HEXAGONAL 5.0</t>
  </si>
  <si>
    <t>CLIP EN U</t>
  </si>
  <si>
    <t>GUIA DE LIMPIEZA PARA INSTRUMENTOS CANULADOS</t>
  </si>
  <si>
    <t>GUIA DE MARTILLO PARA EXTRAER PFNA M8*1</t>
  </si>
  <si>
    <t>MARTILLO DESLIZANTE</t>
  </si>
  <si>
    <t>PASADOR DE CALIBRACION ∅8.1 /∅5.0</t>
  </si>
  <si>
    <t>BROCA CON CABEZA PLANA  ∅5.0MM</t>
  </si>
  <si>
    <t>CAMISA DE BROCA PARA PASADOR DE CALIBRACION</t>
  </si>
  <si>
    <t>BROCA 5.0mm</t>
  </si>
  <si>
    <t>TROCAR PARA PIN DE CALIBRACION</t>
  </si>
  <si>
    <t>CAMISA DE FIJACION PARA TROCAR</t>
  </si>
  <si>
    <t>GUIAS LARGAS</t>
  </si>
  <si>
    <t>ADAPTADORES ANCLAJE RAPIDO</t>
  </si>
  <si>
    <t xml:space="preserve">LLAVE JACOBS </t>
  </si>
  <si>
    <t>PORTA BATERIA</t>
  </si>
  <si>
    <t xml:space="preserve">CONTENEDOR </t>
  </si>
  <si>
    <t>RECIBIDO</t>
  </si>
  <si>
    <t xml:space="preserve">ENTREGADO </t>
  </si>
  <si>
    <t>INSTRUMENTADOR</t>
  </si>
  <si>
    <t xml:space="preserve">VERIFICADO </t>
  </si>
  <si>
    <t>OBSERVACIONES</t>
  </si>
  <si>
    <t xml:space="preserve">LLAVE EN L </t>
  </si>
  <si>
    <t>MEDIDOR DE PROFUNDIDAD</t>
  </si>
  <si>
    <t>PINZAS REDUCTORAS CANGREJO ARANDELA</t>
  </si>
  <si>
    <t>GUBIA</t>
  </si>
  <si>
    <t>PASADOR DE ALAMBRE</t>
  </si>
  <si>
    <t>SEPARADORES BENNET</t>
  </si>
  <si>
    <t>SEPARADORES HOMMAN MEDIANOS</t>
  </si>
  <si>
    <t>OSTEOTOMO</t>
  </si>
  <si>
    <t>PINZAVERBRUGUER ARANDELA</t>
  </si>
  <si>
    <t>MARTILLO</t>
  </si>
  <si>
    <t>MANGO TORQUE NEGRO</t>
  </si>
  <si>
    <t>ATORNILLADOR 4.5</t>
  </si>
  <si>
    <t>PINZAS REDUCTORAS CLAN DE LAYNE</t>
  </si>
  <si>
    <t>0991475214001</t>
  </si>
  <si>
    <t>SERVICIOS HOSPITALARIOS S.A ALBOTEOTON</t>
  </si>
  <si>
    <t>CROTOS Y AV. RODOLFO BAQYERIZO NAZUR</t>
  </si>
  <si>
    <t>H2200681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</si>
  <si>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</si>
  <si>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</si>
  <si>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</si>
  <si>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</si>
  <si>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</si>
  <si>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</si>
  <si>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</si>
  <si>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</si>
  <si>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</si>
  <si>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>DR. ZURITA</t>
  </si>
  <si>
    <t>E200718103</t>
  </si>
  <si>
    <t>C190718101</t>
  </si>
  <si>
    <t>J2304668</t>
  </si>
  <si>
    <t>M2234132</t>
  </si>
  <si>
    <t>C200718303</t>
  </si>
  <si>
    <t>180718401</t>
  </si>
  <si>
    <t>E200718404</t>
  </si>
  <si>
    <t>C190718402</t>
  </si>
  <si>
    <t>F200718510</t>
  </si>
  <si>
    <t>F200718508</t>
  </si>
  <si>
    <t>F200718511</t>
  </si>
  <si>
    <t>T701861300</t>
  </si>
  <si>
    <t>D200718611</t>
  </si>
  <si>
    <t>D200718610</t>
  </si>
  <si>
    <t>C190718601</t>
  </si>
  <si>
    <t>D200718614</t>
  </si>
  <si>
    <t>F200718705</t>
  </si>
  <si>
    <t>D200718707</t>
  </si>
  <si>
    <t>F200718706</t>
  </si>
  <si>
    <t>G200718709</t>
  </si>
  <si>
    <t>F200718810</t>
  </si>
  <si>
    <t>F200718803</t>
  </si>
  <si>
    <t>D200718813</t>
  </si>
  <si>
    <t>F200718806</t>
  </si>
  <si>
    <t>1508071885</t>
  </si>
  <si>
    <t>J190703707</t>
  </si>
  <si>
    <t>J2304806</t>
  </si>
  <si>
    <t>71120050</t>
  </si>
  <si>
    <t>060640040</t>
  </si>
  <si>
    <t>L190606415</t>
  </si>
  <si>
    <t xml:space="preserve">TORNILLO DE COMPRESION ACUTEC 7.0*40mm TITANIO </t>
  </si>
  <si>
    <t>060640045</t>
  </si>
  <si>
    <t xml:space="preserve">TORNILLO DE COMPRESION ACUTEC 7.0*45mm TITANIO </t>
  </si>
  <si>
    <t>060640050</t>
  </si>
  <si>
    <t>C190606403</t>
  </si>
  <si>
    <t xml:space="preserve">TORNILLO DE COMPRESION ACUTEC 7.0*50mm TITANIO </t>
  </si>
  <si>
    <t>060640055</t>
  </si>
  <si>
    <t>A2100801</t>
  </si>
  <si>
    <t xml:space="preserve">TORNILLO DE COMPRESION ACUTEC 7.0*55mm TITANIO </t>
  </si>
  <si>
    <t>060640060</t>
  </si>
  <si>
    <t>K190606405</t>
  </si>
  <si>
    <t xml:space="preserve">TORNILLO DE COMPRESION ACUTEC 7.0*60mm TITANIO </t>
  </si>
  <si>
    <t>060640065</t>
  </si>
  <si>
    <t>A2100811</t>
  </si>
  <si>
    <t xml:space="preserve">TORNILLO DE COMPRESION ACUTEC 7.0*65mm TITANIO </t>
  </si>
  <si>
    <t>060640070</t>
  </si>
  <si>
    <t>K190606407</t>
  </si>
  <si>
    <t xml:space="preserve">TORNILLO DE COMPRESION ACUTEC 7.0*70mm TITANIO </t>
  </si>
  <si>
    <t>060640075</t>
  </si>
  <si>
    <t xml:space="preserve">TORNILLO DE COMPRESION ACUTEC 7.0*75mm TITANIO </t>
  </si>
  <si>
    <t>060640080</t>
  </si>
  <si>
    <t>A2100830</t>
  </si>
  <si>
    <t xml:space="preserve">TORNILLO DE COMPRESION ACUTEC 7.0*80mm TITANIO </t>
  </si>
  <si>
    <t>C190606401</t>
  </si>
  <si>
    <t>060640085</t>
  </si>
  <si>
    <t>L190606414</t>
  </si>
  <si>
    <t xml:space="preserve">TORNILLO DE COMPRESION ACUTEC 7.0*85mm TITANIO </t>
  </si>
  <si>
    <t>060640090</t>
  </si>
  <si>
    <t>A2100836</t>
  </si>
  <si>
    <t xml:space="preserve">TORNILLO DE COMPRESION ACUTEC 7.0*90mm TITANIO </t>
  </si>
  <si>
    <t>060640095</t>
  </si>
  <si>
    <t>A2100790</t>
  </si>
  <si>
    <t xml:space="preserve">TORNILLO DE COMPRESION ACUTEC 7.0*95mm TITANIO </t>
  </si>
  <si>
    <t>060640100</t>
  </si>
  <si>
    <t>A2100800</t>
  </si>
  <si>
    <t xml:space="preserve">TORNILLO DE COMPRESION ACUTEC 7.0*100mm TITANIO </t>
  </si>
  <si>
    <t>060640105</t>
  </si>
  <si>
    <t>H190606403</t>
  </si>
  <si>
    <t xml:space="preserve">TORNILLO DE COMPRESION ACUTEC 7.0*105mm TITANIO </t>
  </si>
  <si>
    <t>060640110</t>
  </si>
  <si>
    <t>A2100797</t>
  </si>
  <si>
    <t xml:space="preserve">TORNILLO DE COMPRESION ACUTEC 7.0*110mm TITANIO </t>
  </si>
  <si>
    <t>060640115</t>
  </si>
  <si>
    <t>1712060641</t>
  </si>
  <si>
    <t xml:space="preserve">TORNILLO DE COMPRESION ACUTEC 7.0*115mm TITANIO </t>
  </si>
  <si>
    <t>060640120</t>
  </si>
  <si>
    <t>A2100818</t>
  </si>
  <si>
    <t xml:space="preserve">TORNILLO DE COMPRESION ACUTEC 7.0*120mm TITANIO </t>
  </si>
  <si>
    <t>$440,00</t>
  </si>
  <si>
    <t>INSTRUMENTAL TORNILLOS ACUTEC 7.0</t>
  </si>
  <si>
    <t xml:space="preserve">ATORNILLADOR CANULADO </t>
  </si>
  <si>
    <t>PINZA DE SUJECION</t>
  </si>
  <si>
    <t>GUIA CON MANGO</t>
  </si>
  <si>
    <t xml:space="preserve">ANCLAJE RAPIDO </t>
  </si>
  <si>
    <t xml:space="preserve">BROCA CANULADA </t>
  </si>
  <si>
    <t xml:space="preserve">BROCA CANULADA CALIBRADA </t>
  </si>
  <si>
    <t xml:space="preserve">GUIA DE LIMPIEZA </t>
  </si>
  <si>
    <t xml:space="preserve">PINES </t>
  </si>
  <si>
    <t>REGLA MEDIDORA</t>
  </si>
  <si>
    <t>MANGO EN T DE ANCLAJE RAPIDO</t>
  </si>
  <si>
    <t xml:space="preserve">TOPE </t>
  </si>
  <si>
    <t>INSTRUMENTAL PFNA  TITANIO # 2</t>
  </si>
  <si>
    <t>BROCA CANULADA PARA PARA PFNA</t>
  </si>
  <si>
    <t>REGLETA</t>
  </si>
  <si>
    <t>PUNZON CURVO CANULADO</t>
  </si>
  <si>
    <t>PROTECTOR PARTES BLANDAS</t>
  </si>
  <si>
    <t>MARTILLO MACIZO</t>
  </si>
  <si>
    <t>LLAVE DOBLE BOCA</t>
  </si>
  <si>
    <t>EXTRACTOR IMPACTOR DE CLAVO CORTO</t>
  </si>
  <si>
    <t>MANGO INSERCION PFNA</t>
  </si>
  <si>
    <t>TORNILLOS DE CONEXIÓN CLAVO PFNA</t>
  </si>
  <si>
    <t>LLAVE HEXAGONAL EN T</t>
  </si>
  <si>
    <t>MANGO EN T ANCLAJE RAPIDO</t>
  </si>
  <si>
    <t>PROTECTOR TEJIDOS MAS CAMISA</t>
  </si>
  <si>
    <t>GUIA CLAVO PFNA 170MM</t>
  </si>
  <si>
    <t>GUIA CLAVO PFNA 200MM</t>
  </si>
  <si>
    <t>GUIA CLAVO PFNA 240MM</t>
  </si>
  <si>
    <t>CAMISA PROTECCION 11/8.2</t>
  </si>
  <si>
    <t xml:space="preserve">GUIA BROCA 8.2/4.2 </t>
  </si>
  <si>
    <t>TROCAR</t>
  </si>
  <si>
    <t>BROCA 4.0*300MM CON TOPE</t>
  </si>
  <si>
    <t>BROCA 4.2*300MM</t>
  </si>
  <si>
    <t>BROCA 4.2*350MM</t>
  </si>
  <si>
    <t>LLAVE UNIVERSAL HEXAGONAL CON MANGO EN T PARA TORNILLO DE CONEXIÓN</t>
  </si>
  <si>
    <t>DESTORNILLADOR HEXAGONAL CANULADO PARA TAPA TERMINAL</t>
  </si>
  <si>
    <t>DESTORNILLADOR HEXAGONAL 4.0 MM</t>
  </si>
  <si>
    <t xml:space="preserve">LLAVE EN L HEXAGONAL </t>
  </si>
  <si>
    <t>IMPACTOR PARA HOJA PFNA</t>
  </si>
  <si>
    <t>EXTRACTOR HOJA HELICOIDAL</t>
  </si>
  <si>
    <t>BROCA CANULADA 10.5/3.2 PARA HOJA PFNA</t>
  </si>
  <si>
    <t>BROCA CANULADA CALIBRADA 9.3/3.2 PARA HOJA PFNA</t>
  </si>
  <si>
    <t>GUIAS ROSCADAS 3.2*400</t>
  </si>
  <si>
    <t>GUIA ROSCADA 3.2* 300</t>
  </si>
  <si>
    <t>BRAZO DIRECCIONAL 130 PFNA</t>
  </si>
  <si>
    <t>MANGO PORTA GUIAS</t>
  </si>
  <si>
    <t xml:space="preserve">3 PIEZAS </t>
  </si>
  <si>
    <t>GUIA DE BROCA 10.9/3.2, TROCAR 3.2, CAMISA PROTECCION 10.9MM</t>
  </si>
  <si>
    <t>EJE DE CONEXIÓN PARA EXTRACCION</t>
  </si>
  <si>
    <t>LLAVE PARA HOJA PFNA</t>
  </si>
  <si>
    <t>DISPOSITIVO MEDICION DIRECTA PARA GUIA 3.2</t>
  </si>
  <si>
    <t>BRAZO DIRECIONAL  PARA PFNA</t>
  </si>
  <si>
    <t>TORNILLOS DE CONEXIÓN</t>
  </si>
  <si>
    <t>EJE DEL BRAZO DIRECCIONAL ESTIRABLE PARA PFNA LARGO</t>
  </si>
  <si>
    <t xml:space="preserve">GUIA DE PERFORACION PARA GUIA </t>
  </si>
  <si>
    <t>BRAZO DIRECCIONAL PFNA DISTAL</t>
  </si>
  <si>
    <t>REAMER FLEXIBLES # 8.5,9, 9.5,10,10.5, 11,11.5,12,12.5,13</t>
  </si>
  <si>
    <t xml:space="preserve">MOTOR CANULADO </t>
  </si>
  <si>
    <t>INSTRUMENTAL BASICO 4.5  # 2</t>
  </si>
  <si>
    <t>SEPARADORES HIBS</t>
  </si>
  <si>
    <t>SEPARADORES HOMMAN CURVOS</t>
  </si>
  <si>
    <t>SEPARADORES HOMMAN FINOS</t>
  </si>
  <si>
    <t>DESPERIO</t>
  </si>
  <si>
    <t xml:space="preserve">CURETA LARGA PEQUEÑA </t>
  </si>
  <si>
    <t>CURETA LARGA 6MM</t>
  </si>
  <si>
    <t>PINZA EN PUNTA GRANDE</t>
  </si>
  <si>
    <t>MOTOR STRYKER SIETE No.2</t>
  </si>
  <si>
    <t xml:space="preserve">MOTOR  </t>
  </si>
  <si>
    <t xml:space="preserve">ADAPTADORES </t>
  </si>
  <si>
    <t xml:space="preserve">LLAVE </t>
  </si>
  <si>
    <t xml:space="preserve">BATERIAS NEGRA STRYKER #5 Y #6 </t>
  </si>
  <si>
    <t>Subtotal</t>
  </si>
  <si>
    <t>12% IVA</t>
  </si>
  <si>
    <t>Total</t>
  </si>
  <si>
    <t>QUIROZ ORDOÑEZ GLADIS GRETA</t>
  </si>
  <si>
    <t>4:00PM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</si>
</sst>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2" formatCode="_-* #,##0\ &quot;€&quot;_-;\-* #,##0\ &quot;€&quot;_-;_-* &quot;-&quot;\ &quot;€&quot;_-;_-@_-"/>
    <numFmt numFmtId="164" formatCode="[$-F800]dddd\,\ mmmm\ dd\,\ yyyy"/>
    <numFmt numFmtId="165" formatCode="_ &quot;$&quot;* #,##0.00_ ;_ &quot;$&quot;* \-#,##0.00_ ;_ &quot;$&quot;* &quot;-&quot;??_ ;_ @_ "/>
    <numFmt numFmtId="166" formatCode="&quot;$&quot;#,##0.00;&quot;$&quot;\-#,##0.00"/>
    <numFmt numFmtId="167" formatCode="&quot;$&quot;#,##0.00"/>
    <numFmt numFmtId="168" formatCode="0.000"/>
    <numFmt numFmtId="169" formatCode="_-[$$-300A]\ * #,##0.00_ ;_-[$$-300A]\ * \-#,##0.00\ ;_-[$$-300A]\ * &quot;-&quot;??_ ;_-@_ "/>
    <numFmt numFmtId="170" formatCode="_(&quot;$&quot;* #,##0.00_);_(&quot;$&quot;* \(#,##0.00\);_(&quot;$&quot;* &quot;-&quot;??_);_(@_)"/>
    <numFmt numFmtId="171" formatCode="_-[$$-240A]\ * #,##0.00_-;\-[$$-240A]\ * #,##0.00_-;_-[$$-240A]\ * &quot;-&quot;??_-;_-@_-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sz val="10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indexed="9"/>
        <bgColor indexed="0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8" fillId="0" borderId="0"/>
    <xf numFmtId="165" fontId="1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149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10" xfId="1" applyFont="1" applyBorder="1"/>
    <xf numFmtId="0" fontId="9" fillId="0" borderId="11" xfId="1" applyFont="1" applyBorder="1"/>
    <xf numFmtId="0" fontId="10" fillId="0" borderId="0" xfId="1" applyFont="1"/>
    <xf numFmtId="0" fontId="9" fillId="0" borderId="0" xfId="1" applyFont="1"/>
    <xf numFmtId="14" fontId="11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3" borderId="0" xfId="0" applyFont="1" applyFill="1" applyAlignment="1">
      <alignment vertical="center"/>
    </xf>
    <xf numFmtId="0" fontId="14" fillId="2" borderId="12" xfId="0" applyFont="1" applyFill="1" applyBorder="1" applyAlignment="1">
      <alignment horizontal="center" vertical="center"/>
    </xf>
    <xf numFmtId="0" fontId="9" fillId="0" borderId="0" xfId="1" applyFont="1" applyAlignment="1">
      <alignment horizontal="center"/>
    </xf>
    <xf numFmtId="0" fontId="13" fillId="0" borderId="0" xfId="0" applyFont="1" applyAlignment="1">
      <alignment horizontal="left"/>
    </xf>
    <xf numFmtId="0" fontId="13" fillId="0" borderId="12" xfId="0" applyFont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13" fillId="0" borderId="12" xfId="0" applyNumberFormat="1" applyFont="1" applyBorder="1" applyAlignment="1">
      <alignment vertical="center" wrapText="1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7" fillId="0" borderId="0" xfId="0" applyFont="1"/>
    <xf numFmtId="49" fontId="13" fillId="2" borderId="12" xfId="0" applyNumberFormat="1" applyFont="1" applyFill="1" applyBorder="1" applyAlignment="1">
      <alignment horizontal="left" vertical="center"/>
    </xf>
    <xf numFmtId="0" fontId="18" fillId="0" borderId="0" xfId="0" applyFont="1" applyAlignment="1">
      <alignment vertical="center"/>
    </xf>
    <xf numFmtId="0" fontId="13" fillId="0" borderId="12" xfId="0" applyFont="1" applyBorder="1" applyAlignment="1">
      <alignment vertical="center" wrapText="1"/>
    </xf>
    <xf numFmtId="49" fontId="13" fillId="0" borderId="0" xfId="0" applyNumberFormat="1" applyFont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9" fillId="0" borderId="0" xfId="0" applyFont="1" applyAlignment="1" applyProtection="1">
      <alignment vertical="top"/>
      <protection locked="0"/>
    </xf>
    <xf numFmtId="20" fontId="13" fillId="0" borderId="0" xfId="0" applyNumberFormat="1" applyFont="1" applyAlignment="1">
      <alignment vertical="center"/>
    </xf>
    <xf numFmtId="0" fontId="13" fillId="0" borderId="0" xfId="0" applyFont="1"/>
    <xf numFmtId="0" fontId="17" fillId="0" borderId="0" xfId="0" applyFont="1" applyAlignment="1" applyProtection="1">
      <alignment vertical="top"/>
      <protection locked="0"/>
    </xf>
    <xf numFmtId="49" fontId="14" fillId="0" borderId="12" xfId="0" applyNumberFormat="1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0" fillId="0" borderId="0" xfId="0" applyFont="1" applyAlignment="1">
      <alignment horizontal="left" vertical="top"/>
    </xf>
    <xf numFmtId="0" fontId="21" fillId="4" borderId="14" xfId="0" applyFont="1" applyFill="1" applyBorder="1"/>
    <xf numFmtId="0" fontId="3" fillId="5" borderId="12" xfId="0" applyFont="1" applyFill="1" applyBorder="1" applyAlignment="1">
      <alignment horizontal="center" vertical="center"/>
    </xf>
    <xf numFmtId="0" fontId="16" fillId="6" borderId="12" xfId="0" applyFont="1" applyFill="1" applyBorder="1" applyAlignment="1" applyProtection="1">
      <alignment horizontal="center" vertical="center" wrapText="1" readingOrder="1"/>
      <protection locked="0"/>
    </xf>
    <xf numFmtId="49" fontId="2" fillId="7" borderId="12" xfId="0" applyNumberFormat="1" applyFont="1" applyFill="1" applyBorder="1" applyAlignment="1">
      <alignment horizontal="center"/>
    </xf>
    <xf numFmtId="49" fontId="2" fillId="7" borderId="12" xfId="0" applyNumberFormat="1" applyFont="1" applyFill="1" applyBorder="1" applyAlignment="1">
      <alignment horizontal="left"/>
    </xf>
    <xf numFmtId="0" fontId="17" fillId="2" borderId="12" xfId="0" applyFont="1" applyFill="1" applyBorder="1" applyAlignment="1">
      <alignment horizontal="center"/>
    </xf>
    <xf numFmtId="0" fontId="2" fillId="0" borderId="12" xfId="0" applyFont="1" applyBorder="1"/>
    <xf numFmtId="165" fontId="2" fillId="0" borderId="12" xfId="2" applyFont="1" applyFill="1" applyBorder="1" applyAlignment="1"/>
    <xf numFmtId="49" fontId="2" fillId="2" borderId="12" xfId="0" applyNumberFormat="1" applyFont="1" applyFill="1" applyBorder="1" applyAlignment="1">
      <alignment horizontal="center"/>
    </xf>
    <xf numFmtId="49" fontId="2" fillId="2" borderId="12" xfId="0" applyNumberFormat="1" applyFont="1" applyFill="1" applyBorder="1" applyAlignment="1">
      <alignment horizontal="left"/>
    </xf>
    <xf numFmtId="0" fontId="16" fillId="2" borderId="12" xfId="0" applyFont="1" applyFill="1" applyBorder="1" applyAlignment="1">
      <alignment horizontal="center"/>
    </xf>
    <xf numFmtId="0" fontId="17" fillId="2" borderId="15" xfId="0" applyFont="1" applyFill="1" applyBorder="1" applyAlignment="1">
      <alignment horizontal="center"/>
    </xf>
    <xf numFmtId="0" fontId="17" fillId="2" borderId="15" xfId="0" applyFont="1" applyFill="1" applyBorder="1"/>
    <xf numFmtId="0" fontId="17" fillId="7" borderId="12" xfId="0" applyFont="1" applyFill="1" applyBorder="1"/>
    <xf numFmtId="0" fontId="17" fillId="2" borderId="12" xfId="0" applyFont="1" applyFill="1" applyBorder="1"/>
    <xf numFmtId="0" fontId="23" fillId="2" borderId="0" xfId="0" applyFont="1" applyFill="1" applyAlignment="1">
      <alignment horizontal="center"/>
    </xf>
    <xf numFmtId="0" fontId="3" fillId="0" borderId="0" xfId="1" applyFont="1" applyAlignment="1">
      <alignment wrapText="1"/>
    </xf>
    <xf numFmtId="166" fontId="3" fillId="0" borderId="0" xfId="2" applyNumberFormat="1" applyFont="1" applyBorder="1" applyAlignment="1"/>
    <xf numFmtId="0" fontId="22" fillId="0" borderId="0" xfId="0" applyFont="1" applyAlignment="1">
      <alignment horizontal="center"/>
    </xf>
    <xf numFmtId="0" fontId="24" fillId="0" borderId="0" xfId="0" applyFont="1"/>
    <xf numFmtId="165" fontId="2" fillId="0" borderId="0" xfId="2" applyFont="1" applyBorder="1"/>
    <xf numFmtId="165" fontId="2" fillId="0" borderId="0" xfId="2" applyFont="1" applyFill="1" applyBorder="1" applyAlignment="1"/>
    <xf numFmtId="0" fontId="26" fillId="0" borderId="0" xfId="0" applyFont="1"/>
    <xf numFmtId="0" fontId="25" fillId="0" borderId="0" xfId="0" applyFont="1" applyAlignment="1">
      <alignment horizontal="center"/>
    </xf>
    <xf numFmtId="0" fontId="24" fillId="0" borderId="0" xfId="0" applyFont="1" applyAlignment="1">
      <alignment horizontal="left" wrapText="1"/>
    </xf>
    <xf numFmtId="0" fontId="2" fillId="0" borderId="0" xfId="1" applyFont="1"/>
    <xf numFmtId="0" fontId="24" fillId="0" borderId="0" xfId="0" applyFont="1" applyAlignment="1">
      <alignment horizontal="left"/>
    </xf>
    <xf numFmtId="0" fontId="2" fillId="0" borderId="12" xfId="0" applyFont="1" applyBorder="1" applyAlignment="1">
      <alignment horizontal="left" wrapText="1"/>
    </xf>
    <xf numFmtId="0" fontId="2" fillId="0" borderId="16" xfId="0" applyFont="1" applyBorder="1"/>
    <xf numFmtId="49" fontId="2" fillId="0" borderId="0" xfId="0" applyNumberFormat="1" applyFont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center" wrapText="1"/>
    </xf>
    <xf numFmtId="0" fontId="2" fillId="0" borderId="12" xfId="0" applyFont="1" applyBorder="1" applyAlignment="1">
      <alignment horizontal="left"/>
    </xf>
    <xf numFmtId="167" fontId="2" fillId="0" borderId="12" xfId="0" applyNumberFormat="1" applyFont="1" applyBorder="1" applyAlignment="1">
      <alignment horizontal="right"/>
    </xf>
    <xf numFmtId="168" fontId="17" fillId="0" borderId="12" xfId="1" applyNumberFormat="1" applyFont="1" applyBorder="1" applyAlignment="1">
      <alignment horizontal="left" shrinkToFit="1"/>
    </xf>
    <xf numFmtId="0" fontId="17" fillId="0" borderId="12" xfId="1" applyFont="1" applyBorder="1" applyAlignment="1">
      <alignment horizontal="center" shrinkToFit="1"/>
    </xf>
    <xf numFmtId="0" fontId="3" fillId="0" borderId="12" xfId="0" applyFont="1" applyBorder="1" applyAlignment="1">
      <alignment horizontal="center"/>
    </xf>
    <xf numFmtId="49" fontId="17" fillId="0" borderId="12" xfId="0" applyNumberFormat="1" applyFont="1" applyBorder="1" applyAlignment="1">
      <alignment horizontal="center"/>
    </xf>
    <xf numFmtId="0" fontId="3" fillId="0" borderId="12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2" xfId="1" applyFont="1" applyBorder="1" applyAlignment="1">
      <alignment horizontal="left" wrapText="1"/>
    </xf>
    <xf numFmtId="0" fontId="3" fillId="0" borderId="12" xfId="0" applyFont="1" applyBorder="1"/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3" fillId="0" borderId="0" xfId="0" applyFont="1" applyAlignment="1">
      <alignment horizontal="center"/>
    </xf>
    <xf numFmtId="0" fontId="26" fillId="8" borderId="18" xfId="0" applyFont="1" applyFill="1" applyBorder="1"/>
    <xf numFmtId="49" fontId="2" fillId="7" borderId="12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  <xf numFmtId="0" fontId="17" fillId="9" borderId="12" xfId="0" applyFont="1" applyFill="1" applyBorder="1" applyAlignment="1" applyProtection="1">
      <alignment horizontal="center" wrapText="1" readingOrder="1"/>
      <protection locked="0"/>
    </xf>
    <xf numFmtId="0" fontId="16" fillId="9" borderId="12" xfId="0" applyFont="1" applyFill="1" applyBorder="1" applyAlignment="1" applyProtection="1">
      <alignment horizontal="center" wrapText="1" readingOrder="1"/>
      <protection locked="0"/>
    </xf>
    <xf numFmtId="0" fontId="16" fillId="0" borderId="12" xfId="0" applyFont="1" applyBorder="1" applyAlignment="1">
      <alignment horizontal="right" wrapText="1"/>
    </xf>
    <xf numFmtId="165" fontId="2" fillId="0" borderId="12" xfId="2" applyFont="1" applyFill="1" applyBorder="1" applyAlignment="1">
      <alignment horizontal="right"/>
    </xf>
    <xf numFmtId="0" fontId="2" fillId="0" borderId="12" xfId="0" applyFont="1" applyBorder="1" applyAlignment="1">
      <alignment horizontal="center" wrapText="1"/>
    </xf>
    <xf numFmtId="0" fontId="17" fillId="0" borderId="12" xfId="0" applyFont="1" applyBorder="1" applyAlignment="1">
      <alignment horizontal="left" wrapText="1"/>
    </xf>
    <xf numFmtId="0" fontId="16" fillId="9" borderId="0" xfId="0" applyFont="1" applyFill="1" applyAlignment="1" applyProtection="1">
      <alignment horizontal="center" wrapText="1" readingOrder="1"/>
      <protection locked="0"/>
    </xf>
    <xf numFmtId="0" fontId="3" fillId="0" borderId="12" xfId="1" applyFont="1" applyBorder="1" applyAlignment="1">
      <alignment horizontal="right" wrapText="1"/>
    </xf>
    <xf numFmtId="171" fontId="16" fillId="0" borderId="19" xfId="7" applyNumberFormat="1" applyFont="1" applyFill="1" applyBorder="1" applyAlignment="1">
      <alignment horizontal="right"/>
    </xf>
    <xf numFmtId="9" fontId="3" fillId="0" borderId="12" xfId="1" applyNumberFormat="1" applyFont="1" applyBorder="1" applyAlignment="1">
      <alignment horizontal="right" wrapText="1"/>
    </xf>
    <xf numFmtId="171" fontId="16" fillId="0" borderId="17" xfId="7" applyNumberFormat="1" applyFont="1" applyFill="1" applyBorder="1" applyAlignment="1">
      <alignment horizontal="right"/>
    </xf>
    <xf numFmtId="167" fontId="2" fillId="0" borderId="0" xfId="0" applyNumberFormat="1" applyFont="1" applyAlignment="1">
      <alignment horizontal="right"/>
    </xf>
    <xf numFmtId="171" fontId="16" fillId="0" borderId="12" xfId="7" applyNumberFormat="1" applyFont="1" applyFill="1" applyBorder="1" applyAlignment="1">
      <alignment horizontal="right"/>
    </xf>
    <xf numFmtId="0" fontId="16" fillId="0" borderId="0" xfId="0" applyFont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165" fontId="2" fillId="0" borderId="12" xfId="2" applyFont="1" applyFill="1" applyBorder="1"/>
    <xf numFmtId="0" fontId="27" fillId="4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169" fontId="2" fillId="0" borderId="0" xfId="0" applyNumberFormat="1" applyFont="1" applyBorder="1" applyAlignment="1">
      <alignment horizontal="center" vertical="center"/>
    </xf>
    <xf numFmtId="170" fontId="17" fillId="0" borderId="0" xfId="3" applyFont="1" applyBorder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5" fontId="2" fillId="0" borderId="0" xfId="2" applyFont="1" applyBorder="1" applyAlignment="1"/>
    <xf numFmtId="0" fontId="16" fillId="2" borderId="0" xfId="0" applyFont="1" applyFill="1" applyBorder="1" applyAlignment="1">
      <alignment horizontal="center"/>
    </xf>
    <xf numFmtId="0" fontId="3" fillId="0" borderId="0" xfId="1" applyFont="1" applyBorder="1" applyAlignment="1">
      <alignment wrapText="1"/>
    </xf>
    <xf numFmtId="0" fontId="3" fillId="0" borderId="0" xfId="0" applyFont="1" applyBorder="1" applyAlignment="1">
      <alignment horizontal="center" vertical="center"/>
    </xf>
    <xf numFmtId="17" fontId="26" fillId="7" borderId="0" xfId="0" applyNumberFormat="1" applyFont="1" applyFill="1" applyBorder="1" applyAlignment="1">
      <alignment horizontal="center"/>
    </xf>
    <xf numFmtId="1" fontId="2" fillId="7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7" fillId="4" borderId="17" xfId="0" applyFont="1" applyFill="1" applyBorder="1" applyAlignment="1">
      <alignment horizontal="center"/>
    </xf>
    <xf numFmtId="49" fontId="17" fillId="0" borderId="0" xfId="0" applyNumberFormat="1" applyFont="1" applyBorder="1" applyAlignment="1">
      <alignment horizontal="center"/>
    </xf>
    <xf numFmtId="168" fontId="17" fillId="0" borderId="0" xfId="1" applyNumberFormat="1" applyFont="1" applyBorder="1" applyAlignment="1">
      <alignment horizontal="center" shrinkToFit="1"/>
    </xf>
    <xf numFmtId="0" fontId="17" fillId="2" borderId="0" xfId="0" applyFont="1" applyFill="1" applyBorder="1"/>
    <xf numFmtId="49" fontId="2" fillId="0" borderId="0" xfId="0" applyNumberFormat="1" applyFont="1" applyBorder="1" applyAlignment="1">
      <alignment horizontal="center"/>
    </xf>
    <xf numFmtId="49" fontId="2" fillId="7" borderId="0" xfId="0" applyNumberFormat="1" applyFont="1" applyFill="1" applyBorder="1" applyAlignment="1">
      <alignment horizontal="center"/>
    </xf>
    <xf numFmtId="0" fontId="22" fillId="2" borderId="0" xfId="0" applyFont="1" applyFill="1" applyBorder="1"/>
    <xf numFmtId="0" fontId="24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0" fontId="26" fillId="0" borderId="0" xfId="0" applyFont="1" applyBorder="1"/>
    <xf numFmtId="0" fontId="0" fillId="0" borderId="0" xfId="0" applyBorder="1"/>
    <xf numFmtId="0" fontId="2" fillId="0" borderId="0" xfId="1" applyFont="1" applyBorder="1" applyAlignment="1">
      <alignment horizontal="left"/>
    </xf>
  </cellXfs>
  <cellStyles count="8">
    <cellStyle name="Moneda [0]" xfId="7" builtinId="7"/>
    <cellStyle name="Moneda 3" xfId="2" xr:uid="{EF4DBEC3-B63C-4D9B-AE40-83CD9E6E882B}"/>
    <cellStyle name="Moneda 3 2" xfId="3" xr:uid="{D7705FED-0F75-461A-87A5-5739F709F329}"/>
    <cellStyle name="Moneda 8" xfId="6" xr:uid="{051F3653-3C2F-4356-91C2-CEE693D36D3D}"/>
    <cellStyle name="Normal" xfId="0" builtinId="0"/>
    <cellStyle name="Normal 2" xfId="1" xr:uid="{25EB515B-7839-490F-9F9B-95CDE43C1DFF}"/>
    <cellStyle name="Normal 3" xfId="4" xr:uid="{E37A6FBC-BFD4-4262-8B5F-19C75A0480C5}"/>
    <cellStyle name="Porcentaje 2" xfId="5" xr:uid="{A2996E54-148C-41EF-9E30-277A15C1B7BF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650875</xdr:colOff>
      <xdr:row>2</xdr:row>
      <xdr:rowOff>142875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0A21EC5D-A95F-4437-81B3-E19FA518F0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650875" y="63817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7673-E598-45BE-A146-2A5E52FCEA1D}">
  <dimension ref="A2:P283"/>
  <sheetViews>
    <sheetView tabSelected="1" view="pageBreakPreview" topLeftCell="A80" zoomScaleNormal="100" zoomScaleSheetLayoutView="100" workbookViewId="0">
      <selection activeCell="F14" sqref="F14"/>
    </sheetView>
  </sheetViews>
  <sheetFormatPr baseColWidth="10" defaultColWidth="8.42578125" defaultRowHeight="20.100000000000001" customHeight="1" x14ac:dyDescent="0.2"/>
  <cols>
    <col min="1" max="1" width="18.5703125" style="1" bestFit="1" customWidth="1"/>
    <col min="2" max="2" width="22" style="70" bestFit="1" customWidth="1"/>
    <col min="3" max="3" width="73.42578125" style="1" customWidth="1"/>
    <col min="4" max="4" width="23.28515625" style="1" bestFit="1" customWidth="1"/>
    <col min="5" max="5" width="24.140625" style="1" customWidth="1"/>
    <col min="6" max="6" width="22.140625" style="1" customWidth="1"/>
    <col min="7" max="7" width="20.7109375" style="1" customWidth="1"/>
    <col min="8" max="8" width="8.42578125" style="1"/>
    <col min="9" max="9" width="14.28515625" style="1" bestFit="1" customWidth="1"/>
    <col min="10" max="10" width="14.5703125" style="1" bestFit="1" customWidth="1"/>
    <col min="11" max="11" width="49.28515625" style="1" bestFit="1" customWidth="1"/>
    <col min="12" max="16384" width="8.42578125" style="1"/>
  </cols>
  <sheetData>
    <row r="2" spans="1:16" ht="20.100000000000001" customHeight="1" thickBot="1" x14ac:dyDescent="0.3">
      <c r="A2"/>
      <c r="B2"/>
      <c r="C2"/>
      <c r="D2"/>
      <c r="E2"/>
      <c r="F2"/>
    </row>
    <row r="3" spans="1:16" ht="20.100000000000001" customHeight="1" thickBot="1" x14ac:dyDescent="0.3">
      <c r="A3" s="2"/>
      <c r="B3" s="3"/>
      <c r="C3" s="110" t="s">
        <v>0</v>
      </c>
      <c r="D3" s="112" t="s">
        <v>1</v>
      </c>
      <c r="E3" s="113"/>
      <c r="F3" s="4"/>
    </row>
    <row r="4" spans="1:16" ht="20.100000000000001" customHeight="1" thickBot="1" x14ac:dyDescent="0.3">
      <c r="A4" s="5"/>
      <c r="B4" s="6"/>
      <c r="C4" s="111"/>
      <c r="D4" s="7" t="s">
        <v>2</v>
      </c>
      <c r="E4" s="8"/>
      <c r="F4" s="4"/>
    </row>
    <row r="5" spans="1:16" ht="20.100000000000001" customHeight="1" thickBot="1" x14ac:dyDescent="0.3">
      <c r="A5" s="5"/>
      <c r="B5" s="6"/>
      <c r="C5" s="114" t="s">
        <v>3</v>
      </c>
      <c r="D5" s="116" t="s">
        <v>4</v>
      </c>
      <c r="E5" s="117"/>
      <c r="F5" s="4"/>
    </row>
    <row r="6" spans="1:16" ht="20.100000000000001" customHeight="1" thickBot="1" x14ac:dyDescent="0.4">
      <c r="A6" s="9"/>
      <c r="B6" s="10"/>
      <c r="C6" s="115"/>
      <c r="D6" s="118" t="s">
        <v>5</v>
      </c>
      <c r="E6" s="119"/>
      <c r="F6" s="11"/>
    </row>
    <row r="7" spans="1:16" customFormat="1" ht="24" customHeight="1" x14ac:dyDescent="0.25">
      <c r="A7" s="12"/>
      <c r="B7" s="12"/>
      <c r="C7" s="12"/>
      <c r="D7" s="12"/>
      <c r="E7" s="12"/>
      <c r="G7" s="4"/>
      <c r="H7" s="4"/>
      <c r="I7" s="4"/>
      <c r="J7" s="4"/>
      <c r="K7" s="4"/>
      <c r="L7" s="13"/>
      <c r="M7" s="14"/>
    </row>
    <row r="8" spans="1:16" customFormat="1" ht="18" x14ac:dyDescent="0.25">
      <c r="A8" s="15" t="s">
        <v>6</v>
      </c>
      <c r="B8" s="15"/>
      <c r="C8" s="29">
        <v>45291</v>
      </c>
      <c r="D8" s="15" t="s">
        <v>7</v>
      </c>
      <c r="E8" s="16">
        <v>20231201930</v>
      </c>
      <c r="G8" s="17"/>
      <c r="H8" s="4"/>
      <c r="I8" s="4"/>
      <c r="J8" s="4"/>
      <c r="K8" s="4"/>
      <c r="L8" s="13"/>
      <c r="M8" s="14"/>
    </row>
    <row r="9" spans="1:16" customFormat="1" ht="23.25" x14ac:dyDescent="0.35">
      <c r="A9" s="18"/>
      <c r="B9" s="18"/>
      <c r="C9" s="18"/>
      <c r="D9" s="18"/>
      <c r="E9" s="18"/>
      <c r="G9" s="17"/>
      <c r="H9" s="11"/>
      <c r="I9" s="11"/>
      <c r="J9" s="11"/>
      <c r="K9" s="11"/>
      <c r="L9" s="11"/>
      <c r="M9" s="11"/>
    </row>
    <row r="10" spans="1:16" customFormat="1" ht="23.25" x14ac:dyDescent="0.35">
      <c r="A10" s="15" t="s">
        <v>8</v>
      </c>
      <c r="B10" s="15"/>
      <c r="C10" s="19" t="s">
        <v>238</v>
      </c>
      <c r="D10" s="20" t="s">
        <v>9</v>
      </c>
      <c r="E10" s="21" t="s">
        <v>237</v>
      </c>
      <c r="G10" s="22"/>
      <c r="H10" s="11"/>
      <c r="I10" s="11"/>
      <c r="J10" s="11"/>
      <c r="K10" s="11"/>
      <c r="L10" s="11"/>
      <c r="M10" s="11"/>
      <c r="N10" s="107"/>
      <c r="O10" s="107"/>
      <c r="P10" s="24"/>
    </row>
    <row r="11" spans="1:16" s="24" customFormat="1" ht="20.100000000000001" customHeight="1" x14ac:dyDescent="0.25">
      <c r="A11" s="18"/>
      <c r="B11" s="18"/>
      <c r="C11" s="18"/>
      <c r="D11" s="18"/>
      <c r="E11" s="18"/>
      <c r="F11"/>
      <c r="N11" s="107"/>
      <c r="O11" s="107"/>
    </row>
    <row r="12" spans="1:16" s="24" customFormat="1" ht="20.100000000000001" customHeight="1" x14ac:dyDescent="0.25">
      <c r="A12" s="108" t="s">
        <v>10</v>
      </c>
      <c r="B12" s="109"/>
      <c r="C12" s="19" t="s">
        <v>238</v>
      </c>
      <c r="D12" s="20" t="s">
        <v>11</v>
      </c>
      <c r="E12" s="25" t="s">
        <v>12</v>
      </c>
      <c r="F12"/>
      <c r="N12" s="23"/>
      <c r="O12" s="23"/>
    </row>
    <row r="13" spans="1:16" s="24" customFormat="1" ht="20.100000000000001" customHeight="1" x14ac:dyDescent="0.25">
      <c r="A13" s="18"/>
      <c r="B13" s="18"/>
      <c r="C13" s="18"/>
      <c r="D13" s="18"/>
      <c r="E13" s="18"/>
      <c r="F13"/>
      <c r="G13" s="26"/>
      <c r="N13" s="23"/>
      <c r="O13" s="23"/>
    </row>
    <row r="14" spans="1:16" s="24" customFormat="1" ht="20.100000000000001" customHeight="1" x14ac:dyDescent="0.25">
      <c r="A14" s="15" t="s">
        <v>13</v>
      </c>
      <c r="B14" s="15"/>
      <c r="C14" s="27" t="s">
        <v>239</v>
      </c>
      <c r="D14" s="20" t="s">
        <v>14</v>
      </c>
      <c r="E14" s="19" t="s">
        <v>15</v>
      </c>
      <c r="F14"/>
      <c r="G14" s="1"/>
      <c r="N14" s="23"/>
      <c r="O14" s="23"/>
    </row>
    <row r="15" spans="1:16" s="24" customFormat="1" ht="20.100000000000001" customHeight="1" x14ac:dyDescent="0.25">
      <c r="A15" s="18"/>
      <c r="B15" s="18"/>
      <c r="C15" s="18"/>
      <c r="D15" s="18"/>
      <c r="E15" s="18"/>
      <c r="F15"/>
      <c r="G15" s="28"/>
      <c r="N15" s="23"/>
      <c r="O15" s="23"/>
    </row>
    <row r="16" spans="1:16" s="24" customFormat="1" ht="20.100000000000001" customHeight="1" x14ac:dyDescent="0.25">
      <c r="A16" s="15" t="s">
        <v>16</v>
      </c>
      <c r="B16" s="15"/>
      <c r="C16" s="29">
        <v>45293</v>
      </c>
      <c r="D16" s="20" t="s">
        <v>17</v>
      </c>
      <c r="E16" s="30" t="s">
        <v>405</v>
      </c>
      <c r="F16"/>
      <c r="G16" s="1"/>
      <c r="N16" s="23"/>
      <c r="O16" s="23"/>
    </row>
    <row r="17" spans="1:15" s="24" customFormat="1" ht="29.45" customHeight="1" x14ac:dyDescent="0.25">
      <c r="A17" s="18"/>
      <c r="B17" s="18"/>
      <c r="C17" s="18"/>
      <c r="D17" s="18"/>
      <c r="E17" s="18"/>
      <c r="F17"/>
      <c r="G17" s="31"/>
      <c r="N17" s="23"/>
      <c r="O17" s="23"/>
    </row>
    <row r="18" spans="1:15" s="24" customFormat="1" ht="20.100000000000001" customHeight="1" x14ac:dyDescent="0.25">
      <c r="A18" s="15" t="s">
        <v>18</v>
      </c>
      <c r="B18" s="15"/>
      <c r="C18" s="19" t="s">
        <v>250</v>
      </c>
      <c r="D18" s="31"/>
      <c r="E18" s="32"/>
      <c r="F18"/>
      <c r="G18" s="1"/>
      <c r="N18" s="33"/>
      <c r="O18" s="33"/>
    </row>
    <row r="19" spans="1:15" s="24" customFormat="1" ht="20.100000000000001" customHeight="1" x14ac:dyDescent="0.25">
      <c r="A19" s="18"/>
      <c r="B19" s="18"/>
      <c r="C19" s="18"/>
      <c r="D19" s="18"/>
      <c r="E19" s="18"/>
      <c r="F19"/>
      <c r="G19" s="34"/>
      <c r="N19" s="33"/>
      <c r="O19" s="33"/>
    </row>
    <row r="20" spans="1:15" s="24" customFormat="1" ht="20.100000000000001" customHeight="1" x14ac:dyDescent="0.25">
      <c r="A20" s="15" t="s">
        <v>19</v>
      </c>
      <c r="B20" s="15"/>
      <c r="C20" s="19" t="s">
        <v>404</v>
      </c>
      <c r="D20" s="20" t="s">
        <v>20</v>
      </c>
      <c r="E20" s="30"/>
      <c r="F20"/>
      <c r="G20" s="35"/>
      <c r="N20" s="36"/>
      <c r="O20" s="36"/>
    </row>
    <row r="21" spans="1:15" s="24" customFormat="1" ht="20.100000000000001" customHeight="1" x14ac:dyDescent="0.25">
      <c r="A21" s="18"/>
      <c r="B21" s="18"/>
      <c r="C21" s="18"/>
      <c r="D21" s="18"/>
      <c r="E21" s="18"/>
      <c r="F21"/>
      <c r="G21" s="31"/>
      <c r="N21" s="36"/>
      <c r="O21" s="36"/>
    </row>
    <row r="22" spans="1:15" s="24" customFormat="1" ht="20.100000000000001" customHeight="1" x14ac:dyDescent="0.25">
      <c r="A22" s="15" t="s">
        <v>21</v>
      </c>
      <c r="B22" s="15"/>
      <c r="C22" s="37"/>
      <c r="D22" s="26"/>
      <c r="E22" s="38"/>
      <c r="F22"/>
      <c r="G22" s="35"/>
      <c r="N22" s="36"/>
      <c r="O22" s="36"/>
    </row>
    <row r="23" spans="1:15" s="24" customFormat="1" ht="20.100000000000001" customHeight="1" x14ac:dyDescent="0.2">
      <c r="A23" s="39"/>
      <c r="B23" s="39"/>
      <c r="C23" s="1"/>
      <c r="D23" s="1"/>
      <c r="E23" s="1"/>
      <c r="F23" s="1"/>
      <c r="G23" s="1"/>
      <c r="N23" s="40"/>
      <c r="O23" s="40"/>
    </row>
    <row r="24" spans="1:15" s="24" customFormat="1" ht="20.100000000000001" customHeight="1" x14ac:dyDescent="0.2">
      <c r="A24" s="41"/>
      <c r="B24" s="41"/>
      <c r="C24" s="41"/>
      <c r="D24" s="41"/>
      <c r="E24" s="41"/>
      <c r="F24" s="41"/>
      <c r="G24" s="41"/>
      <c r="N24" s="40"/>
      <c r="O24" s="40"/>
    </row>
    <row r="25" spans="1:15" s="24" customFormat="1" ht="30" customHeight="1" x14ac:dyDescent="0.2">
      <c r="A25" s="42" t="s">
        <v>22</v>
      </c>
      <c r="B25" s="42" t="s">
        <v>23</v>
      </c>
      <c r="C25" s="42" t="s">
        <v>24</v>
      </c>
      <c r="D25" s="42" t="s">
        <v>25</v>
      </c>
      <c r="E25" s="42" t="s">
        <v>26</v>
      </c>
      <c r="F25" s="43" t="s">
        <v>27</v>
      </c>
      <c r="G25" s="43" t="s">
        <v>28</v>
      </c>
      <c r="N25" s="40"/>
      <c r="O25" s="40"/>
    </row>
    <row r="26" spans="1:15" ht="20.100000000000001" customHeight="1" x14ac:dyDescent="0.2">
      <c r="A26" s="44" t="s">
        <v>29</v>
      </c>
      <c r="B26" s="44" t="s">
        <v>30</v>
      </c>
      <c r="C26" s="45" t="s">
        <v>31</v>
      </c>
      <c r="D26" s="46">
        <v>1</v>
      </c>
      <c r="E26" s="47"/>
      <c r="F26" s="48">
        <v>930</v>
      </c>
      <c r="G26" s="48">
        <f t="shared" ref="G26:G89" si="0">D26*F26</f>
        <v>930</v>
      </c>
    </row>
    <row r="27" spans="1:15" ht="20.100000000000001" customHeight="1" x14ac:dyDescent="0.2">
      <c r="A27" s="49" t="s">
        <v>32</v>
      </c>
      <c r="B27" s="49" t="s">
        <v>251</v>
      </c>
      <c r="C27" s="50" t="s">
        <v>33</v>
      </c>
      <c r="D27" s="46">
        <v>1</v>
      </c>
      <c r="E27" s="47"/>
      <c r="F27" s="48">
        <v>930</v>
      </c>
      <c r="G27" s="48">
        <f t="shared" si="0"/>
        <v>930</v>
      </c>
    </row>
    <row r="28" spans="1:15" ht="20.100000000000001" customHeight="1" x14ac:dyDescent="0.2">
      <c r="A28" s="44" t="s">
        <v>34</v>
      </c>
      <c r="B28" s="44" t="s">
        <v>252</v>
      </c>
      <c r="C28" s="45" t="s">
        <v>35</v>
      </c>
      <c r="D28" s="46">
        <v>1</v>
      </c>
      <c r="E28" s="47"/>
      <c r="F28" s="48">
        <v>930</v>
      </c>
      <c r="G28" s="48">
        <f t="shared" si="0"/>
        <v>930</v>
      </c>
    </row>
    <row r="29" spans="1:15" ht="20.100000000000001" customHeight="1" x14ac:dyDescent="0.25">
      <c r="A29" s="44"/>
      <c r="B29" s="44"/>
      <c r="C29" s="45"/>
      <c r="D29" s="51">
        <f>SUM(D26:D28)</f>
        <v>3</v>
      </c>
      <c r="E29" s="47"/>
      <c r="F29" s="48"/>
      <c r="G29" s="48"/>
    </row>
    <row r="30" spans="1:15" ht="20.100000000000001" customHeight="1" x14ac:dyDescent="0.2">
      <c r="A30" s="49" t="s">
        <v>36</v>
      </c>
      <c r="B30" s="49" t="s">
        <v>37</v>
      </c>
      <c r="C30" s="50" t="s">
        <v>38</v>
      </c>
      <c r="D30" s="46">
        <v>1</v>
      </c>
      <c r="E30" s="47"/>
      <c r="F30" s="48">
        <v>930</v>
      </c>
      <c r="G30" s="48">
        <f t="shared" si="0"/>
        <v>930</v>
      </c>
    </row>
    <row r="31" spans="1:15" ht="20.100000000000001" customHeight="1" x14ac:dyDescent="0.2">
      <c r="A31" s="44" t="s">
        <v>39</v>
      </c>
      <c r="B31" s="44" t="s">
        <v>40</v>
      </c>
      <c r="C31" s="45" t="s">
        <v>41</v>
      </c>
      <c r="D31" s="46">
        <v>1</v>
      </c>
      <c r="E31" s="47"/>
      <c r="F31" s="48">
        <v>930</v>
      </c>
      <c r="G31" s="48">
        <f t="shared" si="0"/>
        <v>930</v>
      </c>
    </row>
    <row r="32" spans="1:15" ht="20.100000000000001" customHeight="1" x14ac:dyDescent="0.2">
      <c r="A32" s="49" t="s">
        <v>42</v>
      </c>
      <c r="B32" s="49">
        <v>1710071821</v>
      </c>
      <c r="C32" s="50" t="s">
        <v>43</v>
      </c>
      <c r="D32" s="46">
        <v>1</v>
      </c>
      <c r="E32" s="47"/>
      <c r="F32" s="48">
        <v>930</v>
      </c>
      <c r="G32" s="48">
        <f t="shared" si="0"/>
        <v>930</v>
      </c>
    </row>
    <row r="33" spans="1:7" ht="20.100000000000001" customHeight="1" x14ac:dyDescent="0.25">
      <c r="A33" s="49"/>
      <c r="B33" s="49"/>
      <c r="C33" s="50"/>
      <c r="D33" s="51">
        <f>SUM(D30:D32)</f>
        <v>3</v>
      </c>
      <c r="E33" s="47"/>
      <c r="F33" s="48"/>
      <c r="G33" s="48"/>
    </row>
    <row r="34" spans="1:7" ht="20.100000000000001" customHeight="1" x14ac:dyDescent="0.2">
      <c r="A34" s="44" t="s">
        <v>44</v>
      </c>
      <c r="B34" s="44" t="s">
        <v>253</v>
      </c>
      <c r="C34" s="45" t="s">
        <v>45</v>
      </c>
      <c r="D34" s="46">
        <v>1</v>
      </c>
      <c r="E34" s="47"/>
      <c r="F34" s="48">
        <v>930</v>
      </c>
      <c r="G34" s="48">
        <f t="shared" si="0"/>
        <v>930</v>
      </c>
    </row>
    <row r="35" spans="1:7" ht="20.100000000000001" customHeight="1" x14ac:dyDescent="0.2">
      <c r="A35" s="49" t="s">
        <v>46</v>
      </c>
      <c r="B35" s="49" t="s">
        <v>254</v>
      </c>
      <c r="C35" s="50" t="s">
        <v>47</v>
      </c>
      <c r="D35" s="46">
        <v>1</v>
      </c>
      <c r="E35" s="47"/>
      <c r="F35" s="48">
        <v>930</v>
      </c>
      <c r="G35" s="48">
        <f t="shared" si="0"/>
        <v>930</v>
      </c>
    </row>
    <row r="36" spans="1:7" ht="20.100000000000001" customHeight="1" x14ac:dyDescent="0.2">
      <c r="A36" s="44" t="s">
        <v>48</v>
      </c>
      <c r="B36" s="44" t="s">
        <v>255</v>
      </c>
      <c r="C36" s="45" t="s">
        <v>49</v>
      </c>
      <c r="D36" s="46">
        <v>1</v>
      </c>
      <c r="E36" s="47"/>
      <c r="F36" s="48">
        <v>930</v>
      </c>
      <c r="G36" s="48">
        <f t="shared" si="0"/>
        <v>930</v>
      </c>
    </row>
    <row r="37" spans="1:7" ht="20.100000000000001" customHeight="1" x14ac:dyDescent="0.25">
      <c r="A37" s="44"/>
      <c r="B37" s="44"/>
      <c r="C37" s="45"/>
      <c r="D37" s="51">
        <f>SUM(D34:D36)</f>
        <v>3</v>
      </c>
      <c r="E37" s="47"/>
      <c r="F37" s="48"/>
      <c r="G37" s="48"/>
    </row>
    <row r="38" spans="1:7" ht="20.100000000000001" customHeight="1" x14ac:dyDescent="0.2">
      <c r="A38" s="49" t="s">
        <v>50</v>
      </c>
      <c r="B38" s="49" t="s">
        <v>256</v>
      </c>
      <c r="C38" s="50" t="s">
        <v>51</v>
      </c>
      <c r="D38" s="46">
        <v>1</v>
      </c>
      <c r="E38" s="47"/>
      <c r="F38" s="48">
        <v>930</v>
      </c>
      <c r="G38" s="48">
        <f t="shared" si="0"/>
        <v>930</v>
      </c>
    </row>
    <row r="39" spans="1:7" ht="20.100000000000001" customHeight="1" x14ac:dyDescent="0.2">
      <c r="A39" s="44" t="s">
        <v>52</v>
      </c>
      <c r="B39" s="44" t="s">
        <v>257</v>
      </c>
      <c r="C39" s="45" t="s">
        <v>53</v>
      </c>
      <c r="D39" s="46">
        <v>1</v>
      </c>
      <c r="E39" s="47"/>
      <c r="F39" s="48">
        <v>930</v>
      </c>
      <c r="G39" s="48">
        <f t="shared" si="0"/>
        <v>930</v>
      </c>
    </row>
    <row r="40" spans="1:7" ht="20.100000000000001" customHeight="1" x14ac:dyDescent="0.2">
      <c r="A40" s="49" t="s">
        <v>54</v>
      </c>
      <c r="B40" s="49" t="s">
        <v>258</v>
      </c>
      <c r="C40" s="50" t="s">
        <v>55</v>
      </c>
      <c r="D40" s="46">
        <v>1</v>
      </c>
      <c r="E40" s="47"/>
      <c r="F40" s="48">
        <v>930</v>
      </c>
      <c r="G40" s="48">
        <f t="shared" si="0"/>
        <v>930</v>
      </c>
    </row>
    <row r="41" spans="1:7" ht="20.100000000000001" customHeight="1" x14ac:dyDescent="0.25">
      <c r="A41" s="49"/>
      <c r="B41" s="49"/>
      <c r="C41" s="50"/>
      <c r="D41" s="51">
        <f>SUM(D38:D40)</f>
        <v>3</v>
      </c>
      <c r="E41" s="47"/>
      <c r="F41" s="48"/>
      <c r="G41" s="48"/>
    </row>
    <row r="42" spans="1:7" ht="20.100000000000001" customHeight="1" x14ac:dyDescent="0.2">
      <c r="A42" s="44" t="s">
        <v>56</v>
      </c>
      <c r="B42" s="44" t="s">
        <v>259</v>
      </c>
      <c r="C42" s="45" t="s">
        <v>57</v>
      </c>
      <c r="D42" s="46">
        <v>1</v>
      </c>
      <c r="E42" s="47"/>
      <c r="F42" s="48">
        <v>930</v>
      </c>
      <c r="G42" s="48">
        <f t="shared" si="0"/>
        <v>930</v>
      </c>
    </row>
    <row r="43" spans="1:7" ht="20.100000000000001" customHeight="1" x14ac:dyDescent="0.2">
      <c r="A43" s="44" t="s">
        <v>58</v>
      </c>
      <c r="B43" s="44" t="s">
        <v>59</v>
      </c>
      <c r="C43" s="45" t="s">
        <v>60</v>
      </c>
      <c r="D43" s="46">
        <v>1</v>
      </c>
      <c r="E43" s="47"/>
      <c r="F43" s="48">
        <v>930</v>
      </c>
      <c r="G43" s="48">
        <f>D43*F43</f>
        <v>930</v>
      </c>
    </row>
    <row r="44" spans="1:7" ht="20.100000000000001" customHeight="1" x14ac:dyDescent="0.2">
      <c r="A44" s="44" t="s">
        <v>61</v>
      </c>
      <c r="B44" s="44">
        <v>1411071854</v>
      </c>
      <c r="C44" s="45" t="s">
        <v>62</v>
      </c>
      <c r="D44" s="46">
        <v>1</v>
      </c>
      <c r="E44" s="47"/>
      <c r="F44" s="48">
        <v>930</v>
      </c>
      <c r="G44" s="48">
        <f>D44*F44</f>
        <v>930</v>
      </c>
    </row>
    <row r="45" spans="1:7" ht="20.100000000000001" customHeight="1" x14ac:dyDescent="0.2">
      <c r="A45" s="44" t="s">
        <v>63</v>
      </c>
      <c r="B45" s="44" t="s">
        <v>260</v>
      </c>
      <c r="C45" s="45" t="s">
        <v>64</v>
      </c>
      <c r="D45" s="46">
        <v>1</v>
      </c>
      <c r="E45" s="47"/>
      <c r="F45" s="48">
        <v>930</v>
      </c>
      <c r="G45" s="48">
        <f>D45*F45</f>
        <v>930</v>
      </c>
    </row>
    <row r="46" spans="1:7" ht="20.100000000000001" customHeight="1" x14ac:dyDescent="0.25">
      <c r="A46" s="44"/>
      <c r="B46" s="44"/>
      <c r="C46" s="45"/>
      <c r="D46" s="51">
        <f>SUM(D42:D45)</f>
        <v>4</v>
      </c>
      <c r="E46" s="47"/>
      <c r="F46" s="48"/>
      <c r="G46" s="48"/>
    </row>
    <row r="47" spans="1:7" ht="20.100000000000001" customHeight="1" x14ac:dyDescent="0.2">
      <c r="A47" s="49" t="s">
        <v>65</v>
      </c>
      <c r="B47" s="49">
        <v>1710071858</v>
      </c>
      <c r="C47" s="50" t="s">
        <v>66</v>
      </c>
      <c r="D47" s="46">
        <v>1</v>
      </c>
      <c r="E47" s="47"/>
      <c r="F47" s="48">
        <v>930</v>
      </c>
      <c r="G47" s="48">
        <f t="shared" si="0"/>
        <v>930</v>
      </c>
    </row>
    <row r="48" spans="1:7" ht="20.100000000000001" customHeight="1" x14ac:dyDescent="0.2">
      <c r="A48" s="49" t="s">
        <v>67</v>
      </c>
      <c r="B48" s="49" t="s">
        <v>68</v>
      </c>
      <c r="C48" s="50" t="s">
        <v>69</v>
      </c>
      <c r="D48" s="46">
        <v>1</v>
      </c>
      <c r="E48" s="47"/>
      <c r="F48" s="48">
        <v>930</v>
      </c>
      <c r="G48" s="48">
        <f t="shared" si="0"/>
        <v>930</v>
      </c>
    </row>
    <row r="49" spans="1:7" ht="20.100000000000001" customHeight="1" x14ac:dyDescent="0.2">
      <c r="A49" s="49" t="s">
        <v>70</v>
      </c>
      <c r="B49" s="49" t="s">
        <v>71</v>
      </c>
      <c r="C49" s="50" t="s">
        <v>72</v>
      </c>
      <c r="D49" s="46">
        <v>1</v>
      </c>
      <c r="E49" s="47"/>
      <c r="F49" s="48">
        <v>930</v>
      </c>
      <c r="G49" s="48">
        <f t="shared" si="0"/>
        <v>930</v>
      </c>
    </row>
    <row r="50" spans="1:7" ht="20.100000000000001" customHeight="1" x14ac:dyDescent="0.2">
      <c r="A50" s="49" t="s">
        <v>73</v>
      </c>
      <c r="B50" s="49" t="s">
        <v>261</v>
      </c>
      <c r="C50" s="50" t="s">
        <v>74</v>
      </c>
      <c r="D50" s="46">
        <v>1</v>
      </c>
      <c r="E50" s="47"/>
      <c r="F50" s="48">
        <v>930</v>
      </c>
      <c r="G50" s="48">
        <f t="shared" si="0"/>
        <v>930</v>
      </c>
    </row>
    <row r="51" spans="1:7" ht="20.100000000000001" customHeight="1" x14ac:dyDescent="0.25">
      <c r="A51" s="49"/>
      <c r="B51" s="49"/>
      <c r="C51" s="50"/>
      <c r="D51" s="51">
        <f>SUM(D47:D50)</f>
        <v>4</v>
      </c>
      <c r="E51" s="47"/>
      <c r="F51" s="48"/>
      <c r="G51" s="48"/>
    </row>
    <row r="52" spans="1:7" ht="20.100000000000001" customHeight="1" x14ac:dyDescent="0.2">
      <c r="A52" s="44" t="s">
        <v>262</v>
      </c>
      <c r="B52" s="44" t="s">
        <v>263</v>
      </c>
      <c r="C52" s="45" t="s">
        <v>75</v>
      </c>
      <c r="D52" s="46">
        <v>1</v>
      </c>
      <c r="E52" s="47"/>
      <c r="F52" s="48">
        <v>930</v>
      </c>
      <c r="G52" s="48">
        <f t="shared" si="0"/>
        <v>930</v>
      </c>
    </row>
    <row r="53" spans="1:7" ht="20.100000000000001" customHeight="1" x14ac:dyDescent="0.2">
      <c r="A53" s="44" t="s">
        <v>76</v>
      </c>
      <c r="B53" s="44" t="s">
        <v>77</v>
      </c>
      <c r="C53" s="45" t="s">
        <v>78</v>
      </c>
      <c r="D53" s="46">
        <v>1</v>
      </c>
      <c r="E53" s="47"/>
      <c r="F53" s="48">
        <v>930</v>
      </c>
      <c r="G53" s="48">
        <f>D53*F53</f>
        <v>930</v>
      </c>
    </row>
    <row r="54" spans="1:7" ht="20.100000000000001" customHeight="1" x14ac:dyDescent="0.2">
      <c r="A54" s="44" t="s">
        <v>79</v>
      </c>
      <c r="B54" s="44" t="s">
        <v>80</v>
      </c>
      <c r="C54" s="45" t="s">
        <v>81</v>
      </c>
      <c r="D54" s="46">
        <v>1</v>
      </c>
      <c r="E54" s="47"/>
      <c r="F54" s="48">
        <v>930</v>
      </c>
      <c r="G54" s="48">
        <f>D54*F54</f>
        <v>930</v>
      </c>
    </row>
    <row r="55" spans="1:7" ht="20.100000000000001" customHeight="1" x14ac:dyDescent="0.2">
      <c r="A55" s="44" t="s">
        <v>82</v>
      </c>
      <c r="B55" s="44" t="s">
        <v>83</v>
      </c>
      <c r="C55" s="45" t="s">
        <v>84</v>
      </c>
      <c r="D55" s="46">
        <v>1</v>
      </c>
      <c r="E55" s="47"/>
      <c r="F55" s="48">
        <v>930</v>
      </c>
      <c r="G55" s="48">
        <f>D55*F55</f>
        <v>930</v>
      </c>
    </row>
    <row r="56" spans="1:7" ht="20.100000000000001" customHeight="1" x14ac:dyDescent="0.25">
      <c r="A56" s="44"/>
      <c r="B56" s="44"/>
      <c r="C56" s="45"/>
      <c r="D56" s="51">
        <f>SUM(D52:D55)</f>
        <v>4</v>
      </c>
      <c r="E56" s="47"/>
      <c r="F56" s="48"/>
      <c r="G56" s="48"/>
    </row>
    <row r="57" spans="1:7" ht="20.100000000000001" customHeight="1" x14ac:dyDescent="0.2">
      <c r="A57" s="49" t="s">
        <v>85</v>
      </c>
      <c r="B57" s="49" t="s">
        <v>264</v>
      </c>
      <c r="C57" s="50" t="s">
        <v>86</v>
      </c>
      <c r="D57" s="46">
        <v>1</v>
      </c>
      <c r="E57" s="47"/>
      <c r="F57" s="48">
        <v>930</v>
      </c>
      <c r="G57" s="48">
        <f t="shared" si="0"/>
        <v>930</v>
      </c>
    </row>
    <row r="58" spans="1:7" ht="20.100000000000001" customHeight="1" x14ac:dyDescent="0.2">
      <c r="A58" s="49" t="s">
        <v>87</v>
      </c>
      <c r="B58" s="49" t="s">
        <v>265</v>
      </c>
      <c r="C58" s="50" t="s">
        <v>88</v>
      </c>
      <c r="D58" s="46">
        <v>1</v>
      </c>
      <c r="E58" s="47"/>
      <c r="F58" s="48">
        <v>930</v>
      </c>
      <c r="G58" s="48">
        <f t="shared" si="0"/>
        <v>930</v>
      </c>
    </row>
    <row r="59" spans="1:7" ht="20.100000000000001" customHeight="1" x14ac:dyDescent="0.2">
      <c r="A59" s="49" t="s">
        <v>89</v>
      </c>
      <c r="B59" s="49" t="s">
        <v>90</v>
      </c>
      <c r="C59" s="50" t="s">
        <v>91</v>
      </c>
      <c r="D59" s="46">
        <v>1</v>
      </c>
      <c r="E59" s="47"/>
      <c r="F59" s="48">
        <v>930</v>
      </c>
      <c r="G59" s="48">
        <f t="shared" si="0"/>
        <v>930</v>
      </c>
    </row>
    <row r="60" spans="1:7" ht="20.100000000000001" customHeight="1" x14ac:dyDescent="0.2">
      <c r="A60" s="49" t="s">
        <v>92</v>
      </c>
      <c r="B60" s="49" t="s">
        <v>266</v>
      </c>
      <c r="C60" s="50" t="s">
        <v>93</v>
      </c>
      <c r="D60" s="46">
        <v>1</v>
      </c>
      <c r="E60" s="47"/>
      <c r="F60" s="48">
        <v>930</v>
      </c>
      <c r="G60" s="48">
        <f t="shared" si="0"/>
        <v>930</v>
      </c>
    </row>
    <row r="61" spans="1:7" ht="20.100000000000001" customHeight="1" x14ac:dyDescent="0.25">
      <c r="A61" s="91"/>
      <c r="B61" s="49"/>
      <c r="C61" s="50"/>
      <c r="D61" s="51">
        <f>SUM(D57:D60)</f>
        <v>4</v>
      </c>
      <c r="E61" s="47"/>
      <c r="F61" s="48"/>
      <c r="G61" s="48"/>
    </row>
    <row r="62" spans="1:7" ht="20.100000000000001" customHeight="1" x14ac:dyDescent="0.2">
      <c r="A62" s="44" t="s">
        <v>94</v>
      </c>
      <c r="B62" s="44" t="s">
        <v>267</v>
      </c>
      <c r="C62" s="45" t="s">
        <v>95</v>
      </c>
      <c r="D62" s="46">
        <v>1</v>
      </c>
      <c r="E62" s="47"/>
      <c r="F62" s="48">
        <v>930</v>
      </c>
      <c r="G62" s="48">
        <f t="shared" si="0"/>
        <v>930</v>
      </c>
    </row>
    <row r="63" spans="1:7" ht="20.100000000000001" customHeight="1" x14ac:dyDescent="0.2">
      <c r="A63" s="44" t="s">
        <v>96</v>
      </c>
      <c r="B63" s="44" t="s">
        <v>268</v>
      </c>
      <c r="C63" s="45" t="s">
        <v>98</v>
      </c>
      <c r="D63" s="46">
        <v>1</v>
      </c>
      <c r="E63" s="47"/>
      <c r="F63" s="48">
        <v>930</v>
      </c>
      <c r="G63" s="48">
        <f>D63*F63</f>
        <v>930</v>
      </c>
    </row>
    <row r="64" spans="1:7" ht="20.100000000000001" customHeight="1" x14ac:dyDescent="0.2">
      <c r="A64" s="92" t="s">
        <v>99</v>
      </c>
      <c r="B64" s="44" t="s">
        <v>100</v>
      </c>
      <c r="C64" s="45" t="s">
        <v>101</v>
      </c>
      <c r="D64" s="46">
        <v>1</v>
      </c>
      <c r="E64" s="47"/>
      <c r="F64" s="48">
        <v>930</v>
      </c>
      <c r="G64" s="48">
        <f>D64*F64</f>
        <v>930</v>
      </c>
    </row>
    <row r="65" spans="1:7" ht="20.100000000000001" customHeight="1" x14ac:dyDescent="0.2">
      <c r="A65" s="93" t="s">
        <v>102</v>
      </c>
      <c r="B65" s="49" t="s">
        <v>269</v>
      </c>
      <c r="C65" s="50" t="s">
        <v>103</v>
      </c>
      <c r="D65" s="46">
        <v>1</v>
      </c>
      <c r="E65" s="47"/>
      <c r="F65" s="48">
        <v>930</v>
      </c>
      <c r="G65" s="48">
        <f>D65*F65</f>
        <v>930</v>
      </c>
    </row>
    <row r="66" spans="1:7" ht="20.100000000000001" customHeight="1" x14ac:dyDescent="0.25">
      <c r="A66" s="44"/>
      <c r="B66" s="44"/>
      <c r="C66" s="45"/>
      <c r="D66" s="51">
        <f>SUM(D62:D65)</f>
        <v>4</v>
      </c>
      <c r="E66" s="47"/>
      <c r="F66" s="48"/>
      <c r="G66" s="48"/>
    </row>
    <row r="67" spans="1:7" ht="20.100000000000001" customHeight="1" x14ac:dyDescent="0.2">
      <c r="A67" s="49" t="s">
        <v>104</v>
      </c>
      <c r="B67" s="49" t="s">
        <v>97</v>
      </c>
      <c r="C67" s="50" t="s">
        <v>105</v>
      </c>
      <c r="D67" s="46">
        <v>1</v>
      </c>
      <c r="E67" s="47"/>
      <c r="F67" s="48">
        <v>930</v>
      </c>
      <c r="G67" s="48">
        <f t="shared" si="0"/>
        <v>930</v>
      </c>
    </row>
    <row r="68" spans="1:7" ht="20.100000000000001" customHeight="1" x14ac:dyDescent="0.2">
      <c r="A68" s="49" t="s">
        <v>106</v>
      </c>
      <c r="B68" s="49" t="s">
        <v>107</v>
      </c>
      <c r="C68" s="50" t="s">
        <v>108</v>
      </c>
      <c r="D68" s="46">
        <v>1</v>
      </c>
      <c r="E68" s="47"/>
      <c r="F68" s="48">
        <v>930</v>
      </c>
      <c r="G68" s="48">
        <f t="shared" si="0"/>
        <v>930</v>
      </c>
    </row>
    <row r="69" spans="1:7" ht="20.100000000000001" customHeight="1" x14ac:dyDescent="0.2">
      <c r="A69" s="93" t="s">
        <v>109</v>
      </c>
      <c r="B69" s="49">
        <v>1703071871</v>
      </c>
      <c r="C69" s="50" t="s">
        <v>110</v>
      </c>
      <c r="D69" s="46">
        <v>1</v>
      </c>
      <c r="E69" s="47"/>
      <c r="F69" s="48">
        <v>930</v>
      </c>
      <c r="G69" s="48">
        <f t="shared" si="0"/>
        <v>930</v>
      </c>
    </row>
    <row r="70" spans="1:7" ht="20.100000000000001" customHeight="1" x14ac:dyDescent="0.2">
      <c r="A70" s="92" t="s">
        <v>111</v>
      </c>
      <c r="B70" s="44" t="s">
        <v>270</v>
      </c>
      <c r="C70" s="45" t="s">
        <v>112</v>
      </c>
      <c r="D70" s="46">
        <v>1</v>
      </c>
      <c r="E70" s="47"/>
      <c r="F70" s="48">
        <v>930</v>
      </c>
      <c r="G70" s="48">
        <f t="shared" si="0"/>
        <v>930</v>
      </c>
    </row>
    <row r="71" spans="1:7" ht="20.100000000000001" customHeight="1" x14ac:dyDescent="0.25">
      <c r="A71" s="49"/>
      <c r="B71" s="49"/>
      <c r="C71" s="50"/>
      <c r="D71" s="51">
        <f>SUM(D67:D70)</f>
        <v>4</v>
      </c>
      <c r="E71" s="47"/>
      <c r="F71" s="48"/>
      <c r="G71" s="48"/>
    </row>
    <row r="72" spans="1:7" ht="20.100000000000001" customHeight="1" x14ac:dyDescent="0.2">
      <c r="A72" s="44" t="s">
        <v>113</v>
      </c>
      <c r="B72" s="44" t="s">
        <v>271</v>
      </c>
      <c r="C72" s="45" t="s">
        <v>114</v>
      </c>
      <c r="D72" s="46">
        <v>1</v>
      </c>
      <c r="E72" s="47"/>
      <c r="F72" s="48">
        <v>930</v>
      </c>
      <c r="G72" s="48">
        <f t="shared" si="0"/>
        <v>930</v>
      </c>
    </row>
    <row r="73" spans="1:7" ht="20.100000000000001" customHeight="1" x14ac:dyDescent="0.2">
      <c r="A73" s="44" t="s">
        <v>115</v>
      </c>
      <c r="B73" s="44" t="s">
        <v>272</v>
      </c>
      <c r="C73" s="45" t="s">
        <v>116</v>
      </c>
      <c r="D73" s="46">
        <v>1</v>
      </c>
      <c r="E73" s="47"/>
      <c r="F73" s="48">
        <v>930</v>
      </c>
      <c r="G73" s="48">
        <f>D73*F73</f>
        <v>930</v>
      </c>
    </row>
    <row r="74" spans="1:7" ht="20.100000000000001" customHeight="1" x14ac:dyDescent="0.2">
      <c r="A74" s="44" t="s">
        <v>117</v>
      </c>
      <c r="B74" s="44" t="s">
        <v>118</v>
      </c>
      <c r="C74" s="45" t="s">
        <v>119</v>
      </c>
      <c r="D74" s="46">
        <v>1</v>
      </c>
      <c r="E74" s="47"/>
      <c r="F74" s="48">
        <v>930</v>
      </c>
      <c r="G74" s="48">
        <f>D74*F74</f>
        <v>930</v>
      </c>
    </row>
    <row r="75" spans="1:7" ht="20.100000000000001" customHeight="1" x14ac:dyDescent="0.2">
      <c r="A75" s="44" t="s">
        <v>120</v>
      </c>
      <c r="B75" s="44" t="s">
        <v>273</v>
      </c>
      <c r="C75" s="45" t="s">
        <v>121</v>
      </c>
      <c r="D75" s="46">
        <v>1</v>
      </c>
      <c r="E75" s="47"/>
      <c r="F75" s="48">
        <v>930</v>
      </c>
      <c r="G75" s="48">
        <f>D75*F75</f>
        <v>930</v>
      </c>
    </row>
    <row r="76" spans="1:7" ht="20.100000000000001" customHeight="1" x14ac:dyDescent="0.25">
      <c r="A76" s="44"/>
      <c r="B76" s="44"/>
      <c r="C76" s="45"/>
      <c r="D76" s="51">
        <f>SUM(D72:D75)</f>
        <v>4</v>
      </c>
      <c r="E76" s="47"/>
      <c r="F76" s="48"/>
      <c r="G76" s="48"/>
    </row>
    <row r="77" spans="1:7" ht="20.100000000000001" customHeight="1" x14ac:dyDescent="0.2">
      <c r="A77" s="49" t="s">
        <v>122</v>
      </c>
      <c r="B77" s="49" t="s">
        <v>274</v>
      </c>
      <c r="C77" s="50" t="s">
        <v>123</v>
      </c>
      <c r="D77" s="46">
        <v>1</v>
      </c>
      <c r="E77" s="47"/>
      <c r="F77" s="48">
        <v>930</v>
      </c>
      <c r="G77" s="48">
        <f t="shared" si="0"/>
        <v>930</v>
      </c>
    </row>
    <row r="78" spans="1:7" ht="20.100000000000001" customHeight="1" x14ac:dyDescent="0.2">
      <c r="A78" s="49" t="s">
        <v>124</v>
      </c>
      <c r="B78" s="49" t="s">
        <v>275</v>
      </c>
      <c r="C78" s="50" t="s">
        <v>125</v>
      </c>
      <c r="D78" s="46">
        <v>1</v>
      </c>
      <c r="E78" s="47"/>
      <c r="F78" s="48">
        <v>930</v>
      </c>
      <c r="G78" s="48">
        <f t="shared" si="0"/>
        <v>930</v>
      </c>
    </row>
    <row r="79" spans="1:7" ht="20.100000000000001" customHeight="1" x14ac:dyDescent="0.2">
      <c r="A79" s="49" t="s">
        <v>126</v>
      </c>
      <c r="B79" s="49" t="s">
        <v>127</v>
      </c>
      <c r="C79" s="50" t="s">
        <v>128</v>
      </c>
      <c r="D79" s="46">
        <v>1</v>
      </c>
      <c r="E79" s="47"/>
      <c r="F79" s="48">
        <v>930</v>
      </c>
      <c r="G79" s="48">
        <f t="shared" si="0"/>
        <v>930</v>
      </c>
    </row>
    <row r="80" spans="1:7" ht="20.100000000000001" customHeight="1" x14ac:dyDescent="0.2">
      <c r="A80" s="49" t="s">
        <v>129</v>
      </c>
      <c r="B80" s="49" t="s">
        <v>130</v>
      </c>
      <c r="C80" s="50" t="s">
        <v>131</v>
      </c>
      <c r="D80" s="46">
        <v>1</v>
      </c>
      <c r="E80" s="47"/>
      <c r="F80" s="48">
        <v>930</v>
      </c>
      <c r="G80" s="48">
        <f t="shared" si="0"/>
        <v>930</v>
      </c>
    </row>
    <row r="81" spans="1:7" ht="20.100000000000001" customHeight="1" x14ac:dyDescent="0.25">
      <c r="A81" s="52"/>
      <c r="B81" s="52"/>
      <c r="C81" s="53"/>
      <c r="D81" s="51">
        <f>SUM(D72:D80)</f>
        <v>12</v>
      </c>
      <c r="E81" s="47"/>
      <c r="F81" s="48"/>
      <c r="G81" s="48"/>
    </row>
    <row r="82" spans="1:7" ht="20.100000000000001" customHeight="1" x14ac:dyDescent="0.2">
      <c r="A82" s="44" t="s">
        <v>132</v>
      </c>
      <c r="B82" s="44" t="s">
        <v>133</v>
      </c>
      <c r="C82" s="54" t="s">
        <v>134</v>
      </c>
      <c r="D82" s="46">
        <v>1</v>
      </c>
      <c r="E82" s="47"/>
      <c r="F82" s="48">
        <v>280</v>
      </c>
      <c r="G82" s="48">
        <f t="shared" si="0"/>
        <v>280</v>
      </c>
    </row>
    <row r="83" spans="1:7" ht="20.100000000000001" customHeight="1" x14ac:dyDescent="0.2">
      <c r="A83" s="49" t="s">
        <v>135</v>
      </c>
      <c r="B83" s="49" t="s">
        <v>136</v>
      </c>
      <c r="C83" s="55" t="s">
        <v>137</v>
      </c>
      <c r="D83" s="46">
        <v>1</v>
      </c>
      <c r="E83" s="47"/>
      <c r="F83" s="48">
        <v>280</v>
      </c>
      <c r="G83" s="48">
        <f t="shared" si="0"/>
        <v>280</v>
      </c>
    </row>
    <row r="84" spans="1:7" ht="20.100000000000001" customHeight="1" x14ac:dyDescent="0.2">
      <c r="A84" s="44" t="s">
        <v>138</v>
      </c>
      <c r="B84" s="44" t="s">
        <v>139</v>
      </c>
      <c r="C84" s="54" t="s">
        <v>140</v>
      </c>
      <c r="D84" s="46">
        <v>1</v>
      </c>
      <c r="E84" s="47"/>
      <c r="F84" s="48">
        <v>280</v>
      </c>
      <c r="G84" s="48">
        <f t="shared" si="0"/>
        <v>280</v>
      </c>
    </row>
    <row r="85" spans="1:7" ht="20.100000000000001" customHeight="1" x14ac:dyDescent="0.2">
      <c r="A85" s="49" t="s">
        <v>141</v>
      </c>
      <c r="B85" s="49" t="s">
        <v>142</v>
      </c>
      <c r="C85" s="55" t="s">
        <v>143</v>
      </c>
      <c r="D85" s="46">
        <v>1</v>
      </c>
      <c r="E85" s="47"/>
      <c r="F85" s="48">
        <v>280</v>
      </c>
      <c r="G85" s="48">
        <f t="shared" si="0"/>
        <v>280</v>
      </c>
    </row>
    <row r="86" spans="1:7" ht="20.100000000000001" customHeight="1" x14ac:dyDescent="0.2">
      <c r="A86" s="44" t="s">
        <v>144</v>
      </c>
      <c r="B86" s="44" t="s">
        <v>145</v>
      </c>
      <c r="C86" s="54" t="s">
        <v>146</v>
      </c>
      <c r="D86" s="46">
        <v>1</v>
      </c>
      <c r="E86" s="47"/>
      <c r="F86" s="48">
        <v>280</v>
      </c>
      <c r="G86" s="48">
        <f t="shared" si="0"/>
        <v>280</v>
      </c>
    </row>
    <row r="87" spans="1:7" ht="20.100000000000001" customHeight="1" x14ac:dyDescent="0.2">
      <c r="A87" s="49" t="s">
        <v>147</v>
      </c>
      <c r="B87" s="49" t="s">
        <v>148</v>
      </c>
      <c r="C87" s="55" t="s">
        <v>149</v>
      </c>
      <c r="D87" s="46">
        <v>1</v>
      </c>
      <c r="E87" s="47"/>
      <c r="F87" s="48">
        <v>280</v>
      </c>
      <c r="G87" s="48">
        <f t="shared" si="0"/>
        <v>280</v>
      </c>
    </row>
    <row r="88" spans="1:7" ht="20.100000000000001" customHeight="1" x14ac:dyDescent="0.2">
      <c r="A88" s="44" t="s">
        <v>150</v>
      </c>
      <c r="B88" s="44" t="s">
        <v>151</v>
      </c>
      <c r="C88" s="54" t="s">
        <v>152</v>
      </c>
      <c r="D88" s="46">
        <v>1</v>
      </c>
      <c r="E88" s="47"/>
      <c r="F88" s="48">
        <v>280</v>
      </c>
      <c r="G88" s="48">
        <f t="shared" si="0"/>
        <v>280</v>
      </c>
    </row>
    <row r="89" spans="1:7" ht="20.100000000000001" customHeight="1" x14ac:dyDescent="0.2">
      <c r="A89" s="49" t="s">
        <v>153</v>
      </c>
      <c r="B89" s="49" t="s">
        <v>240</v>
      </c>
      <c r="C89" s="55" t="s">
        <v>154</v>
      </c>
      <c r="D89" s="46">
        <v>1</v>
      </c>
      <c r="E89" s="47"/>
      <c r="F89" s="48">
        <v>280</v>
      </c>
      <c r="G89" s="48">
        <f t="shared" si="0"/>
        <v>280</v>
      </c>
    </row>
    <row r="90" spans="1:7" ht="20.100000000000001" customHeight="1" x14ac:dyDescent="0.2">
      <c r="A90" s="44" t="s">
        <v>155</v>
      </c>
      <c r="B90" s="44" t="s">
        <v>276</v>
      </c>
      <c r="C90" s="54" t="s">
        <v>156</v>
      </c>
      <c r="D90" s="46">
        <v>1</v>
      </c>
      <c r="E90" s="47"/>
      <c r="F90" s="48">
        <v>280</v>
      </c>
      <c r="G90" s="48">
        <f t="shared" ref="G90:G106" si="1">D90*F90</f>
        <v>280</v>
      </c>
    </row>
    <row r="91" spans="1:7" ht="20.100000000000001" customHeight="1" x14ac:dyDescent="0.2">
      <c r="A91" s="49" t="s">
        <v>157</v>
      </c>
      <c r="B91" s="49" t="s">
        <v>158</v>
      </c>
      <c r="C91" s="55" t="s">
        <v>159</v>
      </c>
      <c r="D91" s="46">
        <v>0</v>
      </c>
      <c r="E91" s="47"/>
      <c r="F91" s="48">
        <v>280</v>
      </c>
      <c r="G91" s="48">
        <f t="shared" si="1"/>
        <v>0</v>
      </c>
    </row>
    <row r="92" spans="1:7" ht="20.100000000000001" customHeight="1" x14ac:dyDescent="0.25">
      <c r="A92" s="52"/>
      <c r="B92" s="52"/>
      <c r="C92" s="53"/>
      <c r="D92" s="51">
        <f>SUM(D82:D91)</f>
        <v>9</v>
      </c>
      <c r="E92" s="47"/>
      <c r="F92" s="48"/>
      <c r="G92" s="48"/>
    </row>
    <row r="93" spans="1:7" ht="20.100000000000001" customHeight="1" x14ac:dyDescent="0.2">
      <c r="A93" s="49" t="s">
        <v>160</v>
      </c>
      <c r="B93" s="49" t="s">
        <v>161</v>
      </c>
      <c r="C93" s="55" t="s">
        <v>162</v>
      </c>
      <c r="D93" s="46">
        <v>2</v>
      </c>
      <c r="E93" s="47"/>
      <c r="F93" s="48">
        <v>80</v>
      </c>
      <c r="G93" s="48">
        <f t="shared" si="1"/>
        <v>160</v>
      </c>
    </row>
    <row r="94" spans="1:7" ht="20.100000000000001" customHeight="1" x14ac:dyDescent="0.2">
      <c r="A94" s="44" t="s">
        <v>163</v>
      </c>
      <c r="B94" s="44" t="s">
        <v>164</v>
      </c>
      <c r="C94" s="54" t="s">
        <v>165</v>
      </c>
      <c r="D94" s="46">
        <v>2</v>
      </c>
      <c r="E94" s="47"/>
      <c r="F94" s="48">
        <v>80</v>
      </c>
      <c r="G94" s="48">
        <f t="shared" si="1"/>
        <v>160</v>
      </c>
    </row>
    <row r="95" spans="1:7" ht="20.100000000000001" customHeight="1" x14ac:dyDescent="0.2">
      <c r="A95" s="49" t="s">
        <v>166</v>
      </c>
      <c r="B95" s="49" t="s">
        <v>167</v>
      </c>
      <c r="C95" s="55" t="s">
        <v>168</v>
      </c>
      <c r="D95" s="46">
        <v>1</v>
      </c>
      <c r="E95" s="47"/>
      <c r="F95" s="48">
        <v>80</v>
      </c>
      <c r="G95" s="48">
        <f t="shared" si="1"/>
        <v>80</v>
      </c>
    </row>
    <row r="96" spans="1:7" ht="20.100000000000001" customHeight="1" x14ac:dyDescent="0.2">
      <c r="A96" s="49" t="s">
        <v>166</v>
      </c>
      <c r="B96" s="49" t="s">
        <v>277</v>
      </c>
      <c r="C96" s="55" t="s">
        <v>168</v>
      </c>
      <c r="D96" s="46">
        <v>1</v>
      </c>
      <c r="E96" s="47"/>
      <c r="F96" s="48">
        <v>80</v>
      </c>
      <c r="G96" s="48">
        <f t="shared" si="1"/>
        <v>80</v>
      </c>
    </row>
    <row r="97" spans="1:7" ht="20.100000000000001" customHeight="1" x14ac:dyDescent="0.2">
      <c r="A97" s="44" t="s">
        <v>169</v>
      </c>
      <c r="B97" s="44" t="s">
        <v>170</v>
      </c>
      <c r="C97" s="54" t="s">
        <v>171</v>
      </c>
      <c r="D97" s="46">
        <v>2</v>
      </c>
      <c r="E97" s="47"/>
      <c r="F97" s="48">
        <v>80</v>
      </c>
      <c r="G97" s="48">
        <f t="shared" si="1"/>
        <v>160</v>
      </c>
    </row>
    <row r="98" spans="1:7" ht="20.100000000000001" customHeight="1" x14ac:dyDescent="0.2">
      <c r="A98" s="49" t="s">
        <v>172</v>
      </c>
      <c r="B98" s="49" t="s">
        <v>173</v>
      </c>
      <c r="C98" s="55" t="s">
        <v>174</v>
      </c>
      <c r="D98" s="46">
        <v>2</v>
      </c>
      <c r="E98" s="47"/>
      <c r="F98" s="48">
        <v>80</v>
      </c>
      <c r="G98" s="48">
        <f t="shared" si="1"/>
        <v>160</v>
      </c>
    </row>
    <row r="99" spans="1:7" ht="20.100000000000001" customHeight="1" x14ac:dyDescent="0.2">
      <c r="A99" s="44" t="s">
        <v>175</v>
      </c>
      <c r="B99" s="44" t="s">
        <v>278</v>
      </c>
      <c r="C99" s="54" t="s">
        <v>177</v>
      </c>
      <c r="D99" s="46">
        <v>2</v>
      </c>
      <c r="E99" s="47"/>
      <c r="F99" s="48">
        <v>80</v>
      </c>
      <c r="G99" s="48">
        <f t="shared" si="1"/>
        <v>160</v>
      </c>
    </row>
    <row r="100" spans="1:7" ht="20.100000000000001" customHeight="1" x14ac:dyDescent="0.2">
      <c r="A100" s="49" t="s">
        <v>178</v>
      </c>
      <c r="B100" s="49" t="s">
        <v>176</v>
      </c>
      <c r="C100" s="55" t="s">
        <v>179</v>
      </c>
      <c r="D100" s="46">
        <v>2</v>
      </c>
      <c r="E100" s="47"/>
      <c r="F100" s="48">
        <v>80</v>
      </c>
      <c r="G100" s="48">
        <f t="shared" si="1"/>
        <v>160</v>
      </c>
    </row>
    <row r="101" spans="1:7" ht="20.100000000000001" customHeight="1" x14ac:dyDescent="0.2">
      <c r="A101" s="44" t="s">
        <v>180</v>
      </c>
      <c r="B101" s="44" t="s">
        <v>181</v>
      </c>
      <c r="C101" s="55" t="s">
        <v>182</v>
      </c>
      <c r="D101" s="46">
        <v>2</v>
      </c>
      <c r="E101" s="47"/>
      <c r="F101" s="48">
        <v>80</v>
      </c>
      <c r="G101" s="48">
        <f t="shared" si="1"/>
        <v>160</v>
      </c>
    </row>
    <row r="102" spans="1:7" ht="20.100000000000001" customHeight="1" x14ac:dyDescent="0.2">
      <c r="A102" s="49" t="s">
        <v>183</v>
      </c>
      <c r="B102" s="49" t="s">
        <v>184</v>
      </c>
      <c r="C102" s="55" t="s">
        <v>185</v>
      </c>
      <c r="D102" s="46">
        <v>2</v>
      </c>
      <c r="E102" s="47"/>
      <c r="F102" s="48">
        <v>80</v>
      </c>
      <c r="G102" s="48">
        <f t="shared" si="1"/>
        <v>160</v>
      </c>
    </row>
    <row r="103" spans="1:7" ht="20.100000000000001" customHeight="1" x14ac:dyDescent="0.2">
      <c r="A103" s="44" t="s">
        <v>186</v>
      </c>
      <c r="B103" s="44" t="s">
        <v>187</v>
      </c>
      <c r="C103" s="54" t="s">
        <v>188</v>
      </c>
      <c r="D103" s="46">
        <v>2</v>
      </c>
      <c r="E103" s="47"/>
      <c r="F103" s="48">
        <v>80</v>
      </c>
      <c r="G103" s="48">
        <f t="shared" si="1"/>
        <v>160</v>
      </c>
    </row>
    <row r="104" spans="1:7" ht="20.100000000000001" customHeight="1" x14ac:dyDescent="0.2">
      <c r="A104" s="49" t="s">
        <v>189</v>
      </c>
      <c r="B104" s="49" t="s">
        <v>187</v>
      </c>
      <c r="C104" s="55" t="s">
        <v>190</v>
      </c>
      <c r="D104" s="46">
        <v>2</v>
      </c>
      <c r="E104" s="47"/>
      <c r="F104" s="48">
        <v>80</v>
      </c>
      <c r="G104" s="48">
        <f t="shared" si="1"/>
        <v>160</v>
      </c>
    </row>
    <row r="105" spans="1:7" ht="20.100000000000001" customHeight="1" x14ac:dyDescent="0.2">
      <c r="A105" s="44" t="s">
        <v>191</v>
      </c>
      <c r="B105" s="44" t="s">
        <v>192</v>
      </c>
      <c r="C105" s="54" t="s">
        <v>193</v>
      </c>
      <c r="D105" s="46">
        <v>2</v>
      </c>
      <c r="E105" s="47"/>
      <c r="F105" s="48">
        <v>80</v>
      </c>
      <c r="G105" s="48">
        <f t="shared" si="1"/>
        <v>160</v>
      </c>
    </row>
    <row r="106" spans="1:7" ht="20.100000000000001" customHeight="1" x14ac:dyDescent="0.2">
      <c r="A106" s="49" t="s">
        <v>194</v>
      </c>
      <c r="B106" s="49" t="s">
        <v>187</v>
      </c>
      <c r="C106" s="55" t="s">
        <v>195</v>
      </c>
      <c r="D106" s="46">
        <v>2</v>
      </c>
      <c r="E106" s="47"/>
      <c r="F106" s="48">
        <v>80</v>
      </c>
      <c r="G106" s="48">
        <f t="shared" si="1"/>
        <v>160</v>
      </c>
    </row>
    <row r="107" spans="1:7" ht="20.100000000000001" customHeight="1" x14ac:dyDescent="0.25">
      <c r="A107" s="55"/>
      <c r="B107" s="55"/>
      <c r="C107" s="55"/>
      <c r="D107" s="51">
        <f>SUM(D93:D106)</f>
        <v>26</v>
      </c>
      <c r="E107" s="72"/>
      <c r="F107" s="48"/>
      <c r="G107" s="48"/>
    </row>
    <row r="108" spans="1:7" ht="20.100000000000001" customHeight="1" x14ac:dyDescent="0.2">
      <c r="A108" s="71"/>
      <c r="B108" s="71"/>
      <c r="C108" s="73"/>
      <c r="D108" s="71"/>
      <c r="E108" s="72"/>
      <c r="F108" s="48"/>
      <c r="G108" s="48"/>
    </row>
    <row r="109" spans="1:7" ht="20.100000000000001" customHeight="1" x14ac:dyDescent="0.2">
      <c r="A109" s="81" t="s">
        <v>279</v>
      </c>
      <c r="B109" s="74" t="s">
        <v>280</v>
      </c>
      <c r="C109" s="47" t="s">
        <v>281</v>
      </c>
      <c r="D109" s="94">
        <v>2</v>
      </c>
      <c r="E109" s="74"/>
      <c r="F109" s="120">
        <v>220</v>
      </c>
      <c r="G109" s="97" t="s">
        <v>329</v>
      </c>
    </row>
    <row r="110" spans="1:7" ht="20.100000000000001" customHeight="1" x14ac:dyDescent="0.2">
      <c r="A110" s="81" t="s">
        <v>282</v>
      </c>
      <c r="B110" s="74" t="s">
        <v>280</v>
      </c>
      <c r="C110" s="47" t="s">
        <v>283</v>
      </c>
      <c r="D110" s="94">
        <v>2</v>
      </c>
      <c r="E110" s="74"/>
      <c r="F110" s="120">
        <v>220</v>
      </c>
      <c r="G110" s="97" t="s">
        <v>329</v>
      </c>
    </row>
    <row r="111" spans="1:7" ht="20.100000000000001" customHeight="1" x14ac:dyDescent="0.2">
      <c r="A111" s="81" t="s">
        <v>284</v>
      </c>
      <c r="B111" s="74" t="s">
        <v>285</v>
      </c>
      <c r="C111" s="47" t="s">
        <v>286</v>
      </c>
      <c r="D111" s="94">
        <v>2</v>
      </c>
      <c r="E111" s="74"/>
      <c r="F111" s="120">
        <v>220</v>
      </c>
      <c r="G111" s="97" t="s">
        <v>329</v>
      </c>
    </row>
    <row r="112" spans="1:7" ht="20.100000000000001" customHeight="1" x14ac:dyDescent="0.2">
      <c r="A112" s="81" t="s">
        <v>287</v>
      </c>
      <c r="B112" s="74" t="s">
        <v>288</v>
      </c>
      <c r="C112" s="47" t="s">
        <v>289</v>
      </c>
      <c r="D112" s="94">
        <v>2</v>
      </c>
      <c r="E112" s="74"/>
      <c r="F112" s="120">
        <v>220</v>
      </c>
      <c r="G112" s="97" t="s">
        <v>329</v>
      </c>
    </row>
    <row r="113" spans="1:7" ht="20.100000000000001" customHeight="1" x14ac:dyDescent="0.2">
      <c r="A113" s="81" t="s">
        <v>290</v>
      </c>
      <c r="B113" s="74" t="s">
        <v>291</v>
      </c>
      <c r="C113" s="47" t="s">
        <v>292</v>
      </c>
      <c r="D113" s="94">
        <v>2</v>
      </c>
      <c r="E113" s="74"/>
      <c r="F113" s="120">
        <v>220</v>
      </c>
      <c r="G113" s="97" t="s">
        <v>329</v>
      </c>
    </row>
    <row r="114" spans="1:7" ht="20.100000000000001" customHeight="1" x14ac:dyDescent="0.2">
      <c r="A114" s="81" t="s">
        <v>293</v>
      </c>
      <c r="B114" s="74" t="s">
        <v>294</v>
      </c>
      <c r="C114" s="47" t="s">
        <v>295</v>
      </c>
      <c r="D114" s="94">
        <v>2</v>
      </c>
      <c r="E114" s="74"/>
      <c r="F114" s="120">
        <v>220</v>
      </c>
      <c r="G114" s="97" t="s">
        <v>329</v>
      </c>
    </row>
    <row r="115" spans="1:7" ht="20.100000000000001" customHeight="1" x14ac:dyDescent="0.2">
      <c r="A115" s="81" t="s">
        <v>296</v>
      </c>
      <c r="B115" s="74" t="s">
        <v>297</v>
      </c>
      <c r="C115" s="47" t="s">
        <v>298</v>
      </c>
      <c r="D115" s="94">
        <v>2</v>
      </c>
      <c r="E115" s="74"/>
      <c r="F115" s="120">
        <v>220</v>
      </c>
      <c r="G115" s="97" t="s">
        <v>329</v>
      </c>
    </row>
    <row r="116" spans="1:7" ht="20.100000000000001" customHeight="1" x14ac:dyDescent="0.2">
      <c r="A116" s="81" t="s">
        <v>299</v>
      </c>
      <c r="B116" s="74" t="s">
        <v>297</v>
      </c>
      <c r="C116" s="47" t="s">
        <v>300</v>
      </c>
      <c r="D116" s="94">
        <v>2</v>
      </c>
      <c r="E116" s="74"/>
      <c r="F116" s="120">
        <v>220</v>
      </c>
      <c r="G116" s="97" t="s">
        <v>329</v>
      </c>
    </row>
    <row r="117" spans="1:7" ht="20.100000000000001" customHeight="1" x14ac:dyDescent="0.2">
      <c r="A117" s="81" t="s">
        <v>301</v>
      </c>
      <c r="B117" s="74" t="s">
        <v>302</v>
      </c>
      <c r="C117" s="47" t="s">
        <v>303</v>
      </c>
      <c r="D117" s="94">
        <v>1</v>
      </c>
      <c r="E117" s="74"/>
      <c r="F117" s="120">
        <v>220</v>
      </c>
      <c r="G117" s="120">
        <v>220</v>
      </c>
    </row>
    <row r="118" spans="1:7" ht="20.100000000000001" customHeight="1" x14ac:dyDescent="0.2">
      <c r="A118" s="81" t="s">
        <v>301</v>
      </c>
      <c r="B118" s="74" t="s">
        <v>304</v>
      </c>
      <c r="C118" s="47" t="s">
        <v>303</v>
      </c>
      <c r="D118" s="94">
        <v>1</v>
      </c>
      <c r="E118" s="74"/>
      <c r="F118" s="120">
        <v>220</v>
      </c>
      <c r="G118" s="120">
        <v>220</v>
      </c>
    </row>
    <row r="119" spans="1:7" ht="20.100000000000001" customHeight="1" x14ac:dyDescent="0.2">
      <c r="A119" s="81" t="s">
        <v>305</v>
      </c>
      <c r="B119" s="74" t="s">
        <v>306</v>
      </c>
      <c r="C119" s="47" t="s">
        <v>307</v>
      </c>
      <c r="D119" s="94">
        <v>2</v>
      </c>
      <c r="E119" s="74"/>
      <c r="F119" s="120">
        <v>220</v>
      </c>
      <c r="G119" s="97" t="s">
        <v>329</v>
      </c>
    </row>
    <row r="120" spans="1:7" ht="20.100000000000001" customHeight="1" x14ac:dyDescent="0.2">
      <c r="A120" s="81" t="s">
        <v>308</v>
      </c>
      <c r="B120" s="74" t="s">
        <v>309</v>
      </c>
      <c r="C120" s="47" t="s">
        <v>310</v>
      </c>
      <c r="D120" s="94">
        <v>2</v>
      </c>
      <c r="E120" s="74"/>
      <c r="F120" s="120">
        <v>220</v>
      </c>
      <c r="G120" s="97" t="s">
        <v>329</v>
      </c>
    </row>
    <row r="121" spans="1:7" ht="20.100000000000001" customHeight="1" x14ac:dyDescent="0.2">
      <c r="A121" s="81" t="s">
        <v>311</v>
      </c>
      <c r="B121" s="74" t="s">
        <v>312</v>
      </c>
      <c r="C121" s="47" t="s">
        <v>313</v>
      </c>
      <c r="D121" s="94">
        <v>2</v>
      </c>
      <c r="E121" s="74"/>
      <c r="F121" s="120">
        <v>220</v>
      </c>
      <c r="G121" s="97" t="s">
        <v>329</v>
      </c>
    </row>
    <row r="122" spans="1:7" ht="20.100000000000001" customHeight="1" x14ac:dyDescent="0.2">
      <c r="A122" s="81" t="s">
        <v>314</v>
      </c>
      <c r="B122" s="74" t="s">
        <v>315</v>
      </c>
      <c r="C122" s="47" t="s">
        <v>316</v>
      </c>
      <c r="D122" s="94">
        <v>2</v>
      </c>
      <c r="E122" s="74"/>
      <c r="F122" s="120">
        <v>220</v>
      </c>
      <c r="G122" s="97" t="s">
        <v>329</v>
      </c>
    </row>
    <row r="123" spans="1:7" ht="20.100000000000001" customHeight="1" x14ac:dyDescent="0.2">
      <c r="A123" s="81" t="s">
        <v>317</v>
      </c>
      <c r="B123" s="74" t="s">
        <v>318</v>
      </c>
      <c r="C123" s="47" t="s">
        <v>319</v>
      </c>
      <c r="D123" s="94">
        <v>2</v>
      </c>
      <c r="E123" s="74"/>
      <c r="F123" s="120">
        <v>220</v>
      </c>
      <c r="G123" s="97" t="s">
        <v>329</v>
      </c>
    </row>
    <row r="124" spans="1:7" ht="20.100000000000001" customHeight="1" x14ac:dyDescent="0.2">
      <c r="A124" s="81" t="s">
        <v>320</v>
      </c>
      <c r="B124" s="74" t="s">
        <v>321</v>
      </c>
      <c r="C124" s="47" t="s">
        <v>322</v>
      </c>
      <c r="D124" s="94">
        <v>2</v>
      </c>
      <c r="E124" s="74"/>
      <c r="F124" s="120">
        <v>220</v>
      </c>
      <c r="G124" s="97" t="s">
        <v>329</v>
      </c>
    </row>
    <row r="125" spans="1:7" ht="20.100000000000001" customHeight="1" x14ac:dyDescent="0.2">
      <c r="A125" s="81" t="s">
        <v>323</v>
      </c>
      <c r="B125" s="74" t="s">
        <v>324</v>
      </c>
      <c r="C125" s="47" t="s">
        <v>325</v>
      </c>
      <c r="D125" s="94">
        <v>2</v>
      </c>
      <c r="E125" s="74"/>
      <c r="F125" s="120">
        <v>220</v>
      </c>
      <c r="G125" s="97" t="s">
        <v>329</v>
      </c>
    </row>
    <row r="126" spans="1:7" ht="20.100000000000001" customHeight="1" x14ac:dyDescent="0.2">
      <c r="A126" s="81" t="s">
        <v>326</v>
      </c>
      <c r="B126" s="74" t="s">
        <v>327</v>
      </c>
      <c r="C126" s="47" t="s">
        <v>328</v>
      </c>
      <c r="D126" s="94">
        <v>2</v>
      </c>
      <c r="E126" s="74"/>
      <c r="F126" s="120">
        <v>220</v>
      </c>
      <c r="G126" s="97" t="s">
        <v>329</v>
      </c>
    </row>
    <row r="127" spans="1:7" ht="20.100000000000001" customHeight="1" x14ac:dyDescent="0.25">
      <c r="A127" s="81"/>
      <c r="B127" s="74"/>
      <c r="C127" s="47"/>
      <c r="D127" s="95">
        <v>34</v>
      </c>
      <c r="E127" s="74"/>
      <c r="F127" s="48"/>
      <c r="G127" s="77"/>
    </row>
    <row r="128" spans="1:7" ht="20.100000000000001" customHeight="1" x14ac:dyDescent="0.25">
      <c r="A128" s="138"/>
      <c r="B128" s="39"/>
      <c r="D128" s="100"/>
      <c r="E128" s="39"/>
      <c r="F128" s="101" t="s">
        <v>401</v>
      </c>
      <c r="G128" s="102">
        <f>SUM(G26:G126)</f>
        <v>45960</v>
      </c>
    </row>
    <row r="129" spans="1:7" ht="20.100000000000001" customHeight="1" x14ac:dyDescent="0.25">
      <c r="A129" s="138"/>
      <c r="B129" s="39"/>
      <c r="D129" s="100"/>
      <c r="E129" s="39"/>
      <c r="F129" s="103" t="s">
        <v>402</v>
      </c>
      <c r="G129" s="104">
        <f>+G128*0.12</f>
        <v>5515.2</v>
      </c>
    </row>
    <row r="130" spans="1:7" ht="20.100000000000001" customHeight="1" x14ac:dyDescent="0.25">
      <c r="A130" s="138"/>
      <c r="B130" s="39"/>
      <c r="D130" s="100"/>
      <c r="E130" s="39"/>
      <c r="F130" s="101" t="s">
        <v>403</v>
      </c>
      <c r="G130" s="106">
        <f>+G128+G129</f>
        <v>51475.199999999997</v>
      </c>
    </row>
    <row r="131" spans="1:7" ht="20.100000000000001" customHeight="1" x14ac:dyDescent="0.25">
      <c r="A131" s="138"/>
      <c r="B131" s="39"/>
      <c r="D131" s="100"/>
      <c r="E131" s="39"/>
      <c r="F131" s="62"/>
      <c r="G131" s="105"/>
    </row>
    <row r="132" spans="1:7" ht="20.100000000000001" customHeight="1" x14ac:dyDescent="0.25">
      <c r="A132" s="138"/>
      <c r="B132" s="39"/>
      <c r="D132" s="100"/>
      <c r="E132" s="39"/>
      <c r="F132" s="62"/>
      <c r="G132" s="105"/>
    </row>
    <row r="133" spans="1:7" ht="20.100000000000001" customHeight="1" x14ac:dyDescent="0.25">
      <c r="A133" s="122"/>
      <c r="B133" s="137" t="s">
        <v>330</v>
      </c>
      <c r="C133" s="121"/>
      <c r="D133" s="122"/>
      <c r="E133" s="123"/>
      <c r="F133" s="124"/>
      <c r="G133" s="125"/>
    </row>
    <row r="134" spans="1:7" ht="20.100000000000001" customHeight="1" x14ac:dyDescent="0.2">
      <c r="A134" s="122"/>
      <c r="B134" s="74">
        <v>1</v>
      </c>
      <c r="C134" s="76" t="s">
        <v>331</v>
      </c>
      <c r="D134" s="122"/>
      <c r="E134" s="123"/>
      <c r="F134" s="124"/>
      <c r="G134" s="125"/>
    </row>
    <row r="135" spans="1:7" ht="20.100000000000001" customHeight="1" x14ac:dyDescent="0.2">
      <c r="A135" s="122"/>
      <c r="B135" s="74">
        <v>1</v>
      </c>
      <c r="C135" s="76" t="s">
        <v>332</v>
      </c>
      <c r="D135" s="122"/>
      <c r="E135" s="123"/>
      <c r="F135" s="124"/>
      <c r="G135" s="125"/>
    </row>
    <row r="136" spans="1:7" ht="20.100000000000001" customHeight="1" x14ac:dyDescent="0.2">
      <c r="A136" s="122"/>
      <c r="B136" s="74">
        <v>1</v>
      </c>
      <c r="C136" s="76" t="s">
        <v>333</v>
      </c>
      <c r="D136" s="122"/>
      <c r="E136" s="123"/>
      <c r="F136" s="124"/>
      <c r="G136" s="125"/>
    </row>
    <row r="137" spans="1:7" ht="20.100000000000001" customHeight="1" x14ac:dyDescent="0.2">
      <c r="A137" s="139"/>
      <c r="B137" s="74">
        <v>2</v>
      </c>
      <c r="C137" s="76" t="s">
        <v>334</v>
      </c>
      <c r="D137" s="122"/>
      <c r="E137" s="123"/>
      <c r="F137" s="124"/>
      <c r="G137" s="125"/>
    </row>
    <row r="138" spans="1:7" ht="20.100000000000001" customHeight="1" x14ac:dyDescent="0.2">
      <c r="A138" s="139"/>
      <c r="B138" s="74">
        <v>1</v>
      </c>
      <c r="C138" s="76" t="s">
        <v>335</v>
      </c>
      <c r="D138" s="122"/>
      <c r="E138" s="123"/>
      <c r="F138" s="124"/>
      <c r="G138" s="125"/>
    </row>
    <row r="139" spans="1:7" ht="20.100000000000001" customHeight="1" x14ac:dyDescent="0.2">
      <c r="A139" s="139"/>
      <c r="B139" s="74">
        <v>2</v>
      </c>
      <c r="C139" s="76" t="s">
        <v>336</v>
      </c>
      <c r="D139" s="122"/>
      <c r="E139" s="123"/>
      <c r="F139" s="124"/>
      <c r="G139" s="125"/>
    </row>
    <row r="140" spans="1:7" ht="20.100000000000001" customHeight="1" x14ac:dyDescent="0.2">
      <c r="A140" s="139"/>
      <c r="B140" s="74">
        <v>1</v>
      </c>
      <c r="C140" s="76" t="s">
        <v>337</v>
      </c>
      <c r="D140" s="122"/>
      <c r="E140" s="123"/>
      <c r="F140" s="124"/>
      <c r="G140" s="125"/>
    </row>
    <row r="141" spans="1:7" ht="20.100000000000001" customHeight="1" x14ac:dyDescent="0.2">
      <c r="A141" s="139"/>
      <c r="B141" s="74">
        <v>7</v>
      </c>
      <c r="C141" s="76" t="s">
        <v>338</v>
      </c>
      <c r="D141" s="122"/>
      <c r="E141" s="123"/>
      <c r="F141" s="124"/>
      <c r="G141" s="125"/>
    </row>
    <row r="142" spans="1:7" ht="20.100000000000001" customHeight="1" x14ac:dyDescent="0.2">
      <c r="A142" s="139"/>
      <c r="B142" s="74">
        <v>1</v>
      </c>
      <c r="C142" s="76" t="s">
        <v>339</v>
      </c>
      <c r="D142" s="122"/>
      <c r="E142" s="123"/>
      <c r="F142" s="124"/>
      <c r="G142" s="125"/>
    </row>
    <row r="143" spans="1:7" ht="20.100000000000001" customHeight="1" x14ac:dyDescent="0.2">
      <c r="A143" s="139"/>
      <c r="B143" s="74">
        <v>1</v>
      </c>
      <c r="C143" s="76" t="s">
        <v>340</v>
      </c>
      <c r="D143" s="122"/>
      <c r="E143" s="123"/>
      <c r="F143" s="124"/>
      <c r="G143" s="125"/>
    </row>
    <row r="144" spans="1:7" ht="20.100000000000001" customHeight="1" x14ac:dyDescent="0.2">
      <c r="A144" s="139"/>
      <c r="B144" s="74">
        <v>1</v>
      </c>
      <c r="C144" s="76" t="s">
        <v>224</v>
      </c>
      <c r="D144" s="122"/>
      <c r="E144" s="123"/>
      <c r="F144" s="124"/>
      <c r="G144" s="125"/>
    </row>
    <row r="145" spans="1:7" ht="20.100000000000001" customHeight="1" x14ac:dyDescent="0.2">
      <c r="A145" s="139"/>
      <c r="B145" s="74">
        <v>1</v>
      </c>
      <c r="C145" s="76" t="s">
        <v>341</v>
      </c>
      <c r="D145" s="122"/>
      <c r="E145" s="123"/>
      <c r="F145" s="124"/>
      <c r="G145" s="125"/>
    </row>
    <row r="146" spans="1:7" ht="20.100000000000001" customHeight="1" x14ac:dyDescent="0.25">
      <c r="A146" s="139"/>
      <c r="B146" s="75">
        <v>21</v>
      </c>
      <c r="C146" s="96"/>
      <c r="D146" s="122"/>
      <c r="E146" s="123"/>
      <c r="F146" s="124"/>
      <c r="G146" s="125"/>
    </row>
    <row r="147" spans="1:7" ht="20.100000000000001" customHeight="1" x14ac:dyDescent="0.2">
      <c r="A147" s="139"/>
      <c r="B147" s="79"/>
      <c r="C147" s="78"/>
      <c r="D147" s="122"/>
      <c r="E147" s="123"/>
      <c r="F147" s="124"/>
      <c r="G147" s="125"/>
    </row>
    <row r="148" spans="1:7" ht="20.100000000000001" customHeight="1" x14ac:dyDescent="0.25">
      <c r="A148" s="139"/>
      <c r="B148" s="85"/>
      <c r="C148" s="80" t="s">
        <v>342</v>
      </c>
      <c r="D148" s="122"/>
      <c r="E148" s="123"/>
      <c r="F148" s="124"/>
      <c r="G148" s="125"/>
    </row>
    <row r="149" spans="1:7" ht="20.100000000000001" customHeight="1" x14ac:dyDescent="0.25">
      <c r="A149" s="139"/>
      <c r="B149" s="80" t="s">
        <v>196</v>
      </c>
      <c r="C149" s="80" t="s">
        <v>197</v>
      </c>
      <c r="D149" s="122"/>
      <c r="E149" s="123"/>
      <c r="F149" s="124"/>
      <c r="G149" s="125"/>
    </row>
    <row r="150" spans="1:7" ht="20.100000000000001" customHeight="1" x14ac:dyDescent="0.25">
      <c r="A150" s="139"/>
      <c r="B150" s="47"/>
      <c r="C150" s="80" t="s">
        <v>198</v>
      </c>
      <c r="D150" s="126"/>
      <c r="E150" s="127"/>
      <c r="F150" s="127"/>
      <c r="G150" s="125"/>
    </row>
    <row r="151" spans="1:7" ht="20.100000000000001" customHeight="1" x14ac:dyDescent="0.2">
      <c r="A151" s="139"/>
      <c r="B151" s="74">
        <v>1</v>
      </c>
      <c r="C151" s="47" t="s">
        <v>343</v>
      </c>
      <c r="D151" s="122"/>
      <c r="E151" s="123"/>
      <c r="F151" s="128"/>
      <c r="G151" s="125"/>
    </row>
    <row r="152" spans="1:7" ht="20.100000000000001" customHeight="1" x14ac:dyDescent="0.25">
      <c r="A152" s="140"/>
      <c r="B152" s="74">
        <v>1</v>
      </c>
      <c r="C152" s="47" t="s">
        <v>344</v>
      </c>
      <c r="D152" s="129"/>
      <c r="E152" s="123"/>
      <c r="F152" s="130"/>
      <c r="G152" s="58"/>
    </row>
    <row r="153" spans="1:7" ht="20.100000000000001" customHeight="1" x14ac:dyDescent="0.2">
      <c r="A153" s="138"/>
      <c r="B153" s="74">
        <v>1</v>
      </c>
      <c r="C153" s="76" t="s">
        <v>345</v>
      </c>
      <c r="D153" s="122"/>
      <c r="E153" s="131"/>
      <c r="F153" s="62"/>
      <c r="G153" s="62"/>
    </row>
    <row r="154" spans="1:7" ht="20.100000000000001" customHeight="1" x14ac:dyDescent="0.2">
      <c r="A154" s="138"/>
      <c r="B154" s="74">
        <v>1</v>
      </c>
      <c r="C154" s="68" t="s">
        <v>346</v>
      </c>
      <c r="D154" s="122"/>
      <c r="E154" s="131"/>
      <c r="F154" s="62"/>
      <c r="G154" s="62"/>
    </row>
    <row r="155" spans="1:7" ht="20.100000000000001" customHeight="1" x14ac:dyDescent="0.2">
      <c r="A155" s="138"/>
      <c r="B155" s="74">
        <v>1</v>
      </c>
      <c r="C155" s="68" t="s">
        <v>347</v>
      </c>
      <c r="D155" s="122"/>
      <c r="E155" s="131"/>
      <c r="F155" s="62"/>
      <c r="G155" s="62"/>
    </row>
    <row r="156" spans="1:7" ht="20.100000000000001" customHeight="1" x14ac:dyDescent="0.2">
      <c r="A156" s="138"/>
      <c r="B156" s="74">
        <v>1</v>
      </c>
      <c r="C156" s="68" t="s">
        <v>348</v>
      </c>
      <c r="D156" s="122"/>
      <c r="E156" s="131"/>
      <c r="F156" s="62"/>
      <c r="G156" s="62"/>
    </row>
    <row r="157" spans="1:7" ht="20.100000000000001" customHeight="1" x14ac:dyDescent="0.2">
      <c r="A157" s="138"/>
      <c r="B157" s="74">
        <v>1</v>
      </c>
      <c r="C157" s="68" t="s">
        <v>349</v>
      </c>
      <c r="D157" s="122"/>
      <c r="E157" s="131"/>
      <c r="F157" s="62"/>
      <c r="G157" s="62"/>
    </row>
    <row r="158" spans="1:7" ht="20.100000000000001" customHeight="1" x14ac:dyDescent="0.2">
      <c r="A158" s="138"/>
      <c r="B158" s="74">
        <v>1</v>
      </c>
      <c r="C158" s="47" t="s">
        <v>350</v>
      </c>
      <c r="D158" s="122"/>
      <c r="E158" s="131"/>
      <c r="F158" s="62"/>
      <c r="G158" s="62"/>
    </row>
    <row r="159" spans="1:7" ht="20.100000000000001" customHeight="1" x14ac:dyDescent="0.2">
      <c r="A159" s="138"/>
      <c r="B159" s="74">
        <v>2</v>
      </c>
      <c r="C159" s="47" t="s">
        <v>351</v>
      </c>
      <c r="D159" s="122"/>
      <c r="E159" s="131"/>
      <c r="F159" s="62"/>
      <c r="G159" s="62"/>
    </row>
    <row r="160" spans="1:7" ht="20.100000000000001" customHeight="1" x14ac:dyDescent="0.25">
      <c r="A160" s="138"/>
      <c r="B160" s="74">
        <v>1</v>
      </c>
      <c r="C160" s="47" t="s">
        <v>352</v>
      </c>
      <c r="D160" s="122"/>
      <c r="E160" s="132"/>
      <c r="F160" s="62"/>
      <c r="G160" s="62"/>
    </row>
    <row r="161" spans="1:7" ht="20.100000000000001" customHeight="1" x14ac:dyDescent="0.25">
      <c r="A161" s="138"/>
      <c r="B161" s="74">
        <v>1</v>
      </c>
      <c r="C161" s="47" t="s">
        <v>353</v>
      </c>
      <c r="D161" s="126"/>
      <c r="E161" s="131"/>
      <c r="F161" s="130"/>
      <c r="G161" s="58"/>
    </row>
    <row r="162" spans="1:7" ht="20.100000000000001" customHeight="1" x14ac:dyDescent="0.2">
      <c r="A162" s="141"/>
      <c r="B162" s="74">
        <v>2</v>
      </c>
      <c r="C162" s="47" t="s">
        <v>354</v>
      </c>
      <c r="D162" s="133"/>
      <c r="E162" s="131"/>
      <c r="F162" s="62"/>
      <c r="G162" s="62"/>
    </row>
    <row r="163" spans="1:7" ht="20.100000000000001" customHeight="1" x14ac:dyDescent="0.25">
      <c r="A163" s="141"/>
      <c r="B163" s="80">
        <f>SUM(B151:B162)</f>
        <v>14</v>
      </c>
      <c r="C163" s="47"/>
      <c r="D163" s="134"/>
      <c r="E163" s="131"/>
      <c r="F163" s="62"/>
      <c r="G163" s="62"/>
    </row>
    <row r="164" spans="1:7" ht="20.100000000000001" customHeight="1" x14ac:dyDescent="0.25">
      <c r="A164" s="141"/>
      <c r="B164" s="47"/>
      <c r="C164" s="80"/>
      <c r="D164" s="134"/>
      <c r="E164" s="131"/>
      <c r="F164" s="62"/>
      <c r="G164" s="62"/>
    </row>
    <row r="165" spans="1:7" ht="20.100000000000001" customHeight="1" x14ac:dyDescent="0.25">
      <c r="A165" s="141"/>
      <c r="B165" s="47"/>
      <c r="C165" s="80" t="s">
        <v>199</v>
      </c>
      <c r="D165" s="134"/>
      <c r="E165" s="131"/>
      <c r="F165" s="62"/>
      <c r="G165" s="62"/>
    </row>
    <row r="166" spans="1:7" ht="20.100000000000001" customHeight="1" x14ac:dyDescent="0.2">
      <c r="A166" s="141"/>
      <c r="B166" s="74">
        <v>1</v>
      </c>
      <c r="C166" s="76" t="s">
        <v>355</v>
      </c>
      <c r="D166" s="134"/>
      <c r="E166" s="131"/>
      <c r="F166" s="62"/>
      <c r="G166" s="62"/>
    </row>
    <row r="167" spans="1:7" ht="20.100000000000001" customHeight="1" x14ac:dyDescent="0.25">
      <c r="A167" s="142"/>
      <c r="B167" s="74">
        <v>1</v>
      </c>
      <c r="C167" s="76" t="s">
        <v>356</v>
      </c>
      <c r="D167" s="135"/>
      <c r="E167" s="131"/>
      <c r="F167" s="62"/>
      <c r="G167" s="62"/>
    </row>
    <row r="168" spans="1:7" ht="20.100000000000001" customHeight="1" x14ac:dyDescent="0.2">
      <c r="A168" s="136"/>
      <c r="B168" s="74">
        <v>1</v>
      </c>
      <c r="C168" s="76" t="s">
        <v>357</v>
      </c>
      <c r="D168" s="136"/>
      <c r="E168" s="123"/>
      <c r="F168" s="62"/>
      <c r="G168" s="62"/>
    </row>
    <row r="169" spans="1:7" ht="20.100000000000001" customHeight="1" x14ac:dyDescent="0.25">
      <c r="A169" s="143"/>
      <c r="B169" s="74">
        <v>2</v>
      </c>
      <c r="C169" s="76" t="s">
        <v>358</v>
      </c>
      <c r="D169" s="56"/>
      <c r="F169" s="57"/>
      <c r="G169" s="58"/>
    </row>
    <row r="170" spans="1:7" ht="20.100000000000001" customHeight="1" x14ac:dyDescent="0.25">
      <c r="A170" s="143"/>
      <c r="B170" s="74">
        <v>2</v>
      </c>
      <c r="C170" s="76" t="s">
        <v>359</v>
      </c>
      <c r="D170" s="56"/>
      <c r="F170" s="57"/>
      <c r="G170" s="58"/>
    </row>
    <row r="171" spans="1:7" ht="20.100000000000001" customHeight="1" x14ac:dyDescent="0.25">
      <c r="A171" s="143"/>
      <c r="B171" s="74">
        <v>1</v>
      </c>
      <c r="C171" s="76" t="s">
        <v>360</v>
      </c>
      <c r="D171" s="56"/>
      <c r="F171" s="57"/>
      <c r="G171" s="58"/>
    </row>
    <row r="172" spans="1:7" ht="20.100000000000001" customHeight="1" x14ac:dyDescent="0.25">
      <c r="A172" s="143"/>
      <c r="B172" s="74">
        <v>1</v>
      </c>
      <c r="C172" s="76" t="s">
        <v>361</v>
      </c>
      <c r="D172" s="56"/>
      <c r="F172" s="57"/>
      <c r="G172" s="58"/>
    </row>
    <row r="173" spans="1:7" ht="20.100000000000001" customHeight="1" x14ac:dyDescent="0.25">
      <c r="A173" s="144"/>
      <c r="B173" s="74">
        <v>1</v>
      </c>
      <c r="C173" s="76" t="s">
        <v>362</v>
      </c>
      <c r="D173" s="59"/>
      <c r="F173" s="57"/>
      <c r="G173" s="58"/>
    </row>
    <row r="174" spans="1:7" ht="20.100000000000001" customHeight="1" x14ac:dyDescent="0.25">
      <c r="A174" s="145"/>
      <c r="B174" s="74">
        <v>1</v>
      </c>
      <c r="C174" s="76" t="s">
        <v>363</v>
      </c>
      <c r="D174" s="60"/>
      <c r="F174" s="61"/>
      <c r="G174" s="62"/>
    </row>
    <row r="175" spans="1:7" s="63" customFormat="1" ht="18" x14ac:dyDescent="0.25">
      <c r="A175" s="146"/>
      <c r="B175" s="74">
        <v>1</v>
      </c>
      <c r="C175" s="76" t="s">
        <v>225</v>
      </c>
      <c r="D175" s="64"/>
    </row>
    <row r="176" spans="1:7" s="63" customFormat="1" ht="18" x14ac:dyDescent="0.25">
      <c r="A176" s="146"/>
      <c r="B176" s="74">
        <v>1</v>
      </c>
      <c r="C176" s="76" t="s">
        <v>364</v>
      </c>
      <c r="D176" s="64"/>
    </row>
    <row r="177" spans="1:4" s="63" customFormat="1" ht="18" x14ac:dyDescent="0.25">
      <c r="A177" s="146"/>
      <c r="B177" s="74">
        <v>1</v>
      </c>
      <c r="C177" s="76" t="s">
        <v>365</v>
      </c>
      <c r="D177" s="65"/>
    </row>
    <row r="178" spans="1:4" s="63" customFormat="1" ht="18" x14ac:dyDescent="0.25">
      <c r="A178" s="146"/>
      <c r="B178" s="74">
        <v>1</v>
      </c>
      <c r="C178" s="76" t="s">
        <v>366</v>
      </c>
      <c r="D178" s="65"/>
    </row>
    <row r="179" spans="1:4" s="63" customFormat="1" ht="18" x14ac:dyDescent="0.25">
      <c r="A179" s="146"/>
      <c r="B179" s="74">
        <v>1</v>
      </c>
      <c r="C179" s="76" t="s">
        <v>367</v>
      </c>
      <c r="D179" s="65"/>
    </row>
    <row r="180" spans="1:4" s="63" customFormat="1" ht="18" x14ac:dyDescent="0.25">
      <c r="A180" s="146"/>
      <c r="B180" s="80">
        <f>SUM(B166:B179)</f>
        <v>16</v>
      </c>
      <c r="C180" s="76"/>
      <c r="D180" s="65"/>
    </row>
    <row r="181" spans="1:4" customFormat="1" ht="18" x14ac:dyDescent="0.25">
      <c r="A181" s="147"/>
      <c r="B181" s="80"/>
      <c r="C181" s="68"/>
      <c r="D181" s="65"/>
    </row>
    <row r="182" spans="1:4" customFormat="1" ht="18" x14ac:dyDescent="0.25">
      <c r="A182" s="147"/>
      <c r="B182" s="47"/>
      <c r="C182" s="80" t="s">
        <v>200</v>
      </c>
      <c r="D182" s="65"/>
    </row>
    <row r="183" spans="1:4" s="63" customFormat="1" ht="18" x14ac:dyDescent="0.25">
      <c r="A183" s="146"/>
      <c r="B183" s="74">
        <v>1</v>
      </c>
      <c r="C183" s="68" t="s">
        <v>368</v>
      </c>
      <c r="D183" s="65"/>
    </row>
    <row r="184" spans="1:4" s="63" customFormat="1" ht="18" x14ac:dyDescent="0.25">
      <c r="A184" s="146"/>
      <c r="B184" s="74">
        <v>1</v>
      </c>
      <c r="C184" s="68" t="s">
        <v>369</v>
      </c>
      <c r="D184" s="65"/>
    </row>
    <row r="185" spans="1:4" s="66" customFormat="1" ht="20.100000000000001" customHeight="1" x14ac:dyDescent="0.25">
      <c r="A185" s="148"/>
      <c r="B185" s="74">
        <v>1</v>
      </c>
      <c r="C185" s="68" t="s">
        <v>370</v>
      </c>
      <c r="D185" s="65"/>
    </row>
    <row r="186" spans="1:4" s="66" customFormat="1" ht="20.100000000000001" customHeight="1" x14ac:dyDescent="0.25">
      <c r="A186" s="146"/>
      <c r="B186" s="74">
        <v>1</v>
      </c>
      <c r="C186" s="68" t="s">
        <v>371</v>
      </c>
      <c r="D186" s="65"/>
    </row>
    <row r="187" spans="1:4" ht="20.100000000000001" customHeight="1" x14ac:dyDescent="0.25">
      <c r="A187" s="123"/>
      <c r="B187" s="74">
        <v>2</v>
      </c>
      <c r="C187" s="68" t="s">
        <v>372</v>
      </c>
      <c r="D187" s="65"/>
    </row>
    <row r="188" spans="1:4" ht="20.100000000000001" customHeight="1" x14ac:dyDescent="0.25">
      <c r="A188" s="123"/>
      <c r="B188" s="74">
        <v>1</v>
      </c>
      <c r="C188" s="68" t="s">
        <v>373</v>
      </c>
      <c r="D188" s="65"/>
    </row>
    <row r="189" spans="1:4" ht="20.100000000000001" customHeight="1" x14ac:dyDescent="0.25">
      <c r="A189" s="123"/>
      <c r="B189" s="74">
        <v>1</v>
      </c>
      <c r="C189" s="68" t="s">
        <v>374</v>
      </c>
      <c r="D189" s="65"/>
    </row>
    <row r="190" spans="1:4" ht="20.100000000000001" customHeight="1" x14ac:dyDescent="0.25">
      <c r="A190" s="123"/>
      <c r="B190" s="74">
        <v>1</v>
      </c>
      <c r="C190" s="68" t="s">
        <v>375</v>
      </c>
      <c r="D190" s="64"/>
    </row>
    <row r="191" spans="1:4" ht="20.100000000000001" customHeight="1" x14ac:dyDescent="0.25">
      <c r="A191" s="123"/>
      <c r="B191" s="74" t="s">
        <v>376</v>
      </c>
      <c r="C191" s="68" t="s">
        <v>377</v>
      </c>
      <c r="D191" s="65"/>
    </row>
    <row r="192" spans="1:4" ht="20.100000000000001" customHeight="1" x14ac:dyDescent="0.25">
      <c r="A192" s="123"/>
      <c r="B192" s="74">
        <v>1</v>
      </c>
      <c r="C192" s="68" t="s">
        <v>378</v>
      </c>
      <c r="D192" s="65"/>
    </row>
    <row r="193" spans="1:4" ht="20.100000000000001" customHeight="1" x14ac:dyDescent="0.25">
      <c r="A193" s="123"/>
      <c r="B193" s="74">
        <v>1</v>
      </c>
      <c r="C193" s="68" t="s">
        <v>379</v>
      </c>
      <c r="D193" s="65"/>
    </row>
    <row r="194" spans="1:4" ht="20.100000000000001" customHeight="1" x14ac:dyDescent="0.25">
      <c r="A194" s="123"/>
      <c r="B194" s="74">
        <v>1</v>
      </c>
      <c r="C194" s="68" t="s">
        <v>380</v>
      </c>
      <c r="D194" s="65"/>
    </row>
    <row r="195" spans="1:4" ht="20.100000000000001" customHeight="1" x14ac:dyDescent="0.25">
      <c r="A195" s="123"/>
      <c r="B195" s="80">
        <v>15</v>
      </c>
      <c r="C195" s="68"/>
      <c r="D195" s="65"/>
    </row>
    <row r="196" spans="1:4" ht="20.100000000000001" customHeight="1" x14ac:dyDescent="0.25">
      <c r="A196" s="123"/>
      <c r="B196" s="74"/>
      <c r="C196" s="68"/>
      <c r="D196" s="65"/>
    </row>
    <row r="197" spans="1:4" ht="20.100000000000001" customHeight="1" x14ac:dyDescent="0.25">
      <c r="A197" s="123"/>
      <c r="B197" s="47"/>
      <c r="C197" s="80" t="s">
        <v>201</v>
      </c>
      <c r="D197" s="65"/>
    </row>
    <row r="198" spans="1:4" ht="20.100000000000001" customHeight="1" x14ac:dyDescent="0.25">
      <c r="A198" s="123"/>
      <c r="B198" s="74">
        <v>1</v>
      </c>
      <c r="C198" s="76" t="s">
        <v>381</v>
      </c>
      <c r="D198" s="65"/>
    </row>
    <row r="199" spans="1:4" ht="20.100000000000001" customHeight="1" x14ac:dyDescent="0.25">
      <c r="A199" s="123"/>
      <c r="B199" s="74">
        <v>2</v>
      </c>
      <c r="C199" s="76" t="s">
        <v>382</v>
      </c>
      <c r="D199" s="65"/>
    </row>
    <row r="200" spans="1:4" ht="20.100000000000001" customHeight="1" x14ac:dyDescent="0.25">
      <c r="A200" s="123"/>
      <c r="B200" s="74">
        <v>1</v>
      </c>
      <c r="C200" s="76" t="s">
        <v>383</v>
      </c>
      <c r="D200" s="67"/>
    </row>
    <row r="201" spans="1:4" ht="20.100000000000001" customHeight="1" x14ac:dyDescent="0.25">
      <c r="A201" s="123"/>
      <c r="B201" s="74">
        <v>1</v>
      </c>
      <c r="C201" s="76" t="s">
        <v>384</v>
      </c>
      <c r="D201" s="65"/>
    </row>
    <row r="202" spans="1:4" ht="20.100000000000001" customHeight="1" x14ac:dyDescent="0.25">
      <c r="A202" s="123"/>
      <c r="B202" s="74">
        <v>3</v>
      </c>
      <c r="C202" s="76" t="s">
        <v>202</v>
      </c>
      <c r="D202" s="65"/>
    </row>
    <row r="203" spans="1:4" ht="20.100000000000001" customHeight="1" x14ac:dyDescent="0.25">
      <c r="A203" s="123"/>
      <c r="B203" s="74">
        <v>1</v>
      </c>
      <c r="C203" s="76" t="s">
        <v>203</v>
      </c>
      <c r="D203" s="65"/>
    </row>
    <row r="204" spans="1:4" ht="20.100000000000001" customHeight="1" x14ac:dyDescent="0.25">
      <c r="A204" s="123"/>
      <c r="B204" s="74">
        <v>1</v>
      </c>
      <c r="C204" s="76" t="s">
        <v>385</v>
      </c>
      <c r="D204" s="65"/>
    </row>
    <row r="205" spans="1:4" ht="20.100000000000001" customHeight="1" x14ac:dyDescent="0.25">
      <c r="B205" s="74">
        <v>1</v>
      </c>
      <c r="C205" s="76" t="s">
        <v>204</v>
      </c>
      <c r="D205" s="65"/>
    </row>
    <row r="206" spans="1:4" ht="20.100000000000001" customHeight="1" x14ac:dyDescent="0.25">
      <c r="B206" s="74">
        <v>1</v>
      </c>
      <c r="C206" s="76" t="s">
        <v>206</v>
      </c>
      <c r="D206" s="65"/>
    </row>
    <row r="207" spans="1:4" ht="20.100000000000001" customHeight="1" x14ac:dyDescent="0.25">
      <c r="B207" s="74">
        <v>1</v>
      </c>
      <c r="C207" s="76" t="s">
        <v>205</v>
      </c>
      <c r="D207" s="65"/>
    </row>
    <row r="208" spans="1:4" ht="20.100000000000001" customHeight="1" x14ac:dyDescent="0.25">
      <c r="B208" s="74">
        <v>1</v>
      </c>
      <c r="C208" s="76" t="s">
        <v>207</v>
      </c>
      <c r="D208" s="64"/>
    </row>
    <row r="209" spans="2:4" ht="20.100000000000001" customHeight="1" x14ac:dyDescent="0.25">
      <c r="B209" s="74">
        <v>1</v>
      </c>
      <c r="C209" s="76" t="s">
        <v>208</v>
      </c>
      <c r="D209" s="65"/>
    </row>
    <row r="210" spans="2:4" ht="20.100000000000001" customHeight="1" x14ac:dyDescent="0.25">
      <c r="B210" s="74">
        <v>1</v>
      </c>
      <c r="C210" s="76" t="s">
        <v>209</v>
      </c>
      <c r="D210" s="65"/>
    </row>
    <row r="211" spans="2:4" ht="20.100000000000001" customHeight="1" x14ac:dyDescent="0.25">
      <c r="B211" s="74">
        <v>1</v>
      </c>
      <c r="C211" s="76" t="s">
        <v>210</v>
      </c>
      <c r="D211" s="65"/>
    </row>
    <row r="212" spans="2:4" ht="20.100000000000001" customHeight="1" x14ac:dyDescent="0.25">
      <c r="B212" s="74">
        <v>1</v>
      </c>
      <c r="C212" s="76" t="s">
        <v>211</v>
      </c>
      <c r="D212" s="65"/>
    </row>
    <row r="213" spans="2:4" ht="20.100000000000001" customHeight="1" x14ac:dyDescent="0.25">
      <c r="B213" s="74">
        <v>1</v>
      </c>
      <c r="C213" s="68" t="s">
        <v>212</v>
      </c>
      <c r="D213" s="65"/>
    </row>
    <row r="214" spans="2:4" ht="20.100000000000001" customHeight="1" x14ac:dyDescent="0.25">
      <c r="B214" s="74">
        <v>1</v>
      </c>
      <c r="C214" s="68" t="s">
        <v>213</v>
      </c>
      <c r="D214" s="65"/>
    </row>
    <row r="215" spans="2:4" ht="20.100000000000001" customHeight="1" x14ac:dyDescent="0.25">
      <c r="B215" s="98">
        <v>10</v>
      </c>
      <c r="C215" s="99" t="s">
        <v>386</v>
      </c>
      <c r="D215" s="65"/>
    </row>
    <row r="216" spans="2:4" ht="20.100000000000001" customHeight="1" x14ac:dyDescent="0.25">
      <c r="B216" s="74">
        <v>2</v>
      </c>
      <c r="C216" s="76" t="s">
        <v>214</v>
      </c>
      <c r="D216" s="65"/>
    </row>
    <row r="217" spans="2:4" ht="20.100000000000001" customHeight="1" x14ac:dyDescent="0.25">
      <c r="B217" s="80">
        <f>SUM(B198:B216)</f>
        <v>32</v>
      </c>
      <c r="C217" s="76"/>
      <c r="D217" s="65"/>
    </row>
    <row r="218" spans="2:4" ht="20.100000000000001" customHeight="1" x14ac:dyDescent="0.25">
      <c r="B218" s="74"/>
      <c r="C218" s="68"/>
      <c r="D218" s="65"/>
    </row>
    <row r="219" spans="2:4" ht="20.100000000000001" customHeight="1" x14ac:dyDescent="0.25">
      <c r="B219" s="74">
        <v>1</v>
      </c>
      <c r="C219" s="68" t="s">
        <v>387</v>
      </c>
      <c r="D219" s="65"/>
    </row>
    <row r="220" spans="2:4" ht="20.100000000000001" customHeight="1" x14ac:dyDescent="0.25">
      <c r="B220" s="74">
        <v>4</v>
      </c>
      <c r="C220" s="68" t="s">
        <v>215</v>
      </c>
      <c r="D220" s="65"/>
    </row>
    <row r="221" spans="2:4" ht="20.100000000000001" customHeight="1" x14ac:dyDescent="0.25">
      <c r="B221" s="74">
        <v>1</v>
      </c>
      <c r="C221" s="68" t="s">
        <v>216</v>
      </c>
      <c r="D221" s="64"/>
    </row>
    <row r="222" spans="2:4" ht="20.100000000000001" customHeight="1" x14ac:dyDescent="0.25">
      <c r="B222" s="74">
        <v>1</v>
      </c>
      <c r="C222" s="68" t="s">
        <v>217</v>
      </c>
      <c r="D222" s="65"/>
    </row>
    <row r="223" spans="2:4" ht="20.100000000000001" customHeight="1" x14ac:dyDescent="0.25">
      <c r="B223" s="74">
        <v>1</v>
      </c>
      <c r="C223" s="68" t="s">
        <v>218</v>
      </c>
      <c r="D223" s="65"/>
    </row>
    <row r="224" spans="2:4" ht="20.100000000000001" customHeight="1" x14ac:dyDescent="0.25">
      <c r="B224" s="80">
        <f>SUM(B219:B223)</f>
        <v>8</v>
      </c>
      <c r="C224" s="68"/>
      <c r="D224" s="65"/>
    </row>
    <row r="225" spans="2:4" ht="20.100000000000001" customHeight="1" x14ac:dyDescent="0.25">
      <c r="B225" s="74"/>
      <c r="C225" s="76"/>
      <c r="D225" s="65"/>
    </row>
    <row r="226" spans="2:4" ht="20.100000000000001" customHeight="1" x14ac:dyDescent="0.25">
      <c r="B226" s="85"/>
      <c r="C226" s="80" t="s">
        <v>388</v>
      </c>
      <c r="D226" s="65"/>
    </row>
    <row r="227" spans="2:4" ht="20.100000000000001" customHeight="1" x14ac:dyDescent="0.25">
      <c r="B227" s="80" t="s">
        <v>196</v>
      </c>
      <c r="C227" s="80" t="s">
        <v>197</v>
      </c>
      <c r="D227" s="65"/>
    </row>
    <row r="228" spans="2:4" ht="20.100000000000001" customHeight="1" x14ac:dyDescent="0.25">
      <c r="B228" s="74">
        <v>2</v>
      </c>
      <c r="C228" s="47" t="s">
        <v>389</v>
      </c>
      <c r="D228" s="67"/>
    </row>
    <row r="229" spans="2:4" ht="20.100000000000001" customHeight="1" x14ac:dyDescent="0.25">
      <c r="B229" s="74">
        <v>2</v>
      </c>
      <c r="C229" s="47" t="s">
        <v>229</v>
      </c>
      <c r="D229" s="67"/>
    </row>
    <row r="230" spans="2:4" ht="20.100000000000001" customHeight="1" x14ac:dyDescent="0.25">
      <c r="B230" s="74">
        <v>2</v>
      </c>
      <c r="C230" s="47" t="s">
        <v>230</v>
      </c>
      <c r="D230" s="67"/>
    </row>
    <row r="231" spans="2:4" ht="20.100000000000001" customHeight="1" x14ac:dyDescent="0.25">
      <c r="B231" s="74">
        <v>2</v>
      </c>
      <c r="C231" s="47" t="s">
        <v>390</v>
      </c>
      <c r="D231" s="67"/>
    </row>
    <row r="232" spans="2:4" ht="20.100000000000001" customHeight="1" x14ac:dyDescent="0.25">
      <c r="B232" s="74">
        <v>2</v>
      </c>
      <c r="C232" s="47" t="s">
        <v>391</v>
      </c>
      <c r="D232" s="67"/>
    </row>
    <row r="233" spans="2:4" ht="20.100000000000001" customHeight="1" x14ac:dyDescent="0.25">
      <c r="B233" s="74">
        <v>1</v>
      </c>
      <c r="C233" s="47" t="s">
        <v>392</v>
      </c>
      <c r="D233" s="67"/>
    </row>
    <row r="234" spans="2:4" ht="20.100000000000001" customHeight="1" x14ac:dyDescent="0.25">
      <c r="B234" s="74">
        <v>1</v>
      </c>
      <c r="C234" s="47" t="s">
        <v>231</v>
      </c>
      <c r="D234" s="67"/>
    </row>
    <row r="235" spans="2:4" ht="20.100000000000001" customHeight="1" x14ac:dyDescent="0.25">
      <c r="B235" s="74">
        <v>1</v>
      </c>
      <c r="C235" s="47" t="s">
        <v>393</v>
      </c>
      <c r="D235" s="67"/>
    </row>
    <row r="236" spans="2:4" ht="20.100000000000001" customHeight="1" x14ac:dyDescent="0.25">
      <c r="B236" s="74">
        <v>1</v>
      </c>
      <c r="C236" s="47" t="s">
        <v>394</v>
      </c>
      <c r="D236" s="67"/>
    </row>
    <row r="237" spans="2:4" ht="20.100000000000001" customHeight="1" x14ac:dyDescent="0.25">
      <c r="B237" s="74">
        <v>2</v>
      </c>
      <c r="C237" s="47" t="s">
        <v>226</v>
      </c>
      <c r="D237" s="67"/>
    </row>
    <row r="238" spans="2:4" ht="20.100000000000001" customHeight="1" x14ac:dyDescent="0.25">
      <c r="B238" s="74">
        <v>1</v>
      </c>
      <c r="C238" s="47" t="s">
        <v>232</v>
      </c>
      <c r="D238" s="65"/>
    </row>
    <row r="239" spans="2:4" ht="20.100000000000001" customHeight="1" x14ac:dyDescent="0.25">
      <c r="B239" s="74">
        <v>1</v>
      </c>
      <c r="C239" s="47" t="s">
        <v>227</v>
      </c>
      <c r="D239" s="65"/>
    </row>
    <row r="240" spans="2:4" ht="20.100000000000001" customHeight="1" x14ac:dyDescent="0.25">
      <c r="B240" s="74">
        <v>1</v>
      </c>
      <c r="C240" s="47" t="s">
        <v>228</v>
      </c>
      <c r="D240" s="65"/>
    </row>
    <row r="241" spans="2:4" ht="20.100000000000001" customHeight="1" x14ac:dyDescent="0.25">
      <c r="B241" s="74">
        <v>1</v>
      </c>
      <c r="C241" s="47" t="s">
        <v>395</v>
      </c>
      <c r="D241" s="65"/>
    </row>
    <row r="242" spans="2:4" ht="20.100000000000001" customHeight="1" x14ac:dyDescent="0.25">
      <c r="B242" s="74">
        <v>1</v>
      </c>
      <c r="C242" s="47" t="s">
        <v>233</v>
      </c>
      <c r="D242" s="65"/>
    </row>
    <row r="243" spans="2:4" ht="20.100000000000001" customHeight="1" x14ac:dyDescent="0.25">
      <c r="B243" s="74">
        <v>1</v>
      </c>
      <c r="C243" s="47" t="s">
        <v>234</v>
      </c>
      <c r="D243" s="65"/>
    </row>
    <row r="244" spans="2:4" ht="20.100000000000001" customHeight="1" x14ac:dyDescent="0.25">
      <c r="B244" s="74">
        <v>1</v>
      </c>
      <c r="C244" s="47" t="s">
        <v>235</v>
      </c>
      <c r="D244" s="65"/>
    </row>
    <row r="245" spans="2:4" ht="20.100000000000001" customHeight="1" x14ac:dyDescent="0.25">
      <c r="B245" s="74">
        <v>2</v>
      </c>
      <c r="C245" s="47" t="s">
        <v>236</v>
      </c>
      <c r="D245" s="65"/>
    </row>
    <row r="246" spans="2:4" ht="20.100000000000001" customHeight="1" x14ac:dyDescent="0.25">
      <c r="B246" s="80">
        <f>SUM(B228:B245)</f>
        <v>25</v>
      </c>
      <c r="C246" s="47"/>
      <c r="D246" s="65"/>
    </row>
    <row r="247" spans="2:4" ht="20.100000000000001" customHeight="1" x14ac:dyDescent="0.25">
      <c r="B247" s="83"/>
      <c r="C247" s="84"/>
      <c r="D247" s="65"/>
    </row>
    <row r="248" spans="2:4" ht="20.100000000000001" customHeight="1" x14ac:dyDescent="0.25">
      <c r="B248" s="83"/>
      <c r="C248" s="82" t="s">
        <v>396</v>
      </c>
      <c r="D248" s="65"/>
    </row>
    <row r="249" spans="2:4" ht="20.100000000000001" customHeight="1" x14ac:dyDescent="0.25">
      <c r="B249" s="83">
        <v>1</v>
      </c>
      <c r="C249" s="84" t="s">
        <v>397</v>
      </c>
      <c r="D249" s="65"/>
    </row>
    <row r="250" spans="2:4" ht="20.100000000000001" customHeight="1" x14ac:dyDescent="0.25">
      <c r="B250" s="83"/>
      <c r="C250" s="84" t="s">
        <v>398</v>
      </c>
      <c r="D250" s="65"/>
    </row>
    <row r="251" spans="2:4" ht="20.100000000000001" customHeight="1" x14ac:dyDescent="0.25">
      <c r="B251" s="83">
        <v>1</v>
      </c>
      <c r="C251" s="84" t="s">
        <v>399</v>
      </c>
      <c r="D251" s="65"/>
    </row>
    <row r="252" spans="2:4" ht="20.100000000000001" customHeight="1" x14ac:dyDescent="0.25">
      <c r="B252" s="83">
        <v>2</v>
      </c>
      <c r="C252" s="84" t="s">
        <v>400</v>
      </c>
      <c r="D252" s="65"/>
    </row>
    <row r="253" spans="2:4" ht="20.100000000000001" customHeight="1" x14ac:dyDescent="0.25">
      <c r="B253" s="83"/>
      <c r="C253" s="84"/>
      <c r="D253" s="65"/>
    </row>
    <row r="256" spans="2:4" ht="20.100000000000001" customHeight="1" x14ac:dyDescent="0.25">
      <c r="B256" s="90" t="s">
        <v>241</v>
      </c>
      <c r="C256" s="87" t="s">
        <v>242</v>
      </c>
    </row>
    <row r="257" spans="2:3" ht="20.100000000000001" customHeight="1" x14ac:dyDescent="0.25">
      <c r="B257" s="86"/>
      <c r="C257" s="87" t="s">
        <v>243</v>
      </c>
    </row>
    <row r="258" spans="2:3" ht="20.100000000000001" customHeight="1" x14ac:dyDescent="0.25">
      <c r="B258" s="86"/>
      <c r="C258" s="87" t="s">
        <v>244</v>
      </c>
    </row>
    <row r="259" spans="2:3" ht="20.100000000000001" customHeight="1" x14ac:dyDescent="0.25">
      <c r="B259" s="86"/>
      <c r="C259" s="87" t="s">
        <v>245</v>
      </c>
    </row>
    <row r="260" spans="2:3" ht="20.100000000000001" customHeight="1" x14ac:dyDescent="0.25">
      <c r="B260" s="86"/>
      <c r="C260" s="87" t="s">
        <v>246</v>
      </c>
    </row>
    <row r="261" spans="2:3" ht="20.100000000000001" customHeight="1" x14ac:dyDescent="0.25">
      <c r="B261" s="86"/>
      <c r="C261" s="87"/>
    </row>
    <row r="262" spans="2:3" ht="20.100000000000001" customHeight="1" x14ac:dyDescent="0.25">
      <c r="B262" s="88" t="s">
        <v>11</v>
      </c>
      <c r="C262" s="89" t="s">
        <v>247</v>
      </c>
    </row>
    <row r="263" spans="2:3" ht="20.100000000000001" customHeight="1" x14ac:dyDescent="0.25">
      <c r="B263" s="88"/>
      <c r="C263" s="89" t="s">
        <v>248</v>
      </c>
    </row>
    <row r="264" spans="2:3" ht="20.100000000000001" customHeight="1" x14ac:dyDescent="0.25">
      <c r="B264" s="88"/>
      <c r="C264" s="89" t="s">
        <v>249</v>
      </c>
    </row>
    <row r="270" spans="2:3" ht="20.100000000000001" customHeight="1" thickBot="1" x14ac:dyDescent="0.25">
      <c r="B270" s="1" t="s">
        <v>219</v>
      </c>
      <c r="C270" s="69"/>
    </row>
    <row r="271" spans="2:3" ht="20.100000000000001" customHeight="1" x14ac:dyDescent="0.2">
      <c r="B271" s="1"/>
    </row>
    <row r="272" spans="2:3" ht="20.100000000000001" customHeight="1" x14ac:dyDescent="0.2">
      <c r="B272" s="1"/>
    </row>
    <row r="273" spans="2:3" ht="20.100000000000001" customHeight="1" thickBot="1" x14ac:dyDescent="0.25">
      <c r="B273" s="1" t="s">
        <v>220</v>
      </c>
      <c r="C273" s="69"/>
    </row>
    <row r="274" spans="2:3" ht="20.100000000000001" customHeight="1" x14ac:dyDescent="0.2">
      <c r="B274" s="1"/>
    </row>
    <row r="275" spans="2:3" ht="20.100000000000001" customHeight="1" x14ac:dyDescent="0.2">
      <c r="B275" s="1"/>
    </row>
    <row r="276" spans="2:3" ht="20.100000000000001" customHeight="1" x14ac:dyDescent="0.2">
      <c r="B276" s="1"/>
    </row>
    <row r="277" spans="2:3" ht="20.100000000000001" customHeight="1" thickBot="1" x14ac:dyDescent="0.25">
      <c r="B277" s="1" t="s">
        <v>221</v>
      </c>
      <c r="C277" s="69"/>
    </row>
    <row r="278" spans="2:3" ht="20.100000000000001" customHeight="1" x14ac:dyDescent="0.2">
      <c r="B278" s="1"/>
    </row>
    <row r="279" spans="2:3" ht="20.100000000000001" customHeight="1" x14ac:dyDescent="0.2">
      <c r="B279" s="1"/>
    </row>
    <row r="280" spans="2:3" ht="20.100000000000001" customHeight="1" thickBot="1" x14ac:dyDescent="0.25">
      <c r="B280" s="1" t="s">
        <v>222</v>
      </c>
      <c r="C280" s="69"/>
    </row>
    <row r="281" spans="2:3" ht="20.100000000000001" customHeight="1" x14ac:dyDescent="0.2">
      <c r="B281" s="1"/>
    </row>
    <row r="282" spans="2:3" ht="20.100000000000001" customHeight="1" x14ac:dyDescent="0.2">
      <c r="B282" s="1"/>
    </row>
    <row r="283" spans="2:3" ht="20.100000000000001" customHeight="1" thickBot="1" x14ac:dyDescent="0.25">
      <c r="B283" s="1" t="s">
        <v>223</v>
      </c>
      <c r="C283" s="69"/>
    </row>
  </sheetData>
  <mergeCells count="9">
    <mergeCell ref="N10:O11"/>
    <mergeCell ref="B133:C133"/>
    <mergeCell ref="A12:B12"/>
    <mergeCell ref="E150:F150"/>
    <mergeCell ref="C3:C4"/>
    <mergeCell ref="D3:E3"/>
    <mergeCell ref="C5:C6"/>
    <mergeCell ref="D5:E5"/>
    <mergeCell ref="D6:E6"/>
  </mergeCells>
  <phoneticPr fontId="28" type="noConversion"/>
  <conditionalFormatting sqref="A61">
    <cfRule type="duplicateValues" dxfId="0" priority="1"/>
  </conditionalFormatting>
  <pageMargins left="0.31496062992125984" right="0.31496062992125984" top="0.55118110236220474" bottom="0.55118110236220474" header="0.31496062992125984" footer="0.31496062992125984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2024-01-02T11:35:08Z</cp:lastPrinted>
  <dcterms:created xsi:type="dcterms:W3CDTF">2023-10-05T16:52:47Z</dcterms:created>
  <dcterms:modified xsi:type="dcterms:W3CDTF">2024-01-02T11:38:24Z</dcterms:modified>
</cp:coreProperties>
</file>