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FBD15A2-943C-4760-8CD4-DACB6DF90105}" xr6:coauthVersionLast="37" xr6:coauthVersionMax="46" xr10:uidLastSave="{00000000-0000-0000-0000-000000000000}"/>
  <bookViews>
    <workbookView xWindow="0" yWindow="0" windowWidth="28800" windowHeight="12225" activeTab="2" xr2:uid="{E9CD1C6E-EFCC-4977-B594-6441690396C9}"/>
  </bookViews>
  <sheets>
    <sheet name="Arix Fibula Distal" sheetId="1" r:id="rId1"/>
    <sheet name="FIBULA HOOK ARIX" sheetId="2" r:id="rId2"/>
    <sheet name="IRENE 3.5 TITANIO Equipo 1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8" i="3" l="1"/>
  <c r="B144" i="3"/>
  <c r="B129" i="3"/>
  <c r="E111" i="3"/>
  <c r="E101" i="3"/>
  <c r="E102" i="3"/>
  <c r="E103" i="3"/>
  <c r="E104" i="3"/>
  <c r="E105" i="3"/>
  <c r="E106" i="3"/>
  <c r="E107" i="3"/>
  <c r="E108" i="3"/>
  <c r="E109" i="3"/>
  <c r="E110" i="3"/>
  <c r="E112" i="3"/>
  <c r="E113" i="3"/>
  <c r="E89" i="3" l="1"/>
  <c r="E90" i="3"/>
  <c r="E31" i="3" l="1"/>
  <c r="E32" i="3"/>
  <c r="E44" i="3"/>
  <c r="E43" i="3"/>
  <c r="E42" i="3"/>
  <c r="E41" i="3"/>
  <c r="E30" i="3"/>
  <c r="E29" i="3"/>
  <c r="E28" i="3"/>
  <c r="E27" i="3"/>
  <c r="E26" i="3"/>
  <c r="E25" i="3"/>
  <c r="E24" i="3"/>
  <c r="E40" i="3"/>
  <c r="E39" i="3"/>
  <c r="E38" i="3"/>
  <c r="E37" i="3"/>
  <c r="E19" i="3"/>
  <c r="E56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18" i="1"/>
  <c r="E100" i="3"/>
  <c r="E99" i="3"/>
  <c r="E98" i="3"/>
  <c r="E97" i="3"/>
  <c r="E96" i="3"/>
  <c r="E95" i="3"/>
  <c r="E94" i="3"/>
  <c r="E93" i="3"/>
  <c r="E92" i="3"/>
  <c r="E91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36" i="3"/>
  <c r="E35" i="3"/>
  <c r="E34" i="3"/>
  <c r="E33" i="3"/>
  <c r="E23" i="3"/>
  <c r="E22" i="3"/>
  <c r="E21" i="3"/>
  <c r="E20" i="3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19" i="2"/>
  <c r="E114" i="3" l="1"/>
  <c r="E115" i="3" s="1"/>
  <c r="E116" i="3" s="1"/>
  <c r="E57" i="1"/>
  <c r="E58" i="1" s="1"/>
  <c r="E37" i="2"/>
  <c r="E38" i="2" s="1"/>
  <c r="E39" i="2" s="1"/>
</calcChain>
</file>

<file path=xl/sharedStrings.xml><?xml version="1.0" encoding="utf-8"?>
<sst xmlns="http://schemas.openxmlformats.org/spreadsheetml/2006/main" count="499" uniqueCount="419">
  <si>
    <t>Fecha de Emision:</t>
  </si>
  <si>
    <t>Destinatario:</t>
  </si>
  <si>
    <t>RUC.:</t>
  </si>
  <si>
    <t xml:space="preserve">Telefono: </t>
  </si>
  <si>
    <t>Motivo de Traslado :</t>
  </si>
  <si>
    <t>VENTA-CONSIGNACION</t>
  </si>
  <si>
    <t xml:space="preserve">Nombre del Medico: </t>
  </si>
  <si>
    <t>CANT.</t>
  </si>
  <si>
    <t>Codigo Articulo</t>
  </si>
  <si>
    <t>DescripcionArticulo</t>
  </si>
  <si>
    <t>35V-DLF2-003-R</t>
  </si>
  <si>
    <t>Distal Fibula 2 Plate, Right, 3h Light Blue</t>
  </si>
  <si>
    <t>35V-DLF2-004-R</t>
  </si>
  <si>
    <t>Distal Fibula 2 Plate, Right, 4h Light Blue</t>
  </si>
  <si>
    <t>35V-DLF2-005-R</t>
  </si>
  <si>
    <t>Distal Fibula 2 Plate, Right, 5H Light Blue</t>
  </si>
  <si>
    <t>35V-DLF2-006-R</t>
  </si>
  <si>
    <t>Distal Fibula 2 Plate, Right, 6H Light Blue</t>
  </si>
  <si>
    <t>35V-DLF2-007-R</t>
  </si>
  <si>
    <t>Distal Fibula 2 Plate, Right, 7H Light Blue</t>
  </si>
  <si>
    <t>35V-DLF2-008-R</t>
  </si>
  <si>
    <t>Distal Fibula 2 Plate, Right, 8H Light Blue</t>
  </si>
  <si>
    <t>35V-DLF2-003-L</t>
  </si>
  <si>
    <t>Distal Fibula 2 Plate, Left, 3H Light Green</t>
  </si>
  <si>
    <t>35V-DLF2-004-L</t>
  </si>
  <si>
    <t>Distal Fibula 2 Plate, Left, 4H Light Green</t>
  </si>
  <si>
    <t>35V-DLF2-005-L</t>
  </si>
  <si>
    <t>Distal Fibula 2 Plate, Left, 5H Light Green</t>
  </si>
  <si>
    <t>35V-DLF2-006-L</t>
  </si>
  <si>
    <t>Distal Fibula 2 Plate, Left, 6H Light Green</t>
  </si>
  <si>
    <t>35V-DLF2-007-L</t>
  </si>
  <si>
    <t>Distal Fibula 2 Plate, Left, 7H Light Green</t>
  </si>
  <si>
    <t>35V-DLF2-008-L</t>
  </si>
  <si>
    <t>Distal Fibula 2 Plate, Left, 8H Light Green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</si>
  <si>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</si>
  <si>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</si>
  <si>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</si>
  <si>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</si>
  <si>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</si>
  <si>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</si>
  <si>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</si>
  <si>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</si>
  <si>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</si>
  <si>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</si>
  <si>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</si>
  <si>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</si>
  <si>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</si>
  <si>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</si>
  <si>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</si>
  <si>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</si>
  <si>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28L-SO-L10-TA</t>
  </si>
  <si>
    <t>2.8 Body Screw T10 Gold 10MM</t>
  </si>
  <si>
    <t>28L-SO-L12-TA</t>
  </si>
  <si>
    <t>2.8 Body Screw T10 Gold 12MM</t>
  </si>
  <si>
    <t>28L-SO-L14-TA</t>
  </si>
  <si>
    <t>2.8 Body Screw T10 Gold 14MM</t>
  </si>
  <si>
    <t>28L-SO-L16-TA</t>
  </si>
  <si>
    <t>2.8 Body Screw T10 Gold 16MM</t>
  </si>
  <si>
    <t>28L-SO-L18-TA</t>
  </si>
  <si>
    <t>2.8 Body Screw T10 Gold 18MM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</si>
  <si>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</si>
  <si>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</si>
  <si>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</si>
  <si>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</si>
  <si>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</si>
  <si>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</si>
  <si>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</si>
  <si>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</si>
  <si>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</si>
  <si>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</si>
  <si>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</si>
  <si>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</si>
  <si>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</si>
  <si>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</si>
  <si>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</si>
  <si>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</si>
  <si>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35-SO-L50-T</t>
  </si>
  <si>
    <t>3.5 NON LOCKING CORTICAL STARIX NON ANODIZING 50MM</t>
  </si>
  <si>
    <t>35-SO-L55-T</t>
  </si>
  <si>
    <t>3.5 NON LOCKING CORTICAL STARIX NON ANODIZING 55MM</t>
  </si>
  <si>
    <t>35-SO-L60-T</t>
  </si>
  <si>
    <t>3.5 NON LOCKING CORTICAL STARIX NON ANODIZING 60MM</t>
  </si>
  <si>
    <t>35-SO-L65-T</t>
  </si>
  <si>
    <t>3.5 NON LOCKING CORTICAL STARIX NON ANODIZING 65MM</t>
  </si>
  <si>
    <t>35-SO-L70-T</t>
  </si>
  <si>
    <t>3.5 NON LOCKING CORTICAL STARIX NON ANODIZING 70MM</t>
  </si>
  <si>
    <t xml:space="preserve">113-HF-616 </t>
  </si>
  <si>
    <t xml:space="preserve">111-206 </t>
  </si>
  <si>
    <t xml:space="preserve">HANDLE FOR DRIVER Ø5.0 BALL </t>
  </si>
  <si>
    <t xml:space="preserve">DRIVER FOR T10 BALL 100 mm </t>
  </si>
  <si>
    <t xml:space="preserve">111-266 </t>
  </si>
  <si>
    <t xml:space="preserve">114-009 </t>
  </si>
  <si>
    <t xml:space="preserve">DEPTH GAUGE FOR Ø3.5 1070 </t>
  </si>
  <si>
    <t xml:space="preserve">FORCEPS COMMON PINCETTE </t>
  </si>
  <si>
    <t xml:space="preserve">111-068-3 </t>
  </si>
  <si>
    <t>GUIDE PIN Ø1.6</t>
  </si>
  <si>
    <t xml:space="preserve">111-260 </t>
  </si>
  <si>
    <t xml:space="preserve">111-204 </t>
  </si>
  <si>
    <t xml:space="preserve">DRILL GUIDE FOR Ø2.7 FIXED Ø2.7 VARIABLE </t>
  </si>
  <si>
    <t xml:space="preserve">DRILL GUIDE FOR Ø2.4 FIXED (Optional) </t>
  </si>
  <si>
    <t xml:space="preserve">111-096 </t>
  </si>
  <si>
    <t>DISPENSER FOR GUIDE PIN</t>
  </si>
  <si>
    <t xml:space="preserve">112-35-703 </t>
  </si>
  <si>
    <t xml:space="preserve">112-28-702 </t>
  </si>
  <si>
    <t xml:space="preserve">DRILL BIT FOR Ø3.5 AO </t>
  </si>
  <si>
    <t xml:space="preserve">DRILL BIT FOR Ø2.8 AO </t>
  </si>
  <si>
    <t xml:space="preserve">111-172 </t>
  </si>
  <si>
    <t>DRILL SLEEVE FOR Ø2.7 VARIABLE</t>
  </si>
  <si>
    <t xml:space="preserve">111-157 </t>
  </si>
  <si>
    <t xml:space="preserve">111-201 </t>
  </si>
  <si>
    <t xml:space="preserve">111-202 </t>
  </si>
  <si>
    <t xml:space="preserve">111-170 </t>
  </si>
  <si>
    <t xml:space="preserve">DRILL SLEEVE FOR Ø2.7 FIXED </t>
  </si>
  <si>
    <t>DRILL SLEEVE FOR Ø2.4 VARIABLE</t>
  </si>
  <si>
    <t>DRILL SLEEVE FOR Ø2.4 FIXED</t>
  </si>
  <si>
    <t xml:space="preserve">VARIABLE DRILL SLEEVE HANDLE </t>
  </si>
  <si>
    <t xml:space="preserve">111-088 </t>
  </si>
  <si>
    <t>BENDER FLAT 3.0T PLATE</t>
  </si>
  <si>
    <t>INSTRUMENTAL</t>
  </si>
  <si>
    <t>35V-DLFH-003</t>
  </si>
  <si>
    <t>35V-DLFH-004</t>
  </si>
  <si>
    <t>114-009</t>
  </si>
  <si>
    <t>FORCEPS COMMON</t>
  </si>
  <si>
    <t>112-35-703</t>
  </si>
  <si>
    <t>ARIX Ankle System Drill 2.7(AO)</t>
  </si>
  <si>
    <t>112-35-701-L</t>
  </si>
  <si>
    <t>ARIX Foot System Lag Drill 3.6(AO)</t>
  </si>
  <si>
    <t>113-HF-616</t>
  </si>
  <si>
    <t>DRIVER FOR T10  5 100MM GREEN</t>
  </si>
  <si>
    <t>111-260</t>
  </si>
  <si>
    <t>111-063</t>
  </si>
  <si>
    <t>Foot Hand Body</t>
  </si>
  <si>
    <t>111-086</t>
  </si>
  <si>
    <t>3.5 Depth Gauge</t>
  </si>
  <si>
    <t>111-157</t>
  </si>
  <si>
    <t>VARIABLE DRILL SLEEVE HANDLE</t>
  </si>
  <si>
    <t>111-171</t>
  </si>
  <si>
    <t>DRILL SLEEVE FOR  2.7 VARIABLE ANGLE</t>
  </si>
  <si>
    <t>111-170</t>
  </si>
  <si>
    <t>Drill Sleeve</t>
  </si>
  <si>
    <t>112-117</t>
  </si>
  <si>
    <t>Fibula hook kit</t>
  </si>
  <si>
    <t>3.5 LOCKING CORTICAL STARIX GREEN 10MM HOOK</t>
  </si>
  <si>
    <t>3.5 LOCKING CORTICAL STARIX GREEN 12MM HOOK</t>
  </si>
  <si>
    <t>3.5 LOCKING CORTICAL STARIX GREEN 14MM HOOK</t>
  </si>
  <si>
    <t>3.5 LOCKING CORTICAL STARIX GREEN 16MM HOOK</t>
  </si>
  <si>
    <t>3.5 LOCKING CORTICAL STARIX GREEN 18MM HOOK</t>
  </si>
  <si>
    <t>3.5 LOCKING CORTICAL STARIX GREEN 20MM HOOK</t>
  </si>
  <si>
    <t>3.5 LOCKING CORTICAL STARIX GREEN 22MM HOOK</t>
  </si>
  <si>
    <t>3.5 LOCKING CORTICAL STARIX GREEN 24MM HOOK</t>
  </si>
  <si>
    <t>Fibula Hook Plate 3Hole,2.0T</t>
  </si>
  <si>
    <t>Fibula Hook Plate 4Hole,2.0T</t>
  </si>
  <si>
    <t>Descripcion Articulo</t>
  </si>
  <si>
    <t>3.5 NON LOCKING CORTICAL STARIX NON ANODIZING 10MM HOOK SILVER</t>
  </si>
  <si>
    <t>3.5 NON LOCKING CORTICAL STARIX NON ANODIZING 12MM HOOK SILVER</t>
  </si>
  <si>
    <t>3.5 NON LOCKING CORTICAL STARIX NON ANODIZING 14MM HOOK SILVER</t>
  </si>
  <si>
    <t>3.5 NON LOCKING CORTICAL STARIX NON ANODIZING 16MM HOOK SILVER</t>
  </si>
  <si>
    <t>3.5 NON LOCKING CORTICAL STARIX NON ANODIZING 18MM HOOK SILVER</t>
  </si>
  <si>
    <t>3.5 NON LOCKING CORTICAL STARIX NON ANODIZING 20MM HOOK SILVER</t>
  </si>
  <si>
    <t>3.5 NON LOCKING CORTICAL STARIX NON ANODIZING 22MM HOOK SILVER</t>
  </si>
  <si>
    <t>3.5 NON LOCKING CORTICAL STARIX NON ANODIZING 24MM HOOK SILVER</t>
  </si>
  <si>
    <t>3.5/2.7 Drill Guide (111-089)</t>
  </si>
  <si>
    <t>A70780407</t>
  </si>
  <si>
    <t>PLACA ANATOMICA DE TOBILLO 3.5 *4 ORIF TITANIO DERECHA TIPO (II)</t>
  </si>
  <si>
    <t>A70780508</t>
  </si>
  <si>
    <t>A70780609</t>
  </si>
  <si>
    <t>A70780710</t>
  </si>
  <si>
    <t>A70770407</t>
  </si>
  <si>
    <t>A70770508</t>
  </si>
  <si>
    <t>A70770609</t>
  </si>
  <si>
    <t>A70770710</t>
  </si>
  <si>
    <t>T713905090</t>
  </si>
  <si>
    <t>PLACA ANATOMICA DE TOBILLO 3.5 *5 ORIF TITANIO DERECHA TIPO (I)</t>
  </si>
  <si>
    <t>T713906102</t>
  </si>
  <si>
    <t>PLACA ANATOMICA DE TOBILLO 3.5 *6 ORIF TITANIO DERECHA TIPO (I)</t>
  </si>
  <si>
    <t>T713907114</t>
  </si>
  <si>
    <t>PLACA ANATOMICA DE TOBILLO 3.5 *7 ORIF TITANIO DERECHA TIPO (I)</t>
  </si>
  <si>
    <t>T713908126</t>
  </si>
  <si>
    <t>PLACA ANATOMICA DE TOBILLO 3.5 *8 ORIF TITANIO DERECHA TIPO (I)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</si>
  <si>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</si>
  <si>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</si>
  <si>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</si>
  <si>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</si>
  <si>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</si>
  <si>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</si>
  <si>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</si>
  <si>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</si>
  <si>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</si>
  <si>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</si>
  <si>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</si>
  <si>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</si>
  <si>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</si>
  <si>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</si>
  <si>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</si>
  <si>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</si>
  <si>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</si>
  <si>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</si>
  <si>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</si>
  <si>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</si>
  <si>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</si>
  <si>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</si>
  <si>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</si>
  <si>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</si>
  <si>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</si>
  <si>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</si>
  <si>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</si>
  <si>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</si>
  <si>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</si>
  <si>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</si>
  <si>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</si>
  <si>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</si>
  <si>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</si>
  <si>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</si>
  <si>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</si>
  <si>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</si>
  <si>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</si>
  <si>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</si>
  <si>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</si>
  <si>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</si>
  <si>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</si>
  <si>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</si>
  <si>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</si>
  <si>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</si>
  <si>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</si>
  <si>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</si>
  <si>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</si>
  <si>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</si>
  <si>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</si>
  <si>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</si>
  <si>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</si>
  <si>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</si>
  <si>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</si>
  <si>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</si>
  <si>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</si>
  <si>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</si>
  <si>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</si>
  <si>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</si>
  <si>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</si>
  <si>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</si>
  <si>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</si>
  <si>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</si>
  <si>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</si>
  <si>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</si>
  <si>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</si>
  <si>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</si>
  <si>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</si>
  <si>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</si>
  <si>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T500935045</t>
  </si>
  <si>
    <t>TORNILLO BLOQ. 3.5*45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</si>
  <si>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</si>
  <si>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</si>
  <si>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</si>
  <si>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</si>
  <si>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</si>
  <si>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</si>
  <si>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149</t>
  </si>
  <si>
    <t>PLACA 1/3 DE TUBO X 06 ORIF. TITANIO</t>
  </si>
  <si>
    <t>150</t>
  </si>
  <si>
    <t>PLACA 1/3 DE TUBO X 07 ORIF. TITANIO</t>
  </si>
  <si>
    <t>151</t>
  </si>
  <si>
    <t>PLACA 1/3 DE TUBO X 08 ORIF. TITANIO</t>
  </si>
  <si>
    <t>152</t>
  </si>
  <si>
    <t>PLACA 1/3 DE TUBO X 09 ORIF. TITANIO</t>
  </si>
  <si>
    <t>153</t>
  </si>
  <si>
    <t>PLACA 1/3 DE TUBO X 10 ORIF. TITANIO</t>
  </si>
  <si>
    <t>154</t>
  </si>
  <si>
    <t>PLACA 1/3 DE TUBO X 12 ORIF.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</si>
  <si>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</si>
  <si>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</si>
  <si>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</si>
  <si>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</si>
  <si>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</si>
  <si>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</si>
  <si>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</si>
  <si>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</si>
  <si>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</si>
  <si>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</si>
  <si>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</si>
  <si>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</si>
  <si>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</si>
  <si>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</si>
  <si>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</si>
  <si>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</si>
  <si>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</si>
  <si>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</si>
  <si>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ARANDELAS 3.5</t>
  </si>
  <si>
    <t>INSTRUMENTAL CAJA IRENE 3.5 TRAUMA</t>
  </si>
  <si>
    <t xml:space="preserve">BANDEJA INFERIOR </t>
  </si>
  <si>
    <t>ESPERIOS MANGO AZUL ANCHO</t>
  </si>
  <si>
    <t>ESPERIOS MANGO AZUL ANGOSTO</t>
  </si>
  <si>
    <t>ATORNILLADOR AZUL 3.5</t>
  </si>
  <si>
    <t>GANCHO REDUCTORES 3.5 MANGO AZUL</t>
  </si>
  <si>
    <t xml:space="preserve">PINZAS HERNANROSE PORTAPLACA </t>
  </si>
  <si>
    <t>PINZA REDUCTORA ESPAÑOLA</t>
  </si>
  <si>
    <t>SEPARADORES DE  WALLMAN</t>
  </si>
  <si>
    <t>GUBIA</t>
  </si>
  <si>
    <t>SEPARADORES DE SENMILER</t>
  </si>
  <si>
    <t>CURETA</t>
  </si>
  <si>
    <t>BANDEJA MEDIA</t>
  </si>
  <si>
    <t>SEPARADORES DE HOMAN</t>
  </si>
  <si>
    <t>ATORNILLADOR ANCLAJE RAPIDO MANGO AZUL</t>
  </si>
  <si>
    <t>PLANTILLAS MEDIDORES</t>
  </si>
  <si>
    <t>GUIAS BROCAS</t>
  </si>
  <si>
    <t>MANCHUELO EN T</t>
  </si>
  <si>
    <t>MEDIDOR DE PROFUNDIDAD</t>
  </si>
  <si>
    <t>DOBLADORAS DE PLACAS</t>
  </si>
  <si>
    <t>BROCAS 2.5</t>
  </si>
  <si>
    <t>BROCAS 3.5</t>
  </si>
  <si>
    <t>MACHUELO ANCLAJE RAPIDO</t>
  </si>
  <si>
    <t>ESCAREADOR</t>
  </si>
  <si>
    <t>TAMBOR DE INJERTO</t>
  </si>
  <si>
    <t>ANCLAJE CONICO</t>
  </si>
  <si>
    <t>BANDEJA SUPERIOR</t>
  </si>
  <si>
    <t>ATORNILLADOR ANCLAJE RAPIDO 1.5 DORADO</t>
  </si>
  <si>
    <t>ATORNILLADORES ANCLAJE RAPIDO EXAGONAL 3.5</t>
  </si>
  <si>
    <t>ATORNILLADORES ANCLAJE RAPIDO STARDRIVE 3.5</t>
  </si>
  <si>
    <t>MACHUELOS</t>
  </si>
  <si>
    <t>ATORNILLADORE 3.5 BICELADO LARGO</t>
  </si>
  <si>
    <t>GUIAS DE BLOQUEO AZULES</t>
  </si>
  <si>
    <t>GUIAS DE BLOQUEO VERDES</t>
  </si>
  <si>
    <t xml:space="preserve">LLAVES EN L </t>
  </si>
  <si>
    <t>MANGO EN T ANCLAJE RAPIDO 5.5</t>
  </si>
  <si>
    <t>PINZA DE PUNTA</t>
  </si>
  <si>
    <t>BROCAS DE ANCLAJE RAPIDO CON TOPE DE 2.7</t>
  </si>
  <si>
    <t xml:space="preserve">GUIAS DE 1.6 </t>
  </si>
  <si>
    <t xml:space="preserve">PINEDA CORAL JAIRO DARIO </t>
  </si>
  <si>
    <t>RUC.: 0957116478001</t>
  </si>
  <si>
    <t>NOTA DE ENTREGA</t>
  </si>
  <si>
    <t>Punto de Llegada:</t>
  </si>
  <si>
    <t>Nombre del Paciente:</t>
  </si>
  <si>
    <t xml:space="preserve">Tipo de Seguro: </t>
  </si>
  <si>
    <t>Fecha de cirugía:</t>
  </si>
  <si>
    <t>Hora de cirugía:</t>
  </si>
  <si>
    <t>MARTILLO</t>
  </si>
  <si>
    <t>ANCLAJE + LLAVE</t>
  </si>
  <si>
    <t>MOTOR</t>
  </si>
  <si>
    <t>PORTABATERIAS</t>
  </si>
  <si>
    <t>BATERIAS ROJAS</t>
  </si>
  <si>
    <t>PRECIO UNITARIO</t>
  </si>
  <si>
    <t>PRECIO 
TOTAL</t>
  </si>
  <si>
    <t>SUBTOTAL</t>
  </si>
  <si>
    <t>IVA</t>
  </si>
  <si>
    <t>TOTAL</t>
  </si>
  <si>
    <t>PLACA ANATOMICA DE TOBILLO 3.5 *5 ORIF TITANIO DERECHA TIPO (II)</t>
  </si>
  <si>
    <t>PLACA ANATOMICA DE TOBILLO 3.5 *6 ORIF TITANIO DERECHA TIPO (II)</t>
  </si>
  <si>
    <t>PLACA ANATOMICA DE TOBILLO 3.5 *7 ORIF TITANIO DERECHA TIPO (II)</t>
  </si>
  <si>
    <t>PLACA ANATOMICA DE TOBILLO 3.5 *4 ORIF TITANIO IZQUIERDA TIPO (II)</t>
  </si>
  <si>
    <t>PLACA ANATOMICA DE TOBILLO 3.5 *5 ORIF TITANIO IZQUIERDA TIPO (II)</t>
  </si>
  <si>
    <t>PLACA ANATOMICA DE TOBILLO 3.5 *6 ORIF TITANIO IZQUIERDA TIPO (II)</t>
  </si>
  <si>
    <t>PLACA ANATOMICA DE TOBILLO 3.5 *7 ORIF TITANIO IZQUIERDA TIPO (II)</t>
  </si>
  <si>
    <t>SERVICIOS HOSPITALARIOS S.A. ALBOTEOTON</t>
  </si>
  <si>
    <t>CROTOS Y AV. RODOLFO BAQUERIZO NAZUR</t>
  </si>
  <si>
    <t>0991475214001</t>
  </si>
  <si>
    <t>(042) 231900</t>
  </si>
  <si>
    <t>DR. CABEZAS</t>
  </si>
  <si>
    <t>LUKE BOCKEKMANN GORDILLO</t>
  </si>
  <si>
    <t>16:00 PM</t>
  </si>
  <si>
    <t>A70780406</t>
  </si>
  <si>
    <t>PLACA ANATOMICA DE TOBILLO 3.5 *3 ORIF TITANIO DERECHA TIPO (II)</t>
  </si>
  <si>
    <t>A70780711</t>
  </si>
  <si>
    <t>PLACA ANATOMICA DE TOBILLO 3.5 *9 ORIF TITANIO DERECHA TIPO (II)</t>
  </si>
  <si>
    <t>A70780712</t>
  </si>
  <si>
    <t>PLACA ANATOMICA DE TOBILLO 3.5 *11 ORIF TITANIO DERECHA TIPO (II)</t>
  </si>
  <si>
    <t>PLACA ANATOMICA DE TOBILLO 3.5 *5 ORIF TITANIO IZQUIERDA TIPO (I)</t>
  </si>
  <si>
    <t>PLACA ANATOMICA DE TOBILLO 3.5 *6 ORIF TITANIO IZQUIERDA TIPO (I)</t>
  </si>
  <si>
    <t>PLACA ANATOMICA DE TOBILLO 3.5 *7 ORIF TITANIO IZQUIERDA TIPO (I)</t>
  </si>
  <si>
    <t>PLACA ANATOMICA DE TOBILLO 3.5 *8 ORIF TITANIO IZQUIERDA TIPO (I)</t>
  </si>
  <si>
    <t>PLACA ANATOMICA DE TOBILLO 3.5 *9 ORIF TITANIO IZQUIERDA TIPO (II)</t>
  </si>
  <si>
    <t>PLACA ANATOMICA DE TOBILLO 3.5 *11 ORIF TITANIO IZQUIERDA TIPO (II)</t>
  </si>
  <si>
    <t>PLACA ANATOMICA DE TOBILLO 3.5 *3 ORIF TITANIO IZQUIERDA TIPO (II)</t>
  </si>
  <si>
    <t>A70770406</t>
  </si>
  <si>
    <t>A70770811</t>
  </si>
  <si>
    <t>A70770912</t>
  </si>
  <si>
    <t>PLACA ANAT. PERONE *04 TITANIO</t>
  </si>
  <si>
    <t>PLACA ANAT. PERONE *05 TITANIO</t>
  </si>
  <si>
    <t>PLACA ANAT. PERONE *07 TITANIO</t>
  </si>
  <si>
    <t>PLACA ANAT. PERONE *08 TITANIO</t>
  </si>
  <si>
    <t>TZT-9691</t>
  </si>
  <si>
    <t>TZT-9692</t>
  </si>
  <si>
    <t>TZT-9694</t>
  </si>
  <si>
    <t>TZT-9695</t>
  </si>
  <si>
    <t>T714005090</t>
  </si>
  <si>
    <t>T714006102</t>
  </si>
  <si>
    <t>T714007114</t>
  </si>
  <si>
    <t>T714008126</t>
  </si>
  <si>
    <t>TORNILLO BLOQ. 3.5*65 MM TITANIO</t>
  </si>
  <si>
    <t>T500935065</t>
  </si>
  <si>
    <t>T500935070</t>
  </si>
  <si>
    <t>TORNILLO BLOQ. 3.5*70 MM TITANIO</t>
  </si>
  <si>
    <t>T50092710</t>
  </si>
  <si>
    <t>TORNILLO BLOQ. 2.7*10 MM TITANIO</t>
  </si>
  <si>
    <t>T50092712</t>
  </si>
  <si>
    <t>TORNILLO BLOQ. 2.7*12 MM TITANIO</t>
  </si>
  <si>
    <t>T50092714</t>
  </si>
  <si>
    <t>TORNILLO BLOQ. 2.7*14 MM TITANIO</t>
  </si>
  <si>
    <t>T50092716</t>
  </si>
  <si>
    <t>TORNILLO BLOQ. 2.7*16 MM TITANIO</t>
  </si>
  <si>
    <t>T50092718</t>
  </si>
  <si>
    <t>TORNILLO BLOQ. 2.7*18 MM TITANIO</t>
  </si>
  <si>
    <t>T50092720</t>
  </si>
  <si>
    <t>TORNILLO BLOQ. 2.7*20 MM TITANIO</t>
  </si>
  <si>
    <t>T50092722</t>
  </si>
  <si>
    <t>TORNILLO BLOQ. 2.7*22 MM TITANIO</t>
  </si>
  <si>
    <t>T50092724</t>
  </si>
  <si>
    <t>TORNILLO BLOQ. 2.7*24 MM TITANIO</t>
  </si>
  <si>
    <t>T50092726</t>
  </si>
  <si>
    <t>TORNILLO BLOQ. 2.7*26 MM TITANIO</t>
  </si>
  <si>
    <t>T50092730</t>
  </si>
  <si>
    <t>TORNILLO BLOQ. 2.7*30 MM TITANIO</t>
  </si>
  <si>
    <t>T50092735</t>
  </si>
  <si>
    <t>T50092740</t>
  </si>
  <si>
    <t>TORNILLO BLOQ. 2.7*40 MM TITANIO</t>
  </si>
  <si>
    <t>TORNILLO BLOQ. 2.7*32 MM TITANIO</t>
  </si>
  <si>
    <t>T50092732</t>
  </si>
  <si>
    <t>TORNILLO BLOQ. 2.7*34 MM TITANIO</t>
  </si>
  <si>
    <t>IMPACTOR</t>
  </si>
  <si>
    <t>ATORNILLADOR DE TORQUE 2,7</t>
  </si>
  <si>
    <t>BROCAS</t>
  </si>
  <si>
    <t>GUIA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</si>
</sst>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u/>
      <sz val="11"/>
      <color theme="1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Times New Roman"/>
      <family val="1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sz val="8"/>
      <color indexed="8"/>
      <name val="Arial"/>
      <family val="2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9"/>
      <color theme="1"/>
      <name val="Tahoma"/>
      <family val="2"/>
    </font>
    <font>
      <sz val="8"/>
      <name val="Calibri"/>
      <family val="2"/>
      <scheme val="minor"/>
    </font>
    <font>
      <b/>
      <sz val="10"/>
      <name val="Calibri"/>
      <family val="2"/>
    </font>
    <font>
      <b/>
      <sz val="8"/>
      <color indexed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3" fillId="0" borderId="0"/>
  </cellStyleXfs>
  <cellXfs count="70">
    <xf numFmtId="0" fontId="0" fillId="0" borderId="0" xfId="0"/>
    <xf numFmtId="0" fontId="7" fillId="0" borderId="2" xfId="0" applyFont="1" applyBorder="1" applyAlignment="1">
      <alignment horizontal="left"/>
    </xf>
    <xf numFmtId="0" fontId="7" fillId="0" borderId="2" xfId="3" applyFont="1" applyBorder="1" applyAlignment="1">
      <alignment horizontal="left"/>
    </xf>
    <xf numFmtId="2" fontId="6" fillId="0" borderId="0" xfId="3" applyNumberFormat="1" applyFont="1" applyAlignment="1">
      <alignment horizontal="left"/>
    </xf>
    <xf numFmtId="165" fontId="10" fillId="0" borderId="5" xfId="2" applyNumberFormat="1" applyFont="1" applyFill="1" applyBorder="1" applyAlignment="1">
      <alignment horizontal="left"/>
    </xf>
    <xf numFmtId="0" fontId="0" fillId="0" borderId="5" xfId="0" applyBorder="1"/>
    <xf numFmtId="0" fontId="10" fillId="0" borderId="5" xfId="0" applyFont="1" applyBorder="1" applyAlignment="1">
      <alignment horizontal="center"/>
    </xf>
    <xf numFmtId="165" fontId="10" fillId="0" borderId="5" xfId="2" applyNumberFormat="1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13" fillId="0" borderId="5" xfId="0" applyFont="1" applyBorder="1" applyAlignment="1">
      <alignment horizontal="left" vertical="top"/>
    </xf>
    <xf numFmtId="0" fontId="14" fillId="0" borderId="0" xfId="3" applyFont="1" applyAlignment="1">
      <alignment horizontal="center"/>
    </xf>
    <xf numFmtId="0" fontId="14" fillId="0" borderId="0" xfId="3" applyFont="1"/>
    <xf numFmtId="2" fontId="1" fillId="0" borderId="0" xfId="3" applyNumberFormat="1" applyFont="1" applyAlignment="1">
      <alignment horizontal="left"/>
    </xf>
    <xf numFmtId="0" fontId="1" fillId="0" borderId="0" xfId="3" applyFont="1" applyAlignment="1">
      <alignment horizontal="left"/>
    </xf>
    <xf numFmtId="0" fontId="1" fillId="0" borderId="2" xfId="3" applyFont="1" applyBorder="1" applyAlignment="1">
      <alignment horizontal="left"/>
    </xf>
    <xf numFmtId="20" fontId="1" fillId="0" borderId="0" xfId="3" applyNumberFormat="1" applyFont="1" applyAlignment="1">
      <alignment horizontal="left"/>
    </xf>
    <xf numFmtId="0" fontId="0" fillId="0" borderId="0" xfId="0" applyFill="1"/>
    <xf numFmtId="0" fontId="8" fillId="0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6" fillId="0" borderId="5" xfId="3" applyFont="1" applyBorder="1" applyAlignment="1" applyProtection="1">
      <alignment horizontal="center" vertical="center" wrapText="1" readingOrder="1"/>
      <protection locked="0"/>
    </xf>
    <xf numFmtId="0" fontId="8" fillId="0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9" fontId="0" fillId="0" borderId="0" xfId="0" applyNumberFormat="1"/>
    <xf numFmtId="0" fontId="2" fillId="0" borderId="0" xfId="3" applyFont="1" applyAlignment="1">
      <alignment horizontal="center" wrapText="1"/>
    </xf>
    <xf numFmtId="0" fontId="5" fillId="0" borderId="0" xfId="3" applyFont="1" applyAlignment="1">
      <alignment horizontal="center"/>
    </xf>
    <xf numFmtId="0" fontId="2" fillId="0" borderId="0" xfId="3" applyFont="1" applyFill="1" applyAlignment="1">
      <alignment wrapText="1"/>
    </xf>
    <xf numFmtId="44" fontId="4" fillId="0" borderId="0" xfId="1" applyFont="1" applyFill="1"/>
    <xf numFmtId="0" fontId="1" fillId="0" borderId="0" xfId="3" applyFont="1" applyFill="1" applyAlignment="1">
      <alignment wrapText="1"/>
    </xf>
    <xf numFmtId="0" fontId="2" fillId="0" borderId="0" xfId="3" applyFont="1" applyFill="1" applyAlignment="1">
      <alignment horizontal="center" wrapText="1"/>
    </xf>
    <xf numFmtId="0" fontId="5" fillId="0" borderId="0" xfId="3" applyFont="1" applyFill="1" applyAlignment="1"/>
    <xf numFmtId="0" fontId="5" fillId="0" borderId="0" xfId="3" applyFont="1" applyFill="1" applyAlignment="1">
      <alignment horizontal="center"/>
    </xf>
    <xf numFmtId="2" fontId="6" fillId="0" borderId="0" xfId="3" applyNumberFormat="1" applyFont="1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left"/>
    </xf>
    <xf numFmtId="0" fontId="9" fillId="0" borderId="5" xfId="0" applyFont="1" applyFill="1" applyBorder="1" applyAlignment="1">
      <alignment horizontal="left"/>
    </xf>
    <xf numFmtId="0" fontId="9" fillId="0" borderId="5" xfId="0" applyFont="1" applyFill="1" applyBorder="1" applyAlignment="1">
      <alignment horizontal="left" wrapText="1"/>
    </xf>
    <xf numFmtId="0" fontId="0" fillId="0" borderId="5" xfId="0" applyFill="1" applyBorder="1"/>
    <xf numFmtId="44" fontId="0" fillId="0" borderId="5" xfId="1" applyFont="1" applyBorder="1"/>
    <xf numFmtId="44" fontId="0" fillId="0" borderId="5" xfId="1" applyFont="1" applyBorder="1" applyAlignment="1"/>
    <xf numFmtId="164" fontId="7" fillId="0" borderId="1" xfId="3" applyNumberFormat="1" applyFont="1" applyBorder="1" applyAlignment="1">
      <alignment horizontal="left"/>
    </xf>
    <xf numFmtId="0" fontId="18" fillId="0" borderId="2" xfId="3" applyFont="1" applyBorder="1" applyAlignment="1">
      <alignment horizontal="left"/>
    </xf>
    <xf numFmtId="49" fontId="18" fillId="0" borderId="2" xfId="3" applyNumberFormat="1" applyFont="1" applyBorder="1" applyAlignment="1">
      <alignment horizontal="left"/>
    </xf>
    <xf numFmtId="44" fontId="0" fillId="0" borderId="0" xfId="1" applyFont="1"/>
    <xf numFmtId="44" fontId="16" fillId="0" borderId="5" xfId="1" applyFont="1" applyBorder="1" applyAlignment="1" applyProtection="1">
      <alignment horizontal="center" vertical="center" wrapText="1" readingOrder="1"/>
      <protection locked="0"/>
    </xf>
    <xf numFmtId="44" fontId="16" fillId="0" borderId="5" xfId="1" applyFont="1" applyBorder="1" applyAlignment="1" applyProtection="1">
      <alignment horizontal="center" vertical="top" wrapText="1" readingOrder="1"/>
    </xf>
    <xf numFmtId="165" fontId="0" fillId="0" borderId="5" xfId="0" applyNumberFormat="1" applyFill="1" applyBorder="1"/>
    <xf numFmtId="0" fontId="8" fillId="0" borderId="3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165" fontId="12" fillId="0" borderId="5" xfId="2" applyNumberFormat="1" applyFont="1" applyFill="1" applyBorder="1" applyAlignment="1">
      <alignment horizontal="center"/>
    </xf>
    <xf numFmtId="0" fontId="16" fillId="0" borderId="7" xfId="3" applyFont="1" applyBorder="1" applyAlignment="1" applyProtection="1">
      <alignment horizontal="center" vertical="top" wrapText="1" readingOrder="1"/>
      <protection locked="0"/>
    </xf>
    <xf numFmtId="0" fontId="16" fillId="0" borderId="9" xfId="3" applyFont="1" applyBorder="1" applyAlignment="1" applyProtection="1">
      <alignment horizontal="center" vertical="top" wrapText="1" readingOrder="1"/>
      <protection locked="0"/>
    </xf>
    <xf numFmtId="0" fontId="16" fillId="0" borderId="8" xfId="3" applyFont="1" applyBorder="1" applyAlignment="1" applyProtection="1">
      <alignment horizontal="center" vertical="top" wrapText="1" readingOrder="1"/>
      <protection locked="0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2" fontId="17" fillId="0" borderId="7" xfId="0" applyNumberFormat="1" applyFont="1" applyBorder="1" applyAlignment="1">
      <alignment horizontal="center"/>
    </xf>
    <xf numFmtId="2" fontId="17" fillId="0" borderId="8" xfId="0" applyNumberFormat="1" applyFont="1" applyBorder="1" applyAlignment="1">
      <alignment horizontal="center"/>
    </xf>
    <xf numFmtId="0" fontId="13" fillId="0" borderId="5" xfId="0" applyFont="1" applyFill="1" applyBorder="1" applyAlignment="1">
      <alignment horizontal="left" vertical="top"/>
    </xf>
    <xf numFmtId="2" fontId="4" fillId="0" borderId="5" xfId="0" applyNumberFormat="1" applyFont="1" applyFill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0" fontId="7" fillId="0" borderId="5" xfId="0" applyFont="1" applyBorder="1" applyAlignment="1" applyProtection="1">
      <alignment horizontal="left" vertical="top" readingOrder="1"/>
      <protection locked="0"/>
    </xf>
    <xf numFmtId="0" fontId="7" fillId="0" borderId="5" xfId="0" applyFont="1" applyBorder="1" applyAlignment="1" applyProtection="1">
      <alignment vertical="top" readingOrder="1"/>
      <protection locked="0"/>
    </xf>
    <xf numFmtId="2" fontId="20" fillId="0" borderId="7" xfId="0" applyNumberFormat="1" applyFont="1" applyBorder="1" applyAlignment="1">
      <alignment horizontal="center"/>
    </xf>
    <xf numFmtId="0" fontId="21" fillId="0" borderId="8" xfId="0" applyFont="1" applyBorder="1" applyAlignment="1">
      <alignment horizontal="left" vertical="top"/>
    </xf>
    <xf numFmtId="0" fontId="22" fillId="0" borderId="5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2" fillId="0" borderId="8" xfId="0" applyFont="1" applyBorder="1" applyAlignment="1">
      <alignment horizontal="center"/>
    </xf>
  </cellXfs>
  <cellStyles count="4">
    <cellStyle name="Moneda" xfId="1" builtinId="4"/>
    <cellStyle name="Moneda [0]" xfId="2" builtinId="7"/>
    <cellStyle name="Normal" xfId="0" builtinId="0"/>
    <cellStyle name="Normal 2" xfId="3" xr:uid="{B64E2266-0475-4844-9B1A-371DC6C773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104775</xdr:colOff>
      <xdr:row>1</xdr:row>
      <xdr:rowOff>19050</xdr:rowOff>
    </xdr:from>
    <xdr:to>
      <xdr:col>5</xdr:col>
      <xdr:colOff>600075</xdr:colOff>
      <xdr:row>6</xdr:row>
      <xdr:rowOff>134789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5BC64E6-72C0-45E7-9878-A8F9A51ECE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981700" y="209550"/>
          <a:ext cx="1952625" cy="10872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4448175</xdr:colOff>
      <xdr:row>0</xdr:row>
      <xdr:rowOff>114300</xdr:rowOff>
    </xdr:from>
    <xdr:to>
      <xdr:col>4</xdr:col>
      <xdr:colOff>639856</xdr:colOff>
      <xdr:row>5</xdr:row>
      <xdr:rowOff>19050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3867F54-4A14-4614-B633-DE52E9B48F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057900" y="114300"/>
          <a:ext cx="1735231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76973-63F7-4A46-A461-0B63EF49B487}">
  <dimension ref="A1:E75"/>
  <sheetViews>
    <sheetView zoomScale="85" zoomScaleNormal="85" workbookViewId="0">
      <selection activeCell="U54" sqref="U54"/>
    </sheetView>
  </sheetViews>
  <sheetFormatPr baseColWidth="10" defaultRowHeight="15" x14ac:dyDescent="0.25"/>
  <cols>
    <col min="1" max="1" width="6.85546875" style="17" bestFit="1" customWidth="1"/>
    <col min="2" max="2" width="17.28515625" style="17" bestFit="1" customWidth="1"/>
    <col min="3" max="3" width="64" style="17" bestFit="1" customWidth="1"/>
    <col min="4" max="4" width="10.42578125" style="17" bestFit="1" customWidth="1"/>
    <col min="5" max="16384" width="11.42578125" style="17"/>
  </cols>
  <sheetData>
    <row r="1" spans="1:4" ht="15" customHeight="1" x14ac:dyDescent="0.25">
      <c r="A1" s="29"/>
      <c r="B1" s="29"/>
      <c r="C1" s="29"/>
      <c r="D1" s="30"/>
    </row>
    <row r="2" spans="1:4" ht="15" customHeight="1" x14ac:dyDescent="0.25">
      <c r="A2" s="31"/>
      <c r="B2" s="32"/>
      <c r="C2" s="32" t="s">
        <v>325</v>
      </c>
      <c r="D2" s="30"/>
    </row>
    <row r="3" spans="1:4" x14ac:dyDescent="0.25">
      <c r="A3" s="33"/>
      <c r="B3" s="32"/>
      <c r="C3" s="32" t="s">
        <v>326</v>
      </c>
      <c r="D3" s="30"/>
    </row>
    <row r="4" spans="1:4" x14ac:dyDescent="0.25">
      <c r="B4" s="34"/>
      <c r="C4" s="34" t="s">
        <v>327</v>
      </c>
      <c r="D4" s="30"/>
    </row>
    <row r="5" spans="1:4" ht="15.75" thickBot="1" x14ac:dyDescent="0.3">
      <c r="B5" s="35" t="s">
        <v>0</v>
      </c>
      <c r="C5" s="43">
        <v>44330</v>
      </c>
      <c r="D5" s="30"/>
    </row>
    <row r="6" spans="1:4" ht="15.75" thickBot="1" x14ac:dyDescent="0.3">
      <c r="B6" s="35" t="s">
        <v>1</v>
      </c>
      <c r="C6" s="44" t="s">
        <v>350</v>
      </c>
      <c r="D6" s="30"/>
    </row>
    <row r="7" spans="1:4" ht="15.75" thickBot="1" x14ac:dyDescent="0.3">
      <c r="B7" s="35" t="s">
        <v>2</v>
      </c>
      <c r="C7" s="44" t="s">
        <v>351</v>
      </c>
      <c r="D7" s="30"/>
    </row>
    <row r="8" spans="1:4" ht="15.75" thickBot="1" x14ac:dyDescent="0.3">
      <c r="B8" s="35" t="s">
        <v>328</v>
      </c>
      <c r="C8" s="45" t="s">
        <v>352</v>
      </c>
      <c r="D8" s="30"/>
    </row>
    <row r="9" spans="1:4" ht="15.75" thickBot="1" x14ac:dyDescent="0.3">
      <c r="B9" s="35" t="s">
        <v>3</v>
      </c>
      <c r="C9" s="44" t="s">
        <v>353</v>
      </c>
      <c r="D9" s="30"/>
    </row>
    <row r="10" spans="1:4" ht="15.75" thickBot="1" x14ac:dyDescent="0.3">
      <c r="B10" s="35" t="s">
        <v>4</v>
      </c>
      <c r="C10" s="1" t="s">
        <v>5</v>
      </c>
      <c r="D10" s="30"/>
    </row>
    <row r="11" spans="1:4" ht="15.75" thickBot="1" x14ac:dyDescent="0.3">
      <c r="B11" s="35" t="s">
        <v>6</v>
      </c>
      <c r="C11" s="2" t="s">
        <v>354</v>
      </c>
      <c r="D11" s="30"/>
    </row>
    <row r="12" spans="1:4" ht="15.75" thickBot="1" x14ac:dyDescent="0.3">
      <c r="B12" s="35" t="s">
        <v>329</v>
      </c>
      <c r="C12" s="15" t="s">
        <v>355</v>
      </c>
      <c r="D12" s="30"/>
    </row>
    <row r="13" spans="1:4" ht="15.75" thickBot="1" x14ac:dyDescent="0.3">
      <c r="B13" s="35" t="s">
        <v>330</v>
      </c>
      <c r="C13" s="15"/>
      <c r="D13" s="30"/>
    </row>
    <row r="14" spans="1:4" ht="15.75" thickBot="1" x14ac:dyDescent="0.3">
      <c r="B14" s="35" t="s">
        <v>331</v>
      </c>
      <c r="C14" s="43">
        <v>44330</v>
      </c>
      <c r="D14" s="30"/>
    </row>
    <row r="15" spans="1:4" x14ac:dyDescent="0.25">
      <c r="A15" s="35"/>
      <c r="B15" s="35" t="s">
        <v>332</v>
      </c>
      <c r="C15" s="16" t="s">
        <v>356</v>
      </c>
      <c r="D15" s="30"/>
    </row>
    <row r="16" spans="1:4" ht="15.75" x14ac:dyDescent="0.25">
      <c r="A16" s="50"/>
      <c r="B16" s="51"/>
      <c r="C16" s="51"/>
      <c r="D16" s="51"/>
    </row>
    <row r="17" spans="1:5" s="36" customFormat="1" ht="30" x14ac:dyDescent="0.25">
      <c r="A17" s="18" t="s">
        <v>7</v>
      </c>
      <c r="B17" s="18" t="s">
        <v>8</v>
      </c>
      <c r="C17" s="18" t="s">
        <v>9</v>
      </c>
      <c r="D17" s="23" t="s">
        <v>338</v>
      </c>
      <c r="E17" s="47" t="s">
        <v>339</v>
      </c>
    </row>
    <row r="18" spans="1:5" ht="15.75" x14ac:dyDescent="0.25">
      <c r="A18" s="37">
        <v>2</v>
      </c>
      <c r="B18" s="38" t="s">
        <v>10</v>
      </c>
      <c r="C18" s="38" t="s">
        <v>11</v>
      </c>
      <c r="D18" s="4">
        <v>700</v>
      </c>
      <c r="E18" s="49">
        <f>A18*D18</f>
        <v>1400</v>
      </c>
    </row>
    <row r="19" spans="1:5" ht="15.75" x14ac:dyDescent="0.25">
      <c r="A19" s="37">
        <v>2</v>
      </c>
      <c r="B19" s="38" t="s">
        <v>12</v>
      </c>
      <c r="C19" s="38" t="s">
        <v>13</v>
      </c>
      <c r="D19" s="4">
        <v>700</v>
      </c>
      <c r="E19" s="49">
        <f t="shared" ref="E19:E55" si="0">A19*D19</f>
        <v>1400</v>
      </c>
    </row>
    <row r="20" spans="1:5" ht="15.75" x14ac:dyDescent="0.25">
      <c r="A20" s="37">
        <v>2</v>
      </c>
      <c r="B20" s="38" t="s">
        <v>14</v>
      </c>
      <c r="C20" s="38" t="s">
        <v>15</v>
      </c>
      <c r="D20" s="4">
        <v>700</v>
      </c>
      <c r="E20" s="49">
        <f t="shared" si="0"/>
        <v>1400</v>
      </c>
    </row>
    <row r="21" spans="1:5" ht="15.75" x14ac:dyDescent="0.25">
      <c r="A21" s="37">
        <v>2</v>
      </c>
      <c r="B21" s="38" t="s">
        <v>16</v>
      </c>
      <c r="C21" s="38" t="s">
        <v>17</v>
      </c>
      <c r="D21" s="4">
        <v>700</v>
      </c>
      <c r="E21" s="49">
        <f t="shared" si="0"/>
        <v>1400</v>
      </c>
    </row>
    <row r="22" spans="1:5" ht="15.75" x14ac:dyDescent="0.25">
      <c r="A22" s="37">
        <v>2</v>
      </c>
      <c r="B22" s="38" t="s">
        <v>18</v>
      </c>
      <c r="C22" s="38" t="s">
        <v>19</v>
      </c>
      <c r="D22" s="4">
        <v>700</v>
      </c>
      <c r="E22" s="49">
        <f t="shared" si="0"/>
        <v>1400</v>
      </c>
    </row>
    <row r="23" spans="1:5" ht="15.75" x14ac:dyDescent="0.25">
      <c r="A23" s="37">
        <v>2</v>
      </c>
      <c r="B23" s="38" t="s">
        <v>20</v>
      </c>
      <c r="C23" s="38" t="s">
        <v>21</v>
      </c>
      <c r="D23" s="4">
        <v>700</v>
      </c>
      <c r="E23" s="49">
        <f t="shared" si="0"/>
        <v>1400</v>
      </c>
    </row>
    <row r="24" spans="1:5" ht="15.75" x14ac:dyDescent="0.25">
      <c r="A24" s="37">
        <v>2</v>
      </c>
      <c r="B24" s="38" t="s">
        <v>22</v>
      </c>
      <c r="C24" s="38" t="s">
        <v>23</v>
      </c>
      <c r="D24" s="4">
        <v>700</v>
      </c>
      <c r="E24" s="49">
        <f t="shared" si="0"/>
        <v>1400</v>
      </c>
    </row>
    <row r="25" spans="1:5" ht="15.75" x14ac:dyDescent="0.25">
      <c r="A25" s="37">
        <v>2</v>
      </c>
      <c r="B25" s="38" t="s">
        <v>24</v>
      </c>
      <c r="C25" s="38" t="s">
        <v>25</v>
      </c>
      <c r="D25" s="4">
        <v>700</v>
      </c>
      <c r="E25" s="49">
        <f t="shared" si="0"/>
        <v>1400</v>
      </c>
    </row>
    <row r="26" spans="1:5" ht="15.75" x14ac:dyDescent="0.25">
      <c r="A26" s="37">
        <v>2</v>
      </c>
      <c r="B26" s="38" t="s">
        <v>26</v>
      </c>
      <c r="C26" s="38" t="s">
        <v>27</v>
      </c>
      <c r="D26" s="4">
        <v>700</v>
      </c>
      <c r="E26" s="49">
        <f t="shared" si="0"/>
        <v>1400</v>
      </c>
    </row>
    <row r="27" spans="1:5" ht="15.75" x14ac:dyDescent="0.25">
      <c r="A27" s="37">
        <v>2</v>
      </c>
      <c r="B27" s="38" t="s">
        <v>28</v>
      </c>
      <c r="C27" s="38" t="s">
        <v>29</v>
      </c>
      <c r="D27" s="4">
        <v>700</v>
      </c>
      <c r="E27" s="49">
        <f t="shared" si="0"/>
        <v>1400</v>
      </c>
    </row>
    <row r="28" spans="1:5" ht="15.75" x14ac:dyDescent="0.25">
      <c r="A28" s="37">
        <v>2</v>
      </c>
      <c r="B28" s="38" t="s">
        <v>30</v>
      </c>
      <c r="C28" s="38" t="s">
        <v>31</v>
      </c>
      <c r="D28" s="4">
        <v>700</v>
      </c>
      <c r="E28" s="49">
        <f t="shared" si="0"/>
        <v>1400</v>
      </c>
    </row>
    <row r="29" spans="1:5" ht="15.75" x14ac:dyDescent="0.25">
      <c r="A29" s="37">
        <v>2</v>
      </c>
      <c r="B29" s="38" t="s">
        <v>32</v>
      </c>
      <c r="C29" s="38" t="s">
        <v>33</v>
      </c>
      <c r="D29" s="4">
        <v>700</v>
      </c>
      <c r="E29" s="49">
        <f t="shared" si="0"/>
        <v>1400</v>
      </c>
    </row>
    <row r="30" spans="1:5" ht="15.75" x14ac:dyDescent="0.25">
      <c r="A30" s="37">
        <v>10</v>
      </c>
      <c r="B30" s="38" t="s">
        <v>34</v>
      </c>
      <c r="C30" s="38" t="s">
        <v>35</v>
      </c>
      <c r="D30" s="4">
        <v>55</v>
      </c>
      <c r="E30" s="49">
        <f t="shared" si="0"/>
        <v>550</v>
      </c>
    </row>
    <row r="31" spans="1:5" ht="15.75" x14ac:dyDescent="0.25">
      <c r="A31" s="37">
        <v>15</v>
      </c>
      <c r="B31" s="38" t="s">
        <v>36</v>
      </c>
      <c r="C31" s="38" t="s">
        <v>37</v>
      </c>
      <c r="D31" s="4">
        <v>55</v>
      </c>
      <c r="E31" s="49">
        <f t="shared" si="0"/>
        <v>825</v>
      </c>
    </row>
    <row r="32" spans="1:5" ht="15.75" x14ac:dyDescent="0.25">
      <c r="A32" s="37">
        <v>15</v>
      </c>
      <c r="B32" s="38" t="s">
        <v>38</v>
      </c>
      <c r="C32" s="38" t="s">
        <v>39</v>
      </c>
      <c r="D32" s="4">
        <v>55</v>
      </c>
      <c r="E32" s="49">
        <f t="shared" si="0"/>
        <v>825</v>
      </c>
    </row>
    <row r="33" spans="1:5" ht="15.75" x14ac:dyDescent="0.25">
      <c r="A33" s="37">
        <v>15</v>
      </c>
      <c r="B33" s="38" t="s">
        <v>40</v>
      </c>
      <c r="C33" s="38" t="s">
        <v>41</v>
      </c>
      <c r="D33" s="4">
        <v>55</v>
      </c>
      <c r="E33" s="49">
        <f t="shared" si="0"/>
        <v>825</v>
      </c>
    </row>
    <row r="34" spans="1:5" ht="15.75" x14ac:dyDescent="0.25">
      <c r="A34" s="37">
        <v>10</v>
      </c>
      <c r="B34" s="38" t="s">
        <v>42</v>
      </c>
      <c r="C34" s="38" t="s">
        <v>43</v>
      </c>
      <c r="D34" s="4">
        <v>55</v>
      </c>
      <c r="E34" s="49">
        <f t="shared" si="0"/>
        <v>550</v>
      </c>
    </row>
    <row r="35" spans="1:5" ht="15.75" x14ac:dyDescent="0.25">
      <c r="A35" s="37">
        <v>10</v>
      </c>
      <c r="B35" s="38" t="s">
        <v>44</v>
      </c>
      <c r="C35" s="38" t="s">
        <v>45</v>
      </c>
      <c r="D35" s="4">
        <v>55</v>
      </c>
      <c r="E35" s="49">
        <f t="shared" si="0"/>
        <v>550</v>
      </c>
    </row>
    <row r="36" spans="1:5" ht="15.75" x14ac:dyDescent="0.25">
      <c r="A36" s="37">
        <v>10</v>
      </c>
      <c r="B36" s="38" t="s">
        <v>46</v>
      </c>
      <c r="C36" s="38" t="s">
        <v>47</v>
      </c>
      <c r="D36" s="4">
        <v>55</v>
      </c>
      <c r="E36" s="49">
        <f t="shared" si="0"/>
        <v>550</v>
      </c>
    </row>
    <row r="37" spans="1:5" ht="15.75" x14ac:dyDescent="0.25">
      <c r="A37" s="37">
        <v>10</v>
      </c>
      <c r="B37" s="38" t="s">
        <v>48</v>
      </c>
      <c r="C37" s="38" t="s">
        <v>49</v>
      </c>
      <c r="D37" s="4">
        <v>55</v>
      </c>
      <c r="E37" s="49">
        <f t="shared" si="0"/>
        <v>550</v>
      </c>
    </row>
    <row r="38" spans="1:5" ht="15.75" x14ac:dyDescent="0.25">
      <c r="A38" s="37">
        <v>10</v>
      </c>
      <c r="B38" s="38" t="s">
        <v>50</v>
      </c>
      <c r="C38" s="38" t="s">
        <v>51</v>
      </c>
      <c r="D38" s="4">
        <v>55</v>
      </c>
      <c r="E38" s="49">
        <f t="shared" si="0"/>
        <v>550</v>
      </c>
    </row>
    <row r="39" spans="1:5" ht="15.75" x14ac:dyDescent="0.25">
      <c r="A39" s="37">
        <v>10</v>
      </c>
      <c r="B39" s="38" t="s">
        <v>52</v>
      </c>
      <c r="C39" s="38" t="s">
        <v>53</v>
      </c>
      <c r="D39" s="4">
        <v>55</v>
      </c>
      <c r="E39" s="49">
        <f t="shared" si="0"/>
        <v>550</v>
      </c>
    </row>
    <row r="40" spans="1:5" ht="15.75" x14ac:dyDescent="0.25">
      <c r="A40" s="37">
        <v>10</v>
      </c>
      <c r="B40" s="38" t="s">
        <v>54</v>
      </c>
      <c r="C40" s="38" t="s">
        <v>55</v>
      </c>
      <c r="D40" s="4">
        <v>55</v>
      </c>
      <c r="E40" s="49">
        <f t="shared" si="0"/>
        <v>550</v>
      </c>
    </row>
    <row r="41" spans="1:5" ht="15.75" x14ac:dyDescent="0.25">
      <c r="A41" s="37">
        <v>10</v>
      </c>
      <c r="B41" s="38" t="s">
        <v>56</v>
      </c>
      <c r="C41" s="38" t="s">
        <v>57</v>
      </c>
      <c r="D41" s="4">
        <v>55</v>
      </c>
      <c r="E41" s="49">
        <f t="shared" si="0"/>
        <v>550</v>
      </c>
    </row>
    <row r="42" spans="1:5" ht="15.75" x14ac:dyDescent="0.25">
      <c r="A42" s="37">
        <v>10</v>
      </c>
      <c r="B42" s="38" t="s">
        <v>58</v>
      </c>
      <c r="C42" s="38" t="s">
        <v>59</v>
      </c>
      <c r="D42" s="4">
        <v>55</v>
      </c>
      <c r="E42" s="49">
        <f t="shared" si="0"/>
        <v>550</v>
      </c>
    </row>
    <row r="43" spans="1:5" ht="15.75" x14ac:dyDescent="0.25">
      <c r="A43" s="37">
        <v>4</v>
      </c>
      <c r="B43" s="38" t="s">
        <v>60</v>
      </c>
      <c r="C43" s="38" t="s">
        <v>61</v>
      </c>
      <c r="D43" s="4">
        <v>45</v>
      </c>
      <c r="E43" s="49">
        <f t="shared" si="0"/>
        <v>180</v>
      </c>
    </row>
    <row r="44" spans="1:5" ht="15.75" x14ac:dyDescent="0.25">
      <c r="A44" s="37">
        <v>4</v>
      </c>
      <c r="B44" s="38" t="s">
        <v>62</v>
      </c>
      <c r="C44" s="38" t="s">
        <v>63</v>
      </c>
      <c r="D44" s="4">
        <v>45</v>
      </c>
      <c r="E44" s="49">
        <f t="shared" si="0"/>
        <v>180</v>
      </c>
    </row>
    <row r="45" spans="1:5" ht="15.75" x14ac:dyDescent="0.25">
      <c r="A45" s="37">
        <v>4</v>
      </c>
      <c r="B45" s="38" t="s">
        <v>64</v>
      </c>
      <c r="C45" s="38" t="s">
        <v>65</v>
      </c>
      <c r="D45" s="4">
        <v>45</v>
      </c>
      <c r="E45" s="49">
        <f t="shared" si="0"/>
        <v>180</v>
      </c>
    </row>
    <row r="46" spans="1:5" ht="15.75" x14ac:dyDescent="0.25">
      <c r="A46" s="37">
        <v>4</v>
      </c>
      <c r="B46" s="38" t="s">
        <v>66</v>
      </c>
      <c r="C46" s="38" t="s">
        <v>67</v>
      </c>
      <c r="D46" s="4">
        <v>45</v>
      </c>
      <c r="E46" s="49">
        <f t="shared" si="0"/>
        <v>180</v>
      </c>
    </row>
    <row r="47" spans="1:5" ht="15.75" x14ac:dyDescent="0.25">
      <c r="A47" s="37">
        <v>4</v>
      </c>
      <c r="B47" s="38" t="s">
        <v>68</v>
      </c>
      <c r="C47" s="38" t="s">
        <v>69</v>
      </c>
      <c r="D47" s="4">
        <v>45</v>
      </c>
      <c r="E47" s="49">
        <f t="shared" si="0"/>
        <v>180</v>
      </c>
    </row>
    <row r="48" spans="1:5" ht="15.75" x14ac:dyDescent="0.25">
      <c r="A48" s="37">
        <v>4</v>
      </c>
      <c r="B48" s="38" t="s">
        <v>70</v>
      </c>
      <c r="C48" s="38" t="s">
        <v>71</v>
      </c>
      <c r="D48" s="4">
        <v>45</v>
      </c>
      <c r="E48" s="49">
        <f t="shared" si="0"/>
        <v>180</v>
      </c>
    </row>
    <row r="49" spans="1:5" ht="15.75" x14ac:dyDescent="0.25">
      <c r="A49" s="37">
        <v>4</v>
      </c>
      <c r="B49" s="38" t="s">
        <v>72</v>
      </c>
      <c r="C49" s="38" t="s">
        <v>73</v>
      </c>
      <c r="D49" s="4">
        <v>45</v>
      </c>
      <c r="E49" s="49">
        <f t="shared" si="0"/>
        <v>180</v>
      </c>
    </row>
    <row r="50" spans="1:5" ht="15.75" x14ac:dyDescent="0.25">
      <c r="A50" s="37">
        <v>4</v>
      </c>
      <c r="B50" s="38" t="s">
        <v>74</v>
      </c>
      <c r="C50" s="38" t="s">
        <v>75</v>
      </c>
      <c r="D50" s="4">
        <v>45</v>
      </c>
      <c r="E50" s="49">
        <f t="shared" si="0"/>
        <v>180</v>
      </c>
    </row>
    <row r="51" spans="1:5" ht="15.75" x14ac:dyDescent="0.25">
      <c r="A51" s="37">
        <v>4</v>
      </c>
      <c r="B51" s="38" t="s">
        <v>76</v>
      </c>
      <c r="C51" s="38" t="s">
        <v>77</v>
      </c>
      <c r="D51" s="4">
        <v>45</v>
      </c>
      <c r="E51" s="49">
        <f t="shared" si="0"/>
        <v>180</v>
      </c>
    </row>
    <row r="52" spans="1:5" ht="15.75" x14ac:dyDescent="0.25">
      <c r="A52" s="37">
        <v>4</v>
      </c>
      <c r="B52" s="38" t="s">
        <v>78</v>
      </c>
      <c r="C52" s="39" t="s">
        <v>79</v>
      </c>
      <c r="D52" s="4">
        <v>45</v>
      </c>
      <c r="E52" s="49">
        <f t="shared" si="0"/>
        <v>180</v>
      </c>
    </row>
    <row r="53" spans="1:5" ht="15.75" x14ac:dyDescent="0.25">
      <c r="A53" s="37">
        <v>4</v>
      </c>
      <c r="B53" s="38" t="s">
        <v>80</v>
      </c>
      <c r="C53" s="38" t="s">
        <v>81</v>
      </c>
      <c r="D53" s="4">
        <v>45</v>
      </c>
      <c r="E53" s="49">
        <f t="shared" si="0"/>
        <v>180</v>
      </c>
    </row>
    <row r="54" spans="1:5" ht="15.75" x14ac:dyDescent="0.25">
      <c r="A54" s="37">
        <v>4</v>
      </c>
      <c r="B54" s="38" t="s">
        <v>82</v>
      </c>
      <c r="C54" s="38" t="s">
        <v>83</v>
      </c>
      <c r="D54" s="4">
        <v>45</v>
      </c>
      <c r="E54" s="49">
        <f t="shared" si="0"/>
        <v>180</v>
      </c>
    </row>
    <row r="55" spans="1:5" ht="15.75" x14ac:dyDescent="0.25">
      <c r="A55" s="37">
        <v>4</v>
      </c>
      <c r="B55" s="38" t="s">
        <v>84</v>
      </c>
      <c r="C55" s="38" t="s">
        <v>85</v>
      </c>
      <c r="D55" s="4">
        <v>45</v>
      </c>
      <c r="E55" s="49">
        <f t="shared" si="0"/>
        <v>180</v>
      </c>
    </row>
    <row r="56" spans="1:5" x14ac:dyDescent="0.25">
      <c r="A56" s="53" t="s">
        <v>340</v>
      </c>
      <c r="B56" s="54"/>
      <c r="C56" s="54"/>
      <c r="D56" s="55"/>
      <c r="E56" s="48">
        <f>SUM(E38:E55)</f>
        <v>5090</v>
      </c>
    </row>
    <row r="57" spans="1:5" x14ac:dyDescent="0.25">
      <c r="A57" s="53" t="s">
        <v>341</v>
      </c>
      <c r="B57" s="54"/>
      <c r="C57" s="55"/>
      <c r="D57" s="26">
        <v>0.12</v>
      </c>
      <c r="E57" s="48">
        <f>E56*D57</f>
        <v>610.79999999999995</v>
      </c>
    </row>
    <row r="58" spans="1:5" x14ac:dyDescent="0.25">
      <c r="A58" s="53" t="s">
        <v>342</v>
      </c>
      <c r="B58" s="54"/>
      <c r="C58" s="54"/>
      <c r="D58" s="55"/>
      <c r="E58" s="48">
        <f>+E56+E57</f>
        <v>5700.8</v>
      </c>
    </row>
    <row r="59" spans="1:5" ht="15.75" x14ac:dyDescent="0.25">
      <c r="A59" s="52" t="s">
        <v>118</v>
      </c>
      <c r="B59" s="52"/>
      <c r="C59" s="52"/>
      <c r="D59" s="52"/>
      <c r="E59" s="41"/>
    </row>
    <row r="60" spans="1:5" x14ac:dyDescent="0.25">
      <c r="A60" s="40">
        <v>2</v>
      </c>
      <c r="B60" s="40" t="s">
        <v>86</v>
      </c>
      <c r="C60" s="40" t="s">
        <v>89</v>
      </c>
    </row>
    <row r="61" spans="1:5" x14ac:dyDescent="0.25">
      <c r="A61" s="40">
        <v>2</v>
      </c>
      <c r="B61" s="40" t="s">
        <v>87</v>
      </c>
      <c r="C61" s="40" t="s">
        <v>88</v>
      </c>
    </row>
    <row r="62" spans="1:5" x14ac:dyDescent="0.25">
      <c r="A62" s="40">
        <v>1</v>
      </c>
      <c r="B62" s="40" t="s">
        <v>90</v>
      </c>
      <c r="C62" s="40" t="s">
        <v>92</v>
      </c>
    </row>
    <row r="63" spans="1:5" x14ac:dyDescent="0.25">
      <c r="A63" s="40">
        <v>1</v>
      </c>
      <c r="B63" s="40" t="s">
        <v>91</v>
      </c>
      <c r="C63" s="40" t="s">
        <v>93</v>
      </c>
    </row>
    <row r="64" spans="1:5" x14ac:dyDescent="0.25">
      <c r="A64" s="40">
        <v>4</v>
      </c>
      <c r="B64" s="40" t="s">
        <v>94</v>
      </c>
      <c r="C64" s="40" t="s">
        <v>95</v>
      </c>
    </row>
    <row r="65" spans="1:3" x14ac:dyDescent="0.25">
      <c r="A65" s="40">
        <v>1</v>
      </c>
      <c r="B65" s="40" t="s">
        <v>100</v>
      </c>
      <c r="C65" s="40" t="s">
        <v>101</v>
      </c>
    </row>
    <row r="66" spans="1:3" x14ac:dyDescent="0.25">
      <c r="A66" s="40">
        <v>1</v>
      </c>
      <c r="B66" s="40" t="s">
        <v>96</v>
      </c>
      <c r="C66" s="40" t="s">
        <v>98</v>
      </c>
    </row>
    <row r="67" spans="1:3" x14ac:dyDescent="0.25">
      <c r="A67" s="40">
        <v>1</v>
      </c>
      <c r="B67" s="40" t="s">
        <v>97</v>
      </c>
      <c r="C67" s="40" t="s">
        <v>99</v>
      </c>
    </row>
    <row r="68" spans="1:3" x14ac:dyDescent="0.25">
      <c r="A68" s="40">
        <v>2</v>
      </c>
      <c r="B68" s="40" t="s">
        <v>102</v>
      </c>
      <c r="C68" s="40" t="s">
        <v>104</v>
      </c>
    </row>
    <row r="69" spans="1:3" x14ac:dyDescent="0.25">
      <c r="A69" s="40">
        <v>1</v>
      </c>
      <c r="B69" s="40" t="s">
        <v>103</v>
      </c>
      <c r="C69" s="40" t="s">
        <v>105</v>
      </c>
    </row>
    <row r="70" spans="1:3" x14ac:dyDescent="0.25">
      <c r="A70" s="40">
        <v>1</v>
      </c>
      <c r="B70" s="40" t="s">
        <v>106</v>
      </c>
      <c r="C70" s="40" t="s">
        <v>107</v>
      </c>
    </row>
    <row r="71" spans="1:3" x14ac:dyDescent="0.25">
      <c r="A71" s="40">
        <v>1</v>
      </c>
      <c r="B71" s="40" t="s">
        <v>111</v>
      </c>
      <c r="C71" s="40" t="s">
        <v>112</v>
      </c>
    </row>
    <row r="72" spans="1:3" x14ac:dyDescent="0.25">
      <c r="A72" s="40">
        <v>1</v>
      </c>
      <c r="B72" s="40" t="s">
        <v>110</v>
      </c>
      <c r="C72" s="40" t="s">
        <v>113</v>
      </c>
    </row>
    <row r="73" spans="1:3" x14ac:dyDescent="0.25">
      <c r="A73" s="40">
        <v>1</v>
      </c>
      <c r="B73" s="40" t="s">
        <v>109</v>
      </c>
      <c r="C73" s="40" t="s">
        <v>114</v>
      </c>
    </row>
    <row r="74" spans="1:3" x14ac:dyDescent="0.25">
      <c r="A74" s="40">
        <v>2</v>
      </c>
      <c r="B74" s="40" t="s">
        <v>108</v>
      </c>
      <c r="C74" s="40" t="s">
        <v>115</v>
      </c>
    </row>
    <row r="75" spans="1:3" x14ac:dyDescent="0.25">
      <c r="A75" s="40">
        <v>2</v>
      </c>
      <c r="B75" s="40" t="s">
        <v>116</v>
      </c>
      <c r="C75" s="40" t="s">
        <v>117</v>
      </c>
    </row>
  </sheetData>
  <mergeCells count="5">
    <mergeCell ref="A16:D16"/>
    <mergeCell ref="A59:D59"/>
    <mergeCell ref="A56:D56"/>
    <mergeCell ref="A57:C57"/>
    <mergeCell ref="A58:D58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EAEBB-BB56-4017-8AEC-38AFA69B7FA8}">
  <dimension ref="A2:E56"/>
  <sheetViews>
    <sheetView topLeftCell="A37" workbookViewId="0">
      <selection activeCell="C56" sqref="C56"/>
    </sheetView>
  </sheetViews>
  <sheetFormatPr baseColWidth="10" defaultRowHeight="15" x14ac:dyDescent="0.25"/>
  <cols>
    <col min="1" max="1" width="6.85546875" style="17" bestFit="1" customWidth="1"/>
    <col min="2" max="2" width="17.28515625" bestFit="1" customWidth="1"/>
    <col min="3" max="3" width="72.7109375" bestFit="1" customWidth="1"/>
    <col min="4" max="4" width="10.42578125" bestFit="1" customWidth="1"/>
    <col min="5" max="5" width="11.42578125" style="46"/>
  </cols>
  <sheetData>
    <row r="2" spans="1:3" ht="15" customHeight="1" x14ac:dyDescent="0.25">
      <c r="A2" s="27"/>
      <c r="B2" s="27"/>
      <c r="C2" s="27" t="s">
        <v>325</v>
      </c>
    </row>
    <row r="3" spans="1:3" ht="15" customHeight="1" x14ac:dyDescent="0.25">
      <c r="A3" s="27"/>
      <c r="B3" s="27"/>
      <c r="C3" s="27" t="s">
        <v>326</v>
      </c>
    </row>
    <row r="4" spans="1:3" x14ac:dyDescent="0.25">
      <c r="A4" s="28"/>
      <c r="B4" s="28"/>
      <c r="C4" s="28" t="s">
        <v>327</v>
      </c>
    </row>
    <row r="5" spans="1:3" x14ac:dyDescent="0.25">
      <c r="A5" s="28"/>
      <c r="B5" s="28"/>
      <c r="C5" s="28"/>
    </row>
    <row r="6" spans="1:3" ht="15.75" thickBot="1" x14ac:dyDescent="0.3">
      <c r="B6" s="3" t="s">
        <v>0</v>
      </c>
      <c r="C6" s="43">
        <v>44330</v>
      </c>
    </row>
    <row r="7" spans="1:3" ht="15.75" thickBot="1" x14ac:dyDescent="0.3">
      <c r="B7" s="3" t="s">
        <v>1</v>
      </c>
      <c r="C7" s="44" t="s">
        <v>350</v>
      </c>
    </row>
    <row r="8" spans="1:3" ht="15.75" thickBot="1" x14ac:dyDescent="0.3">
      <c r="B8" s="3" t="s">
        <v>2</v>
      </c>
      <c r="C8" s="44" t="s">
        <v>351</v>
      </c>
    </row>
    <row r="9" spans="1:3" ht="15.75" thickBot="1" x14ac:dyDescent="0.3">
      <c r="B9" s="3" t="s">
        <v>328</v>
      </c>
      <c r="C9" s="45" t="s">
        <v>352</v>
      </c>
    </row>
    <row r="10" spans="1:3" ht="15.75" thickBot="1" x14ac:dyDescent="0.3">
      <c r="B10" s="3" t="s">
        <v>3</v>
      </c>
      <c r="C10" s="44" t="s">
        <v>353</v>
      </c>
    </row>
    <row r="11" spans="1:3" ht="15.75" thickBot="1" x14ac:dyDescent="0.3">
      <c r="B11" s="3" t="s">
        <v>4</v>
      </c>
      <c r="C11" s="1" t="s">
        <v>5</v>
      </c>
    </row>
    <row r="12" spans="1:3" ht="15.75" thickBot="1" x14ac:dyDescent="0.3">
      <c r="B12" s="3" t="s">
        <v>6</v>
      </c>
      <c r="C12" s="2" t="s">
        <v>354</v>
      </c>
    </row>
    <row r="13" spans="1:3" ht="15.75" thickBot="1" x14ac:dyDescent="0.3">
      <c r="B13" s="3" t="s">
        <v>329</v>
      </c>
      <c r="C13" s="15" t="s">
        <v>355</v>
      </c>
    </row>
    <row r="14" spans="1:3" ht="15.75" thickBot="1" x14ac:dyDescent="0.3">
      <c r="B14" s="3" t="s">
        <v>330</v>
      </c>
      <c r="C14" s="15"/>
    </row>
    <row r="15" spans="1:3" ht="15.75" thickBot="1" x14ac:dyDescent="0.3">
      <c r="B15" s="3" t="s">
        <v>331</v>
      </c>
      <c r="C15" s="43">
        <v>44330</v>
      </c>
    </row>
    <row r="16" spans="1:3" x14ac:dyDescent="0.25">
      <c r="B16" s="3" t="s">
        <v>332</v>
      </c>
      <c r="C16" s="16" t="s">
        <v>356</v>
      </c>
    </row>
    <row r="17" spans="1:5" x14ac:dyDescent="0.25">
      <c r="B17" s="13"/>
    </row>
    <row r="18" spans="1:5" ht="30" x14ac:dyDescent="0.25">
      <c r="A18" s="24" t="s">
        <v>7</v>
      </c>
      <c r="B18" s="25" t="s">
        <v>8</v>
      </c>
      <c r="C18" s="25" t="s">
        <v>152</v>
      </c>
      <c r="D18" s="23" t="s">
        <v>338</v>
      </c>
      <c r="E18" s="47" t="s">
        <v>339</v>
      </c>
    </row>
    <row r="19" spans="1:5" ht="15.75" x14ac:dyDescent="0.25">
      <c r="A19" s="19">
        <v>2</v>
      </c>
      <c r="B19" s="6" t="s">
        <v>119</v>
      </c>
      <c r="C19" s="6" t="s">
        <v>150</v>
      </c>
      <c r="D19" s="7">
        <v>700</v>
      </c>
      <c r="E19" s="41">
        <f>A19*D19</f>
        <v>1400</v>
      </c>
    </row>
    <row r="20" spans="1:5" ht="15.75" x14ac:dyDescent="0.25">
      <c r="A20" s="19">
        <v>1</v>
      </c>
      <c r="B20" s="6" t="s">
        <v>120</v>
      </c>
      <c r="C20" s="6" t="s">
        <v>151</v>
      </c>
      <c r="D20" s="7">
        <v>700</v>
      </c>
      <c r="E20" s="41">
        <f t="shared" ref="E20:E36" si="0">A20*D20</f>
        <v>700</v>
      </c>
    </row>
    <row r="21" spans="1:5" ht="15.75" x14ac:dyDescent="0.25">
      <c r="A21" s="19">
        <v>6</v>
      </c>
      <c r="B21" s="6" t="s">
        <v>34</v>
      </c>
      <c r="C21" s="6" t="s">
        <v>142</v>
      </c>
      <c r="D21" s="7">
        <v>55</v>
      </c>
      <c r="E21" s="41">
        <f t="shared" si="0"/>
        <v>330</v>
      </c>
    </row>
    <row r="22" spans="1:5" ht="15.75" x14ac:dyDescent="0.25">
      <c r="A22" s="19">
        <v>6</v>
      </c>
      <c r="B22" s="6" t="s">
        <v>36</v>
      </c>
      <c r="C22" s="6" t="s">
        <v>143</v>
      </c>
      <c r="D22" s="7">
        <v>55</v>
      </c>
      <c r="E22" s="41">
        <f t="shared" si="0"/>
        <v>330</v>
      </c>
    </row>
    <row r="23" spans="1:5" ht="15.75" x14ac:dyDescent="0.25">
      <c r="A23" s="19">
        <v>6</v>
      </c>
      <c r="B23" s="6" t="s">
        <v>38</v>
      </c>
      <c r="C23" s="6" t="s">
        <v>144</v>
      </c>
      <c r="D23" s="7">
        <v>55</v>
      </c>
      <c r="E23" s="41">
        <f t="shared" si="0"/>
        <v>330</v>
      </c>
    </row>
    <row r="24" spans="1:5" ht="15.75" x14ac:dyDescent="0.25">
      <c r="A24" s="19">
        <v>6</v>
      </c>
      <c r="B24" s="6" t="s">
        <v>40</v>
      </c>
      <c r="C24" s="6" t="s">
        <v>145</v>
      </c>
      <c r="D24" s="7">
        <v>55</v>
      </c>
      <c r="E24" s="41">
        <f t="shared" si="0"/>
        <v>330</v>
      </c>
    </row>
    <row r="25" spans="1:5" ht="15.75" x14ac:dyDescent="0.25">
      <c r="A25" s="19">
        <v>6</v>
      </c>
      <c r="B25" s="6" t="s">
        <v>42</v>
      </c>
      <c r="C25" s="6" t="s">
        <v>146</v>
      </c>
      <c r="D25" s="7">
        <v>55</v>
      </c>
      <c r="E25" s="41">
        <f t="shared" si="0"/>
        <v>330</v>
      </c>
    </row>
    <row r="26" spans="1:5" ht="15.75" x14ac:dyDescent="0.25">
      <c r="A26" s="19">
        <v>6</v>
      </c>
      <c r="B26" s="6" t="s">
        <v>44</v>
      </c>
      <c r="C26" s="6" t="s">
        <v>147</v>
      </c>
      <c r="D26" s="7">
        <v>55</v>
      </c>
      <c r="E26" s="41">
        <f t="shared" si="0"/>
        <v>330</v>
      </c>
    </row>
    <row r="27" spans="1:5" ht="15.75" x14ac:dyDescent="0.25">
      <c r="A27" s="19">
        <v>6</v>
      </c>
      <c r="B27" s="6" t="s">
        <v>46</v>
      </c>
      <c r="C27" s="6" t="s">
        <v>148</v>
      </c>
      <c r="D27" s="7">
        <v>55</v>
      </c>
      <c r="E27" s="41">
        <f t="shared" si="0"/>
        <v>330</v>
      </c>
    </row>
    <row r="28" spans="1:5" ht="15.75" x14ac:dyDescent="0.25">
      <c r="A28" s="19">
        <v>6</v>
      </c>
      <c r="B28" s="6" t="s">
        <v>48</v>
      </c>
      <c r="C28" s="6" t="s">
        <v>149</v>
      </c>
      <c r="D28" s="7">
        <v>55</v>
      </c>
      <c r="E28" s="41">
        <f t="shared" si="0"/>
        <v>330</v>
      </c>
    </row>
    <row r="29" spans="1:5" ht="15.75" x14ac:dyDescent="0.25">
      <c r="A29" s="19">
        <v>4</v>
      </c>
      <c r="B29" s="6" t="s">
        <v>60</v>
      </c>
      <c r="C29" s="6" t="s">
        <v>153</v>
      </c>
      <c r="D29" s="7">
        <v>45</v>
      </c>
      <c r="E29" s="41">
        <f t="shared" si="0"/>
        <v>180</v>
      </c>
    </row>
    <row r="30" spans="1:5" ht="15.75" x14ac:dyDescent="0.25">
      <c r="A30" s="19">
        <v>4</v>
      </c>
      <c r="B30" s="6" t="s">
        <v>62</v>
      </c>
      <c r="C30" s="6" t="s">
        <v>154</v>
      </c>
      <c r="D30" s="7">
        <v>45</v>
      </c>
      <c r="E30" s="41">
        <f t="shared" si="0"/>
        <v>180</v>
      </c>
    </row>
    <row r="31" spans="1:5" ht="15.75" x14ac:dyDescent="0.25">
      <c r="A31" s="19">
        <v>4</v>
      </c>
      <c r="B31" s="6" t="s">
        <v>64</v>
      </c>
      <c r="C31" s="6" t="s">
        <v>155</v>
      </c>
      <c r="D31" s="7">
        <v>45</v>
      </c>
      <c r="E31" s="41">
        <f t="shared" si="0"/>
        <v>180</v>
      </c>
    </row>
    <row r="32" spans="1:5" ht="15.75" x14ac:dyDescent="0.25">
      <c r="A32" s="19">
        <v>4</v>
      </c>
      <c r="B32" s="6" t="s">
        <v>66</v>
      </c>
      <c r="C32" s="6" t="s">
        <v>156</v>
      </c>
      <c r="D32" s="7">
        <v>45</v>
      </c>
      <c r="E32" s="41">
        <f t="shared" si="0"/>
        <v>180</v>
      </c>
    </row>
    <row r="33" spans="1:5" ht="15.75" x14ac:dyDescent="0.25">
      <c r="A33" s="19">
        <v>4</v>
      </c>
      <c r="B33" s="6" t="s">
        <v>68</v>
      </c>
      <c r="C33" s="6" t="s">
        <v>157</v>
      </c>
      <c r="D33" s="7">
        <v>45</v>
      </c>
      <c r="E33" s="41">
        <f t="shared" si="0"/>
        <v>180</v>
      </c>
    </row>
    <row r="34" spans="1:5" ht="15.75" x14ac:dyDescent="0.25">
      <c r="A34" s="19">
        <v>4</v>
      </c>
      <c r="B34" s="6" t="s">
        <v>70</v>
      </c>
      <c r="C34" s="6" t="s">
        <v>158</v>
      </c>
      <c r="D34" s="7">
        <v>45</v>
      </c>
      <c r="E34" s="41">
        <f t="shared" si="0"/>
        <v>180</v>
      </c>
    </row>
    <row r="35" spans="1:5" ht="15.75" x14ac:dyDescent="0.25">
      <c r="A35" s="19">
        <v>4</v>
      </c>
      <c r="B35" s="6" t="s">
        <v>72</v>
      </c>
      <c r="C35" s="6" t="s">
        <v>159</v>
      </c>
      <c r="D35" s="7">
        <v>45</v>
      </c>
      <c r="E35" s="41">
        <f t="shared" si="0"/>
        <v>180</v>
      </c>
    </row>
    <row r="36" spans="1:5" ht="15.75" x14ac:dyDescent="0.25">
      <c r="A36" s="19">
        <v>4</v>
      </c>
      <c r="B36" s="6" t="s">
        <v>74</v>
      </c>
      <c r="C36" s="6" t="s">
        <v>160</v>
      </c>
      <c r="D36" s="7">
        <v>45</v>
      </c>
      <c r="E36" s="41">
        <f t="shared" si="0"/>
        <v>180</v>
      </c>
    </row>
    <row r="37" spans="1:5" ht="15.75" customHeight="1" x14ac:dyDescent="0.25">
      <c r="A37" s="53" t="s">
        <v>340</v>
      </c>
      <c r="B37" s="54"/>
      <c r="C37" s="54"/>
      <c r="D37" s="55"/>
      <c r="E37" s="48">
        <f>SUM(E19:E36)</f>
        <v>6180</v>
      </c>
    </row>
    <row r="38" spans="1:5" ht="15.75" customHeight="1" x14ac:dyDescent="0.25">
      <c r="A38" s="53" t="s">
        <v>341</v>
      </c>
      <c r="B38" s="54"/>
      <c r="C38" s="55"/>
      <c r="D38" s="26">
        <v>0.12</v>
      </c>
      <c r="E38" s="48">
        <f>E37*D38</f>
        <v>741.6</v>
      </c>
    </row>
    <row r="39" spans="1:5" ht="15.75" customHeight="1" x14ac:dyDescent="0.25">
      <c r="A39" s="53" t="s">
        <v>342</v>
      </c>
      <c r="B39" s="54"/>
      <c r="C39" s="54"/>
      <c r="D39" s="55"/>
      <c r="E39" s="48">
        <f>+E37+E38</f>
        <v>6921.6</v>
      </c>
    </row>
    <row r="40" spans="1:5" ht="15.75" x14ac:dyDescent="0.25">
      <c r="A40" s="52" t="s">
        <v>118</v>
      </c>
      <c r="B40" s="52"/>
      <c r="C40" s="52"/>
      <c r="D40" s="52"/>
      <c r="E40" s="41"/>
    </row>
    <row r="41" spans="1:5" ht="15.75" x14ac:dyDescent="0.25">
      <c r="A41" s="19">
        <v>1</v>
      </c>
      <c r="B41" s="8" t="s">
        <v>121</v>
      </c>
      <c r="C41" s="6" t="s">
        <v>122</v>
      </c>
      <c r="D41" s="7"/>
      <c r="E41" s="41"/>
    </row>
    <row r="42" spans="1:5" ht="15.75" x14ac:dyDescent="0.25">
      <c r="A42" s="19">
        <v>2</v>
      </c>
      <c r="B42" s="8" t="s">
        <v>123</v>
      </c>
      <c r="C42" s="6" t="s">
        <v>124</v>
      </c>
      <c r="D42" s="7"/>
      <c r="E42" s="41"/>
    </row>
    <row r="43" spans="1:5" ht="15.75" x14ac:dyDescent="0.25">
      <c r="A43" s="19">
        <v>1</v>
      </c>
      <c r="B43" s="8" t="s">
        <v>125</v>
      </c>
      <c r="C43" s="6" t="s">
        <v>126</v>
      </c>
      <c r="D43" s="7"/>
      <c r="E43" s="41"/>
    </row>
    <row r="44" spans="1:5" ht="15.75" x14ac:dyDescent="0.25">
      <c r="A44" s="19">
        <v>2</v>
      </c>
      <c r="B44" s="8" t="s">
        <v>127</v>
      </c>
      <c r="C44" s="6" t="s">
        <v>128</v>
      </c>
      <c r="D44" s="7"/>
      <c r="E44" s="41"/>
    </row>
    <row r="45" spans="1:5" ht="15.75" x14ac:dyDescent="0.25">
      <c r="A45" s="19">
        <v>1</v>
      </c>
      <c r="B45" s="8" t="s">
        <v>129</v>
      </c>
      <c r="C45" s="6" t="s">
        <v>161</v>
      </c>
      <c r="D45" s="7"/>
      <c r="E45" s="41"/>
    </row>
    <row r="46" spans="1:5" ht="15.75" x14ac:dyDescent="0.25">
      <c r="A46" s="19">
        <v>1</v>
      </c>
      <c r="B46" s="8" t="s">
        <v>130</v>
      </c>
      <c r="C46" s="6" t="s">
        <v>131</v>
      </c>
      <c r="D46" s="7"/>
      <c r="E46" s="41"/>
    </row>
    <row r="47" spans="1:5" ht="15.75" x14ac:dyDescent="0.25">
      <c r="A47" s="19">
        <v>1</v>
      </c>
      <c r="B47" s="8" t="s">
        <v>132</v>
      </c>
      <c r="C47" s="6" t="s">
        <v>133</v>
      </c>
      <c r="D47" s="7"/>
      <c r="E47" s="41"/>
    </row>
    <row r="48" spans="1:5" ht="15.75" x14ac:dyDescent="0.25">
      <c r="A48" s="19">
        <v>1</v>
      </c>
      <c r="B48" s="8" t="s">
        <v>134</v>
      </c>
      <c r="C48" s="6" t="s">
        <v>135</v>
      </c>
      <c r="D48" s="7"/>
      <c r="E48" s="41"/>
    </row>
    <row r="49" spans="1:5" ht="15.75" x14ac:dyDescent="0.25">
      <c r="A49" s="19">
        <v>1</v>
      </c>
      <c r="B49" s="8" t="s">
        <v>136</v>
      </c>
      <c r="C49" s="6" t="s">
        <v>137</v>
      </c>
      <c r="D49" s="7"/>
      <c r="E49" s="41"/>
    </row>
    <row r="50" spans="1:5" ht="15.75" x14ac:dyDescent="0.25">
      <c r="A50" s="19">
        <v>1</v>
      </c>
      <c r="B50" s="8" t="s">
        <v>138</v>
      </c>
      <c r="C50" s="6" t="s">
        <v>139</v>
      </c>
      <c r="D50" s="7"/>
      <c r="E50" s="41"/>
    </row>
    <row r="51" spans="1:5" ht="15.75" x14ac:dyDescent="0.25">
      <c r="A51" s="19">
        <v>1</v>
      </c>
      <c r="B51" s="8" t="s">
        <v>140</v>
      </c>
      <c r="C51" s="6" t="s">
        <v>141</v>
      </c>
      <c r="D51" s="5"/>
      <c r="E51" s="41"/>
    </row>
    <row r="52" spans="1:5" ht="15.75" x14ac:dyDescent="0.25">
      <c r="A52" s="20">
        <v>1</v>
      </c>
      <c r="B52" s="40"/>
      <c r="C52" s="8" t="s">
        <v>333</v>
      </c>
      <c r="D52" s="5"/>
      <c r="E52" s="41"/>
    </row>
    <row r="53" spans="1:5" ht="15.75" x14ac:dyDescent="0.25">
      <c r="A53" s="21">
        <v>3</v>
      </c>
      <c r="B53" s="40"/>
      <c r="C53" s="8" t="s">
        <v>334</v>
      </c>
      <c r="D53" s="5"/>
      <c r="E53" s="41"/>
    </row>
    <row r="54" spans="1:5" ht="15.75" x14ac:dyDescent="0.25">
      <c r="A54" s="21">
        <v>1</v>
      </c>
      <c r="B54" s="5"/>
      <c r="C54" s="8" t="s">
        <v>335</v>
      </c>
      <c r="D54" s="5"/>
      <c r="E54" s="41"/>
    </row>
    <row r="55" spans="1:5" ht="15.75" x14ac:dyDescent="0.25">
      <c r="A55" s="22">
        <v>2</v>
      </c>
      <c r="B55" s="5"/>
      <c r="C55" s="8" t="s">
        <v>336</v>
      </c>
      <c r="D55" s="5"/>
      <c r="E55" s="41"/>
    </row>
    <row r="56" spans="1:5" ht="15.75" x14ac:dyDescent="0.25">
      <c r="A56" s="22">
        <v>2</v>
      </c>
      <c r="B56" s="5"/>
      <c r="C56" s="8" t="s">
        <v>337</v>
      </c>
      <c r="D56" s="5"/>
      <c r="E56" s="41"/>
    </row>
  </sheetData>
  <mergeCells count="4">
    <mergeCell ref="A40:D40"/>
    <mergeCell ref="A37:D37"/>
    <mergeCell ref="A38:C38"/>
    <mergeCell ref="A39:D39"/>
  </mergeCells>
  <pageMargins left="0.70866141732283472" right="0.70866141732283472" top="0.74803149606299213" bottom="0.74803149606299213" header="0.31496062992125984" footer="0.31496062992125984"/>
  <pageSetup paperSize="9" scale="65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60FD4-0028-4C6C-8562-C46FEDCCFFCB}">
  <dimension ref="A2:E164"/>
  <sheetViews>
    <sheetView tabSelected="1" topLeftCell="A128" workbookViewId="0">
      <selection activeCell="G146" sqref="G146"/>
    </sheetView>
  </sheetViews>
  <sheetFormatPr baseColWidth="10" defaultRowHeight="15" x14ac:dyDescent="0.25"/>
  <cols>
    <col min="1" max="1" width="6.85546875" bestFit="1" customWidth="1"/>
    <col min="2" max="2" width="20.42578125" bestFit="1" customWidth="1"/>
    <col min="3" max="3" width="52.42578125" bestFit="1" customWidth="1"/>
    <col min="4" max="4" width="16.85546875" bestFit="1" customWidth="1"/>
    <col min="5" max="5" width="11" bestFit="1" customWidth="1"/>
  </cols>
  <sheetData>
    <row r="2" spans="1:5" x14ac:dyDescent="0.25">
      <c r="A2" s="56" t="s">
        <v>325</v>
      </c>
      <c r="B2" s="56"/>
      <c r="C2" s="56"/>
    </row>
    <row r="3" spans="1:5" x14ac:dyDescent="0.25">
      <c r="A3" s="57" t="s">
        <v>326</v>
      </c>
      <c r="B3" s="57"/>
      <c r="C3" s="57"/>
    </row>
    <row r="4" spans="1:5" x14ac:dyDescent="0.25">
      <c r="A4" s="57" t="s">
        <v>327</v>
      </c>
      <c r="B4" s="57"/>
      <c r="C4" s="57"/>
    </row>
    <row r="5" spans="1:5" x14ac:dyDescent="0.25">
      <c r="A5" s="11"/>
      <c r="B5" s="11"/>
      <c r="C5" s="11"/>
      <c r="D5" s="12"/>
      <c r="E5" s="12"/>
    </row>
    <row r="6" spans="1:5" ht="15.75" thickBot="1" x14ac:dyDescent="0.3">
      <c r="B6" s="13" t="s">
        <v>0</v>
      </c>
      <c r="C6" s="43">
        <v>44330</v>
      </c>
      <c r="D6" s="12"/>
      <c r="E6" s="12"/>
    </row>
    <row r="7" spans="1:5" ht="15.75" thickBot="1" x14ac:dyDescent="0.3">
      <c r="B7" s="13" t="s">
        <v>1</v>
      </c>
      <c r="C7" s="44" t="s">
        <v>350</v>
      </c>
      <c r="D7" s="12"/>
      <c r="E7" s="12"/>
    </row>
    <row r="8" spans="1:5" ht="15.75" thickBot="1" x14ac:dyDescent="0.3">
      <c r="B8" s="13" t="s">
        <v>2</v>
      </c>
      <c r="C8" s="44" t="s">
        <v>351</v>
      </c>
      <c r="D8" s="12"/>
      <c r="E8" s="12"/>
    </row>
    <row r="9" spans="1:5" ht="15.75" thickBot="1" x14ac:dyDescent="0.3">
      <c r="B9" s="13" t="s">
        <v>328</v>
      </c>
      <c r="C9" s="45" t="s">
        <v>352</v>
      </c>
      <c r="D9" s="12"/>
      <c r="E9" s="12"/>
    </row>
    <row r="10" spans="1:5" ht="15.75" thickBot="1" x14ac:dyDescent="0.3">
      <c r="B10" s="13" t="s">
        <v>3</v>
      </c>
      <c r="C10" s="44" t="s">
        <v>353</v>
      </c>
      <c r="D10" s="12"/>
      <c r="E10" s="12"/>
    </row>
    <row r="11" spans="1:5" ht="15.75" thickBot="1" x14ac:dyDescent="0.3">
      <c r="B11" s="13" t="s">
        <v>4</v>
      </c>
      <c r="C11" s="1" t="s">
        <v>5</v>
      </c>
      <c r="D11" s="12"/>
      <c r="E11" s="12"/>
    </row>
    <row r="12" spans="1:5" ht="15.75" thickBot="1" x14ac:dyDescent="0.3">
      <c r="B12" s="13" t="s">
        <v>6</v>
      </c>
      <c r="C12" s="2" t="s">
        <v>354</v>
      </c>
      <c r="D12" s="12"/>
      <c r="E12" s="12"/>
    </row>
    <row r="13" spans="1:5" ht="15.75" thickBot="1" x14ac:dyDescent="0.3">
      <c r="B13" s="13" t="s">
        <v>329</v>
      </c>
      <c r="C13" s="15" t="s">
        <v>355</v>
      </c>
      <c r="D13" s="12"/>
      <c r="E13" s="12"/>
    </row>
    <row r="14" spans="1:5" ht="15.75" thickBot="1" x14ac:dyDescent="0.3">
      <c r="B14" s="13" t="s">
        <v>330</v>
      </c>
      <c r="C14" s="15"/>
      <c r="D14" s="12"/>
      <c r="E14" s="12"/>
    </row>
    <row r="15" spans="1:5" ht="15.75" thickBot="1" x14ac:dyDescent="0.3">
      <c r="B15" s="13" t="s">
        <v>331</v>
      </c>
      <c r="C15" s="43">
        <v>44330</v>
      </c>
      <c r="D15" s="12"/>
      <c r="E15" s="12"/>
    </row>
    <row r="16" spans="1:5" x14ac:dyDescent="0.25">
      <c r="B16" s="13" t="s">
        <v>332</v>
      </c>
      <c r="C16" s="16" t="s">
        <v>356</v>
      </c>
      <c r="D16" s="12"/>
      <c r="E16" s="12"/>
    </row>
    <row r="17" spans="1:5" x14ac:dyDescent="0.25">
      <c r="A17" s="13"/>
      <c r="B17" s="14"/>
      <c r="C17" s="16"/>
      <c r="D17" s="12"/>
      <c r="E17" s="12"/>
    </row>
    <row r="18" spans="1:5" ht="30" x14ac:dyDescent="0.25">
      <c r="A18" s="24" t="s">
        <v>7</v>
      </c>
      <c r="B18" s="25" t="s">
        <v>8</v>
      </c>
      <c r="C18" s="24" t="s">
        <v>152</v>
      </c>
      <c r="D18" s="23" t="s">
        <v>338</v>
      </c>
      <c r="E18" s="23" t="s">
        <v>339</v>
      </c>
    </row>
    <row r="19" spans="1:5" x14ac:dyDescent="0.25">
      <c r="A19" s="9">
        <v>1</v>
      </c>
      <c r="B19" s="10" t="s">
        <v>357</v>
      </c>
      <c r="C19" s="60" t="s">
        <v>358</v>
      </c>
      <c r="D19" s="41">
        <v>400</v>
      </c>
      <c r="E19" s="41">
        <f>A19*D19</f>
        <v>400</v>
      </c>
    </row>
    <row r="20" spans="1:5" x14ac:dyDescent="0.25">
      <c r="A20" s="9">
        <v>1</v>
      </c>
      <c r="B20" s="10" t="s">
        <v>162</v>
      </c>
      <c r="C20" s="60" t="s">
        <v>163</v>
      </c>
      <c r="D20" s="41">
        <v>400</v>
      </c>
      <c r="E20" s="41">
        <f>A20*D20</f>
        <v>400</v>
      </c>
    </row>
    <row r="21" spans="1:5" x14ac:dyDescent="0.25">
      <c r="A21" s="9">
        <v>1</v>
      </c>
      <c r="B21" s="10" t="s">
        <v>164</v>
      </c>
      <c r="C21" s="60" t="s">
        <v>343</v>
      </c>
      <c r="D21" s="41">
        <v>400</v>
      </c>
      <c r="E21" s="41">
        <f t="shared" ref="E21:E91" si="0">A21*D21</f>
        <v>400</v>
      </c>
    </row>
    <row r="22" spans="1:5" x14ac:dyDescent="0.25">
      <c r="A22" s="9">
        <v>1</v>
      </c>
      <c r="B22" s="10" t="s">
        <v>165</v>
      </c>
      <c r="C22" s="60" t="s">
        <v>344</v>
      </c>
      <c r="D22" s="41">
        <v>400</v>
      </c>
      <c r="E22" s="41">
        <f t="shared" si="0"/>
        <v>400</v>
      </c>
    </row>
    <row r="23" spans="1:5" x14ac:dyDescent="0.25">
      <c r="A23" s="9">
        <v>1</v>
      </c>
      <c r="B23" s="10" t="s">
        <v>166</v>
      </c>
      <c r="C23" s="60" t="s">
        <v>345</v>
      </c>
      <c r="D23" s="41">
        <v>400</v>
      </c>
      <c r="E23" s="41">
        <f t="shared" si="0"/>
        <v>400</v>
      </c>
    </row>
    <row r="24" spans="1:5" x14ac:dyDescent="0.25">
      <c r="A24" s="9">
        <v>1</v>
      </c>
      <c r="B24" s="10" t="s">
        <v>359</v>
      </c>
      <c r="C24" s="60" t="s">
        <v>360</v>
      </c>
      <c r="D24" s="41">
        <v>400</v>
      </c>
      <c r="E24" s="41">
        <f t="shared" ref="E24:E32" si="1">A24*D24</f>
        <v>400</v>
      </c>
    </row>
    <row r="25" spans="1:5" x14ac:dyDescent="0.25">
      <c r="A25" s="9">
        <v>1</v>
      </c>
      <c r="B25" s="10" t="s">
        <v>361</v>
      </c>
      <c r="C25" s="60" t="s">
        <v>362</v>
      </c>
      <c r="D25" s="41">
        <v>400</v>
      </c>
      <c r="E25" s="41">
        <f t="shared" si="1"/>
        <v>400</v>
      </c>
    </row>
    <row r="26" spans="1:5" x14ac:dyDescent="0.25">
      <c r="A26" s="9">
        <v>1</v>
      </c>
      <c r="B26" s="10" t="s">
        <v>370</v>
      </c>
      <c r="C26" s="60" t="s">
        <v>369</v>
      </c>
      <c r="D26" s="41">
        <v>400</v>
      </c>
      <c r="E26" s="41">
        <f t="shared" si="1"/>
        <v>400</v>
      </c>
    </row>
    <row r="27" spans="1:5" x14ac:dyDescent="0.25">
      <c r="A27" s="9">
        <v>1</v>
      </c>
      <c r="B27" s="10" t="s">
        <v>167</v>
      </c>
      <c r="C27" s="60" t="s">
        <v>346</v>
      </c>
      <c r="D27" s="41">
        <v>400</v>
      </c>
      <c r="E27" s="41">
        <f t="shared" si="1"/>
        <v>400</v>
      </c>
    </row>
    <row r="28" spans="1:5" x14ac:dyDescent="0.25">
      <c r="A28" s="9">
        <v>1</v>
      </c>
      <c r="B28" s="10" t="s">
        <v>168</v>
      </c>
      <c r="C28" s="60" t="s">
        <v>347</v>
      </c>
      <c r="D28" s="41">
        <v>400</v>
      </c>
      <c r="E28" s="41">
        <f t="shared" si="1"/>
        <v>400</v>
      </c>
    </row>
    <row r="29" spans="1:5" x14ac:dyDescent="0.25">
      <c r="A29" s="9">
        <v>1</v>
      </c>
      <c r="B29" s="10" t="s">
        <v>169</v>
      </c>
      <c r="C29" s="60" t="s">
        <v>348</v>
      </c>
      <c r="D29" s="41">
        <v>400</v>
      </c>
      <c r="E29" s="41">
        <f t="shared" si="1"/>
        <v>400</v>
      </c>
    </row>
    <row r="30" spans="1:5" x14ac:dyDescent="0.25">
      <c r="A30" s="9">
        <v>1</v>
      </c>
      <c r="B30" s="10" t="s">
        <v>170</v>
      </c>
      <c r="C30" s="60" t="s">
        <v>349</v>
      </c>
      <c r="D30" s="41">
        <v>400</v>
      </c>
      <c r="E30" s="41">
        <f t="shared" si="1"/>
        <v>400</v>
      </c>
    </row>
    <row r="31" spans="1:5" x14ac:dyDescent="0.25">
      <c r="A31" s="9">
        <v>1</v>
      </c>
      <c r="B31" s="10" t="s">
        <v>371</v>
      </c>
      <c r="C31" s="60" t="s">
        <v>367</v>
      </c>
      <c r="D31" s="41">
        <v>400</v>
      </c>
      <c r="E31" s="41">
        <f t="shared" si="1"/>
        <v>400</v>
      </c>
    </row>
    <row r="32" spans="1:5" x14ac:dyDescent="0.25">
      <c r="A32" s="9">
        <v>1</v>
      </c>
      <c r="B32" s="10" t="s">
        <v>372</v>
      </c>
      <c r="C32" s="10" t="s">
        <v>368</v>
      </c>
      <c r="D32" s="41">
        <v>400</v>
      </c>
      <c r="E32" s="41">
        <f t="shared" si="1"/>
        <v>400</v>
      </c>
    </row>
    <row r="33" spans="1:5" x14ac:dyDescent="0.25">
      <c r="A33" s="61">
        <v>1</v>
      </c>
      <c r="B33" s="10" t="s">
        <v>171</v>
      </c>
      <c r="C33" s="10" t="s">
        <v>172</v>
      </c>
      <c r="D33" s="41">
        <v>400</v>
      </c>
      <c r="E33" s="41">
        <f t="shared" si="0"/>
        <v>400</v>
      </c>
    </row>
    <row r="34" spans="1:5" x14ac:dyDescent="0.25">
      <c r="A34" s="61">
        <v>1</v>
      </c>
      <c r="B34" s="10" t="s">
        <v>173</v>
      </c>
      <c r="C34" s="10" t="s">
        <v>174</v>
      </c>
      <c r="D34" s="41">
        <v>400</v>
      </c>
      <c r="E34" s="41">
        <f t="shared" si="0"/>
        <v>400</v>
      </c>
    </row>
    <row r="35" spans="1:5" x14ac:dyDescent="0.25">
      <c r="A35" s="61">
        <v>1</v>
      </c>
      <c r="B35" s="10" t="s">
        <v>175</v>
      </c>
      <c r="C35" s="10" t="s">
        <v>176</v>
      </c>
      <c r="D35" s="41">
        <v>400</v>
      </c>
      <c r="E35" s="41">
        <f t="shared" si="0"/>
        <v>400</v>
      </c>
    </row>
    <row r="36" spans="1:5" x14ac:dyDescent="0.25">
      <c r="A36" s="61">
        <v>1</v>
      </c>
      <c r="B36" s="10" t="s">
        <v>177</v>
      </c>
      <c r="C36" s="10" t="s">
        <v>178</v>
      </c>
      <c r="D36" s="41">
        <v>400</v>
      </c>
      <c r="E36" s="41">
        <f t="shared" si="0"/>
        <v>400</v>
      </c>
    </row>
    <row r="37" spans="1:5" x14ac:dyDescent="0.25">
      <c r="A37" s="61">
        <v>1</v>
      </c>
      <c r="B37" s="10" t="s">
        <v>381</v>
      </c>
      <c r="C37" s="10" t="s">
        <v>363</v>
      </c>
      <c r="D37" s="41">
        <v>400</v>
      </c>
      <c r="E37" s="41">
        <f t="shared" ref="E37:E40" si="2">A37*D37</f>
        <v>400</v>
      </c>
    </row>
    <row r="38" spans="1:5" x14ac:dyDescent="0.25">
      <c r="A38" s="61">
        <v>1</v>
      </c>
      <c r="B38" s="10" t="s">
        <v>382</v>
      </c>
      <c r="C38" s="10" t="s">
        <v>364</v>
      </c>
      <c r="D38" s="41">
        <v>400</v>
      </c>
      <c r="E38" s="41">
        <f t="shared" si="2"/>
        <v>400</v>
      </c>
    </row>
    <row r="39" spans="1:5" x14ac:dyDescent="0.25">
      <c r="A39" s="61">
        <v>1</v>
      </c>
      <c r="B39" s="10" t="s">
        <v>383</v>
      </c>
      <c r="C39" s="10" t="s">
        <v>365</v>
      </c>
      <c r="D39" s="41">
        <v>400</v>
      </c>
      <c r="E39" s="41">
        <f t="shared" si="2"/>
        <v>400</v>
      </c>
    </row>
    <row r="40" spans="1:5" x14ac:dyDescent="0.25">
      <c r="A40" s="61">
        <v>1</v>
      </c>
      <c r="B40" s="10" t="s">
        <v>384</v>
      </c>
      <c r="C40" s="10" t="s">
        <v>366</v>
      </c>
      <c r="D40" s="41">
        <v>400</v>
      </c>
      <c r="E40" s="41">
        <f t="shared" si="2"/>
        <v>400</v>
      </c>
    </row>
    <row r="41" spans="1:5" x14ac:dyDescent="0.25">
      <c r="A41" s="61">
        <v>1</v>
      </c>
      <c r="B41" s="10" t="s">
        <v>377</v>
      </c>
      <c r="C41" s="10" t="s">
        <v>373</v>
      </c>
      <c r="D41" s="41">
        <v>400</v>
      </c>
      <c r="E41" s="41">
        <f t="shared" ref="E41:E44" si="3">A41*D41</f>
        <v>400</v>
      </c>
    </row>
    <row r="42" spans="1:5" x14ac:dyDescent="0.25">
      <c r="A42" s="61">
        <v>1</v>
      </c>
      <c r="B42" s="10" t="s">
        <v>378</v>
      </c>
      <c r="C42" s="10" t="s">
        <v>374</v>
      </c>
      <c r="D42" s="41">
        <v>400</v>
      </c>
      <c r="E42" s="41">
        <f t="shared" si="3"/>
        <v>400</v>
      </c>
    </row>
    <row r="43" spans="1:5" x14ac:dyDescent="0.25">
      <c r="A43" s="61">
        <v>1</v>
      </c>
      <c r="B43" s="10" t="s">
        <v>379</v>
      </c>
      <c r="C43" s="10" t="s">
        <v>375</v>
      </c>
      <c r="D43" s="41">
        <v>400</v>
      </c>
      <c r="E43" s="41">
        <f t="shared" si="3"/>
        <v>400</v>
      </c>
    </row>
    <row r="44" spans="1:5" x14ac:dyDescent="0.25">
      <c r="A44" s="61">
        <v>1</v>
      </c>
      <c r="B44" s="10" t="s">
        <v>380</v>
      </c>
      <c r="C44" s="10" t="s">
        <v>376</v>
      </c>
      <c r="D44" s="41">
        <v>400</v>
      </c>
      <c r="E44" s="41">
        <f t="shared" si="3"/>
        <v>400</v>
      </c>
    </row>
    <row r="45" spans="1:5" x14ac:dyDescent="0.25">
      <c r="A45" s="61">
        <v>1</v>
      </c>
      <c r="B45" s="10" t="s">
        <v>255</v>
      </c>
      <c r="C45" s="10" t="s">
        <v>256</v>
      </c>
      <c r="D45" s="41">
        <v>300</v>
      </c>
      <c r="E45" s="41">
        <f t="shared" si="0"/>
        <v>300</v>
      </c>
    </row>
    <row r="46" spans="1:5" x14ac:dyDescent="0.25">
      <c r="A46" s="61">
        <v>1</v>
      </c>
      <c r="B46" s="10" t="s">
        <v>257</v>
      </c>
      <c r="C46" s="10" t="s">
        <v>258</v>
      </c>
      <c r="D46" s="41">
        <v>300</v>
      </c>
      <c r="E46" s="41">
        <f t="shared" si="0"/>
        <v>300</v>
      </c>
    </row>
    <row r="47" spans="1:5" x14ac:dyDescent="0.25">
      <c r="A47" s="61">
        <v>1</v>
      </c>
      <c r="B47" s="10" t="s">
        <v>259</v>
      </c>
      <c r="C47" s="10" t="s">
        <v>260</v>
      </c>
      <c r="D47" s="41">
        <v>300</v>
      </c>
      <c r="E47" s="41">
        <f t="shared" si="0"/>
        <v>300</v>
      </c>
    </row>
    <row r="48" spans="1:5" x14ac:dyDescent="0.25">
      <c r="A48" s="61">
        <v>1</v>
      </c>
      <c r="B48" s="10" t="s">
        <v>261</v>
      </c>
      <c r="C48" s="10" t="s">
        <v>262</v>
      </c>
      <c r="D48" s="41">
        <v>300</v>
      </c>
      <c r="E48" s="41">
        <f t="shared" si="0"/>
        <v>300</v>
      </c>
    </row>
    <row r="49" spans="1:5" x14ac:dyDescent="0.25">
      <c r="A49" s="61">
        <v>1</v>
      </c>
      <c r="B49" s="10" t="s">
        <v>263</v>
      </c>
      <c r="C49" s="10" t="s">
        <v>264</v>
      </c>
      <c r="D49" s="41">
        <v>300</v>
      </c>
      <c r="E49" s="41">
        <f t="shared" si="0"/>
        <v>300</v>
      </c>
    </row>
    <row r="50" spans="1:5" x14ac:dyDescent="0.25">
      <c r="A50" s="61">
        <v>1</v>
      </c>
      <c r="B50" s="10" t="s">
        <v>265</v>
      </c>
      <c r="C50" s="10" t="s">
        <v>266</v>
      </c>
      <c r="D50" s="41">
        <v>40</v>
      </c>
      <c r="E50" s="41">
        <f t="shared" si="0"/>
        <v>40</v>
      </c>
    </row>
    <row r="51" spans="1:5" x14ac:dyDescent="0.25">
      <c r="A51" s="61">
        <v>4</v>
      </c>
      <c r="B51" s="10" t="s">
        <v>179</v>
      </c>
      <c r="C51" s="10" t="s">
        <v>180</v>
      </c>
      <c r="D51" s="41">
        <v>40</v>
      </c>
      <c r="E51" s="41">
        <f t="shared" si="0"/>
        <v>160</v>
      </c>
    </row>
    <row r="52" spans="1:5" x14ac:dyDescent="0.25">
      <c r="A52" s="9">
        <v>4</v>
      </c>
      <c r="B52" s="10" t="s">
        <v>181</v>
      </c>
      <c r="C52" s="10" t="s">
        <v>182</v>
      </c>
      <c r="D52" s="41">
        <v>40</v>
      </c>
      <c r="E52" s="41">
        <f t="shared" si="0"/>
        <v>160</v>
      </c>
    </row>
    <row r="53" spans="1:5" x14ac:dyDescent="0.25">
      <c r="A53" s="9">
        <v>4</v>
      </c>
      <c r="B53" s="10" t="s">
        <v>183</v>
      </c>
      <c r="C53" s="10" t="s">
        <v>184</v>
      </c>
      <c r="D53" s="41">
        <v>40</v>
      </c>
      <c r="E53" s="41">
        <f t="shared" si="0"/>
        <v>160</v>
      </c>
    </row>
    <row r="54" spans="1:5" x14ac:dyDescent="0.25">
      <c r="A54" s="9">
        <v>4</v>
      </c>
      <c r="B54" s="10" t="s">
        <v>185</v>
      </c>
      <c r="C54" s="10" t="s">
        <v>186</v>
      </c>
      <c r="D54" s="41">
        <v>40</v>
      </c>
      <c r="E54" s="41">
        <f t="shared" si="0"/>
        <v>160</v>
      </c>
    </row>
    <row r="55" spans="1:5" x14ac:dyDescent="0.25">
      <c r="A55" s="9">
        <v>4</v>
      </c>
      <c r="B55" s="10" t="s">
        <v>187</v>
      </c>
      <c r="C55" s="10" t="s">
        <v>188</v>
      </c>
      <c r="D55" s="41">
        <v>40</v>
      </c>
      <c r="E55" s="41">
        <f t="shared" si="0"/>
        <v>160</v>
      </c>
    </row>
    <row r="56" spans="1:5" x14ac:dyDescent="0.25">
      <c r="A56" s="9">
        <v>4</v>
      </c>
      <c r="B56" s="10" t="s">
        <v>189</v>
      </c>
      <c r="C56" s="10" t="s">
        <v>190</v>
      </c>
      <c r="D56" s="41">
        <v>40</v>
      </c>
      <c r="E56" s="41">
        <f t="shared" si="0"/>
        <v>160</v>
      </c>
    </row>
    <row r="57" spans="1:5" x14ac:dyDescent="0.25">
      <c r="A57" s="9">
        <v>4</v>
      </c>
      <c r="B57" s="10" t="s">
        <v>191</v>
      </c>
      <c r="C57" s="10" t="s">
        <v>192</v>
      </c>
      <c r="D57" s="41">
        <v>40</v>
      </c>
      <c r="E57" s="41">
        <f t="shared" si="0"/>
        <v>160</v>
      </c>
    </row>
    <row r="58" spans="1:5" x14ac:dyDescent="0.25">
      <c r="A58" s="9">
        <v>4</v>
      </c>
      <c r="B58" s="10" t="s">
        <v>193</v>
      </c>
      <c r="C58" s="10" t="s">
        <v>194</v>
      </c>
      <c r="D58" s="41">
        <v>40</v>
      </c>
      <c r="E58" s="41">
        <f t="shared" si="0"/>
        <v>160</v>
      </c>
    </row>
    <row r="59" spans="1:5" x14ac:dyDescent="0.25">
      <c r="A59" s="9">
        <v>4</v>
      </c>
      <c r="B59" s="10" t="s">
        <v>195</v>
      </c>
      <c r="C59" s="10" t="s">
        <v>196</v>
      </c>
      <c r="D59" s="41">
        <v>40</v>
      </c>
      <c r="E59" s="41">
        <f t="shared" si="0"/>
        <v>160</v>
      </c>
    </row>
    <row r="60" spans="1:5" x14ac:dyDescent="0.25">
      <c r="A60" s="9">
        <v>4</v>
      </c>
      <c r="B60" s="10" t="s">
        <v>197</v>
      </c>
      <c r="C60" s="10" t="s">
        <v>198</v>
      </c>
      <c r="D60" s="41">
        <v>40</v>
      </c>
      <c r="E60" s="41">
        <f t="shared" si="0"/>
        <v>160</v>
      </c>
    </row>
    <row r="61" spans="1:5" x14ac:dyDescent="0.25">
      <c r="A61" s="9">
        <v>4</v>
      </c>
      <c r="B61" s="10" t="s">
        <v>199</v>
      </c>
      <c r="C61" s="10" t="s">
        <v>200</v>
      </c>
      <c r="D61" s="41">
        <v>40</v>
      </c>
      <c r="E61" s="41">
        <f t="shared" si="0"/>
        <v>160</v>
      </c>
    </row>
    <row r="62" spans="1:5" x14ac:dyDescent="0.25">
      <c r="A62" s="9">
        <v>4</v>
      </c>
      <c r="B62" s="10" t="s">
        <v>201</v>
      </c>
      <c r="C62" s="10" t="s">
        <v>202</v>
      </c>
      <c r="D62" s="41">
        <v>40</v>
      </c>
      <c r="E62" s="41">
        <f t="shared" si="0"/>
        <v>160</v>
      </c>
    </row>
    <row r="63" spans="1:5" x14ac:dyDescent="0.25">
      <c r="A63" s="9">
        <v>4</v>
      </c>
      <c r="B63" s="10" t="s">
        <v>203</v>
      </c>
      <c r="C63" s="10" t="s">
        <v>204</v>
      </c>
      <c r="D63" s="41">
        <v>40</v>
      </c>
      <c r="E63" s="41">
        <f t="shared" si="0"/>
        <v>160</v>
      </c>
    </row>
    <row r="64" spans="1:5" x14ac:dyDescent="0.25">
      <c r="A64" s="9">
        <v>2</v>
      </c>
      <c r="B64" s="10" t="s">
        <v>205</v>
      </c>
      <c r="C64" s="10" t="s">
        <v>206</v>
      </c>
      <c r="D64" s="41">
        <v>40</v>
      </c>
      <c r="E64" s="41">
        <f t="shared" si="0"/>
        <v>80</v>
      </c>
    </row>
    <row r="65" spans="1:5" x14ac:dyDescent="0.25">
      <c r="A65" s="9">
        <v>2</v>
      </c>
      <c r="B65" s="10" t="s">
        <v>207</v>
      </c>
      <c r="C65" s="10" t="s">
        <v>208</v>
      </c>
      <c r="D65" s="41">
        <v>40</v>
      </c>
      <c r="E65" s="41">
        <f t="shared" si="0"/>
        <v>80</v>
      </c>
    </row>
    <row r="66" spans="1:5" x14ac:dyDescent="0.25">
      <c r="A66" s="9">
        <v>2</v>
      </c>
      <c r="B66" s="10" t="s">
        <v>209</v>
      </c>
      <c r="C66" s="10" t="s">
        <v>210</v>
      </c>
      <c r="D66" s="41">
        <v>40</v>
      </c>
      <c r="E66" s="41">
        <f t="shared" si="0"/>
        <v>80</v>
      </c>
    </row>
    <row r="67" spans="1:5" x14ac:dyDescent="0.25">
      <c r="A67" s="9">
        <v>2</v>
      </c>
      <c r="B67" s="10" t="s">
        <v>211</v>
      </c>
      <c r="C67" s="10" t="s">
        <v>212</v>
      </c>
      <c r="D67" s="41">
        <v>40</v>
      </c>
      <c r="E67" s="41">
        <f t="shared" si="0"/>
        <v>80</v>
      </c>
    </row>
    <row r="68" spans="1:5" x14ac:dyDescent="0.25">
      <c r="A68" s="9">
        <v>2</v>
      </c>
      <c r="B68" s="10" t="s">
        <v>213</v>
      </c>
      <c r="C68" s="10" t="s">
        <v>214</v>
      </c>
      <c r="D68" s="41">
        <v>40</v>
      </c>
      <c r="E68" s="41">
        <f t="shared" si="0"/>
        <v>80</v>
      </c>
    </row>
    <row r="69" spans="1:5" x14ac:dyDescent="0.25">
      <c r="A69" s="9">
        <v>2</v>
      </c>
      <c r="B69" s="10" t="s">
        <v>215</v>
      </c>
      <c r="C69" s="10" t="s">
        <v>216</v>
      </c>
      <c r="D69" s="41">
        <v>40</v>
      </c>
      <c r="E69" s="41">
        <f t="shared" si="0"/>
        <v>80</v>
      </c>
    </row>
    <row r="70" spans="1:5" x14ac:dyDescent="0.25">
      <c r="A70" s="9">
        <v>6</v>
      </c>
      <c r="B70" s="10" t="s">
        <v>217</v>
      </c>
      <c r="C70" s="10" t="s">
        <v>218</v>
      </c>
      <c r="D70" s="41">
        <v>50</v>
      </c>
      <c r="E70" s="41">
        <f t="shared" si="0"/>
        <v>300</v>
      </c>
    </row>
    <row r="71" spans="1:5" x14ac:dyDescent="0.25">
      <c r="A71" s="9">
        <v>6</v>
      </c>
      <c r="B71" s="10" t="s">
        <v>219</v>
      </c>
      <c r="C71" s="10" t="s">
        <v>220</v>
      </c>
      <c r="D71" s="41">
        <v>50</v>
      </c>
      <c r="E71" s="41">
        <f t="shared" si="0"/>
        <v>300</v>
      </c>
    </row>
    <row r="72" spans="1:5" x14ac:dyDescent="0.25">
      <c r="A72" s="9">
        <v>6</v>
      </c>
      <c r="B72" s="10" t="s">
        <v>221</v>
      </c>
      <c r="C72" s="10" t="s">
        <v>222</v>
      </c>
      <c r="D72" s="41">
        <v>50</v>
      </c>
      <c r="E72" s="41">
        <f t="shared" si="0"/>
        <v>300</v>
      </c>
    </row>
    <row r="73" spans="1:5" x14ac:dyDescent="0.25">
      <c r="A73" s="9">
        <v>6</v>
      </c>
      <c r="B73" s="10" t="s">
        <v>223</v>
      </c>
      <c r="C73" s="10" t="s">
        <v>224</v>
      </c>
      <c r="D73" s="41">
        <v>50</v>
      </c>
      <c r="E73" s="41">
        <f t="shared" si="0"/>
        <v>300</v>
      </c>
    </row>
    <row r="74" spans="1:5" x14ac:dyDescent="0.25">
      <c r="A74" s="9">
        <v>6</v>
      </c>
      <c r="B74" s="10" t="s">
        <v>225</v>
      </c>
      <c r="C74" s="10" t="s">
        <v>226</v>
      </c>
      <c r="D74" s="41">
        <v>50</v>
      </c>
      <c r="E74" s="41">
        <f t="shared" si="0"/>
        <v>300</v>
      </c>
    </row>
    <row r="75" spans="1:5" x14ac:dyDescent="0.25">
      <c r="A75" s="9">
        <v>6</v>
      </c>
      <c r="B75" s="10" t="s">
        <v>227</v>
      </c>
      <c r="C75" s="10" t="s">
        <v>228</v>
      </c>
      <c r="D75" s="41">
        <v>50</v>
      </c>
      <c r="E75" s="41">
        <f t="shared" si="0"/>
        <v>300</v>
      </c>
    </row>
    <row r="76" spans="1:5" x14ac:dyDescent="0.25">
      <c r="A76" s="9">
        <v>6</v>
      </c>
      <c r="B76" s="10" t="s">
        <v>229</v>
      </c>
      <c r="C76" s="10" t="s">
        <v>230</v>
      </c>
      <c r="D76" s="41">
        <v>50</v>
      </c>
      <c r="E76" s="41">
        <f t="shared" si="0"/>
        <v>300</v>
      </c>
    </row>
    <row r="77" spans="1:5" x14ac:dyDescent="0.25">
      <c r="A77" s="9">
        <v>6</v>
      </c>
      <c r="B77" s="10" t="s">
        <v>231</v>
      </c>
      <c r="C77" s="10" t="s">
        <v>232</v>
      </c>
      <c r="D77" s="41">
        <v>50</v>
      </c>
      <c r="E77" s="41">
        <f t="shared" si="0"/>
        <v>300</v>
      </c>
    </row>
    <row r="78" spans="1:5" x14ac:dyDescent="0.25">
      <c r="A78" s="9">
        <v>6</v>
      </c>
      <c r="B78" s="10" t="s">
        <v>233</v>
      </c>
      <c r="C78" s="10" t="s">
        <v>234</v>
      </c>
      <c r="D78" s="41">
        <v>50</v>
      </c>
      <c r="E78" s="41">
        <f t="shared" si="0"/>
        <v>300</v>
      </c>
    </row>
    <row r="79" spans="1:5" x14ac:dyDescent="0.25">
      <c r="A79" s="9">
        <v>6</v>
      </c>
      <c r="B79" s="10" t="s">
        <v>235</v>
      </c>
      <c r="C79" s="10" t="s">
        <v>236</v>
      </c>
      <c r="D79" s="41">
        <v>50</v>
      </c>
      <c r="E79" s="41">
        <f t="shared" si="0"/>
        <v>300</v>
      </c>
    </row>
    <row r="80" spans="1:5" x14ac:dyDescent="0.25">
      <c r="A80" s="9">
        <v>6</v>
      </c>
      <c r="B80" s="10" t="s">
        <v>237</v>
      </c>
      <c r="C80" s="10" t="s">
        <v>238</v>
      </c>
      <c r="D80" s="41">
        <v>50</v>
      </c>
      <c r="E80" s="41">
        <f t="shared" si="0"/>
        <v>300</v>
      </c>
    </row>
    <row r="81" spans="1:5" x14ac:dyDescent="0.25">
      <c r="A81" s="9">
        <v>6</v>
      </c>
      <c r="B81" s="10" t="s">
        <v>239</v>
      </c>
      <c r="C81" s="10" t="s">
        <v>240</v>
      </c>
      <c r="D81" s="41">
        <v>50</v>
      </c>
      <c r="E81" s="41">
        <f t="shared" si="0"/>
        <v>300</v>
      </c>
    </row>
    <row r="82" spans="1:5" x14ac:dyDescent="0.25">
      <c r="A82" s="9">
        <v>6</v>
      </c>
      <c r="B82" s="10" t="s">
        <v>241</v>
      </c>
      <c r="C82" s="10" t="s">
        <v>242</v>
      </c>
      <c r="D82" s="41">
        <v>50</v>
      </c>
      <c r="E82" s="41">
        <f t="shared" si="0"/>
        <v>300</v>
      </c>
    </row>
    <row r="83" spans="1:5" x14ac:dyDescent="0.25">
      <c r="A83" s="9">
        <v>6</v>
      </c>
      <c r="B83" s="10" t="s">
        <v>243</v>
      </c>
      <c r="C83" s="10" t="s">
        <v>244</v>
      </c>
      <c r="D83" s="41">
        <v>50</v>
      </c>
      <c r="E83" s="41">
        <f t="shared" si="0"/>
        <v>300</v>
      </c>
    </row>
    <row r="84" spans="1:5" x14ac:dyDescent="0.25">
      <c r="A84" s="9">
        <v>6</v>
      </c>
      <c r="B84" s="10" t="s">
        <v>245</v>
      </c>
      <c r="C84" s="10" t="s">
        <v>246</v>
      </c>
      <c r="D84" s="41">
        <v>50</v>
      </c>
      <c r="E84" s="41">
        <f t="shared" si="0"/>
        <v>300</v>
      </c>
    </row>
    <row r="85" spans="1:5" x14ac:dyDescent="0.25">
      <c r="A85" s="9">
        <v>6</v>
      </c>
      <c r="B85" s="10" t="s">
        <v>247</v>
      </c>
      <c r="C85" s="10" t="s">
        <v>248</v>
      </c>
      <c r="D85" s="41">
        <v>50</v>
      </c>
      <c r="E85" s="41">
        <f t="shared" si="0"/>
        <v>300</v>
      </c>
    </row>
    <row r="86" spans="1:5" x14ac:dyDescent="0.25">
      <c r="A86" s="9">
        <v>6</v>
      </c>
      <c r="B86" s="10" t="s">
        <v>249</v>
      </c>
      <c r="C86" s="10" t="s">
        <v>250</v>
      </c>
      <c r="D86" s="41">
        <v>50</v>
      </c>
      <c r="E86" s="41">
        <f t="shared" si="0"/>
        <v>300</v>
      </c>
    </row>
    <row r="87" spans="1:5" x14ac:dyDescent="0.25">
      <c r="A87" s="9">
        <v>6</v>
      </c>
      <c r="B87" s="10" t="s">
        <v>251</v>
      </c>
      <c r="C87" s="10" t="s">
        <v>252</v>
      </c>
      <c r="D87" s="41">
        <v>50</v>
      </c>
      <c r="E87" s="41">
        <f t="shared" si="0"/>
        <v>300</v>
      </c>
    </row>
    <row r="88" spans="1:5" x14ac:dyDescent="0.25">
      <c r="A88" s="9">
        <v>6</v>
      </c>
      <c r="B88" s="10" t="s">
        <v>253</v>
      </c>
      <c r="C88" s="10" t="s">
        <v>254</v>
      </c>
      <c r="D88" s="41">
        <v>50</v>
      </c>
      <c r="E88" s="41">
        <f t="shared" si="0"/>
        <v>300</v>
      </c>
    </row>
    <row r="89" spans="1:5" x14ac:dyDescent="0.25">
      <c r="A89" s="9">
        <v>4</v>
      </c>
      <c r="B89" s="10" t="s">
        <v>386</v>
      </c>
      <c r="C89" s="10" t="s">
        <v>385</v>
      </c>
      <c r="D89" s="41">
        <v>50</v>
      </c>
      <c r="E89" s="41">
        <f t="shared" ref="E89:E90" si="4">A89*D89</f>
        <v>200</v>
      </c>
    </row>
    <row r="90" spans="1:5" x14ac:dyDescent="0.25">
      <c r="A90" s="9">
        <v>4</v>
      </c>
      <c r="B90" s="10" t="s">
        <v>387</v>
      </c>
      <c r="C90" s="10" t="s">
        <v>388</v>
      </c>
      <c r="D90" s="41">
        <v>50</v>
      </c>
      <c r="E90" s="41">
        <f t="shared" si="4"/>
        <v>200</v>
      </c>
    </row>
    <row r="91" spans="1:5" x14ac:dyDescent="0.25">
      <c r="A91" s="9">
        <v>2</v>
      </c>
      <c r="B91" s="10" t="s">
        <v>267</v>
      </c>
      <c r="C91" s="10" t="s">
        <v>268</v>
      </c>
      <c r="D91" s="41">
        <v>40</v>
      </c>
      <c r="E91" s="41">
        <f t="shared" si="0"/>
        <v>80</v>
      </c>
    </row>
    <row r="92" spans="1:5" x14ac:dyDescent="0.25">
      <c r="A92" s="9">
        <v>2</v>
      </c>
      <c r="B92" s="10" t="s">
        <v>269</v>
      </c>
      <c r="C92" s="10" t="s">
        <v>270</v>
      </c>
      <c r="D92" s="41">
        <v>40</v>
      </c>
      <c r="E92" s="41">
        <f t="shared" ref="E92:E113" si="5">A92*D92</f>
        <v>80</v>
      </c>
    </row>
    <row r="93" spans="1:5" x14ac:dyDescent="0.25">
      <c r="A93" s="9">
        <v>2</v>
      </c>
      <c r="B93" s="10" t="s">
        <v>271</v>
      </c>
      <c r="C93" s="10" t="s">
        <v>272</v>
      </c>
      <c r="D93" s="41">
        <v>40</v>
      </c>
      <c r="E93" s="41">
        <f t="shared" si="5"/>
        <v>80</v>
      </c>
    </row>
    <row r="94" spans="1:5" x14ac:dyDescent="0.25">
      <c r="A94" s="9">
        <v>2</v>
      </c>
      <c r="B94" s="10" t="s">
        <v>273</v>
      </c>
      <c r="C94" s="10" t="s">
        <v>274</v>
      </c>
      <c r="D94" s="41">
        <v>40</v>
      </c>
      <c r="E94" s="41">
        <f t="shared" si="5"/>
        <v>80</v>
      </c>
    </row>
    <row r="95" spans="1:5" x14ac:dyDescent="0.25">
      <c r="A95" s="9">
        <v>2</v>
      </c>
      <c r="B95" s="10" t="s">
        <v>275</v>
      </c>
      <c r="C95" s="10" t="s">
        <v>276</v>
      </c>
      <c r="D95" s="41">
        <v>40</v>
      </c>
      <c r="E95" s="41">
        <f t="shared" si="5"/>
        <v>80</v>
      </c>
    </row>
    <row r="96" spans="1:5" x14ac:dyDescent="0.25">
      <c r="A96" s="9">
        <v>2</v>
      </c>
      <c r="B96" s="10" t="s">
        <v>277</v>
      </c>
      <c r="C96" s="10" t="s">
        <v>278</v>
      </c>
      <c r="D96" s="41">
        <v>40</v>
      </c>
      <c r="E96" s="41">
        <f t="shared" si="5"/>
        <v>80</v>
      </c>
    </row>
    <row r="97" spans="1:5" x14ac:dyDescent="0.25">
      <c r="A97" s="9">
        <v>2</v>
      </c>
      <c r="B97" s="10" t="s">
        <v>279</v>
      </c>
      <c r="C97" s="10" t="s">
        <v>280</v>
      </c>
      <c r="D97" s="41">
        <v>40</v>
      </c>
      <c r="E97" s="41">
        <f t="shared" si="5"/>
        <v>80</v>
      </c>
    </row>
    <row r="98" spans="1:5" x14ac:dyDescent="0.25">
      <c r="A98" s="9">
        <v>2</v>
      </c>
      <c r="B98" s="10" t="s">
        <v>281</v>
      </c>
      <c r="C98" s="10" t="s">
        <v>282</v>
      </c>
      <c r="D98" s="41">
        <v>40</v>
      </c>
      <c r="E98" s="41">
        <f t="shared" si="5"/>
        <v>80</v>
      </c>
    </row>
    <row r="99" spans="1:5" x14ac:dyDescent="0.25">
      <c r="A99" s="9">
        <v>2</v>
      </c>
      <c r="B99" s="10" t="s">
        <v>283</v>
      </c>
      <c r="C99" s="10" t="s">
        <v>284</v>
      </c>
      <c r="D99" s="41">
        <v>40</v>
      </c>
      <c r="E99" s="41">
        <f t="shared" si="5"/>
        <v>80</v>
      </c>
    </row>
    <row r="100" spans="1:5" x14ac:dyDescent="0.25">
      <c r="A100" s="9">
        <v>6</v>
      </c>
      <c r="B100" s="10">
        <v>8</v>
      </c>
      <c r="C100" s="10" t="s">
        <v>285</v>
      </c>
      <c r="D100" s="41">
        <v>40</v>
      </c>
      <c r="E100" s="41">
        <f t="shared" si="5"/>
        <v>240</v>
      </c>
    </row>
    <row r="101" spans="1:5" x14ac:dyDescent="0.25">
      <c r="A101" s="62">
        <v>6</v>
      </c>
      <c r="B101" s="63" t="s">
        <v>389</v>
      </c>
      <c r="C101" s="64" t="s">
        <v>390</v>
      </c>
      <c r="D101" s="41">
        <v>40</v>
      </c>
      <c r="E101" s="41">
        <f t="shared" si="5"/>
        <v>240</v>
      </c>
    </row>
    <row r="102" spans="1:5" x14ac:dyDescent="0.25">
      <c r="A102" s="62">
        <v>6</v>
      </c>
      <c r="B102" s="63" t="s">
        <v>391</v>
      </c>
      <c r="C102" s="64" t="s">
        <v>392</v>
      </c>
      <c r="D102" s="41">
        <v>40</v>
      </c>
      <c r="E102" s="41">
        <f t="shared" si="5"/>
        <v>240</v>
      </c>
    </row>
    <row r="103" spans="1:5" x14ac:dyDescent="0.25">
      <c r="A103" s="62">
        <v>6</v>
      </c>
      <c r="B103" s="63" t="s">
        <v>393</v>
      </c>
      <c r="C103" s="64" t="s">
        <v>394</v>
      </c>
      <c r="D103" s="41">
        <v>40</v>
      </c>
      <c r="E103" s="41">
        <f t="shared" si="5"/>
        <v>240</v>
      </c>
    </row>
    <row r="104" spans="1:5" x14ac:dyDescent="0.25">
      <c r="A104" s="62">
        <v>6</v>
      </c>
      <c r="B104" s="63" t="s">
        <v>395</v>
      </c>
      <c r="C104" s="64" t="s">
        <v>396</v>
      </c>
      <c r="D104" s="41">
        <v>40</v>
      </c>
      <c r="E104" s="41">
        <f t="shared" si="5"/>
        <v>240</v>
      </c>
    </row>
    <row r="105" spans="1:5" x14ac:dyDescent="0.25">
      <c r="A105" s="62">
        <v>6</v>
      </c>
      <c r="B105" s="63" t="s">
        <v>397</v>
      </c>
      <c r="C105" s="64" t="s">
        <v>398</v>
      </c>
      <c r="D105" s="41">
        <v>40</v>
      </c>
      <c r="E105" s="41">
        <f t="shared" si="5"/>
        <v>240</v>
      </c>
    </row>
    <row r="106" spans="1:5" x14ac:dyDescent="0.25">
      <c r="A106" s="62">
        <v>6</v>
      </c>
      <c r="B106" s="63" t="s">
        <v>399</v>
      </c>
      <c r="C106" s="64" t="s">
        <v>400</v>
      </c>
      <c r="D106" s="41">
        <v>40</v>
      </c>
      <c r="E106" s="41">
        <f t="shared" si="5"/>
        <v>240</v>
      </c>
    </row>
    <row r="107" spans="1:5" x14ac:dyDescent="0.25">
      <c r="A107" s="62">
        <v>6</v>
      </c>
      <c r="B107" s="63" t="s">
        <v>401</v>
      </c>
      <c r="C107" s="64" t="s">
        <v>402</v>
      </c>
      <c r="D107" s="41">
        <v>40</v>
      </c>
      <c r="E107" s="41">
        <f t="shared" si="5"/>
        <v>240</v>
      </c>
    </row>
    <row r="108" spans="1:5" x14ac:dyDescent="0.25">
      <c r="A108" s="62">
        <v>6</v>
      </c>
      <c r="B108" s="63" t="s">
        <v>403</v>
      </c>
      <c r="C108" s="64" t="s">
        <v>404</v>
      </c>
      <c r="D108" s="41">
        <v>40</v>
      </c>
      <c r="E108" s="41">
        <f t="shared" si="5"/>
        <v>240</v>
      </c>
    </row>
    <row r="109" spans="1:5" x14ac:dyDescent="0.25">
      <c r="A109" s="62">
        <v>6</v>
      </c>
      <c r="B109" s="63" t="s">
        <v>405</v>
      </c>
      <c r="C109" s="64" t="s">
        <v>406</v>
      </c>
      <c r="D109" s="41">
        <v>40</v>
      </c>
      <c r="E109" s="41">
        <f t="shared" si="5"/>
        <v>240</v>
      </c>
    </row>
    <row r="110" spans="1:5" x14ac:dyDescent="0.25">
      <c r="A110" s="62">
        <v>1</v>
      </c>
      <c r="B110" s="63" t="s">
        <v>407</v>
      </c>
      <c r="C110" s="64" t="s">
        <v>408</v>
      </c>
      <c r="D110" s="41">
        <v>40</v>
      </c>
      <c r="E110" s="41">
        <f t="shared" si="5"/>
        <v>40</v>
      </c>
    </row>
    <row r="111" spans="1:5" x14ac:dyDescent="0.25">
      <c r="A111" s="62">
        <v>5</v>
      </c>
      <c r="B111" s="63" t="s">
        <v>413</v>
      </c>
      <c r="C111" s="64" t="s">
        <v>412</v>
      </c>
      <c r="D111" s="41">
        <v>40</v>
      </c>
      <c r="E111" s="41">
        <f t="shared" ref="E111" si="6">A111*D111</f>
        <v>200</v>
      </c>
    </row>
    <row r="112" spans="1:5" x14ac:dyDescent="0.25">
      <c r="A112" s="62">
        <v>5</v>
      </c>
      <c r="B112" s="63" t="s">
        <v>409</v>
      </c>
      <c r="C112" s="64" t="s">
        <v>414</v>
      </c>
      <c r="D112" s="41">
        <v>40</v>
      </c>
      <c r="E112" s="41">
        <f t="shared" si="5"/>
        <v>200</v>
      </c>
    </row>
    <row r="113" spans="1:5" x14ac:dyDescent="0.25">
      <c r="A113" s="62">
        <v>5</v>
      </c>
      <c r="B113" s="63" t="s">
        <v>410</v>
      </c>
      <c r="C113" s="64" t="s">
        <v>411</v>
      </c>
      <c r="D113" s="41">
        <v>40</v>
      </c>
      <c r="E113" s="41">
        <f t="shared" si="5"/>
        <v>200</v>
      </c>
    </row>
    <row r="114" spans="1:5" x14ac:dyDescent="0.25">
      <c r="A114" s="53" t="s">
        <v>340</v>
      </c>
      <c r="B114" s="54"/>
      <c r="C114" s="54"/>
      <c r="D114" s="54"/>
      <c r="E114" s="42">
        <f>SUM(E19:E113)</f>
        <v>24360</v>
      </c>
    </row>
    <row r="115" spans="1:5" x14ac:dyDescent="0.25">
      <c r="A115" s="53" t="s">
        <v>341</v>
      </c>
      <c r="B115" s="54"/>
      <c r="C115" s="55"/>
      <c r="D115" s="26">
        <v>0.12</v>
      </c>
      <c r="E115" s="42">
        <f>E114*D115</f>
        <v>2923.2</v>
      </c>
    </row>
    <row r="116" spans="1:5" x14ac:dyDescent="0.25">
      <c r="A116" s="53" t="s">
        <v>342</v>
      </c>
      <c r="B116" s="54"/>
      <c r="C116" s="54"/>
      <c r="D116" s="54"/>
      <c r="E116" s="42">
        <f>+E114+E115</f>
        <v>27283.200000000001</v>
      </c>
    </row>
    <row r="117" spans="1:5" x14ac:dyDescent="0.25">
      <c r="B117" s="58" t="s">
        <v>286</v>
      </c>
      <c r="C117" s="59"/>
    </row>
    <row r="118" spans="1:5" x14ac:dyDescent="0.25">
      <c r="B118" s="68" t="s">
        <v>287</v>
      </c>
      <c r="C118" s="69"/>
    </row>
    <row r="119" spans="1:5" x14ac:dyDescent="0.25">
      <c r="B119" s="9">
        <v>1</v>
      </c>
      <c r="C119" s="10" t="s">
        <v>288</v>
      </c>
    </row>
    <row r="120" spans="1:5" x14ac:dyDescent="0.25">
      <c r="B120" s="9">
        <v>1</v>
      </c>
      <c r="C120" s="10" t="s">
        <v>289</v>
      </c>
    </row>
    <row r="121" spans="1:5" x14ac:dyDescent="0.25">
      <c r="B121" s="9">
        <v>1</v>
      </c>
      <c r="C121" s="10" t="s">
        <v>290</v>
      </c>
    </row>
    <row r="122" spans="1:5" x14ac:dyDescent="0.25">
      <c r="B122" s="9">
        <v>2</v>
      </c>
      <c r="C122" s="10" t="s">
        <v>291</v>
      </c>
    </row>
    <row r="123" spans="1:5" x14ac:dyDescent="0.25">
      <c r="B123" s="9">
        <v>2</v>
      </c>
      <c r="C123" s="10" t="s">
        <v>292</v>
      </c>
    </row>
    <row r="124" spans="1:5" x14ac:dyDescent="0.25">
      <c r="B124" s="9">
        <v>1</v>
      </c>
      <c r="C124" s="10" t="s">
        <v>293</v>
      </c>
    </row>
    <row r="125" spans="1:5" x14ac:dyDescent="0.25">
      <c r="B125" s="9">
        <v>2</v>
      </c>
      <c r="C125" s="10" t="s">
        <v>294</v>
      </c>
    </row>
    <row r="126" spans="1:5" x14ac:dyDescent="0.25">
      <c r="B126" s="9">
        <v>1</v>
      </c>
      <c r="C126" s="10" t="s">
        <v>295</v>
      </c>
    </row>
    <row r="127" spans="1:5" x14ac:dyDescent="0.25">
      <c r="B127" s="9">
        <v>2</v>
      </c>
      <c r="C127" s="10" t="s">
        <v>296</v>
      </c>
    </row>
    <row r="128" spans="1:5" x14ac:dyDescent="0.25">
      <c r="B128" s="9">
        <v>1</v>
      </c>
      <c r="C128" s="10" t="s">
        <v>297</v>
      </c>
    </row>
    <row r="129" spans="2:3" x14ac:dyDescent="0.25">
      <c r="B129" s="65">
        <f>SUM(B119:B128)</f>
        <v>14</v>
      </c>
      <c r="C129" s="66" t="s">
        <v>342</v>
      </c>
    </row>
    <row r="130" spans="2:3" x14ac:dyDescent="0.25">
      <c r="B130" s="68" t="s">
        <v>298</v>
      </c>
      <c r="C130" s="69"/>
    </row>
    <row r="131" spans="2:3" x14ac:dyDescent="0.25">
      <c r="B131" s="9">
        <v>4</v>
      </c>
      <c r="C131" s="10" t="s">
        <v>299</v>
      </c>
    </row>
    <row r="132" spans="2:3" x14ac:dyDescent="0.25">
      <c r="B132" s="9">
        <v>1</v>
      </c>
      <c r="C132" s="10" t="s">
        <v>300</v>
      </c>
    </row>
    <row r="133" spans="2:3" x14ac:dyDescent="0.25">
      <c r="B133" s="9">
        <v>3</v>
      </c>
      <c r="C133" s="10" t="s">
        <v>301</v>
      </c>
    </row>
    <row r="134" spans="2:3" x14ac:dyDescent="0.25">
      <c r="B134" s="9">
        <v>3</v>
      </c>
      <c r="C134" s="10" t="s">
        <v>302</v>
      </c>
    </row>
    <row r="135" spans="2:3" x14ac:dyDescent="0.25">
      <c r="B135" s="9">
        <v>1</v>
      </c>
      <c r="C135" s="10" t="s">
        <v>303</v>
      </c>
    </row>
    <row r="136" spans="2:3" x14ac:dyDescent="0.25">
      <c r="B136" s="9">
        <v>1</v>
      </c>
      <c r="C136" s="10" t="s">
        <v>304</v>
      </c>
    </row>
    <row r="137" spans="2:3" x14ac:dyDescent="0.25">
      <c r="B137" s="9">
        <v>2</v>
      </c>
      <c r="C137" s="10" t="s">
        <v>305</v>
      </c>
    </row>
    <row r="138" spans="2:3" x14ac:dyDescent="0.25">
      <c r="B138" s="9">
        <v>2</v>
      </c>
      <c r="C138" s="10" t="s">
        <v>306</v>
      </c>
    </row>
    <row r="139" spans="2:3" x14ac:dyDescent="0.25">
      <c r="B139" s="9">
        <v>2</v>
      </c>
      <c r="C139" s="10" t="s">
        <v>307</v>
      </c>
    </row>
    <row r="140" spans="2:3" x14ac:dyDescent="0.25">
      <c r="B140" s="9">
        <v>1</v>
      </c>
      <c r="C140" s="10" t="s">
        <v>308</v>
      </c>
    </row>
    <row r="141" spans="2:3" x14ac:dyDescent="0.25">
      <c r="B141" s="9">
        <v>1</v>
      </c>
      <c r="C141" s="10" t="s">
        <v>309</v>
      </c>
    </row>
    <row r="142" spans="2:3" x14ac:dyDescent="0.25">
      <c r="B142" s="9">
        <v>1</v>
      </c>
      <c r="C142" s="10" t="s">
        <v>310</v>
      </c>
    </row>
    <row r="143" spans="2:3" ht="14.25" customHeight="1" x14ac:dyDescent="0.25">
      <c r="B143" s="9">
        <v>1</v>
      </c>
      <c r="C143" s="10" t="s">
        <v>311</v>
      </c>
    </row>
    <row r="144" spans="2:3" ht="14.25" customHeight="1" x14ac:dyDescent="0.25">
      <c r="B144" s="65">
        <f>SUM(B131:B143)</f>
        <v>23</v>
      </c>
      <c r="C144" s="66" t="s">
        <v>342</v>
      </c>
    </row>
    <row r="145" spans="2:3" x14ac:dyDescent="0.25">
      <c r="B145" s="67" t="s">
        <v>312</v>
      </c>
      <c r="C145" s="67"/>
    </row>
    <row r="146" spans="2:3" x14ac:dyDescent="0.25">
      <c r="B146" s="9">
        <v>1</v>
      </c>
      <c r="C146" s="10" t="s">
        <v>313</v>
      </c>
    </row>
    <row r="147" spans="2:3" x14ac:dyDescent="0.25">
      <c r="B147" s="9">
        <v>2</v>
      </c>
      <c r="C147" s="10" t="s">
        <v>314</v>
      </c>
    </row>
    <row r="148" spans="2:3" x14ac:dyDescent="0.25">
      <c r="B148" s="9">
        <v>2</v>
      </c>
      <c r="C148" s="10" t="s">
        <v>315</v>
      </c>
    </row>
    <row r="149" spans="2:3" x14ac:dyDescent="0.25">
      <c r="B149" s="9">
        <v>2</v>
      </c>
      <c r="C149" s="10" t="s">
        <v>316</v>
      </c>
    </row>
    <row r="150" spans="2:3" x14ac:dyDescent="0.25">
      <c r="B150" s="9">
        <v>1</v>
      </c>
      <c r="C150" s="10" t="s">
        <v>317</v>
      </c>
    </row>
    <row r="151" spans="2:3" x14ac:dyDescent="0.25">
      <c r="B151" s="9">
        <v>2</v>
      </c>
      <c r="C151" s="10" t="s">
        <v>318</v>
      </c>
    </row>
    <row r="152" spans="2:3" x14ac:dyDescent="0.25">
      <c r="B152" s="9">
        <v>2</v>
      </c>
      <c r="C152" s="10" t="s">
        <v>319</v>
      </c>
    </row>
    <row r="153" spans="2:3" x14ac:dyDescent="0.25">
      <c r="B153" s="9">
        <v>2</v>
      </c>
      <c r="C153" s="10" t="s">
        <v>320</v>
      </c>
    </row>
    <row r="154" spans="2:3" x14ac:dyDescent="0.25">
      <c r="B154" s="9">
        <v>1</v>
      </c>
      <c r="C154" s="10" t="s">
        <v>321</v>
      </c>
    </row>
    <row r="155" spans="2:3" x14ac:dyDescent="0.25">
      <c r="B155" s="9">
        <v>1</v>
      </c>
      <c r="C155" s="10" t="s">
        <v>322</v>
      </c>
    </row>
    <row r="156" spans="2:3" x14ac:dyDescent="0.25">
      <c r="B156" s="9">
        <v>2</v>
      </c>
      <c r="C156" s="10" t="s">
        <v>323</v>
      </c>
    </row>
    <row r="157" spans="2:3" x14ac:dyDescent="0.25">
      <c r="B157" s="9">
        <v>2</v>
      </c>
      <c r="C157" s="10" t="s">
        <v>323</v>
      </c>
    </row>
    <row r="158" spans="2:3" x14ac:dyDescent="0.25">
      <c r="B158" s="65">
        <f>SUM(B146:B157)</f>
        <v>20</v>
      </c>
      <c r="C158" s="66" t="s">
        <v>342</v>
      </c>
    </row>
    <row r="159" spans="2:3" x14ac:dyDescent="0.25">
      <c r="B159" s="65"/>
      <c r="C159" s="66"/>
    </row>
    <row r="160" spans="2:3" x14ac:dyDescent="0.25">
      <c r="B160" s="9">
        <v>6</v>
      </c>
      <c r="C160" s="10" t="s">
        <v>324</v>
      </c>
    </row>
    <row r="161" spans="2:3" x14ac:dyDescent="0.25">
      <c r="B161" s="61">
        <v>1</v>
      </c>
      <c r="C161" s="60" t="s">
        <v>415</v>
      </c>
    </row>
    <row r="162" spans="2:3" x14ac:dyDescent="0.25">
      <c r="B162" s="61">
        <v>1</v>
      </c>
      <c r="C162" s="60" t="s">
        <v>416</v>
      </c>
    </row>
    <row r="163" spans="2:3" x14ac:dyDescent="0.25">
      <c r="B163" s="61">
        <v>2</v>
      </c>
      <c r="C163" s="60" t="s">
        <v>417</v>
      </c>
    </row>
    <row r="164" spans="2:3" x14ac:dyDescent="0.25">
      <c r="B164" s="61">
        <v>1</v>
      </c>
      <c r="C164" s="60" t="s">
        <v>418</v>
      </c>
    </row>
  </sheetData>
  <mergeCells count="10">
    <mergeCell ref="A2:C2"/>
    <mergeCell ref="A3:C3"/>
    <mergeCell ref="A4:C4"/>
    <mergeCell ref="A114:D114"/>
    <mergeCell ref="A115:C115"/>
    <mergeCell ref="A116:D116"/>
    <mergeCell ref="B117:C117"/>
    <mergeCell ref="B118:C118"/>
    <mergeCell ref="B130:C130"/>
    <mergeCell ref="B145:C145"/>
  </mergeCells>
  <phoneticPr fontId="19" type="noConversion"/>
  <pageMargins left="0.70866141732283472" right="0.70866141732283472" top="0.74803149606299213" bottom="0.74803149606299213" header="0.31496062992125984" footer="0.31496062992125984"/>
  <pageSetup paperSize="9" scale="70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Arix Fibula Distal</vt:lpstr>
      <vt:lpstr>FIBULA HOOK ARIX</vt:lpstr>
      <vt:lpstr>IRENE 3.5 TITANIO Equipo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2021-05-14T14:49:13Z</cp:lastPrinted>
  <dcterms:created xsi:type="dcterms:W3CDTF">2021-04-13T19:20:54Z</dcterms:created>
  <dcterms:modified xsi:type="dcterms:W3CDTF">2021-05-14T14:51:40Z</dcterms:modified>
</cp:coreProperties>
</file>