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ENEDY ALBORADA\"/>
    </mc:Choice>
  </mc:AlternateContent>
  <xr:revisionPtr revIDLastSave="0" documentId="13_ncr:1_{C81C1F98-946F-41D7-8C7A-EA7D80F629D6}" xr6:coauthVersionLast="47" xr6:coauthVersionMax="47" xr10:uidLastSave="{00000000-0000-0000-0000-000000000000}"/>
  <bookViews>
    <workbookView xWindow="-120" yWindow="-120" windowWidth="29040" windowHeight="15840" activeTab="1" xr2:uid="{F2B7824F-036D-45E4-AFCE-C35077A0F45D}"/>
  </bookViews>
  <sheets>
    <sheet name="Hoja1" sheetId="1" r:id="rId1"/>
    <sheet name="Hoja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" i="3" l="1"/>
  <c r="E39" i="3"/>
  <c r="E41" i="3" s="1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37" i="1"/>
  <c r="E36" i="1" l="1"/>
  <c r="E35" i="1"/>
  <c r="E34" i="1"/>
  <c r="E38" i="1" l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39" i="1" l="1"/>
  <c r="E40" i="1" s="1"/>
  <c r="E41" i="1" s="1"/>
</calcChain>
</file>

<file path=xl/sharedStrings.xml><?xml version="1.0" encoding="utf-8"?>
<sst xmlns="http://schemas.openxmlformats.org/spreadsheetml/2006/main" count="159" uniqueCount="80">
  <si>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</si>
  <si>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</si>
  <si>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</si>
  <si>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</si>
  <si>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</si>
  <si>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</si>
  <si>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</si>
  <si>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</si>
  <si>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</si>
  <si>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PROTESIS THOMPSON</t>
  </si>
  <si>
    <t>CANT.</t>
  </si>
  <si>
    <t>COD. ARTICULO</t>
  </si>
  <si>
    <t xml:space="preserve">DESCRIPCION ARTICULO </t>
  </si>
  <si>
    <t>PRECIO UNITARIO</t>
  </si>
  <si>
    <t>PRECIO TOTAL</t>
  </si>
  <si>
    <t>PROTESIS THOMPSON # 37</t>
  </si>
  <si>
    <t>PROTESIS THOMPSON # 38</t>
  </si>
  <si>
    <t>PROTESIS THOMPSON # 39</t>
  </si>
  <si>
    <t>PROTESIS THOMPSON # 40</t>
  </si>
  <si>
    <t>PROTESIS THOMPSON # 41</t>
  </si>
  <si>
    <t>PROTESIS THOMPSON # 42</t>
  </si>
  <si>
    <t>PROTESIS THOMPSON # 43</t>
  </si>
  <si>
    <t>PROTESIS THOMPSON # 44</t>
  </si>
  <si>
    <t>PROTESIS THOMPSON # 45</t>
  </si>
  <si>
    <t>PROTESIS THOMPSON # 46</t>
  </si>
  <si>
    <t>PROTESIS THOMPSON # 47</t>
  </si>
  <si>
    <t>PROTESIS THOMPSON # 48</t>
  </si>
  <si>
    <t>PROTESIS THOMPSON # 49</t>
  </si>
  <si>
    <t>G1 A40 800007</t>
  </si>
  <si>
    <t>CEMENTO OSEO</t>
  </si>
  <si>
    <t>SUBTOTAL SIN IMPUESTOS</t>
  </si>
  <si>
    <t xml:space="preserve">                                                                                                                   IVA</t>
  </si>
  <si>
    <t>VALOR TOTAL</t>
  </si>
  <si>
    <t>CANTIDAD</t>
  </si>
  <si>
    <t>CODIGO</t>
  </si>
  <si>
    <t>DESCRIPCIÓN</t>
  </si>
  <si>
    <t>RASPA</t>
  </si>
  <si>
    <t>RIMEL INICIADOR DE CANAL</t>
  </si>
  <si>
    <t>MARTILLO</t>
  </si>
  <si>
    <t>IMPACTADOR RECUBIERTO DE NYLON</t>
  </si>
  <si>
    <t>Extractor de cabeza femoral</t>
  </si>
  <si>
    <t>Cincel hueco de Moore</t>
  </si>
  <si>
    <t>CURETA</t>
  </si>
  <si>
    <t>GUBIA</t>
  </si>
  <si>
    <t xml:space="preserve">SEPARADORES DE VENET </t>
  </si>
  <si>
    <t>GANCHO DE LAMBOTTE</t>
  </si>
  <si>
    <t>ENVASE</t>
  </si>
  <si>
    <t>INQUIORT</t>
  </si>
  <si>
    <t>SERVICIOS HOSPITALARIOS S.A. ALBOTEOTON</t>
  </si>
  <si>
    <t>CROTOS Y AV. RODOLFO BAQUERIZO NAZUR</t>
  </si>
  <si>
    <t>0991475214001</t>
  </si>
  <si>
    <t>(042) 231900</t>
  </si>
  <si>
    <t xml:space="preserve">VENTA-CIRUGIA </t>
  </si>
  <si>
    <t>Nombre del Paciente:</t>
  </si>
  <si>
    <t xml:space="preserve">Tipo de Seguro: </t>
  </si>
  <si>
    <t>Fecha de cirugía:</t>
  </si>
  <si>
    <t>Hora de cirugía:</t>
  </si>
  <si>
    <t xml:space="preserve">DR. ZURITA </t>
  </si>
  <si>
    <t>PROTESIS THOMPSON # 50</t>
  </si>
  <si>
    <t>PROTESIS THOMPSON # 51</t>
  </si>
  <si>
    <t>PROTESIS THOMPSON # 52</t>
  </si>
  <si>
    <t xml:space="preserve">HOMAN DIFERENTES MEDIDAS </t>
  </si>
  <si>
    <t xml:space="preserve">SEPARADORES DE VOLMAN </t>
  </si>
  <si>
    <t xml:space="preserve">TIRABUZON </t>
  </si>
  <si>
    <t xml:space="preserve">ESCOPLOS </t>
  </si>
  <si>
    <t xml:space="preserve">PASADOR DE ALAMBRE </t>
  </si>
  <si>
    <t>DESPERIO</t>
  </si>
  <si>
    <t xml:space="preserve">PROBADOR DE CABEZAS </t>
  </si>
  <si>
    <t xml:space="preserve">CUCAHRETA DOBLE </t>
  </si>
  <si>
    <t>ENTREGADO POR:</t>
  </si>
  <si>
    <t>RECIBIDO POR:</t>
  </si>
  <si>
    <t xml:space="preserve">SIERRA </t>
  </si>
  <si>
    <t xml:space="preserve">HOJAS DE SIERRA </t>
  </si>
  <si>
    <t>PROTECTOR DE BATERIA</t>
  </si>
  <si>
    <t xml:space="preserve">BATERIAS NEGRAS </t>
  </si>
  <si>
    <t xml:space="preserve">185.766        </t>
  </si>
  <si>
    <t>ALAMBRE DE CERCLAJE 0.60; 1.0; 1.5; 2.0 MM * METRO QUIRURGICO</t>
  </si>
  <si>
    <t>IESS</t>
  </si>
  <si>
    <t xml:space="preserve">SALOMON ZURITA </t>
  </si>
  <si>
    <t xml:space="preserve">10:00AM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</si>
</sst>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b/>
      <i/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0" fontId="2" fillId="0" borderId="0"/>
  </cellStyleXfs>
  <cellXfs count="51">
    <xf numFmtId="0" fontId="0" fillId="0" borderId="0" xfId="0"/>
    <xf numFmtId="3" fontId="3" fillId="3" borderId="3" xfId="2" applyNumberFormat="1" applyFont="1" applyFill="1" applyBorder="1" applyAlignment="1">
      <alignment horizontal="center" vertical="top" shrinkToFit="1"/>
    </xf>
    <xf numFmtId="165" fontId="3" fillId="0" borderId="3" xfId="2" applyNumberFormat="1" applyFont="1" applyBorder="1" applyAlignment="1">
      <alignment horizontal="left" vertical="top" shrinkToFit="1"/>
    </xf>
    <xf numFmtId="0" fontId="3" fillId="3" borderId="3" xfId="2" applyFont="1" applyFill="1" applyBorder="1" applyAlignment="1">
      <alignment horizontal="center" vertical="top" shrinkToFit="1"/>
    </xf>
    <xf numFmtId="0" fontId="5" fillId="0" borderId="0" xfId="2" applyFont="1" applyAlignment="1">
      <alignment horizontal="center"/>
    </xf>
    <xf numFmtId="0" fontId="5" fillId="0" borderId="0" xfId="0" applyFont="1"/>
    <xf numFmtId="2" fontId="7" fillId="0" borderId="0" xfId="0" applyNumberFormat="1" applyFont="1" applyAlignment="1">
      <alignment horizontal="left"/>
    </xf>
    <xf numFmtId="164" fontId="3" fillId="0" borderId="1" xfId="2" applyNumberFormat="1" applyFont="1" applyBorder="1" applyAlignment="1">
      <alignment horizontal="left"/>
    </xf>
    <xf numFmtId="0" fontId="5" fillId="0" borderId="2" xfId="2" applyFont="1" applyBorder="1" applyAlignment="1">
      <alignment horizontal="left" wrapText="1"/>
    </xf>
    <xf numFmtId="0" fontId="5" fillId="0" borderId="2" xfId="2" applyFont="1" applyBorder="1" applyAlignment="1">
      <alignment horizontal="left"/>
    </xf>
    <xf numFmtId="49" fontId="5" fillId="0" borderId="2" xfId="2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2" xfId="2" applyFont="1" applyBorder="1" applyAlignment="1">
      <alignment horizontal="left"/>
    </xf>
    <xf numFmtId="0" fontId="4" fillId="0" borderId="0" xfId="2" applyFont="1" applyAlignment="1">
      <alignment horizontal="center" wrapText="1"/>
    </xf>
    <xf numFmtId="0" fontId="6" fillId="0" borderId="0" xfId="2" applyFont="1" applyAlignment="1">
      <alignment horizontal="center"/>
    </xf>
    <xf numFmtId="2" fontId="3" fillId="0" borderId="0" xfId="2" applyNumberFormat="1" applyFont="1" applyAlignment="1">
      <alignment horizontal="center"/>
    </xf>
    <xf numFmtId="0" fontId="3" fillId="0" borderId="0" xfId="2" applyFont="1" applyAlignment="1">
      <alignment horizontal="left"/>
    </xf>
    <xf numFmtId="0" fontId="3" fillId="0" borderId="0" xfId="2" applyFont="1" applyAlignment="1">
      <alignment wrapText="1"/>
    </xf>
    <xf numFmtId="0" fontId="4" fillId="0" borderId="0" xfId="2" applyFont="1" applyAlignment="1">
      <alignment horizontal="left" vertical="top"/>
    </xf>
    <xf numFmtId="0" fontId="5" fillId="0" borderId="0" xfId="2" applyFont="1" applyAlignment="1">
      <alignment horizontal="left"/>
    </xf>
    <xf numFmtId="0" fontId="5" fillId="0" borderId="3" xfId="0" applyFont="1" applyBorder="1" applyAlignment="1">
      <alignment horizontal="center"/>
    </xf>
    <xf numFmtId="0" fontId="5" fillId="0" borderId="3" xfId="0" applyFont="1" applyBorder="1"/>
    <xf numFmtId="0" fontId="5" fillId="0" borderId="7" xfId="4" applyFont="1" applyBorder="1" applyAlignment="1" applyProtection="1">
      <alignment vertical="top" wrapText="1" readingOrder="1"/>
      <protection locked="0"/>
    </xf>
    <xf numFmtId="44" fontId="5" fillId="0" borderId="3" xfId="1" applyFont="1" applyBorder="1" applyAlignme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44" fontId="5" fillId="0" borderId="3" xfId="3" applyFont="1" applyBorder="1" applyAlignment="1">
      <alignment horizontal="center" vertical="center" readingOrder="1"/>
    </xf>
    <xf numFmtId="9" fontId="4" fillId="0" borderId="3" xfId="2" applyNumberFormat="1" applyFont="1" applyBorder="1" applyAlignment="1">
      <alignment wrapText="1"/>
    </xf>
    <xf numFmtId="44" fontId="5" fillId="0" borderId="0" xfId="1" applyFont="1" applyBorder="1" applyAlignment="1"/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4" xfId="0" applyFont="1" applyFill="1" applyBorder="1" applyAlignment="1" applyProtection="1">
      <alignment horizontal="center" vertical="top" wrapText="1" readingOrder="1"/>
      <protection locked="0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3" xfId="0" applyFont="1" applyFill="1" applyBorder="1" applyAlignment="1" applyProtection="1">
      <alignment horizontal="center" vertical="top" wrapText="1" readingOrder="1"/>
      <protection locked="0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Fill="1" applyBorder="1"/>
    <xf numFmtId="44" fontId="5" fillId="0" borderId="0" xfId="1" applyFont="1"/>
    <xf numFmtId="20" fontId="5" fillId="0" borderId="8" xfId="2" applyNumberFormat="1" applyFont="1" applyBorder="1" applyAlignment="1">
      <alignment horizontal="left"/>
    </xf>
    <xf numFmtId="0" fontId="4" fillId="0" borderId="0" xfId="2" applyFont="1" applyAlignment="1">
      <alignment horizontal="center" wrapText="1"/>
    </xf>
    <xf numFmtId="0" fontId="5" fillId="0" borderId="0" xfId="2" applyFont="1" applyAlignment="1">
      <alignment horizontal="center" wrapText="1"/>
    </xf>
    <xf numFmtId="0" fontId="6" fillId="0" borderId="0" xfId="2" applyFont="1" applyAlignment="1">
      <alignment horizontal="center"/>
    </xf>
    <xf numFmtId="0" fontId="5" fillId="0" borderId="3" xfId="0" applyFont="1" applyFill="1" applyBorder="1" applyAlignment="1" applyProtection="1">
      <alignment horizontal="left" vertical="top" wrapText="1" readingOrder="1"/>
      <protection locked="0"/>
    </xf>
    <xf numFmtId="0" fontId="4" fillId="0" borderId="3" xfId="2" applyFont="1" applyBorder="1" applyAlignment="1">
      <alignment horizontal="right" wrapText="1"/>
    </xf>
    <xf numFmtId="0" fontId="4" fillId="0" borderId="3" xfId="0" applyFont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4" fillId="0" borderId="4" xfId="2" applyFont="1" applyBorder="1" applyAlignment="1">
      <alignment horizontal="center" wrapText="1"/>
    </xf>
    <xf numFmtId="0" fontId="4" fillId="0" borderId="5" xfId="2" applyFont="1" applyBorder="1" applyAlignment="1">
      <alignment horizontal="center" wrapText="1"/>
    </xf>
    <xf numFmtId="0" fontId="4" fillId="0" borderId="6" xfId="2" applyFont="1" applyBorder="1" applyAlignment="1">
      <alignment horizontal="center" wrapText="1"/>
    </xf>
  </cellXfs>
  <cellStyles count="5">
    <cellStyle name="Moneda" xfId="1" builtinId="4"/>
    <cellStyle name="Moneda 4" xfId="3" xr:uid="{49F1A87E-6840-436B-83D4-30510E550FBB}"/>
    <cellStyle name="Normal" xfId="0" builtinId="0"/>
    <cellStyle name="Normal 2" xfId="2" xr:uid="{555DA31E-F245-4CDE-8B40-36169B74D278}"/>
    <cellStyle name="Normal 3" xfId="4" xr:uid="{B0794C95-06FC-4399-87CB-4C04330AAB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2047875</xdr:colOff>
      <xdr:row>0</xdr:row>
      <xdr:rowOff>0</xdr:rowOff>
    </xdr:from>
    <xdr:to>
      <xdr:col>4</xdr:col>
      <xdr:colOff>755650</xdr:colOff>
      <xdr:row>6</xdr:row>
      <xdr:rowOff>123031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9BEBCAD-B31C-45A3-8A48-C682C98012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410075" y="0"/>
          <a:ext cx="3041650" cy="12850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2047875</xdr:colOff>
      <xdr:row>0</xdr:row>
      <xdr:rowOff>0</xdr:rowOff>
    </xdr:from>
    <xdr:to>
      <xdr:col>4</xdr:col>
      <xdr:colOff>755650</xdr:colOff>
      <xdr:row>6</xdr:row>
      <xdr:rowOff>142081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083FE2C-0FED-4E85-A6F0-8A1BE7AC55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410075" y="0"/>
          <a:ext cx="3041650" cy="12850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6E3E6-6D32-497B-AB39-35C6A31294B6}">
  <dimension ref="A1:E76"/>
  <sheetViews>
    <sheetView topLeftCell="A16" zoomScaleNormal="100" workbookViewId="0">
      <selection activeCell="B38" sqref="B38"/>
    </sheetView>
  </sheetViews>
  <sheetFormatPr baseColWidth="10" defaultRowHeight="15" x14ac:dyDescent="0.2"/>
  <cols>
    <col min="1" max="1" width="10.28515625" style="5" bestFit="1" customWidth="1"/>
    <col min="2" max="2" width="25.140625" style="5" customWidth="1"/>
    <col min="3" max="3" width="44.7109375" style="5" customWidth="1"/>
    <col min="4" max="4" width="20.28515625" style="5" customWidth="1"/>
    <col min="5" max="5" width="22.28515625" style="5" customWidth="1"/>
    <col min="6" max="16384" width="11.42578125" style="5"/>
  </cols>
  <sheetData>
    <row r="1" spans="1:5" x14ac:dyDescent="0.2">
      <c r="E1" s="37"/>
    </row>
    <row r="2" spans="1:5" x14ac:dyDescent="0.2">
      <c r="E2" s="37"/>
    </row>
    <row r="3" spans="1:5" ht="15.75" x14ac:dyDescent="0.25">
      <c r="A3" s="4"/>
      <c r="B3" s="39" t="s">
        <v>47</v>
      </c>
      <c r="C3" s="39"/>
      <c r="D3" s="39"/>
      <c r="E3" s="37"/>
    </row>
    <row r="4" spans="1:5" x14ac:dyDescent="0.2">
      <c r="A4" s="4"/>
      <c r="B4" s="40" t="s">
        <v>0</v>
      </c>
      <c r="C4" s="40"/>
      <c r="D4" s="40"/>
      <c r="E4" s="37"/>
    </row>
    <row r="5" spans="1:5" ht="15.75" x14ac:dyDescent="0.25">
      <c r="A5" s="4"/>
      <c r="B5" s="41" t="s">
        <v>1</v>
      </c>
      <c r="C5" s="41"/>
      <c r="D5" s="41"/>
      <c r="E5" s="37"/>
    </row>
    <row r="6" spans="1:5" x14ac:dyDescent="0.2">
      <c r="A6" s="4"/>
      <c r="B6" s="4"/>
      <c r="C6" s="4"/>
      <c r="E6" s="37"/>
    </row>
    <row r="7" spans="1:5" ht="15.75" thickBot="1" x14ac:dyDescent="0.25">
      <c r="B7" s="6" t="s">
        <v>2</v>
      </c>
      <c r="C7" s="7">
        <v>44581</v>
      </c>
      <c r="E7" s="37"/>
    </row>
    <row r="8" spans="1:5" ht="30.75" thickBot="1" x14ac:dyDescent="0.25">
      <c r="B8" s="6" t="s">
        <v>3</v>
      </c>
      <c r="C8" s="8" t="s">
        <v>48</v>
      </c>
      <c r="E8" s="37"/>
    </row>
    <row r="9" spans="1:5" ht="15.75" thickBot="1" x14ac:dyDescent="0.25">
      <c r="B9" s="6" t="s">
        <v>4</v>
      </c>
      <c r="C9" s="9" t="s">
        <v>49</v>
      </c>
      <c r="E9" s="37"/>
    </row>
    <row r="10" spans="1:5" ht="15.75" thickBot="1" x14ac:dyDescent="0.25">
      <c r="B10" s="6" t="s">
        <v>5</v>
      </c>
      <c r="C10" s="10" t="s">
        <v>50</v>
      </c>
      <c r="E10" s="37"/>
    </row>
    <row r="11" spans="1:5" ht="15.75" thickBot="1" x14ac:dyDescent="0.25">
      <c r="B11" s="6" t="s">
        <v>6</v>
      </c>
      <c r="C11" s="9" t="s">
        <v>51</v>
      </c>
      <c r="E11" s="37"/>
    </row>
    <row r="12" spans="1:5" ht="15.75" thickBot="1" x14ac:dyDescent="0.25">
      <c r="B12" s="6" t="s">
        <v>7</v>
      </c>
      <c r="C12" s="11" t="s">
        <v>52</v>
      </c>
      <c r="E12" s="37"/>
    </row>
    <row r="13" spans="1:5" ht="15.75" thickBot="1" x14ac:dyDescent="0.25">
      <c r="B13" s="6" t="s">
        <v>8</v>
      </c>
      <c r="C13" s="12" t="s">
        <v>57</v>
      </c>
      <c r="E13" s="37"/>
    </row>
    <row r="14" spans="1:5" ht="15.75" thickBot="1" x14ac:dyDescent="0.25">
      <c r="B14" s="6" t="s">
        <v>53</v>
      </c>
      <c r="C14" s="9" t="s">
        <v>78</v>
      </c>
      <c r="E14" s="37"/>
    </row>
    <row r="15" spans="1:5" ht="15.75" thickBot="1" x14ac:dyDescent="0.25">
      <c r="B15" s="6" t="s">
        <v>54</v>
      </c>
      <c r="C15" s="9" t="s">
        <v>77</v>
      </c>
      <c r="E15" s="37"/>
    </row>
    <row r="16" spans="1:5" ht="15.75" thickBot="1" x14ac:dyDescent="0.25">
      <c r="B16" s="6" t="s">
        <v>55</v>
      </c>
      <c r="C16" s="7">
        <v>44580</v>
      </c>
      <c r="E16" s="37"/>
    </row>
    <row r="17" spans="1:5" ht="15.75" thickBot="1" x14ac:dyDescent="0.25">
      <c r="B17" s="6" t="s">
        <v>56</v>
      </c>
      <c r="C17" s="38" t="s">
        <v>79</v>
      </c>
      <c r="E17" s="37"/>
    </row>
    <row r="18" spans="1:5" ht="15.75" customHeight="1" x14ac:dyDescent="0.25">
      <c r="A18" s="14"/>
      <c r="B18" s="14"/>
      <c r="C18" s="14"/>
    </row>
    <row r="19" spans="1:5" x14ac:dyDescent="0.2">
      <c r="A19" s="45" t="s">
        <v>9</v>
      </c>
      <c r="B19" s="46"/>
      <c r="C19" s="46"/>
      <c r="D19" s="46"/>
      <c r="E19" s="47"/>
    </row>
    <row r="20" spans="1:5" ht="31.5" x14ac:dyDescent="0.2">
      <c r="A20" s="24" t="s">
        <v>10</v>
      </c>
      <c r="B20" s="24" t="s">
        <v>11</v>
      </c>
      <c r="C20" s="24" t="s">
        <v>12</v>
      </c>
      <c r="D20" s="25" t="s">
        <v>13</v>
      </c>
      <c r="E20" s="25" t="s">
        <v>14</v>
      </c>
    </row>
    <row r="21" spans="1:5" x14ac:dyDescent="0.2">
      <c r="A21" s="20">
        <v>1</v>
      </c>
      <c r="B21" s="1">
        <v>172037</v>
      </c>
      <c r="C21" s="2" t="s">
        <v>15</v>
      </c>
      <c r="D21" s="23">
        <v>280</v>
      </c>
      <c r="E21" s="23">
        <f t="shared" ref="E21:E38" si="0">+A21*D21</f>
        <v>280</v>
      </c>
    </row>
    <row r="22" spans="1:5" x14ac:dyDescent="0.2">
      <c r="A22" s="20">
        <v>1</v>
      </c>
      <c r="B22" s="1">
        <v>172038</v>
      </c>
      <c r="C22" s="2" t="s">
        <v>16</v>
      </c>
      <c r="D22" s="23">
        <v>280</v>
      </c>
      <c r="E22" s="23">
        <f t="shared" si="0"/>
        <v>280</v>
      </c>
    </row>
    <row r="23" spans="1:5" x14ac:dyDescent="0.2">
      <c r="A23" s="20">
        <v>1</v>
      </c>
      <c r="B23" s="1">
        <v>172039</v>
      </c>
      <c r="C23" s="2" t="s">
        <v>17</v>
      </c>
      <c r="D23" s="23">
        <v>280</v>
      </c>
      <c r="E23" s="23">
        <f t="shared" si="0"/>
        <v>280</v>
      </c>
    </row>
    <row r="24" spans="1:5" x14ac:dyDescent="0.2">
      <c r="A24" s="20">
        <v>1</v>
      </c>
      <c r="B24" s="1">
        <v>172040</v>
      </c>
      <c r="C24" s="2" t="s">
        <v>18</v>
      </c>
      <c r="D24" s="23">
        <v>280</v>
      </c>
      <c r="E24" s="23">
        <f t="shared" si="0"/>
        <v>280</v>
      </c>
    </row>
    <row r="25" spans="1:5" x14ac:dyDescent="0.2">
      <c r="A25" s="20">
        <v>1</v>
      </c>
      <c r="B25" s="1">
        <v>172041</v>
      </c>
      <c r="C25" s="2" t="s">
        <v>19</v>
      </c>
      <c r="D25" s="23">
        <v>280</v>
      </c>
      <c r="E25" s="23">
        <f t="shared" si="0"/>
        <v>280</v>
      </c>
    </row>
    <row r="26" spans="1:5" x14ac:dyDescent="0.2">
      <c r="A26" s="20">
        <v>1</v>
      </c>
      <c r="B26" s="1">
        <v>172042</v>
      </c>
      <c r="C26" s="2" t="s">
        <v>20</v>
      </c>
      <c r="D26" s="23">
        <v>280</v>
      </c>
      <c r="E26" s="23">
        <f t="shared" si="0"/>
        <v>280</v>
      </c>
    </row>
    <row r="27" spans="1:5" x14ac:dyDescent="0.2">
      <c r="A27" s="20">
        <v>1</v>
      </c>
      <c r="B27" s="1">
        <v>172043</v>
      </c>
      <c r="C27" s="2" t="s">
        <v>21</v>
      </c>
      <c r="D27" s="23">
        <v>280</v>
      </c>
      <c r="E27" s="23">
        <f t="shared" si="0"/>
        <v>280</v>
      </c>
    </row>
    <row r="28" spans="1:5" x14ac:dyDescent="0.2">
      <c r="A28" s="20">
        <v>1</v>
      </c>
      <c r="B28" s="1">
        <v>172044</v>
      </c>
      <c r="C28" s="2" t="s">
        <v>22</v>
      </c>
      <c r="D28" s="23">
        <v>280</v>
      </c>
      <c r="E28" s="23">
        <f t="shared" si="0"/>
        <v>280</v>
      </c>
    </row>
    <row r="29" spans="1:5" x14ac:dyDescent="0.2">
      <c r="A29" s="20">
        <v>1</v>
      </c>
      <c r="B29" s="1">
        <v>172045</v>
      </c>
      <c r="C29" s="2" t="s">
        <v>23</v>
      </c>
      <c r="D29" s="23">
        <v>280</v>
      </c>
      <c r="E29" s="23">
        <f t="shared" si="0"/>
        <v>280</v>
      </c>
    </row>
    <row r="30" spans="1:5" x14ac:dyDescent="0.2">
      <c r="A30" s="20">
        <v>1</v>
      </c>
      <c r="B30" s="1">
        <v>172046</v>
      </c>
      <c r="C30" s="2" t="s">
        <v>24</v>
      </c>
      <c r="D30" s="23">
        <v>280</v>
      </c>
      <c r="E30" s="23">
        <f t="shared" si="0"/>
        <v>280</v>
      </c>
    </row>
    <row r="31" spans="1:5" x14ac:dyDescent="0.2">
      <c r="A31" s="20">
        <v>1</v>
      </c>
      <c r="B31" s="1">
        <v>172047</v>
      </c>
      <c r="C31" s="2" t="s">
        <v>25</v>
      </c>
      <c r="D31" s="23">
        <v>280</v>
      </c>
      <c r="E31" s="23">
        <f t="shared" si="0"/>
        <v>280</v>
      </c>
    </row>
    <row r="32" spans="1:5" x14ac:dyDescent="0.2">
      <c r="A32" s="20">
        <v>1</v>
      </c>
      <c r="B32" s="1">
        <v>172048</v>
      </c>
      <c r="C32" s="2" t="s">
        <v>26</v>
      </c>
      <c r="D32" s="23">
        <v>280</v>
      </c>
      <c r="E32" s="23">
        <f t="shared" si="0"/>
        <v>280</v>
      </c>
    </row>
    <row r="33" spans="1:5" x14ac:dyDescent="0.2">
      <c r="A33" s="20">
        <v>1</v>
      </c>
      <c r="B33" s="1">
        <v>172049</v>
      </c>
      <c r="C33" s="2" t="s">
        <v>27</v>
      </c>
      <c r="D33" s="23">
        <v>280</v>
      </c>
      <c r="E33" s="23">
        <f t="shared" si="0"/>
        <v>280</v>
      </c>
    </row>
    <row r="34" spans="1:5" x14ac:dyDescent="0.2">
      <c r="A34" s="20">
        <v>1</v>
      </c>
      <c r="B34" s="1">
        <v>172047</v>
      </c>
      <c r="C34" s="2" t="s">
        <v>58</v>
      </c>
      <c r="D34" s="23">
        <v>280</v>
      </c>
      <c r="E34" s="23">
        <f t="shared" ref="E34:E36" si="1">+A34*D34</f>
        <v>280</v>
      </c>
    </row>
    <row r="35" spans="1:5" x14ac:dyDescent="0.2">
      <c r="A35" s="20">
        <v>1</v>
      </c>
      <c r="B35" s="1">
        <v>172048</v>
      </c>
      <c r="C35" s="2" t="s">
        <v>59</v>
      </c>
      <c r="D35" s="23">
        <v>280</v>
      </c>
      <c r="E35" s="23">
        <f t="shared" si="1"/>
        <v>280</v>
      </c>
    </row>
    <row r="36" spans="1:5" x14ac:dyDescent="0.2">
      <c r="A36" s="20">
        <v>1</v>
      </c>
      <c r="B36" s="1">
        <v>172049</v>
      </c>
      <c r="C36" s="2" t="s">
        <v>60</v>
      </c>
      <c r="D36" s="23">
        <v>280</v>
      </c>
      <c r="E36" s="23">
        <f t="shared" si="1"/>
        <v>280</v>
      </c>
    </row>
    <row r="37" spans="1:5" ht="30" x14ac:dyDescent="0.2">
      <c r="A37" s="20">
        <v>4</v>
      </c>
      <c r="B37" s="21" t="s">
        <v>75</v>
      </c>
      <c r="C37" s="22" t="s">
        <v>76</v>
      </c>
      <c r="D37" s="23">
        <v>40</v>
      </c>
      <c r="E37" s="23">
        <f t="shared" ref="E37" si="2">A37*D37</f>
        <v>160</v>
      </c>
    </row>
    <row r="38" spans="1:5" x14ac:dyDescent="0.2">
      <c r="A38" s="20">
        <v>3</v>
      </c>
      <c r="B38" s="3" t="s">
        <v>28</v>
      </c>
      <c r="C38" s="2" t="s">
        <v>29</v>
      </c>
      <c r="D38" s="26">
        <v>120</v>
      </c>
      <c r="E38" s="23">
        <f t="shared" si="0"/>
        <v>360</v>
      </c>
    </row>
    <row r="39" spans="1:5" ht="15" customHeight="1" x14ac:dyDescent="0.25">
      <c r="A39" s="43" t="s">
        <v>30</v>
      </c>
      <c r="B39" s="43"/>
      <c r="C39" s="43"/>
      <c r="D39" s="43"/>
      <c r="E39" s="23">
        <f>SUM(E21:E38)</f>
        <v>5000</v>
      </c>
    </row>
    <row r="40" spans="1:5" ht="15" customHeight="1" x14ac:dyDescent="0.25">
      <c r="A40" s="48" t="s">
        <v>31</v>
      </c>
      <c r="B40" s="49"/>
      <c r="C40" s="50"/>
      <c r="D40" s="27">
        <v>0.12</v>
      </c>
      <c r="E40" s="23">
        <f>E39*D40</f>
        <v>600</v>
      </c>
    </row>
    <row r="41" spans="1:5" ht="15" customHeight="1" x14ac:dyDescent="0.25">
      <c r="A41" s="43" t="s">
        <v>32</v>
      </c>
      <c r="B41" s="43"/>
      <c r="C41" s="43"/>
      <c r="D41" s="43"/>
      <c r="E41" s="23">
        <f>+E39+E40</f>
        <v>5600</v>
      </c>
    </row>
    <row r="42" spans="1:5" ht="15" customHeight="1" x14ac:dyDescent="0.25">
      <c r="A42" s="13"/>
      <c r="B42" s="13"/>
      <c r="C42" s="13"/>
      <c r="D42" s="13"/>
      <c r="E42" s="28"/>
    </row>
    <row r="43" spans="1:5" ht="15" customHeight="1" x14ac:dyDescent="0.25">
      <c r="A43" s="13"/>
      <c r="B43" s="13"/>
      <c r="C43" s="13"/>
      <c r="D43" s="13"/>
      <c r="E43" s="28"/>
    </row>
    <row r="44" spans="1:5" ht="15" customHeight="1" x14ac:dyDescent="0.25">
      <c r="A44" s="13"/>
      <c r="B44" s="13"/>
      <c r="C44" s="13"/>
      <c r="D44" s="13"/>
      <c r="E44" s="28"/>
    </row>
    <row r="46" spans="1:5" ht="15.75" x14ac:dyDescent="0.25">
      <c r="A46" s="29" t="s">
        <v>33</v>
      </c>
      <c r="B46" s="29" t="s">
        <v>34</v>
      </c>
      <c r="C46" s="44" t="s">
        <v>35</v>
      </c>
      <c r="D46" s="44"/>
    </row>
    <row r="47" spans="1:5" x14ac:dyDescent="0.2">
      <c r="A47" s="31">
        <v>1</v>
      </c>
      <c r="B47" s="32"/>
      <c r="C47" s="42" t="s">
        <v>65</v>
      </c>
      <c r="D47" s="42"/>
    </row>
    <row r="48" spans="1:5" x14ac:dyDescent="0.2">
      <c r="A48" s="31">
        <v>2</v>
      </c>
      <c r="B48" s="32"/>
      <c r="C48" s="42" t="s">
        <v>64</v>
      </c>
      <c r="D48" s="42"/>
    </row>
    <row r="49" spans="1:4" x14ac:dyDescent="0.2">
      <c r="A49" s="31">
        <v>1</v>
      </c>
      <c r="B49" s="32"/>
      <c r="C49" s="42" t="s">
        <v>63</v>
      </c>
      <c r="D49" s="42"/>
    </row>
    <row r="50" spans="1:4" x14ac:dyDescent="0.2">
      <c r="A50" s="31">
        <v>2</v>
      </c>
      <c r="B50" s="32"/>
      <c r="C50" s="42" t="s">
        <v>62</v>
      </c>
      <c r="D50" s="42"/>
    </row>
    <row r="51" spans="1:4" x14ac:dyDescent="0.2">
      <c r="A51" s="33">
        <v>6</v>
      </c>
      <c r="B51" s="32"/>
      <c r="C51" s="42" t="s">
        <v>61</v>
      </c>
      <c r="D51" s="42"/>
    </row>
    <row r="52" spans="1:4" x14ac:dyDescent="0.2">
      <c r="A52" s="31">
        <v>1</v>
      </c>
      <c r="B52" s="32"/>
      <c r="C52" s="42" t="s">
        <v>36</v>
      </c>
      <c r="D52" s="42"/>
    </row>
    <row r="53" spans="1:4" x14ac:dyDescent="0.2">
      <c r="A53" s="31">
        <v>1</v>
      </c>
      <c r="B53" s="32"/>
      <c r="C53" s="42" t="s">
        <v>37</v>
      </c>
      <c r="D53" s="42"/>
    </row>
    <row r="54" spans="1:4" x14ac:dyDescent="0.2">
      <c r="A54" s="31">
        <v>1</v>
      </c>
      <c r="B54" s="32"/>
      <c r="C54" s="42" t="s">
        <v>38</v>
      </c>
      <c r="D54" s="42"/>
    </row>
    <row r="55" spans="1:4" x14ac:dyDescent="0.2">
      <c r="A55" s="31">
        <v>1</v>
      </c>
      <c r="B55" s="32"/>
      <c r="C55" s="42" t="s">
        <v>67</v>
      </c>
      <c r="D55" s="42"/>
    </row>
    <row r="56" spans="1:4" x14ac:dyDescent="0.2">
      <c r="A56" s="31">
        <v>1</v>
      </c>
      <c r="B56" s="32"/>
      <c r="C56" s="42" t="s">
        <v>39</v>
      </c>
      <c r="D56" s="42"/>
    </row>
    <row r="57" spans="1:4" x14ac:dyDescent="0.2">
      <c r="A57" s="31">
        <v>1</v>
      </c>
      <c r="B57" s="34"/>
      <c r="C57" s="42" t="s">
        <v>40</v>
      </c>
      <c r="D57" s="42"/>
    </row>
    <row r="58" spans="1:4" x14ac:dyDescent="0.2">
      <c r="A58" s="31">
        <v>1</v>
      </c>
      <c r="B58" s="34"/>
      <c r="C58" s="42" t="s">
        <v>41</v>
      </c>
      <c r="D58" s="42"/>
    </row>
    <row r="59" spans="1:4" x14ac:dyDescent="0.2">
      <c r="A59" s="31">
        <v>1</v>
      </c>
      <c r="B59" s="34"/>
      <c r="C59" s="42" t="s">
        <v>68</v>
      </c>
      <c r="D59" s="42"/>
    </row>
    <row r="60" spans="1:4" x14ac:dyDescent="0.2">
      <c r="A60" s="31">
        <v>1</v>
      </c>
      <c r="B60" s="34"/>
      <c r="C60" s="42" t="s">
        <v>42</v>
      </c>
      <c r="D60" s="42"/>
    </row>
    <row r="61" spans="1:4" x14ac:dyDescent="0.2">
      <c r="A61" s="31">
        <v>1</v>
      </c>
      <c r="B61" s="34"/>
      <c r="C61" s="42" t="s">
        <v>43</v>
      </c>
      <c r="D61" s="42"/>
    </row>
    <row r="62" spans="1:4" x14ac:dyDescent="0.2">
      <c r="A62" s="31">
        <v>2</v>
      </c>
      <c r="B62" s="34"/>
      <c r="C62" s="42" t="s">
        <v>44</v>
      </c>
      <c r="D62" s="42"/>
    </row>
    <row r="63" spans="1:4" x14ac:dyDescent="0.2">
      <c r="A63" s="31">
        <v>1</v>
      </c>
      <c r="B63" s="34"/>
      <c r="C63" s="42" t="s">
        <v>45</v>
      </c>
      <c r="D63" s="42"/>
    </row>
    <row r="64" spans="1:4" x14ac:dyDescent="0.2">
      <c r="A64" s="31">
        <v>1</v>
      </c>
      <c r="B64" s="34"/>
      <c r="C64" s="42" t="s">
        <v>46</v>
      </c>
      <c r="D64" s="42"/>
    </row>
    <row r="65" spans="1:4" x14ac:dyDescent="0.2">
      <c r="A65" s="31">
        <v>1</v>
      </c>
      <c r="B65" s="34"/>
      <c r="C65" s="42" t="s">
        <v>66</v>
      </c>
      <c r="D65" s="42"/>
    </row>
    <row r="66" spans="1:4" x14ac:dyDescent="0.2">
      <c r="A66" s="31">
        <v>1</v>
      </c>
      <c r="B66" s="34"/>
      <c r="C66" s="42" t="s">
        <v>71</v>
      </c>
      <c r="D66" s="42"/>
    </row>
    <row r="67" spans="1:4" x14ac:dyDescent="0.2">
      <c r="A67" s="31">
        <v>1</v>
      </c>
      <c r="B67" s="34"/>
      <c r="C67" s="42" t="s">
        <v>73</v>
      </c>
      <c r="D67" s="42"/>
    </row>
    <row r="68" spans="1:4" x14ac:dyDescent="0.2">
      <c r="A68" s="31">
        <v>4</v>
      </c>
      <c r="B68" s="34"/>
      <c r="C68" s="42" t="s">
        <v>72</v>
      </c>
      <c r="D68" s="42"/>
    </row>
    <row r="69" spans="1:4" x14ac:dyDescent="0.2">
      <c r="A69" s="35">
        <v>2</v>
      </c>
      <c r="B69" s="36"/>
      <c r="C69" s="42" t="s">
        <v>74</v>
      </c>
      <c r="D69" s="42"/>
    </row>
    <row r="70" spans="1:4" x14ac:dyDescent="0.2">
      <c r="A70" s="15"/>
      <c r="B70" s="16"/>
      <c r="C70" s="17"/>
    </row>
    <row r="71" spans="1:4" ht="15.75" x14ac:dyDescent="0.2">
      <c r="A71" s="18" t="s">
        <v>69</v>
      </c>
      <c r="B71" s="19"/>
      <c r="C71" s="17"/>
    </row>
    <row r="72" spans="1:4" ht="15.75" x14ac:dyDescent="0.2">
      <c r="A72" s="18"/>
      <c r="B72" s="19"/>
      <c r="C72" s="17"/>
    </row>
    <row r="73" spans="1:4" ht="15.75" x14ac:dyDescent="0.2">
      <c r="A73" s="18" t="s">
        <v>70</v>
      </c>
      <c r="B73" s="19"/>
      <c r="C73" s="17"/>
    </row>
    <row r="74" spans="1:4" x14ac:dyDescent="0.2">
      <c r="A74" s="15"/>
      <c r="B74" s="16"/>
      <c r="C74" s="17"/>
    </row>
    <row r="75" spans="1:4" x14ac:dyDescent="0.2">
      <c r="A75" s="15"/>
      <c r="B75" s="16"/>
      <c r="C75" s="17"/>
    </row>
    <row r="76" spans="1:4" x14ac:dyDescent="0.2">
      <c r="A76" s="15"/>
      <c r="B76" s="16"/>
      <c r="C76" s="17"/>
    </row>
  </sheetData>
  <mergeCells count="31">
    <mergeCell ref="C66:D66"/>
    <mergeCell ref="C67:D67"/>
    <mergeCell ref="C68:D68"/>
    <mergeCell ref="C69:D69"/>
    <mergeCell ref="C63:D63"/>
    <mergeCell ref="C64:D64"/>
    <mergeCell ref="C65:D65"/>
    <mergeCell ref="C58:D58"/>
    <mergeCell ref="C59:D59"/>
    <mergeCell ref="C60:D60"/>
    <mergeCell ref="C61:D61"/>
    <mergeCell ref="C62:D62"/>
    <mergeCell ref="C53:D53"/>
    <mergeCell ref="C54:D54"/>
    <mergeCell ref="C55:D55"/>
    <mergeCell ref="C56:D56"/>
    <mergeCell ref="C57:D57"/>
    <mergeCell ref="B3:D3"/>
    <mergeCell ref="B4:D4"/>
    <mergeCell ref="B5:D5"/>
    <mergeCell ref="C52:D52"/>
    <mergeCell ref="A41:D41"/>
    <mergeCell ref="C46:D46"/>
    <mergeCell ref="A19:E19"/>
    <mergeCell ref="A39:D39"/>
    <mergeCell ref="A40:C40"/>
    <mergeCell ref="C47:D47"/>
    <mergeCell ref="C48:D48"/>
    <mergeCell ref="C49:D49"/>
    <mergeCell ref="C50:D50"/>
    <mergeCell ref="C51:D51"/>
  </mergeCells>
  <pageMargins left="0.7" right="0.7" top="0.75" bottom="0.75" header="0.3" footer="0.3"/>
  <pageSetup paperSize="9" scale="65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06871-9E2E-471A-AB09-96DFB8F48DA8}">
  <dimension ref="A1:E76"/>
  <sheetViews>
    <sheetView tabSelected="1" topLeftCell="A19" zoomScaleNormal="100" workbookViewId="0">
      <selection activeCell="G48" sqref="G48"/>
    </sheetView>
  </sheetViews>
  <sheetFormatPr baseColWidth="10" defaultRowHeight="15" x14ac:dyDescent="0.2"/>
  <cols>
    <col min="1" max="1" width="10.28515625" style="5" bestFit="1" customWidth="1"/>
    <col min="2" max="2" width="25.140625" style="5" customWidth="1"/>
    <col min="3" max="3" width="44.7109375" style="5" customWidth="1"/>
    <col min="4" max="4" width="20.28515625" style="5" customWidth="1"/>
    <col min="5" max="5" width="22.28515625" style="5" customWidth="1"/>
    <col min="6" max="16384" width="11.42578125" style="5"/>
  </cols>
  <sheetData>
    <row r="1" spans="1:5" x14ac:dyDescent="0.2">
      <c r="E1" s="37"/>
    </row>
    <row r="2" spans="1:5" x14ac:dyDescent="0.2">
      <c r="E2" s="37"/>
    </row>
    <row r="3" spans="1:5" ht="15.75" x14ac:dyDescent="0.25">
      <c r="A3" s="4"/>
      <c r="B3" s="39" t="s">
        <v>47</v>
      </c>
      <c r="C3" s="39"/>
      <c r="D3" s="39"/>
      <c r="E3" s="37"/>
    </row>
    <row r="4" spans="1:5" x14ac:dyDescent="0.2">
      <c r="A4" s="4"/>
      <c r="B4" s="40" t="s">
        <v>0</v>
      </c>
      <c r="C4" s="40"/>
      <c r="D4" s="40"/>
      <c r="E4" s="37"/>
    </row>
    <row r="5" spans="1:5" ht="15.75" x14ac:dyDescent="0.25">
      <c r="A5" s="4"/>
      <c r="B5" s="41" t="s">
        <v>1</v>
      </c>
      <c r="C5" s="41"/>
      <c r="D5" s="41"/>
      <c r="E5" s="37"/>
    </row>
    <row r="6" spans="1:5" x14ac:dyDescent="0.2">
      <c r="A6" s="4"/>
      <c r="B6" s="4"/>
      <c r="C6" s="4"/>
      <c r="E6" s="37"/>
    </row>
    <row r="7" spans="1:5" ht="15.75" thickBot="1" x14ac:dyDescent="0.25">
      <c r="B7" s="6" t="s">
        <v>2</v>
      </c>
      <c r="C7" s="7">
        <v>44581</v>
      </c>
      <c r="E7" s="37"/>
    </row>
    <row r="8" spans="1:5" ht="30.75" thickBot="1" x14ac:dyDescent="0.25">
      <c r="B8" s="6" t="s">
        <v>3</v>
      </c>
      <c r="C8" s="8" t="s">
        <v>48</v>
      </c>
      <c r="E8" s="37"/>
    </row>
    <row r="9" spans="1:5" ht="15.75" thickBot="1" x14ac:dyDescent="0.25">
      <c r="B9" s="6" t="s">
        <v>4</v>
      </c>
      <c r="C9" s="9" t="s">
        <v>49</v>
      </c>
      <c r="E9" s="37"/>
    </row>
    <row r="10" spans="1:5" ht="15.75" thickBot="1" x14ac:dyDescent="0.25">
      <c r="B10" s="6" t="s">
        <v>5</v>
      </c>
      <c r="C10" s="10" t="s">
        <v>50</v>
      </c>
      <c r="E10" s="37"/>
    </row>
    <row r="11" spans="1:5" ht="15.75" thickBot="1" x14ac:dyDescent="0.25">
      <c r="B11" s="6" t="s">
        <v>6</v>
      </c>
      <c r="C11" s="9" t="s">
        <v>51</v>
      </c>
      <c r="E11" s="37"/>
    </row>
    <row r="12" spans="1:5" ht="15.75" thickBot="1" x14ac:dyDescent="0.25">
      <c r="B12" s="6" t="s">
        <v>7</v>
      </c>
      <c r="C12" s="11" t="s">
        <v>52</v>
      </c>
      <c r="E12" s="37"/>
    </row>
    <row r="13" spans="1:5" ht="15.75" thickBot="1" x14ac:dyDescent="0.25">
      <c r="B13" s="6" t="s">
        <v>8</v>
      </c>
      <c r="C13" s="12" t="s">
        <v>57</v>
      </c>
      <c r="E13" s="37"/>
    </row>
    <row r="14" spans="1:5" ht="15.75" thickBot="1" x14ac:dyDescent="0.25">
      <c r="B14" s="6" t="s">
        <v>53</v>
      </c>
      <c r="C14" s="9" t="s">
        <v>78</v>
      </c>
      <c r="E14" s="37"/>
    </row>
    <row r="15" spans="1:5" ht="15.75" thickBot="1" x14ac:dyDescent="0.25">
      <c r="B15" s="6" t="s">
        <v>54</v>
      </c>
      <c r="C15" s="9" t="s">
        <v>77</v>
      </c>
      <c r="E15" s="37"/>
    </row>
    <row r="16" spans="1:5" ht="15.75" thickBot="1" x14ac:dyDescent="0.25">
      <c r="B16" s="6" t="s">
        <v>55</v>
      </c>
      <c r="C16" s="7">
        <v>44580</v>
      </c>
      <c r="E16" s="37"/>
    </row>
    <row r="17" spans="1:5" ht="15.75" thickBot="1" x14ac:dyDescent="0.25">
      <c r="B17" s="6" t="s">
        <v>56</v>
      </c>
      <c r="C17" s="38" t="s">
        <v>79</v>
      </c>
      <c r="E17" s="37"/>
    </row>
    <row r="18" spans="1:5" ht="15.75" customHeight="1" x14ac:dyDescent="0.25">
      <c r="A18" s="14"/>
      <c r="B18" s="14"/>
      <c r="C18" s="14"/>
    </row>
    <row r="19" spans="1:5" x14ac:dyDescent="0.2">
      <c r="A19" s="45" t="s">
        <v>9</v>
      </c>
      <c r="B19" s="46"/>
      <c r="C19" s="46"/>
      <c r="D19" s="46"/>
      <c r="E19" s="47"/>
    </row>
    <row r="20" spans="1:5" ht="31.5" x14ac:dyDescent="0.2">
      <c r="A20" s="24" t="s">
        <v>10</v>
      </c>
      <c r="B20" s="24" t="s">
        <v>11</v>
      </c>
      <c r="C20" s="24" t="s">
        <v>12</v>
      </c>
      <c r="D20" s="25" t="s">
        <v>13</v>
      </c>
      <c r="E20" s="25" t="s">
        <v>14</v>
      </c>
    </row>
    <row r="21" spans="1:5" x14ac:dyDescent="0.2">
      <c r="A21" s="20">
        <v>1</v>
      </c>
      <c r="B21" s="1">
        <v>172037</v>
      </c>
      <c r="C21" s="2" t="s">
        <v>15</v>
      </c>
      <c r="D21" s="23">
        <v>280</v>
      </c>
      <c r="E21" s="23">
        <f t="shared" ref="E21:E38" si="0">+A21*D21</f>
        <v>280</v>
      </c>
    </row>
    <row r="22" spans="1:5" x14ac:dyDescent="0.2">
      <c r="A22" s="20">
        <v>1</v>
      </c>
      <c r="B22" s="1">
        <v>172038</v>
      </c>
      <c r="C22" s="2" t="s">
        <v>16</v>
      </c>
      <c r="D22" s="23">
        <v>280</v>
      </c>
      <c r="E22" s="23">
        <f t="shared" si="0"/>
        <v>280</v>
      </c>
    </row>
    <row r="23" spans="1:5" x14ac:dyDescent="0.2">
      <c r="A23" s="20">
        <v>1</v>
      </c>
      <c r="B23" s="1">
        <v>172039</v>
      </c>
      <c r="C23" s="2" t="s">
        <v>17</v>
      </c>
      <c r="D23" s="23">
        <v>280</v>
      </c>
      <c r="E23" s="23">
        <f t="shared" si="0"/>
        <v>280</v>
      </c>
    </row>
    <row r="24" spans="1:5" x14ac:dyDescent="0.2">
      <c r="A24" s="20">
        <v>1</v>
      </c>
      <c r="B24" s="1">
        <v>172040</v>
      </c>
      <c r="C24" s="2" t="s">
        <v>18</v>
      </c>
      <c r="D24" s="23">
        <v>280</v>
      </c>
      <c r="E24" s="23">
        <f t="shared" si="0"/>
        <v>280</v>
      </c>
    </row>
    <row r="25" spans="1:5" x14ac:dyDescent="0.2">
      <c r="A25" s="20">
        <v>1</v>
      </c>
      <c r="B25" s="1">
        <v>172041</v>
      </c>
      <c r="C25" s="2" t="s">
        <v>19</v>
      </c>
      <c r="D25" s="23">
        <v>280</v>
      </c>
      <c r="E25" s="23">
        <f t="shared" si="0"/>
        <v>280</v>
      </c>
    </row>
    <row r="26" spans="1:5" x14ac:dyDescent="0.2">
      <c r="A26" s="20">
        <v>1</v>
      </c>
      <c r="B26" s="1">
        <v>172042</v>
      </c>
      <c r="C26" s="2" t="s">
        <v>20</v>
      </c>
      <c r="D26" s="23">
        <v>280</v>
      </c>
      <c r="E26" s="23">
        <f t="shared" si="0"/>
        <v>280</v>
      </c>
    </row>
    <row r="27" spans="1:5" x14ac:dyDescent="0.2">
      <c r="A27" s="20">
        <v>1</v>
      </c>
      <c r="B27" s="1">
        <v>172043</v>
      </c>
      <c r="C27" s="2" t="s">
        <v>21</v>
      </c>
      <c r="D27" s="23">
        <v>280</v>
      </c>
      <c r="E27" s="23">
        <f t="shared" si="0"/>
        <v>280</v>
      </c>
    </row>
    <row r="28" spans="1:5" x14ac:dyDescent="0.2">
      <c r="A28" s="20">
        <v>1</v>
      </c>
      <c r="B28" s="1">
        <v>172044</v>
      </c>
      <c r="C28" s="2" t="s">
        <v>22</v>
      </c>
      <c r="D28" s="23">
        <v>280</v>
      </c>
      <c r="E28" s="23">
        <f t="shared" si="0"/>
        <v>280</v>
      </c>
    </row>
    <row r="29" spans="1:5" x14ac:dyDescent="0.2">
      <c r="A29" s="20">
        <v>1</v>
      </c>
      <c r="B29" s="1">
        <v>172045</v>
      </c>
      <c r="C29" s="2" t="s">
        <v>23</v>
      </c>
      <c r="D29" s="23">
        <v>280</v>
      </c>
      <c r="E29" s="23">
        <f t="shared" si="0"/>
        <v>280</v>
      </c>
    </row>
    <row r="30" spans="1:5" x14ac:dyDescent="0.2">
      <c r="A30" s="20">
        <v>1</v>
      </c>
      <c r="B30" s="1">
        <v>172046</v>
      </c>
      <c r="C30" s="2" t="s">
        <v>24</v>
      </c>
      <c r="D30" s="23">
        <v>280</v>
      </c>
      <c r="E30" s="23">
        <f t="shared" si="0"/>
        <v>280</v>
      </c>
    </row>
    <row r="31" spans="1:5" x14ac:dyDescent="0.2">
      <c r="A31" s="20">
        <v>1</v>
      </c>
      <c r="B31" s="1">
        <v>172047</v>
      </c>
      <c r="C31" s="2" t="s">
        <v>25</v>
      </c>
      <c r="D31" s="23">
        <v>280</v>
      </c>
      <c r="E31" s="23">
        <f t="shared" si="0"/>
        <v>280</v>
      </c>
    </row>
    <row r="32" spans="1:5" x14ac:dyDescent="0.2">
      <c r="A32" s="20">
        <v>1</v>
      </c>
      <c r="B32" s="1">
        <v>172048</v>
      </c>
      <c r="C32" s="2" t="s">
        <v>26</v>
      </c>
      <c r="D32" s="23">
        <v>280</v>
      </c>
      <c r="E32" s="23">
        <f t="shared" si="0"/>
        <v>280</v>
      </c>
    </row>
    <row r="33" spans="1:5" x14ac:dyDescent="0.2">
      <c r="A33" s="20">
        <v>1</v>
      </c>
      <c r="B33" s="1">
        <v>172049</v>
      </c>
      <c r="C33" s="2" t="s">
        <v>27</v>
      </c>
      <c r="D33" s="23">
        <v>280</v>
      </c>
      <c r="E33" s="23">
        <f t="shared" si="0"/>
        <v>280</v>
      </c>
    </row>
    <row r="34" spans="1:5" x14ac:dyDescent="0.2">
      <c r="A34" s="20">
        <v>1</v>
      </c>
      <c r="B34" s="1">
        <v>172047</v>
      </c>
      <c r="C34" s="2" t="s">
        <v>58</v>
      </c>
      <c r="D34" s="23">
        <v>280</v>
      </c>
      <c r="E34" s="23">
        <f t="shared" si="0"/>
        <v>280</v>
      </c>
    </row>
    <row r="35" spans="1:5" x14ac:dyDescent="0.2">
      <c r="A35" s="20">
        <v>1</v>
      </c>
      <c r="B35" s="1">
        <v>172048</v>
      </c>
      <c r="C35" s="2" t="s">
        <v>59</v>
      </c>
      <c r="D35" s="23">
        <v>280</v>
      </c>
      <c r="E35" s="23">
        <f t="shared" si="0"/>
        <v>280</v>
      </c>
    </row>
    <row r="36" spans="1:5" x14ac:dyDescent="0.2">
      <c r="A36" s="20">
        <v>1</v>
      </c>
      <c r="B36" s="1">
        <v>172049</v>
      </c>
      <c r="C36" s="2" t="s">
        <v>60</v>
      </c>
      <c r="D36" s="23">
        <v>280</v>
      </c>
      <c r="E36" s="23">
        <f t="shared" si="0"/>
        <v>280</v>
      </c>
    </row>
    <row r="37" spans="1:5" ht="30" x14ac:dyDescent="0.2">
      <c r="A37" s="20">
        <v>4</v>
      </c>
      <c r="B37" s="21" t="s">
        <v>75</v>
      </c>
      <c r="C37" s="22" t="s">
        <v>76</v>
      </c>
      <c r="D37" s="23">
        <v>40</v>
      </c>
      <c r="E37" s="23">
        <f t="shared" ref="E37" si="1">A37*D37</f>
        <v>160</v>
      </c>
    </row>
    <row r="38" spans="1:5" x14ac:dyDescent="0.2">
      <c r="A38" s="20">
        <v>3</v>
      </c>
      <c r="B38" s="3">
        <v>800007</v>
      </c>
      <c r="C38" s="2" t="s">
        <v>29</v>
      </c>
      <c r="D38" s="26">
        <v>120</v>
      </c>
      <c r="E38" s="23">
        <f t="shared" si="0"/>
        <v>360</v>
      </c>
    </row>
    <row r="39" spans="1:5" ht="15" customHeight="1" x14ac:dyDescent="0.25">
      <c r="A39" s="43" t="s">
        <v>30</v>
      </c>
      <c r="B39" s="43"/>
      <c r="C39" s="43"/>
      <c r="D39" s="43"/>
      <c r="E39" s="23">
        <f>SUM(E21:E38)</f>
        <v>5000</v>
      </c>
    </row>
    <row r="40" spans="1:5" ht="15" customHeight="1" x14ac:dyDescent="0.25">
      <c r="A40" s="48" t="s">
        <v>31</v>
      </c>
      <c r="B40" s="49"/>
      <c r="C40" s="50"/>
      <c r="D40" s="27">
        <v>0.12</v>
      </c>
      <c r="E40" s="23">
        <f>E39*D40</f>
        <v>600</v>
      </c>
    </row>
    <row r="41" spans="1:5" ht="15" customHeight="1" x14ac:dyDescent="0.25">
      <c r="A41" s="43" t="s">
        <v>32</v>
      </c>
      <c r="B41" s="43"/>
      <c r="C41" s="43"/>
      <c r="D41" s="43"/>
      <c r="E41" s="23">
        <f>+E39+E40</f>
        <v>5600</v>
      </c>
    </row>
    <row r="42" spans="1:5" ht="15" customHeight="1" x14ac:dyDescent="0.25">
      <c r="A42" s="13"/>
      <c r="B42" s="13"/>
      <c r="C42" s="13"/>
      <c r="D42" s="13"/>
      <c r="E42" s="28"/>
    </row>
    <row r="43" spans="1:5" ht="15" customHeight="1" x14ac:dyDescent="0.25">
      <c r="A43" s="13"/>
      <c r="B43" s="13"/>
      <c r="C43" s="13"/>
      <c r="D43" s="13"/>
      <c r="E43" s="28"/>
    </row>
    <row r="44" spans="1:5" ht="15" customHeight="1" x14ac:dyDescent="0.25">
      <c r="A44" s="13"/>
      <c r="B44" s="13"/>
      <c r="C44" s="13"/>
      <c r="D44" s="13"/>
      <c r="E44" s="28"/>
    </row>
    <row r="46" spans="1:5" ht="15.75" x14ac:dyDescent="0.25">
      <c r="A46" s="30" t="s">
        <v>33</v>
      </c>
      <c r="B46" s="30" t="s">
        <v>34</v>
      </c>
      <c r="C46" s="44" t="s">
        <v>35</v>
      </c>
      <c r="D46" s="44"/>
    </row>
    <row r="47" spans="1:5" x14ac:dyDescent="0.2">
      <c r="A47" s="31">
        <v>1</v>
      </c>
      <c r="B47" s="32"/>
      <c r="C47" s="42" t="s">
        <v>65</v>
      </c>
      <c r="D47" s="42"/>
    </row>
    <row r="48" spans="1:5" x14ac:dyDescent="0.2">
      <c r="A48" s="31">
        <v>2</v>
      </c>
      <c r="B48" s="32"/>
      <c r="C48" s="42" t="s">
        <v>64</v>
      </c>
      <c r="D48" s="42"/>
    </row>
    <row r="49" spans="1:4" x14ac:dyDescent="0.2">
      <c r="A49" s="31">
        <v>1</v>
      </c>
      <c r="B49" s="32"/>
      <c r="C49" s="42" t="s">
        <v>63</v>
      </c>
      <c r="D49" s="42"/>
    </row>
    <row r="50" spans="1:4" x14ac:dyDescent="0.2">
      <c r="A50" s="31">
        <v>2</v>
      </c>
      <c r="B50" s="32"/>
      <c r="C50" s="42" t="s">
        <v>62</v>
      </c>
      <c r="D50" s="42"/>
    </row>
    <row r="51" spans="1:4" x14ac:dyDescent="0.2">
      <c r="A51" s="33">
        <v>6</v>
      </c>
      <c r="B51" s="32"/>
      <c r="C51" s="42" t="s">
        <v>61</v>
      </c>
      <c r="D51" s="42"/>
    </row>
    <row r="52" spans="1:4" x14ac:dyDescent="0.2">
      <c r="A52" s="31">
        <v>1</v>
      </c>
      <c r="B52" s="32"/>
      <c r="C52" s="42" t="s">
        <v>36</v>
      </c>
      <c r="D52" s="42"/>
    </row>
    <row r="53" spans="1:4" x14ac:dyDescent="0.2">
      <c r="A53" s="31">
        <v>1</v>
      </c>
      <c r="B53" s="32"/>
      <c r="C53" s="42" t="s">
        <v>37</v>
      </c>
      <c r="D53" s="42"/>
    </row>
    <row r="54" spans="1:4" x14ac:dyDescent="0.2">
      <c r="A54" s="31">
        <v>1</v>
      </c>
      <c r="B54" s="32"/>
      <c r="C54" s="42" t="s">
        <v>38</v>
      </c>
      <c r="D54" s="42"/>
    </row>
    <row r="55" spans="1:4" x14ac:dyDescent="0.2">
      <c r="A55" s="31">
        <v>1</v>
      </c>
      <c r="B55" s="32"/>
      <c r="C55" s="42" t="s">
        <v>67</v>
      </c>
      <c r="D55" s="42"/>
    </row>
    <row r="56" spans="1:4" x14ac:dyDescent="0.2">
      <c r="A56" s="31">
        <v>1</v>
      </c>
      <c r="B56" s="32"/>
      <c r="C56" s="42" t="s">
        <v>39</v>
      </c>
      <c r="D56" s="42"/>
    </row>
    <row r="57" spans="1:4" x14ac:dyDescent="0.2">
      <c r="A57" s="31">
        <v>1</v>
      </c>
      <c r="B57" s="34"/>
      <c r="C57" s="42" t="s">
        <v>40</v>
      </c>
      <c r="D57" s="42"/>
    </row>
    <row r="58" spans="1:4" x14ac:dyDescent="0.2">
      <c r="A58" s="31">
        <v>1</v>
      </c>
      <c r="B58" s="34"/>
      <c r="C58" s="42" t="s">
        <v>41</v>
      </c>
      <c r="D58" s="42"/>
    </row>
    <row r="59" spans="1:4" x14ac:dyDescent="0.2">
      <c r="A59" s="31">
        <v>1</v>
      </c>
      <c r="B59" s="34"/>
      <c r="C59" s="42" t="s">
        <v>68</v>
      </c>
      <c r="D59" s="42"/>
    </row>
    <row r="60" spans="1:4" x14ac:dyDescent="0.2">
      <c r="A60" s="31">
        <v>1</v>
      </c>
      <c r="B60" s="34"/>
      <c r="C60" s="42" t="s">
        <v>42</v>
      </c>
      <c r="D60" s="42"/>
    </row>
    <row r="61" spans="1:4" x14ac:dyDescent="0.2">
      <c r="A61" s="31">
        <v>1</v>
      </c>
      <c r="B61" s="34"/>
      <c r="C61" s="42" t="s">
        <v>43</v>
      </c>
      <c r="D61" s="42"/>
    </row>
    <row r="62" spans="1:4" x14ac:dyDescent="0.2">
      <c r="A62" s="31">
        <v>2</v>
      </c>
      <c r="B62" s="34"/>
      <c r="C62" s="42" t="s">
        <v>44</v>
      </c>
      <c r="D62" s="42"/>
    </row>
    <row r="63" spans="1:4" x14ac:dyDescent="0.2">
      <c r="A63" s="31">
        <v>1</v>
      </c>
      <c r="B63" s="34"/>
      <c r="C63" s="42" t="s">
        <v>45</v>
      </c>
      <c r="D63" s="42"/>
    </row>
    <row r="64" spans="1:4" x14ac:dyDescent="0.2">
      <c r="A64" s="31">
        <v>1</v>
      </c>
      <c r="B64" s="34"/>
      <c r="C64" s="42" t="s">
        <v>46</v>
      </c>
      <c r="D64" s="42"/>
    </row>
    <row r="65" spans="1:4" x14ac:dyDescent="0.2">
      <c r="A65" s="31">
        <v>1</v>
      </c>
      <c r="B65" s="34"/>
      <c r="C65" s="42" t="s">
        <v>66</v>
      </c>
      <c r="D65" s="42"/>
    </row>
    <row r="66" spans="1:4" x14ac:dyDescent="0.2">
      <c r="A66" s="31">
        <v>1</v>
      </c>
      <c r="B66" s="34"/>
      <c r="C66" s="42" t="s">
        <v>71</v>
      </c>
      <c r="D66" s="42"/>
    </row>
    <row r="67" spans="1:4" x14ac:dyDescent="0.2">
      <c r="A67" s="31">
        <v>1</v>
      </c>
      <c r="B67" s="34"/>
      <c r="C67" s="42" t="s">
        <v>73</v>
      </c>
      <c r="D67" s="42"/>
    </row>
    <row r="68" spans="1:4" x14ac:dyDescent="0.2">
      <c r="A68" s="31">
        <v>4</v>
      </c>
      <c r="B68" s="34"/>
      <c r="C68" s="42" t="s">
        <v>72</v>
      </c>
      <c r="D68" s="42"/>
    </row>
    <row r="69" spans="1:4" x14ac:dyDescent="0.2">
      <c r="A69" s="35">
        <v>2</v>
      </c>
      <c r="B69" s="36"/>
      <c r="C69" s="42" t="s">
        <v>74</v>
      </c>
      <c r="D69" s="42"/>
    </row>
    <row r="70" spans="1:4" x14ac:dyDescent="0.2">
      <c r="A70" s="15"/>
      <c r="B70" s="16"/>
      <c r="C70" s="17"/>
    </row>
    <row r="71" spans="1:4" ht="15.75" x14ac:dyDescent="0.2">
      <c r="A71" s="18" t="s">
        <v>69</v>
      </c>
      <c r="B71" s="19"/>
      <c r="C71" s="17"/>
    </row>
    <row r="72" spans="1:4" ht="15.75" x14ac:dyDescent="0.2">
      <c r="A72" s="18"/>
      <c r="B72" s="19"/>
      <c r="C72" s="17"/>
    </row>
    <row r="73" spans="1:4" ht="15.75" x14ac:dyDescent="0.2">
      <c r="A73" s="18" t="s">
        <v>70</v>
      </c>
      <c r="B73" s="19"/>
      <c r="C73" s="17"/>
    </row>
    <row r="74" spans="1:4" x14ac:dyDescent="0.2">
      <c r="A74" s="15"/>
      <c r="B74" s="16"/>
      <c r="C74" s="17"/>
    </row>
    <row r="75" spans="1:4" x14ac:dyDescent="0.2">
      <c r="A75" s="15"/>
      <c r="B75" s="16"/>
      <c r="C75" s="17"/>
    </row>
    <row r="76" spans="1:4" x14ac:dyDescent="0.2">
      <c r="A76" s="15"/>
      <c r="B76" s="16"/>
      <c r="C76" s="17"/>
    </row>
  </sheetData>
  <mergeCells count="31">
    <mergeCell ref="C50:D50"/>
    <mergeCell ref="B3:D3"/>
    <mergeCell ref="B4:D4"/>
    <mergeCell ref="B5:D5"/>
    <mergeCell ref="A19:E19"/>
    <mergeCell ref="A39:D39"/>
    <mergeCell ref="A40:C40"/>
    <mergeCell ref="A41:D41"/>
    <mergeCell ref="C46:D46"/>
    <mergeCell ref="C47:D47"/>
    <mergeCell ref="C48:D48"/>
    <mergeCell ref="C49:D49"/>
    <mergeCell ref="C62:D62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9:D69"/>
    <mergeCell ref="C63:D63"/>
    <mergeCell ref="C64:D64"/>
    <mergeCell ref="C65:D65"/>
    <mergeCell ref="C66:D66"/>
    <mergeCell ref="C67:D67"/>
    <mergeCell ref="C68:D68"/>
  </mergeCells>
  <pageMargins left="0.7" right="0.7" top="0.75" bottom="0.75" header="0.3" footer="0.3"/>
  <pageSetup paperSize="9" scale="65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2022-01-19T22:24:07Z</cp:lastPrinted>
  <dcterms:created xsi:type="dcterms:W3CDTF">2022-01-19T21:57:56Z</dcterms:created>
  <dcterms:modified xsi:type="dcterms:W3CDTF">2022-01-20T17:17:17Z</dcterms:modified>
</cp:coreProperties>
</file>