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8711511F-B271-45CD-9A23-D9BB1CCC01CA}" xr6:coauthVersionLast="47" xr6:coauthVersionMax="47" xr10:uidLastSave="{00000000-0000-0000-0000-000000000000}"/>
  <bookViews>
    <workbookView xWindow="-120" yWindow="-120" windowWidth="24240" windowHeight="13140" xr2:uid="{801058E7-CB65-48A6-8A31-0DA267CBF39F}"/>
  </bookViews>
  <sheets>
    <sheet name="Hoja1" sheetId="1" r:id="rId1"/>
  </sheets>
  <definedNames>
    <definedName name="_xlnm.Print_Area" localSheetId="0">Hoja1!$A$1:$G$379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8" i="1" l="1"/>
  <c r="G164" i="1"/>
  <c r="G162" i="1"/>
  <c r="G161" i="1"/>
  <c r="G160" i="1"/>
  <c r="G159" i="1"/>
  <c r="G158" i="1"/>
  <c r="G156" i="1"/>
  <c r="G155" i="1"/>
  <c r="G154" i="1"/>
  <c r="G153" i="1"/>
  <c r="G152" i="1"/>
  <c r="G151" i="1"/>
  <c r="G150" i="1"/>
  <c r="G149" i="1"/>
  <c r="G115" i="1"/>
  <c r="G114" i="1"/>
  <c r="G113" i="1"/>
  <c r="G112" i="1"/>
  <c r="G110" i="1"/>
  <c r="G109" i="1"/>
  <c r="G108" i="1"/>
  <c r="G107" i="1"/>
  <c r="B318" i="1" l="1"/>
  <c r="B271" i="1"/>
  <c r="D163" i="1"/>
  <c r="D157" i="1"/>
  <c r="G147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7" i="1"/>
  <c r="G126" i="1"/>
  <c r="G125" i="1"/>
  <c r="G124" i="1"/>
  <c r="G123" i="1"/>
  <c r="G122" i="1"/>
  <c r="G121" i="1"/>
  <c r="G120" i="1"/>
  <c r="G119" i="1"/>
  <c r="G118" i="1"/>
  <c r="G117" i="1"/>
  <c r="D116" i="1"/>
  <c r="D111" i="1"/>
  <c r="B349" i="1" l="1"/>
  <c r="B241" i="1"/>
  <c r="B206" i="1"/>
  <c r="B189" i="1"/>
  <c r="D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D92" i="1"/>
  <c r="G91" i="1"/>
  <c r="G90" i="1"/>
  <c r="G89" i="1"/>
  <c r="G88" i="1"/>
  <c r="G87" i="1"/>
  <c r="G86" i="1"/>
  <c r="G85" i="1"/>
  <c r="G84" i="1"/>
  <c r="G83" i="1"/>
  <c r="G82" i="1"/>
  <c r="D81" i="1"/>
  <c r="G80" i="1"/>
  <c r="G79" i="1"/>
  <c r="G78" i="1"/>
  <c r="G77" i="1"/>
  <c r="D76" i="1"/>
  <c r="G75" i="1"/>
  <c r="G74" i="1"/>
  <c r="G73" i="1"/>
  <c r="G72" i="1"/>
  <c r="D71" i="1"/>
  <c r="G70" i="1"/>
  <c r="G69" i="1"/>
  <c r="G68" i="1"/>
  <c r="G67" i="1"/>
  <c r="D66" i="1"/>
  <c r="G65" i="1"/>
  <c r="G64" i="1"/>
  <c r="G63" i="1"/>
  <c r="G62" i="1"/>
  <c r="G60" i="1"/>
  <c r="G59" i="1"/>
  <c r="G58" i="1"/>
  <c r="G57" i="1"/>
  <c r="D56" i="1"/>
  <c r="D61" i="1" s="1"/>
  <c r="G55" i="1"/>
  <c r="G54" i="1"/>
  <c r="G53" i="1"/>
  <c r="G52" i="1"/>
  <c r="D51" i="1"/>
  <c r="G50" i="1"/>
  <c r="G49" i="1"/>
  <c r="G48" i="1"/>
  <c r="G47" i="1"/>
  <c r="D46" i="1"/>
  <c r="G45" i="1"/>
  <c r="G44" i="1"/>
  <c r="G43" i="1"/>
  <c r="G42" i="1"/>
  <c r="D41" i="1"/>
  <c r="G40" i="1"/>
  <c r="G39" i="1"/>
  <c r="G38" i="1"/>
  <c r="D37" i="1"/>
  <c r="G36" i="1"/>
  <c r="G35" i="1"/>
  <c r="G34" i="1"/>
  <c r="D33" i="1"/>
  <c r="G32" i="1"/>
  <c r="G31" i="1"/>
  <c r="G30" i="1"/>
  <c r="D29" i="1"/>
  <c r="G28" i="1"/>
  <c r="G27" i="1"/>
  <c r="G26" i="1"/>
  <c r="G165" i="1" l="1"/>
  <c r="G166" i="1" s="1"/>
  <c r="G167" i="1" s="1"/>
</calcChain>
</file>

<file path=xl/sharedStrings.xml><?xml version="1.0" encoding="utf-8"?>
<sst xmlns="http://schemas.openxmlformats.org/spreadsheetml/2006/main" count="535" uniqueCount="511">
  <si>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</si>
  <si>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</si>
  <si>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</si>
  <si>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</si>
  <si>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</si>
  <si>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</si>
  <si>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</si>
  <si>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</si>
  <si>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</si>
  <si>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</si>
  <si>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</si>
  <si>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</si>
  <si>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</si>
  <si>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</si>
  <si>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</si>
  <si>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</si>
  <si>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</si>
  <si>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</si>
  <si>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</si>
  <si>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</si>
  <si>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</si>
  <si>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</si>
  <si>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</si>
  <si>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</si>
  <si>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</si>
  <si>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</si>
  <si>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</si>
  <si>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</si>
  <si>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</si>
  <si>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071810170</t>
  </si>
  <si>
    <t>F200718103</t>
  </si>
  <si>
    <t>CLAVO PFNA 9*170mm TIT.</t>
  </si>
  <si>
    <t>071810200</t>
  </si>
  <si>
    <t>M2234147</t>
  </si>
  <si>
    <t>CLAVO PFNA 9*200mm TIT.</t>
  </si>
  <si>
    <t>071810240</t>
  </si>
  <si>
    <t>M2234146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</si>
  <si>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</si>
  <si>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</si>
  <si>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</si>
  <si>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</si>
  <si>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</si>
  <si>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</si>
  <si>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</si>
  <si>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</si>
  <si>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>D200718205</t>
  </si>
  <si>
    <t xml:space="preserve">CLAVO PFNA 10*240mm TIT. </t>
  </si>
  <si>
    <t>071830170</t>
  </si>
  <si>
    <t>D200718301</t>
  </si>
  <si>
    <t xml:space="preserve">CLAVO PFNA 11*170mm TIT. </t>
  </si>
  <si>
    <t>071830200</t>
  </si>
  <si>
    <t>L190718302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</si>
  <si>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</si>
  <si>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</si>
  <si>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</si>
  <si>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</si>
  <si>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</si>
  <si>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</si>
  <si>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</si>
  <si>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L200718404</t>
  </si>
  <si>
    <t>CLAVO PFNA 12*200mm TIT.</t>
  </si>
  <si>
    <t>071840240</t>
  </si>
  <si>
    <t>A180718402</t>
  </si>
  <si>
    <t>CLAVO PFNA 12*240mm TIT.</t>
  </si>
  <si>
    <t>T071851300</t>
  </si>
  <si>
    <t>C190718504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</si>
  <si>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</si>
  <si>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</si>
  <si>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</si>
  <si>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</si>
  <si>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</si>
  <si>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</si>
  <si>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</si>
  <si>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1506071854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</si>
  <si>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</si>
  <si>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</si>
  <si>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</si>
  <si>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</si>
  <si>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</si>
  <si>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</si>
  <si>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</si>
  <si>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</si>
  <si>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</si>
  <si>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</si>
  <si>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CLAVO PFNA 9*420mm DER TIT.</t>
  </si>
  <si>
    <t>T071861300</t>
  </si>
  <si>
    <t>C190718606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</si>
  <si>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</si>
  <si>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</si>
  <si>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</si>
  <si>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</si>
  <si>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</si>
  <si>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</si>
  <si>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</si>
  <si>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</si>
  <si>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</si>
  <si>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</si>
  <si>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</si>
  <si>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C190718603</t>
  </si>
  <si>
    <t xml:space="preserve">CLAVO PFNA 10*300mm DER TIT.  </t>
  </si>
  <si>
    <t>T071862340</t>
  </si>
  <si>
    <t>J180718603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</si>
  <si>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</si>
  <si>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</si>
  <si>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</si>
  <si>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</si>
  <si>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</si>
  <si>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1601071864</t>
  </si>
  <si>
    <t xml:space="preserve">CLAVO PFNA 10*420mm DER TIT. </t>
  </si>
  <si>
    <t>T071871300</t>
  </si>
  <si>
    <t>J180718701</t>
  </si>
  <si>
    <t xml:space="preserve">CLAVO PFNA 11*300mm IZQ TIT. </t>
  </si>
  <si>
    <t>T071871340</t>
  </si>
  <si>
    <t>A180718701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</si>
  <si>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</si>
  <si>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</si>
  <si>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</si>
  <si>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</si>
  <si>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</si>
  <si>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1511071874</t>
  </si>
  <si>
    <t xml:space="preserve">CLAVO PFNA 11*420mm IZQ TIT.  </t>
  </si>
  <si>
    <t>T071872300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</si>
  <si>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</si>
  <si>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</si>
  <si>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</si>
  <si>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</si>
  <si>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</si>
  <si>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</si>
  <si>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</si>
  <si>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CLAVO PFNA 11*420mm DER TIT.</t>
  </si>
  <si>
    <t>T071881300</t>
  </si>
  <si>
    <t>1301071881</t>
  </si>
  <si>
    <t xml:space="preserve">CLAVO PFNA 12*300mm IZQ TIT. </t>
  </si>
  <si>
    <t>T071881340</t>
  </si>
  <si>
    <t>L180718801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</si>
  <si>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</si>
  <si>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</si>
  <si>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</si>
  <si>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</si>
  <si>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</si>
  <si>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F200718809</t>
  </si>
  <si>
    <t xml:space="preserve">CLAVO PFNA 12*420mm IZQ TIT. </t>
  </si>
  <si>
    <t>T071882300</t>
  </si>
  <si>
    <t>1209071882</t>
  </si>
  <si>
    <t xml:space="preserve">CLAVO PFNA 12*300mm DER TIT. </t>
  </si>
  <si>
    <t>T071882340</t>
  </si>
  <si>
    <t>G200718805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</si>
  <si>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</si>
  <si>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</si>
  <si>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</si>
  <si>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</si>
  <si>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</si>
  <si>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</si>
  <si>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</si>
  <si>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</si>
  <si>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</si>
  <si>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</si>
  <si>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</si>
  <si>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</si>
  <si>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</si>
  <si>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</si>
  <si>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</si>
  <si>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</si>
  <si>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</si>
  <si>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</si>
  <si>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</si>
  <si>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</si>
  <si>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</si>
  <si>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</si>
  <si>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</si>
  <si>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</si>
  <si>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</si>
  <si>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</si>
  <si>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K2204420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</si>
  <si>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</si>
  <si>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</si>
  <si>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</si>
  <si>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</si>
  <si>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</si>
  <si>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</si>
  <si>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</si>
  <si>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</si>
  <si>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</si>
  <si>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</si>
  <si>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</si>
  <si>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</si>
  <si>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</si>
  <si>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</si>
  <si>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</si>
  <si>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</si>
  <si>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</si>
  <si>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</si>
  <si>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</si>
  <si>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</si>
  <si>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</si>
  <si>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</si>
  <si>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</si>
  <si>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</si>
  <si>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</si>
  <si>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</si>
  <si>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</si>
  <si>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</si>
  <si>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</si>
  <si>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</si>
  <si>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</si>
  <si>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</si>
  <si>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</si>
  <si>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</si>
  <si>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</si>
  <si>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</si>
  <si>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</si>
  <si>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</si>
  <si>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</si>
  <si>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</si>
  <si>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</si>
  <si>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</si>
  <si>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</si>
  <si>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</si>
  <si>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</si>
  <si>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 xml:space="preserve">SUBTOTAL </t>
  </si>
  <si>
    <t>IVA 12%</t>
  </si>
  <si>
    <t>TOTAL</t>
  </si>
  <si>
    <t>INSTRUMENTAL PFNA  TITANIO # 1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</si>
  <si>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</si>
  <si>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</si>
  <si>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</si>
  <si>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</si>
  <si>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</si>
  <si>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</si>
  <si>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</si>
  <si>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</si>
  <si>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</si>
  <si>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</si>
  <si>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</si>
  <si>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</si>
  <si>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</si>
  <si>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</si>
  <si>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</si>
  <si>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</si>
  <si>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</si>
  <si>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</si>
  <si>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</si>
  <si>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</si>
  <si>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</si>
  <si>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</si>
  <si>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</si>
  <si>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</si>
  <si>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</si>
  <si>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</si>
  <si>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</si>
  <si>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</si>
  <si>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</si>
  <si>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</si>
  <si>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</si>
  <si>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</si>
  <si>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</si>
  <si>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</si>
  <si>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</si>
  <si>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</si>
  <si>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</si>
  <si>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</si>
  <si>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</si>
  <si>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</si>
  <si>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</si>
  <si>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</si>
  <si>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</si>
  <si>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</si>
  <si>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</si>
  <si>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</si>
  <si>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</si>
  <si>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</si>
  <si>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</si>
  <si>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</si>
  <si>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</si>
  <si>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</si>
  <si>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</si>
  <si>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</si>
  <si>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</si>
  <si>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</si>
  <si>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</si>
  <si>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</si>
  <si>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</si>
  <si>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</si>
  <si>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</si>
  <si>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</si>
  <si>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</si>
  <si>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</si>
  <si>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ADAPTADORES ANCLAJE RAPIDO</t>
  </si>
  <si>
    <t xml:space="preserve">LLAVE JACOBS </t>
  </si>
  <si>
    <t>PORTA BATERIA</t>
  </si>
  <si>
    <t xml:space="preserve">CONTENEDOR </t>
  </si>
  <si>
    <t>RECIBIDO</t>
  </si>
  <si>
    <t xml:space="preserve">ENTREGADO </t>
  </si>
  <si>
    <t>INSTRUMENTADOR</t>
  </si>
  <si>
    <t xml:space="preserve">VERIFICADO </t>
  </si>
  <si>
    <t>OBSERVACIONES</t>
  </si>
  <si>
    <t>G2100451</t>
  </si>
  <si>
    <t xml:space="preserve">PLACA BLOQ. EN U TROCANTER * 6 ORIF.DER. TIT </t>
  </si>
  <si>
    <t>G2100480</t>
  </si>
  <si>
    <t xml:space="preserve">PLACA BLOQ. EN N TROCANTER * 6 ORIF.DER. TIT </t>
  </si>
  <si>
    <t>G2100530</t>
  </si>
  <si>
    <t xml:space="preserve">PLACA BLOQ. EN H TROCANTER * 12 ORIF.DER.TIT. </t>
  </si>
  <si>
    <t>M2100706</t>
  </si>
  <si>
    <t xml:space="preserve">PLACA BLOQ. EN H TROCANTER * 14 ORIF.DER.TIT. </t>
  </si>
  <si>
    <t>F2105939</t>
  </si>
  <si>
    <t xml:space="preserve">PLACA BLOQ. EN U TROCANTER * 6 ORIF. IZQ.TIT </t>
  </si>
  <si>
    <t>G2100516</t>
  </si>
  <si>
    <t xml:space="preserve">PLACA BLOQ. EN N TROCANTER * 6 ORIF. IZQ. TIT </t>
  </si>
  <si>
    <t>K2102877</t>
  </si>
  <si>
    <t xml:space="preserve">PLACA BLOQ. EN H TROCANTER * 12 ORIF. IZQ.TIT. </t>
  </si>
  <si>
    <t>G2100430</t>
  </si>
  <si>
    <t xml:space="preserve">PLACA BLOQ. EN H TROCANTER * 14 ORIF. IZQ.TIT. </t>
  </si>
  <si>
    <t>042610030</t>
  </si>
  <si>
    <t>F200426105</t>
  </si>
  <si>
    <t>TORNILLO CORTICAL GTP 4.5*30mm TITANIO</t>
  </si>
  <si>
    <t>042610034</t>
  </si>
  <si>
    <t>F200426102</t>
  </si>
  <si>
    <t>TORNILLO CORTICAL GTP 4.5*34mm TITANIO</t>
  </si>
  <si>
    <t>042610038</t>
  </si>
  <si>
    <t>F200426107</t>
  </si>
  <si>
    <t>TORNILLO CORTICAL GTP 4.5*38mm TITANIO</t>
  </si>
  <si>
    <t>042610042</t>
  </si>
  <si>
    <t>F200426104</t>
  </si>
  <si>
    <t>TORNILLO CORTICAL GTP 4.5*42mm TITANIO</t>
  </si>
  <si>
    <t>042610046</t>
  </si>
  <si>
    <t>F200426110</t>
  </si>
  <si>
    <t>TORNILLO CORTICAL GTP 4.5*46mm TITANIO</t>
  </si>
  <si>
    <t>042610050</t>
  </si>
  <si>
    <t>F200426108</t>
  </si>
  <si>
    <t>TORNILLO CORTICAL GTP 4.5*50mm TITANIO</t>
  </si>
  <si>
    <t>042610054</t>
  </si>
  <si>
    <t>F200426101</t>
  </si>
  <si>
    <t>TORNILLO CORTICAL GTP 4.5*54mm TITANIO</t>
  </si>
  <si>
    <t>042610058</t>
  </si>
  <si>
    <t>E200426108</t>
  </si>
  <si>
    <t>TORNILLO CORTICAL GTP 4.5*58mm TITANIO</t>
  </si>
  <si>
    <t>042610062</t>
  </si>
  <si>
    <t>E200426110</t>
  </si>
  <si>
    <t>TORNILLO CORTICAL GTP 4.5*62mm TITANIO</t>
  </si>
  <si>
    <t>042610066</t>
  </si>
  <si>
    <t>E200426106</t>
  </si>
  <si>
    <t>TORNILLO CORTICAL GTP 4.5*66mm TITANIO</t>
  </si>
  <si>
    <t>042610070</t>
  </si>
  <si>
    <t>F200426111</t>
  </si>
  <si>
    <t>TORNILLO CORTICAL GTP 4.5*70mm TITANIO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</si>
  <si>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</si>
  <si>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</si>
  <si>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</si>
  <si>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</si>
  <si>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</si>
  <si>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</si>
  <si>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</si>
  <si>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</si>
  <si>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</si>
  <si>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</si>
  <si>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</si>
  <si>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</si>
  <si>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</si>
  <si>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</si>
  <si>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</si>
  <si>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</si>
  <si>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</si>
  <si>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</si>
  <si>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</si>
  <si>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</si>
  <si>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</si>
  <si>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</si>
  <si>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</si>
  <si>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</si>
  <si>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</si>
  <si>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</si>
  <si>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</si>
  <si>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</si>
  <si>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</si>
  <si>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</si>
  <si>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</si>
  <si>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</si>
  <si>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</si>
  <si>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</si>
  <si>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</si>
  <si>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</si>
  <si>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</si>
  <si>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</si>
  <si>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</si>
  <si>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</si>
  <si>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</si>
  <si>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</si>
  <si>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</si>
  <si>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</si>
  <si>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</si>
  <si>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</si>
  <si>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</si>
  <si>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</si>
  <si>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</si>
  <si>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</si>
  <si>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</si>
  <si>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</si>
  <si>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</si>
  <si>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</si>
  <si>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</si>
  <si>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</si>
  <si>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</si>
  <si>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</si>
  <si>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</si>
  <si>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</si>
  <si>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</si>
  <si>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</si>
  <si>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</si>
  <si>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</si>
  <si>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</si>
  <si>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</si>
  <si>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</si>
  <si>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</si>
  <si>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</si>
  <si>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</si>
  <si>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</si>
  <si>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TORNILLOS CANULADOS 6.5 TITANIO</t>
  </si>
  <si>
    <t>DESCRIPCIÓN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</si>
  <si>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</si>
  <si>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</si>
  <si>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</si>
  <si>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</si>
  <si>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</si>
  <si>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</si>
  <si>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</si>
  <si>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</si>
  <si>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</si>
  <si>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MEDIDOR DE PROFUNDIDAD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</si>
  <si>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</si>
  <si>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</si>
  <si>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</si>
  <si>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</si>
  <si>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</si>
  <si>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</si>
  <si>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</si>
  <si>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</si>
  <si>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</si>
  <si>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</si>
  <si>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INSTRUMENTAL 3.5</t>
  </si>
  <si>
    <t xml:space="preserve">ATORNILLADOR 3.5 mm </t>
  </si>
  <si>
    <t>BROCA 3.5</t>
  </si>
  <si>
    <t>BROCA 3.2</t>
  </si>
  <si>
    <t>BROCA 2.7 LARGA</t>
  </si>
  <si>
    <t>BROCA 2.7 CORTA</t>
  </si>
  <si>
    <t>BROCAS 2.5</t>
  </si>
  <si>
    <t>GUIAS PIN 1.5</t>
  </si>
  <si>
    <t>GUIAS DE BLOQUEO 2.8 LARGAS</t>
  </si>
  <si>
    <t>GUIAS DE BLOQUEO 2.8 CORTAS</t>
  </si>
  <si>
    <t>GUIA DE BROCA DOBLE 2.5/3.5</t>
  </si>
  <si>
    <t>GUIA DE BROCA SENCILLA 2.5</t>
  </si>
  <si>
    <t>ATORNILLADOR ANCLAJE RAPIDO HEXAGONAL</t>
  </si>
  <si>
    <t>ATORNILLADOR ANCLAJE RAPIDO STAR DRIVE</t>
  </si>
  <si>
    <t>MACHUELO  ANCLAJE RAPIDO 3.5</t>
  </si>
  <si>
    <t>EXTRACTOR ANCLAJE RAPIDO</t>
  </si>
  <si>
    <t>ATORNILLADOR ANCLAJE RAPIDO 2.5</t>
  </si>
  <si>
    <t>TREFINA EN T (ESCAREADOR PARA HUESO)</t>
  </si>
  <si>
    <t>MACHUELO EN T 3.5</t>
  </si>
  <si>
    <t>PINES</t>
  </si>
  <si>
    <t>ATORNILLADOR CON CAMISA MANGO DORADO 1.5 N.m</t>
  </si>
  <si>
    <t>DOBLADORES DE PLACAS</t>
  </si>
  <si>
    <t>PINZAS REDUCTORAS CANGREJO ARANDELA</t>
  </si>
  <si>
    <t>PINZA VERBRUGUER ARANDELA</t>
  </si>
  <si>
    <t>PINZA EN PUNTA ARANDELA</t>
  </si>
  <si>
    <t>SEPARADORES MINIHOMMAN ANCHOS COBRA</t>
  </si>
  <si>
    <t>SEPARADORES MINIHOMMAN FINOS</t>
  </si>
  <si>
    <t>GUBIA</t>
  </si>
  <si>
    <t>MANGO TORQUE BRONCE 1.5 N.m</t>
  </si>
  <si>
    <t>INSTRUMENTAL CERCLAJE # 1</t>
  </si>
  <si>
    <t>CORTADOR</t>
  </si>
  <si>
    <t>PLAYO RECTO</t>
  </si>
  <si>
    <t>PLAYO CURVO</t>
  </si>
  <si>
    <t>PASADOR DE ALAMBRE</t>
  </si>
  <si>
    <t>PORTA ALAMBRE</t>
  </si>
  <si>
    <t>BROCAS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</si>
  <si>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</si>
  <si>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</si>
  <si>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</si>
  <si>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</si>
  <si>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</si>
  <si>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</si>
  <si>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</si>
  <si>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</si>
  <si>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</si>
  <si>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PINZAVERBRUGUER ARANDELA</t>
  </si>
  <si>
    <t xml:space="preserve">PINZA EN PUNTA GRANDE </t>
  </si>
  <si>
    <t>MARTILLO</t>
  </si>
  <si>
    <t>DOBLADORAS DE PLACA</t>
  </si>
  <si>
    <t>MANGO TORQUE NEGRO</t>
  </si>
  <si>
    <t>ATORNILLADOR 4.5</t>
  </si>
  <si>
    <t>PINZAS REDUCTORAS CLAN DE LAYNE</t>
  </si>
  <si>
    <t>LOWMAN</t>
  </si>
  <si>
    <t>MOTOR CANULADO GRIS</t>
  </si>
  <si>
    <t>BATERIAS NEGRAS # 3 # 4</t>
  </si>
  <si>
    <t>DR. PARRALES</t>
  </si>
  <si>
    <t>7:00AM</t>
  </si>
  <si>
    <t>0991475214001</t>
  </si>
  <si>
    <t>SERVICIOS HOSPITALARIOS S.A ALBOTEOTON</t>
  </si>
  <si>
    <t>CROTOS Y AV. RODOLFO BAQYERIZO NAZUR</t>
  </si>
  <si>
    <t>INJERTO OSEO CORTICO ESPONJOSO DE 30 CC</t>
  </si>
  <si>
    <t>H2200681</t>
  </si>
  <si>
    <t>08A020</t>
  </si>
  <si>
    <t>0295330017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</si>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</sst>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5" formatCode="[$-F800]dddd\,\ mmmm\ dd\,\ yyyy"/>
    <numFmt numFmtId="166" formatCode="_ &quot;$&quot;* #,##0.00_ ;_ &quot;$&quot;* \-#,##0.00_ ;_ &quot;$&quot;* &quot;-&quot;??_ ;_ @_ "/>
    <numFmt numFmtId="167" formatCode="&quot;$&quot;#,##0.00;&quot;$&quot;\-#,##0.00"/>
    <numFmt numFmtId="169" formatCode="&quot;$&quot;#,##0.00"/>
    <numFmt numFmtId="170" formatCode="0.000"/>
    <numFmt numFmtId="171" formatCode="_-[$$-300A]\ * #,##0.00_ ;_-[$$-300A]\ * \-#,##0.00\ ;_-[$$-300A]\ * &quot;-&quot;??_ ;_-@_ "/>
    <numFmt numFmtId="172" formatCode="_(&quot;$&quot;* #,##0.00_);_(&quot;$&quot;* \(#,##0.00\);_(&quot;$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166" fontId="1" fillId="0" borderId="0" applyFont="0" applyFill="0" applyBorder="0" applyAlignment="0" applyProtection="0"/>
    <xf numFmtId="172" fontId="8" fillId="0" borderId="0" applyFont="0" applyFill="0" applyBorder="0" applyAlignment="0" applyProtection="0"/>
    <xf numFmtId="0" fontId="8" fillId="0" borderId="0"/>
  </cellStyleXfs>
  <cellXfs count="15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9" fillId="0" borderId="0" xfId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3" fillId="0" borderId="12" xfId="0" applyFont="1" applyBorder="1" applyAlignment="1">
      <alignment vertical="center" wrapText="1"/>
    </xf>
    <xf numFmtId="49" fontId="13" fillId="0" borderId="0" xfId="0" applyNumberFormat="1" applyFont="1" applyAlignment="1">
      <alignment vertical="center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 applyProtection="1">
      <alignment vertical="top"/>
      <protection locked="0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17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21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0" fontId="16" fillId="6" borderId="12" xfId="0" applyFont="1" applyFill="1" applyBorder="1" applyAlignment="1" applyProtection="1">
      <alignment horizontal="center" vertical="center" wrapText="1" readingOrder="1"/>
      <protection locked="0"/>
    </xf>
    <xf numFmtId="49" fontId="2" fillId="7" borderId="12" xfId="0" applyNumberFormat="1" applyFont="1" applyFill="1" applyBorder="1" applyAlignment="1">
      <alignment horizontal="center"/>
    </xf>
    <xf numFmtId="49" fontId="2" fillId="7" borderId="12" xfId="0" applyNumberFormat="1" applyFont="1" applyFill="1" applyBorder="1" applyAlignment="1">
      <alignment horizontal="left"/>
    </xf>
    <xf numFmtId="0" fontId="17" fillId="2" borderId="12" xfId="0" applyFont="1" applyFill="1" applyBorder="1" applyAlignment="1">
      <alignment horizontal="center"/>
    </xf>
    <xf numFmtId="0" fontId="2" fillId="0" borderId="12" xfId="0" applyFont="1" applyBorder="1"/>
    <xf numFmtId="166" fontId="2" fillId="0" borderId="12" xfId="2" applyFont="1" applyFill="1" applyBorder="1" applyAlignment="1"/>
    <xf numFmtId="49" fontId="2" fillId="2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5" xfId="0" applyFont="1" applyFill="1" applyBorder="1"/>
    <xf numFmtId="0" fontId="17" fillId="7" borderId="12" xfId="0" applyFont="1" applyFill="1" applyBorder="1"/>
    <xf numFmtId="0" fontId="17" fillId="2" borderId="12" xfId="0" applyFont="1" applyFill="1" applyBorder="1"/>
    <xf numFmtId="0" fontId="3" fillId="0" borderId="12" xfId="1" applyFont="1" applyBorder="1" applyAlignment="1">
      <alignment wrapText="1"/>
    </xf>
    <xf numFmtId="167" fontId="3" fillId="0" borderId="12" xfId="2" applyNumberFormat="1" applyFont="1" applyBorder="1" applyAlignment="1"/>
    <xf numFmtId="0" fontId="17" fillId="2" borderId="0" xfId="0" applyFont="1" applyFill="1"/>
    <xf numFmtId="0" fontId="16" fillId="2" borderId="0" xfId="0" applyFont="1" applyFill="1" applyAlignment="1">
      <alignment horizontal="center"/>
    </xf>
    <xf numFmtId="0" fontId="22" fillId="2" borderId="0" xfId="0" applyFont="1" applyFill="1"/>
    <xf numFmtId="0" fontId="23" fillId="2" borderId="0" xfId="0" applyFont="1" applyFill="1" applyAlignment="1">
      <alignment horizontal="center"/>
    </xf>
    <xf numFmtId="9" fontId="3" fillId="0" borderId="12" xfId="1" applyNumberFormat="1" applyFont="1" applyBorder="1" applyAlignment="1">
      <alignment wrapText="1"/>
    </xf>
    <xf numFmtId="0" fontId="22" fillId="2" borderId="16" xfId="0" applyFont="1" applyFill="1" applyBorder="1"/>
    <xf numFmtId="0" fontId="3" fillId="0" borderId="0" xfId="1" applyFont="1" applyAlignment="1">
      <alignment wrapText="1"/>
    </xf>
    <xf numFmtId="167" fontId="3" fillId="0" borderId="0" xfId="2" applyNumberFormat="1" applyFont="1" applyBorder="1" applyAlignment="1"/>
    <xf numFmtId="0" fontId="2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4" fillId="0" borderId="0" xfId="0" applyFont="1"/>
    <xf numFmtId="166" fontId="2" fillId="0" borderId="0" xfId="2" applyFont="1" applyBorder="1"/>
    <xf numFmtId="166" fontId="2" fillId="0" borderId="0" xfId="2" applyFont="1" applyFill="1" applyBorder="1" applyAlignment="1"/>
    <xf numFmtId="0" fontId="26" fillId="0" borderId="0" xfId="0" applyFont="1"/>
    <xf numFmtId="0" fontId="25" fillId="0" borderId="0" xfId="0" applyFont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 wrapText="1"/>
    </xf>
    <xf numFmtId="0" fontId="24" fillId="0" borderId="0" xfId="0" applyFont="1" applyAlignment="1">
      <alignment horizontal="left" wrapText="1"/>
    </xf>
    <xf numFmtId="0" fontId="2" fillId="0" borderId="0" xfId="1" applyFont="1" applyAlignment="1">
      <alignment horizontal="left"/>
    </xf>
    <xf numFmtId="0" fontId="2" fillId="0" borderId="0" xfId="1" applyFont="1"/>
    <xf numFmtId="0" fontId="24" fillId="0" borderId="0" xfId="0" applyFont="1" applyAlignment="1">
      <alignment horizontal="left"/>
    </xf>
    <xf numFmtId="0" fontId="2" fillId="0" borderId="12" xfId="0" applyFont="1" applyBorder="1" applyAlignment="1">
      <alignment horizontal="left" wrapText="1"/>
    </xf>
    <xf numFmtId="0" fontId="2" fillId="0" borderId="17" xfId="0" applyFont="1" applyBorder="1"/>
    <xf numFmtId="49" fontId="2" fillId="0" borderId="0" xfId="0" applyNumberFormat="1" applyFont="1" applyAlignment="1">
      <alignment horizontal="center"/>
    </xf>
    <xf numFmtId="0" fontId="2" fillId="0" borderId="18" xfId="0" applyFont="1" applyBorder="1"/>
    <xf numFmtId="0" fontId="3" fillId="0" borderId="18" xfId="1" applyFont="1" applyBorder="1" applyAlignment="1">
      <alignment wrapText="1"/>
    </xf>
    <xf numFmtId="167" fontId="3" fillId="0" borderId="18" xfId="2" applyNumberFormat="1" applyFont="1" applyBorder="1" applyAlignment="1"/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0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7" fillId="0" borderId="12" xfId="0" applyFont="1" applyBorder="1" applyAlignment="1" applyProtection="1">
      <alignment readingOrder="1"/>
      <protection locked="0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wrapText="1"/>
    </xf>
    <xf numFmtId="0" fontId="16" fillId="0" borderId="12" xfId="0" applyFont="1" applyBorder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0" fontId="17" fillId="0" borderId="12" xfId="0" applyFont="1" applyBorder="1"/>
    <xf numFmtId="0" fontId="17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" fontId="17" fillId="0" borderId="12" xfId="0" applyNumberFormat="1" applyFont="1" applyBorder="1" applyAlignment="1">
      <alignment horizontal="center"/>
    </xf>
    <xf numFmtId="169" fontId="2" fillId="0" borderId="12" xfId="0" applyNumberFormat="1" applyFont="1" applyBorder="1" applyAlignment="1">
      <alignment horizontal="right"/>
    </xf>
    <xf numFmtId="170" fontId="17" fillId="0" borderId="12" xfId="1" applyNumberFormat="1" applyFont="1" applyBorder="1" applyAlignment="1">
      <alignment horizontal="left" shrinkToFit="1"/>
    </xf>
    <xf numFmtId="171" fontId="2" fillId="0" borderId="12" xfId="0" applyNumberFormat="1" applyFont="1" applyBorder="1" applyAlignment="1">
      <alignment horizontal="center" vertical="center"/>
    </xf>
    <xf numFmtId="172" fontId="17" fillId="0" borderId="12" xfId="3" applyFont="1" applyBorder="1"/>
    <xf numFmtId="170" fontId="17" fillId="0" borderId="12" xfId="1" applyNumberFormat="1" applyFont="1" applyBorder="1" applyAlignment="1">
      <alignment horizontal="center" shrinkToFit="1"/>
    </xf>
    <xf numFmtId="0" fontId="17" fillId="0" borderId="12" xfId="1" applyFont="1" applyBorder="1" applyAlignment="1">
      <alignment horizontal="center" shrinkToFit="1"/>
    </xf>
    <xf numFmtId="0" fontId="3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6" fontId="2" fillId="0" borderId="12" xfId="2" applyFont="1" applyBorder="1" applyAlignment="1"/>
    <xf numFmtId="49" fontId="17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7" fontId="26" fillId="7" borderId="12" xfId="0" applyNumberFormat="1" applyFont="1" applyFill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7" borderId="12" xfId="0" applyFont="1" applyFill="1" applyBorder="1" applyAlignment="1">
      <alignment horizontal="left"/>
    </xf>
    <xf numFmtId="1" fontId="2" fillId="7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0" fontId="21" fillId="4" borderId="12" xfId="0" applyFont="1" applyFill="1" applyBorder="1"/>
    <xf numFmtId="0" fontId="21" fillId="4" borderId="12" xfId="0" applyFont="1" applyFill="1" applyBorder="1" applyAlignment="1">
      <alignment horizontal="center"/>
    </xf>
    <xf numFmtId="0" fontId="27" fillId="4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12" xfId="1" applyFont="1" applyBorder="1" applyAlignment="1">
      <alignment horizontal="center" wrapText="1"/>
    </xf>
    <xf numFmtId="0" fontId="2" fillId="0" borderId="12" xfId="1" applyFont="1" applyBorder="1" applyAlignment="1">
      <alignment horizontal="center" wrapText="1"/>
    </xf>
    <xf numFmtId="0" fontId="2" fillId="0" borderId="12" xfId="1" applyFont="1" applyBorder="1" applyAlignment="1">
      <alignment horizontal="left" wrapText="1"/>
    </xf>
    <xf numFmtId="0" fontId="2" fillId="0" borderId="16" xfId="1" applyFont="1" applyBorder="1" applyAlignment="1">
      <alignment horizontal="center" wrapText="1"/>
    </xf>
    <xf numFmtId="0" fontId="2" fillId="0" borderId="0" xfId="1" applyFont="1" applyAlignment="1">
      <alignment horizontal="left" wrapText="1"/>
    </xf>
    <xf numFmtId="0" fontId="2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left"/>
    </xf>
    <xf numFmtId="0" fontId="3" fillId="0" borderId="12" xfId="0" applyFont="1" applyBorder="1"/>
    <xf numFmtId="0" fontId="2" fillId="7" borderId="12" xfId="0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0" applyFont="1" applyAlignment="1">
      <alignment horizontal="center"/>
    </xf>
  </cellXfs>
  <cellStyles count="5">
    <cellStyle name="Moneda 3" xfId="2" xr:uid="{EF4DBEC3-B63C-4D9B-AE40-83CD9E6E882B}"/>
    <cellStyle name="Moneda 3 2" xfId="3" xr:uid="{D7705FED-0F75-461A-87A5-5739F709F329}"/>
    <cellStyle name="Normal" xfId="0" builtinId="0"/>
    <cellStyle name="Normal 2" xfId="1" xr:uid="{25EB515B-7839-490F-9F9B-95CDE43C1DFF}"/>
    <cellStyle name="Normal 3" xfId="4" xr:uid="{E37A6FBC-BFD4-4262-8B5F-19C75A0480C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650875</xdr:colOff>
      <xdr:row>2</xdr:row>
      <xdr:rowOff>142875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A21EC5D-A95F-4437-81B3-E19FA518F0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50875" y="63817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7673-E598-45BE-A146-2A5E52FCEA1D}">
  <dimension ref="A2:P379"/>
  <sheetViews>
    <sheetView tabSelected="1" view="pageBreakPreview" topLeftCell="A342" zoomScale="60" zoomScaleNormal="100" workbookViewId="0">
      <selection activeCell="G10" sqref="G10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96" bestFit="1" customWidth="1"/>
    <col min="3" max="3" width="73.42578125" style="1" customWidth="1"/>
    <col min="4" max="4" width="23.28515625" style="1" bestFit="1" customWidth="1"/>
    <col min="5" max="5" width="24.140625" style="1" customWidth="1"/>
    <col min="6" max="6" width="22.140625" style="1" customWidth="1"/>
    <col min="7" max="7" width="18.7109375" style="1" customWidth="1"/>
    <col min="8" max="8" width="8.42578125" style="1"/>
    <col min="9" max="9" width="14.28515625" style="1" bestFit="1" customWidth="1"/>
    <col min="10" max="10" width="14.5703125" style="1" bestFit="1" customWidth="1"/>
    <col min="11" max="11" width="49.28515625" style="1" bestFit="1" customWidth="1"/>
    <col min="12" max="16384" width="8.42578125" style="1"/>
  </cols>
  <sheetData>
    <row r="2" spans="1:16" ht="20.100000000000001" customHeight="1" thickBot="1" x14ac:dyDescent="0.3">
      <c r="A2"/>
      <c r="B2"/>
      <c r="C2"/>
      <c r="D2"/>
      <c r="E2"/>
      <c r="F2"/>
    </row>
    <row r="3" spans="1:16" ht="20.100000000000001" customHeight="1" thickBot="1" x14ac:dyDescent="0.3">
      <c r="A3" s="2"/>
      <c r="B3" s="3"/>
      <c r="C3" s="4" t="s">
        <v>0</v>
      </c>
      <c r="D3" s="5" t="s">
        <v>1</v>
      </c>
      <c r="E3" s="6"/>
      <c r="F3" s="7"/>
    </row>
    <row r="4" spans="1:16" ht="20.100000000000001" customHeight="1" thickBot="1" x14ac:dyDescent="0.3">
      <c r="A4" s="8"/>
      <c r="B4" s="9"/>
      <c r="C4" s="10"/>
      <c r="D4" s="11" t="s">
        <v>2</v>
      </c>
      <c r="E4" s="12"/>
      <c r="F4" s="7"/>
    </row>
    <row r="5" spans="1:16" ht="20.100000000000001" customHeight="1" thickBot="1" x14ac:dyDescent="0.3">
      <c r="A5" s="8"/>
      <c r="B5" s="9"/>
      <c r="C5" s="13" t="s">
        <v>3</v>
      </c>
      <c r="D5" s="14" t="s">
        <v>4</v>
      </c>
      <c r="E5" s="15"/>
      <c r="F5" s="7"/>
    </row>
    <row r="6" spans="1:16" ht="20.100000000000001" customHeight="1" thickBot="1" x14ac:dyDescent="0.4">
      <c r="A6" s="16"/>
      <c r="B6" s="17"/>
      <c r="C6" s="18"/>
      <c r="D6" s="19" t="s">
        <v>5</v>
      </c>
      <c r="E6" s="20"/>
      <c r="F6" s="21"/>
    </row>
    <row r="7" spans="1:16" customFormat="1" ht="24" customHeight="1" x14ac:dyDescent="0.25">
      <c r="A7" s="22"/>
      <c r="B7" s="22"/>
      <c r="C7" s="22"/>
      <c r="D7" s="22"/>
      <c r="E7" s="22"/>
      <c r="G7" s="7"/>
      <c r="H7" s="7"/>
      <c r="I7" s="7"/>
      <c r="J7" s="7"/>
      <c r="K7" s="7"/>
      <c r="L7" s="23"/>
      <c r="M7" s="24"/>
    </row>
    <row r="8" spans="1:16" customFormat="1" ht="18" x14ac:dyDescent="0.25">
      <c r="A8" s="25" t="s">
        <v>6</v>
      </c>
      <c r="B8" s="25"/>
      <c r="C8" s="42">
        <v>45204</v>
      </c>
      <c r="D8" s="25" t="s">
        <v>7</v>
      </c>
      <c r="E8" s="26">
        <v>20231001440</v>
      </c>
      <c r="G8" s="27"/>
      <c r="H8" s="7"/>
      <c r="I8" s="7"/>
      <c r="J8" s="7"/>
      <c r="K8" s="7"/>
      <c r="L8" s="23"/>
      <c r="M8" s="24"/>
    </row>
    <row r="9" spans="1:16" customFormat="1" ht="23.25" x14ac:dyDescent="0.35">
      <c r="A9" s="28"/>
      <c r="B9" s="28"/>
      <c r="C9" s="28"/>
      <c r="D9" s="28"/>
      <c r="E9" s="28"/>
      <c r="G9" s="27"/>
      <c r="H9" s="21"/>
      <c r="I9" s="21"/>
      <c r="J9" s="21"/>
      <c r="K9" s="21"/>
      <c r="L9" s="21"/>
      <c r="M9" s="21"/>
    </row>
    <row r="10" spans="1:16" customFormat="1" ht="23.25" x14ac:dyDescent="0.35">
      <c r="A10" s="25" t="s">
        <v>8</v>
      </c>
      <c r="B10" s="25"/>
      <c r="C10" s="29" t="s">
        <v>496</v>
      </c>
      <c r="D10" s="30" t="s">
        <v>9</v>
      </c>
      <c r="E10" s="31" t="s">
        <v>495</v>
      </c>
      <c r="G10" s="32"/>
      <c r="H10" s="21"/>
      <c r="I10" s="21"/>
      <c r="J10" s="21"/>
      <c r="K10" s="21"/>
      <c r="L10" s="21"/>
      <c r="M10" s="21"/>
      <c r="N10" s="33"/>
      <c r="O10" s="33"/>
      <c r="P10" s="34"/>
    </row>
    <row r="11" spans="1:16" s="34" customFormat="1" ht="20.100000000000001" customHeight="1" x14ac:dyDescent="0.25">
      <c r="A11" s="28"/>
      <c r="B11" s="28"/>
      <c r="C11" s="28"/>
      <c r="D11" s="28"/>
      <c r="E11" s="28"/>
      <c r="F11"/>
      <c r="N11" s="33"/>
      <c r="O11" s="33"/>
    </row>
    <row r="12" spans="1:16" s="34" customFormat="1" ht="20.100000000000001" customHeight="1" x14ac:dyDescent="0.25">
      <c r="A12" s="35" t="s">
        <v>10</v>
      </c>
      <c r="B12" s="36"/>
      <c r="C12" s="29" t="s">
        <v>496</v>
      </c>
      <c r="D12" s="30" t="s">
        <v>11</v>
      </c>
      <c r="E12" s="37" t="s">
        <v>12</v>
      </c>
      <c r="F12"/>
      <c r="N12" s="38"/>
      <c r="O12" s="38"/>
    </row>
    <row r="13" spans="1:16" s="34" customFormat="1" ht="20.100000000000001" customHeight="1" x14ac:dyDescent="0.25">
      <c r="A13" s="28"/>
      <c r="B13" s="28"/>
      <c r="C13" s="28"/>
      <c r="D13" s="28"/>
      <c r="E13" s="28"/>
      <c r="F13"/>
      <c r="G13" s="39"/>
      <c r="N13" s="38"/>
      <c r="O13" s="38"/>
    </row>
    <row r="14" spans="1:16" s="34" customFormat="1" ht="20.100000000000001" customHeight="1" x14ac:dyDescent="0.25">
      <c r="A14" s="25" t="s">
        <v>13</v>
      </c>
      <c r="B14" s="25"/>
      <c r="C14" s="40" t="s">
        <v>497</v>
      </c>
      <c r="D14" s="30" t="s">
        <v>14</v>
      </c>
      <c r="E14" s="29" t="s">
        <v>15</v>
      </c>
      <c r="F14"/>
      <c r="G14" s="1"/>
      <c r="N14" s="38"/>
      <c r="O14" s="38"/>
    </row>
    <row r="15" spans="1:16" s="34" customFormat="1" ht="20.100000000000001" customHeight="1" x14ac:dyDescent="0.25">
      <c r="A15" s="28"/>
      <c r="B15" s="28"/>
      <c r="C15" s="28"/>
      <c r="D15" s="28"/>
      <c r="E15" s="28"/>
      <c r="F15"/>
      <c r="G15" s="41"/>
      <c r="N15" s="38"/>
      <c r="O15" s="38"/>
    </row>
    <row r="16" spans="1:16" s="34" customFormat="1" ht="20.100000000000001" customHeight="1" x14ac:dyDescent="0.25">
      <c r="A16" s="25" t="s">
        <v>16</v>
      </c>
      <c r="B16" s="25"/>
      <c r="C16" s="42">
        <v>45205</v>
      </c>
      <c r="D16" s="30" t="s">
        <v>17</v>
      </c>
      <c r="E16" s="43" t="s">
        <v>494</v>
      </c>
      <c r="F16"/>
      <c r="G16" s="1"/>
      <c r="N16" s="38"/>
      <c r="O16" s="38"/>
    </row>
    <row r="17" spans="1:15" s="34" customFormat="1" ht="29.45" customHeight="1" x14ac:dyDescent="0.25">
      <c r="A17" s="28"/>
      <c r="B17" s="28"/>
      <c r="C17" s="28"/>
      <c r="D17" s="28"/>
      <c r="E17" s="28"/>
      <c r="F17"/>
      <c r="G17" s="44"/>
      <c r="N17" s="38"/>
      <c r="O17" s="38"/>
    </row>
    <row r="18" spans="1:15" s="34" customFormat="1" ht="20.100000000000001" customHeight="1" x14ac:dyDescent="0.25">
      <c r="A18" s="25" t="s">
        <v>18</v>
      </c>
      <c r="B18" s="25"/>
      <c r="C18" s="29" t="s">
        <v>493</v>
      </c>
      <c r="D18" s="44"/>
      <c r="E18" s="45"/>
      <c r="F18"/>
      <c r="G18" s="1"/>
      <c r="N18" s="46"/>
      <c r="O18" s="46"/>
    </row>
    <row r="19" spans="1:15" s="34" customFormat="1" ht="20.100000000000001" customHeight="1" x14ac:dyDescent="0.25">
      <c r="A19" s="28"/>
      <c r="B19" s="28"/>
      <c r="C19" s="28"/>
      <c r="D19" s="28"/>
      <c r="E19" s="28"/>
      <c r="F19"/>
      <c r="G19" s="47"/>
      <c r="N19" s="46"/>
      <c r="O19" s="46"/>
    </row>
    <row r="20" spans="1:15" s="34" customFormat="1" ht="20.100000000000001" customHeight="1" x14ac:dyDescent="0.25">
      <c r="A20" s="25" t="s">
        <v>19</v>
      </c>
      <c r="B20" s="25"/>
      <c r="C20" s="29"/>
      <c r="D20" s="30" t="s">
        <v>20</v>
      </c>
      <c r="E20" s="43"/>
      <c r="F20"/>
      <c r="G20" s="48"/>
      <c r="N20" s="49"/>
      <c r="O20" s="49"/>
    </row>
    <row r="21" spans="1:15" s="34" customFormat="1" ht="20.100000000000001" customHeight="1" x14ac:dyDescent="0.25">
      <c r="A21" s="28"/>
      <c r="B21" s="28"/>
      <c r="C21" s="28"/>
      <c r="D21" s="28"/>
      <c r="E21" s="28"/>
      <c r="F21"/>
      <c r="G21" s="44"/>
      <c r="N21" s="49"/>
      <c r="O21" s="49"/>
    </row>
    <row r="22" spans="1:15" s="34" customFormat="1" ht="20.100000000000001" customHeight="1" x14ac:dyDescent="0.25">
      <c r="A22" s="25" t="s">
        <v>21</v>
      </c>
      <c r="B22" s="25"/>
      <c r="C22" s="50"/>
      <c r="D22" s="39"/>
      <c r="E22" s="51"/>
      <c r="F22"/>
      <c r="G22" s="48"/>
      <c r="N22" s="49"/>
      <c r="O22" s="49"/>
    </row>
    <row r="23" spans="1:15" s="34" customFormat="1" ht="20.100000000000001" customHeight="1" x14ac:dyDescent="0.2">
      <c r="A23" s="52"/>
      <c r="B23" s="52"/>
      <c r="C23" s="1"/>
      <c r="D23" s="1"/>
      <c r="E23" s="1"/>
      <c r="F23" s="1"/>
      <c r="G23" s="1"/>
      <c r="N23" s="53"/>
      <c r="O23" s="53"/>
    </row>
    <row r="24" spans="1:15" s="34" customFormat="1" ht="20.100000000000001" customHeight="1" x14ac:dyDescent="0.2">
      <c r="A24" s="54"/>
      <c r="B24" s="54"/>
      <c r="C24" s="54"/>
      <c r="D24" s="54"/>
      <c r="E24" s="54"/>
      <c r="F24" s="54"/>
      <c r="G24" s="54"/>
      <c r="N24" s="53"/>
      <c r="O24" s="53"/>
    </row>
    <row r="25" spans="1:15" s="34" customFormat="1" ht="30" customHeight="1" x14ac:dyDescent="0.2">
      <c r="A25" s="55" t="s">
        <v>22</v>
      </c>
      <c r="B25" s="55" t="s">
        <v>23</v>
      </c>
      <c r="C25" s="55" t="s">
        <v>24</v>
      </c>
      <c r="D25" s="55" t="s">
        <v>25</v>
      </c>
      <c r="E25" s="55" t="s">
        <v>26</v>
      </c>
      <c r="F25" s="56" t="s">
        <v>27</v>
      </c>
      <c r="G25" s="56" t="s">
        <v>28</v>
      </c>
      <c r="N25" s="53"/>
      <c r="O25" s="53"/>
    </row>
    <row r="26" spans="1:15" ht="20.100000000000001" customHeight="1" x14ac:dyDescent="0.2">
      <c r="A26" s="57" t="s">
        <v>29</v>
      </c>
      <c r="B26" s="57" t="s">
        <v>30</v>
      </c>
      <c r="C26" s="58" t="s">
        <v>31</v>
      </c>
      <c r="D26" s="59">
        <v>1</v>
      </c>
      <c r="E26" s="60"/>
      <c r="F26" s="61">
        <v>930</v>
      </c>
      <c r="G26" s="61">
        <f t="shared" ref="G26:G89" si="0">D26*F26</f>
        <v>930</v>
      </c>
    </row>
    <row r="27" spans="1:15" ht="20.100000000000001" customHeight="1" x14ac:dyDescent="0.2">
      <c r="A27" s="62" t="s">
        <v>32</v>
      </c>
      <c r="B27" s="62" t="s">
        <v>33</v>
      </c>
      <c r="C27" s="63" t="s">
        <v>34</v>
      </c>
      <c r="D27" s="59">
        <v>1</v>
      </c>
      <c r="E27" s="60"/>
      <c r="F27" s="61">
        <v>930</v>
      </c>
      <c r="G27" s="61">
        <f t="shared" si="0"/>
        <v>930</v>
      </c>
    </row>
    <row r="28" spans="1:15" ht="20.100000000000001" customHeight="1" x14ac:dyDescent="0.2">
      <c r="A28" s="57" t="s">
        <v>35</v>
      </c>
      <c r="B28" s="57" t="s">
        <v>36</v>
      </c>
      <c r="C28" s="58" t="s">
        <v>37</v>
      </c>
      <c r="D28" s="59">
        <v>1</v>
      </c>
      <c r="E28" s="60"/>
      <c r="F28" s="61">
        <v>930</v>
      </c>
      <c r="G28" s="61">
        <f t="shared" si="0"/>
        <v>930</v>
      </c>
    </row>
    <row r="29" spans="1:15" ht="20.100000000000001" customHeight="1" x14ac:dyDescent="0.25">
      <c r="A29" s="57"/>
      <c r="B29" s="57"/>
      <c r="C29" s="58"/>
      <c r="D29" s="64">
        <f>SUM(D26:D28)</f>
        <v>3</v>
      </c>
      <c r="E29" s="60"/>
      <c r="F29" s="61"/>
      <c r="G29" s="61"/>
    </row>
    <row r="30" spans="1:15" ht="20.100000000000001" customHeight="1" x14ac:dyDescent="0.2">
      <c r="A30" s="62" t="s">
        <v>38</v>
      </c>
      <c r="B30" s="62" t="s">
        <v>39</v>
      </c>
      <c r="C30" s="63" t="s">
        <v>40</v>
      </c>
      <c r="D30" s="59">
        <v>1</v>
      </c>
      <c r="E30" s="60"/>
      <c r="F30" s="61">
        <v>930</v>
      </c>
      <c r="G30" s="61">
        <f t="shared" si="0"/>
        <v>930</v>
      </c>
    </row>
    <row r="31" spans="1:15" ht="20.100000000000001" customHeight="1" x14ac:dyDescent="0.2">
      <c r="A31" s="57" t="s">
        <v>41</v>
      </c>
      <c r="B31" s="57" t="s">
        <v>42</v>
      </c>
      <c r="C31" s="58" t="s">
        <v>43</v>
      </c>
      <c r="D31" s="59">
        <v>1</v>
      </c>
      <c r="E31" s="60"/>
      <c r="F31" s="61">
        <v>930</v>
      </c>
      <c r="G31" s="61">
        <f t="shared" si="0"/>
        <v>930</v>
      </c>
    </row>
    <row r="32" spans="1:15" ht="20.100000000000001" customHeight="1" x14ac:dyDescent="0.2">
      <c r="A32" s="62" t="s">
        <v>44</v>
      </c>
      <c r="B32" s="62" t="s">
        <v>45</v>
      </c>
      <c r="C32" s="63" t="s">
        <v>46</v>
      </c>
      <c r="D32" s="59">
        <v>1</v>
      </c>
      <c r="E32" s="60"/>
      <c r="F32" s="61">
        <v>930</v>
      </c>
      <c r="G32" s="61">
        <f t="shared" si="0"/>
        <v>930</v>
      </c>
    </row>
    <row r="33" spans="1:7" ht="20.100000000000001" customHeight="1" x14ac:dyDescent="0.25">
      <c r="A33" s="62"/>
      <c r="B33" s="62"/>
      <c r="C33" s="63"/>
      <c r="D33" s="64">
        <f>SUM(D30:D32)</f>
        <v>3</v>
      </c>
      <c r="E33" s="60"/>
      <c r="F33" s="61"/>
      <c r="G33" s="61"/>
    </row>
    <row r="34" spans="1:7" ht="20.100000000000001" customHeight="1" x14ac:dyDescent="0.2">
      <c r="A34" s="57" t="s">
        <v>47</v>
      </c>
      <c r="B34" s="57" t="s">
        <v>48</v>
      </c>
      <c r="C34" s="58" t="s">
        <v>49</v>
      </c>
      <c r="D34" s="59">
        <v>1</v>
      </c>
      <c r="E34" s="60"/>
      <c r="F34" s="61">
        <v>930</v>
      </c>
      <c r="G34" s="61">
        <f t="shared" si="0"/>
        <v>930</v>
      </c>
    </row>
    <row r="35" spans="1:7" ht="20.100000000000001" customHeight="1" x14ac:dyDescent="0.2">
      <c r="A35" s="62" t="s">
        <v>50</v>
      </c>
      <c r="B35" s="62" t="s">
        <v>51</v>
      </c>
      <c r="C35" s="63" t="s">
        <v>52</v>
      </c>
      <c r="D35" s="59">
        <v>1</v>
      </c>
      <c r="E35" s="60"/>
      <c r="F35" s="61">
        <v>930</v>
      </c>
      <c r="G35" s="61">
        <f t="shared" si="0"/>
        <v>930</v>
      </c>
    </row>
    <row r="36" spans="1:7" ht="20.100000000000001" customHeight="1" x14ac:dyDescent="0.2">
      <c r="A36" s="57" t="s">
        <v>53</v>
      </c>
      <c r="B36" s="57">
        <v>1708071836</v>
      </c>
      <c r="C36" s="58" t="s">
        <v>54</v>
      </c>
      <c r="D36" s="59">
        <v>1</v>
      </c>
      <c r="E36" s="60"/>
      <c r="F36" s="61">
        <v>930</v>
      </c>
      <c r="G36" s="61">
        <f t="shared" si="0"/>
        <v>930</v>
      </c>
    </row>
    <row r="37" spans="1:7" ht="20.100000000000001" customHeight="1" x14ac:dyDescent="0.25">
      <c r="A37" s="57"/>
      <c r="B37" s="57"/>
      <c r="C37" s="58"/>
      <c r="D37" s="64">
        <f>SUM(D34:D36)</f>
        <v>3</v>
      </c>
      <c r="E37" s="60"/>
      <c r="F37" s="61"/>
      <c r="G37" s="61"/>
    </row>
    <row r="38" spans="1:7" ht="20.100000000000001" customHeight="1" x14ac:dyDescent="0.2">
      <c r="A38" s="62" t="s">
        <v>55</v>
      </c>
      <c r="B38" s="62" t="s">
        <v>56</v>
      </c>
      <c r="C38" s="63" t="s">
        <v>57</v>
      </c>
      <c r="D38" s="59">
        <v>1</v>
      </c>
      <c r="E38" s="60"/>
      <c r="F38" s="61">
        <v>930</v>
      </c>
      <c r="G38" s="61">
        <f t="shared" si="0"/>
        <v>930</v>
      </c>
    </row>
    <row r="39" spans="1:7" ht="20.100000000000001" customHeight="1" x14ac:dyDescent="0.2">
      <c r="A39" s="57" t="s">
        <v>58</v>
      </c>
      <c r="B39" s="57" t="s">
        <v>59</v>
      </c>
      <c r="C39" s="58" t="s">
        <v>60</v>
      </c>
      <c r="D39" s="59">
        <v>1</v>
      </c>
      <c r="E39" s="60"/>
      <c r="F39" s="61">
        <v>930</v>
      </c>
      <c r="G39" s="61">
        <f t="shared" si="0"/>
        <v>930</v>
      </c>
    </row>
    <row r="40" spans="1:7" ht="20.100000000000001" customHeight="1" x14ac:dyDescent="0.2">
      <c r="A40" s="62" t="s">
        <v>61</v>
      </c>
      <c r="B40" s="62" t="s">
        <v>62</v>
      </c>
      <c r="C40" s="63" t="s">
        <v>63</v>
      </c>
      <c r="D40" s="59">
        <v>1</v>
      </c>
      <c r="E40" s="60"/>
      <c r="F40" s="61">
        <v>930</v>
      </c>
      <c r="G40" s="61">
        <f t="shared" si="0"/>
        <v>930</v>
      </c>
    </row>
    <row r="41" spans="1:7" ht="20.100000000000001" customHeight="1" x14ac:dyDescent="0.25">
      <c r="A41" s="62"/>
      <c r="B41" s="62"/>
      <c r="C41" s="63"/>
      <c r="D41" s="64">
        <f>SUM(D38:D40)</f>
        <v>3</v>
      </c>
      <c r="E41" s="60"/>
      <c r="F41" s="61"/>
      <c r="G41" s="61"/>
    </row>
    <row r="42" spans="1:7" ht="20.100000000000001" customHeight="1" x14ac:dyDescent="0.2">
      <c r="A42" s="57" t="s">
        <v>64</v>
      </c>
      <c r="B42" s="57" t="s">
        <v>65</v>
      </c>
      <c r="C42" s="58" t="s">
        <v>66</v>
      </c>
      <c r="D42" s="59">
        <v>1</v>
      </c>
      <c r="E42" s="60"/>
      <c r="F42" s="61">
        <v>930</v>
      </c>
      <c r="G42" s="61">
        <f t="shared" si="0"/>
        <v>930</v>
      </c>
    </row>
    <row r="43" spans="1:7" ht="20.100000000000001" customHeight="1" x14ac:dyDescent="0.2">
      <c r="A43" s="57" t="s">
        <v>67</v>
      </c>
      <c r="B43" s="57" t="s">
        <v>68</v>
      </c>
      <c r="C43" s="58" t="s">
        <v>69</v>
      </c>
      <c r="D43" s="59">
        <v>1</v>
      </c>
      <c r="E43" s="60"/>
      <c r="F43" s="61">
        <v>930</v>
      </c>
      <c r="G43" s="61">
        <f>D43*F43</f>
        <v>930</v>
      </c>
    </row>
    <row r="44" spans="1:7" ht="20.100000000000001" customHeight="1" x14ac:dyDescent="0.2">
      <c r="A44" s="57" t="s">
        <v>70</v>
      </c>
      <c r="B44" s="57">
        <v>1411071854</v>
      </c>
      <c r="C44" s="58" t="s">
        <v>71</v>
      </c>
      <c r="D44" s="59">
        <v>1</v>
      </c>
      <c r="E44" s="60"/>
      <c r="F44" s="61">
        <v>930</v>
      </c>
      <c r="G44" s="61">
        <f>D44*F44</f>
        <v>930</v>
      </c>
    </row>
    <row r="45" spans="1:7" ht="20.100000000000001" customHeight="1" x14ac:dyDescent="0.2">
      <c r="A45" s="57" t="s">
        <v>72</v>
      </c>
      <c r="B45" s="57" t="s">
        <v>73</v>
      </c>
      <c r="C45" s="58" t="s">
        <v>74</v>
      </c>
      <c r="D45" s="59">
        <v>1</v>
      </c>
      <c r="E45" s="60"/>
      <c r="F45" s="61">
        <v>930</v>
      </c>
      <c r="G45" s="61">
        <f>D45*F45</f>
        <v>930</v>
      </c>
    </row>
    <row r="46" spans="1:7" ht="20.100000000000001" customHeight="1" x14ac:dyDescent="0.25">
      <c r="A46" s="57"/>
      <c r="B46" s="57"/>
      <c r="C46" s="58"/>
      <c r="D46" s="64">
        <f>SUM(D42:D45)</f>
        <v>4</v>
      </c>
      <c r="E46" s="60"/>
      <c r="F46" s="61"/>
      <c r="G46" s="61"/>
    </row>
    <row r="47" spans="1:7" ht="20.100000000000001" customHeight="1" x14ac:dyDescent="0.2">
      <c r="A47" s="62" t="s">
        <v>75</v>
      </c>
      <c r="B47" s="62">
        <v>1710071858</v>
      </c>
      <c r="C47" s="63" t="s">
        <v>76</v>
      </c>
      <c r="D47" s="59">
        <v>1</v>
      </c>
      <c r="E47" s="60"/>
      <c r="F47" s="61">
        <v>930</v>
      </c>
      <c r="G47" s="61">
        <f t="shared" si="0"/>
        <v>930</v>
      </c>
    </row>
    <row r="48" spans="1:7" ht="20.100000000000001" customHeight="1" x14ac:dyDescent="0.2">
      <c r="A48" s="62" t="s">
        <v>77</v>
      </c>
      <c r="B48" s="62" t="s">
        <v>78</v>
      </c>
      <c r="C48" s="63" t="s">
        <v>79</v>
      </c>
      <c r="D48" s="59">
        <v>1</v>
      </c>
      <c r="E48" s="60"/>
      <c r="F48" s="61">
        <v>930</v>
      </c>
      <c r="G48" s="61">
        <f t="shared" si="0"/>
        <v>930</v>
      </c>
    </row>
    <row r="49" spans="1:7" ht="20.100000000000001" customHeight="1" x14ac:dyDescent="0.2">
      <c r="A49" s="62" t="s">
        <v>80</v>
      </c>
      <c r="B49" s="62" t="s">
        <v>81</v>
      </c>
      <c r="C49" s="63" t="s">
        <v>82</v>
      </c>
      <c r="D49" s="59">
        <v>1</v>
      </c>
      <c r="E49" s="60"/>
      <c r="F49" s="61">
        <v>930</v>
      </c>
      <c r="G49" s="61">
        <f t="shared" si="0"/>
        <v>930</v>
      </c>
    </row>
    <row r="50" spans="1:7" ht="20.100000000000001" customHeight="1" x14ac:dyDescent="0.2">
      <c r="A50" s="62" t="s">
        <v>83</v>
      </c>
      <c r="B50" s="62" t="s">
        <v>73</v>
      </c>
      <c r="C50" s="63" t="s">
        <v>84</v>
      </c>
      <c r="D50" s="59">
        <v>1</v>
      </c>
      <c r="E50" s="60"/>
      <c r="F50" s="61">
        <v>930</v>
      </c>
      <c r="G50" s="61">
        <f t="shared" si="0"/>
        <v>930</v>
      </c>
    </row>
    <row r="51" spans="1:7" ht="20.100000000000001" customHeight="1" x14ac:dyDescent="0.25">
      <c r="A51" s="62"/>
      <c r="B51" s="62"/>
      <c r="C51" s="63"/>
      <c r="D51" s="64">
        <f>SUM(D47:D50)</f>
        <v>4</v>
      </c>
      <c r="E51" s="60"/>
      <c r="F51" s="61"/>
      <c r="G51" s="61"/>
    </row>
    <row r="52" spans="1:7" ht="20.100000000000001" customHeight="1" x14ac:dyDescent="0.2">
      <c r="A52" s="57" t="s">
        <v>85</v>
      </c>
      <c r="B52" s="57" t="s">
        <v>86</v>
      </c>
      <c r="C52" s="58" t="s">
        <v>87</v>
      </c>
      <c r="D52" s="59">
        <v>1</v>
      </c>
      <c r="E52" s="60"/>
      <c r="F52" s="61">
        <v>930</v>
      </c>
      <c r="G52" s="61">
        <f t="shared" si="0"/>
        <v>930</v>
      </c>
    </row>
    <row r="53" spans="1:7" ht="20.100000000000001" customHeight="1" x14ac:dyDescent="0.2">
      <c r="A53" s="57" t="s">
        <v>88</v>
      </c>
      <c r="B53" s="57" t="s">
        <v>89</v>
      </c>
      <c r="C53" s="58" t="s">
        <v>90</v>
      </c>
      <c r="D53" s="59">
        <v>1</v>
      </c>
      <c r="E53" s="60"/>
      <c r="F53" s="61">
        <v>930</v>
      </c>
      <c r="G53" s="61">
        <f>D53*F53</f>
        <v>930</v>
      </c>
    </row>
    <row r="54" spans="1:7" ht="20.100000000000001" customHeight="1" x14ac:dyDescent="0.2">
      <c r="A54" s="57" t="s">
        <v>91</v>
      </c>
      <c r="B54" s="57" t="s">
        <v>92</v>
      </c>
      <c r="C54" s="58" t="s">
        <v>93</v>
      </c>
      <c r="D54" s="59">
        <v>1</v>
      </c>
      <c r="E54" s="60"/>
      <c r="F54" s="61">
        <v>930</v>
      </c>
      <c r="G54" s="61">
        <f>D54*F54</f>
        <v>930</v>
      </c>
    </row>
    <row r="55" spans="1:7" ht="20.100000000000001" customHeight="1" x14ac:dyDescent="0.2">
      <c r="A55" s="57" t="s">
        <v>94</v>
      </c>
      <c r="B55" s="57" t="s">
        <v>95</v>
      </c>
      <c r="C55" s="58" t="s">
        <v>96</v>
      </c>
      <c r="D55" s="59">
        <v>1</v>
      </c>
      <c r="E55" s="60"/>
      <c r="F55" s="61">
        <v>930</v>
      </c>
      <c r="G55" s="61">
        <f>D55*F55</f>
        <v>930</v>
      </c>
    </row>
    <row r="56" spans="1:7" ht="20.100000000000001" customHeight="1" x14ac:dyDescent="0.25">
      <c r="A56" s="57"/>
      <c r="B56" s="57"/>
      <c r="C56" s="58"/>
      <c r="D56" s="64">
        <f>SUM(D52:D55)</f>
        <v>4</v>
      </c>
      <c r="E56" s="60"/>
      <c r="F56" s="61"/>
      <c r="G56" s="61"/>
    </row>
    <row r="57" spans="1:7" ht="20.100000000000001" customHeight="1" x14ac:dyDescent="0.2">
      <c r="A57" s="62" t="s">
        <v>97</v>
      </c>
      <c r="B57" s="62" t="s">
        <v>98</v>
      </c>
      <c r="C57" s="63" t="s">
        <v>99</v>
      </c>
      <c r="D57" s="59">
        <v>1</v>
      </c>
      <c r="E57" s="60"/>
      <c r="F57" s="61">
        <v>930</v>
      </c>
      <c r="G57" s="61">
        <f t="shared" si="0"/>
        <v>930</v>
      </c>
    </row>
    <row r="58" spans="1:7" ht="20.100000000000001" customHeight="1" x14ac:dyDescent="0.2">
      <c r="A58" s="62" t="s">
        <v>100</v>
      </c>
      <c r="B58" s="62" t="s">
        <v>101</v>
      </c>
      <c r="C58" s="63" t="s">
        <v>102</v>
      </c>
      <c r="D58" s="59">
        <v>1</v>
      </c>
      <c r="E58" s="60"/>
      <c r="F58" s="61">
        <v>930</v>
      </c>
      <c r="G58" s="61">
        <f t="shared" si="0"/>
        <v>930</v>
      </c>
    </row>
    <row r="59" spans="1:7" ht="20.100000000000001" customHeight="1" x14ac:dyDescent="0.2">
      <c r="A59" s="62" t="s">
        <v>103</v>
      </c>
      <c r="B59" s="62" t="s">
        <v>104</v>
      </c>
      <c r="C59" s="63" t="s">
        <v>105</v>
      </c>
      <c r="D59" s="59">
        <v>1</v>
      </c>
      <c r="E59" s="60"/>
      <c r="F59" s="61">
        <v>930</v>
      </c>
      <c r="G59" s="61">
        <f t="shared" si="0"/>
        <v>930</v>
      </c>
    </row>
    <row r="60" spans="1:7" ht="20.100000000000001" customHeight="1" x14ac:dyDescent="0.2">
      <c r="A60" s="62" t="s">
        <v>106</v>
      </c>
      <c r="B60" s="62" t="s">
        <v>107</v>
      </c>
      <c r="C60" s="63" t="s">
        <v>108</v>
      </c>
      <c r="D60" s="59">
        <v>1</v>
      </c>
      <c r="E60" s="60"/>
      <c r="F60" s="61">
        <v>930</v>
      </c>
      <c r="G60" s="61">
        <f t="shared" si="0"/>
        <v>930</v>
      </c>
    </row>
    <row r="61" spans="1:7" ht="20.100000000000001" customHeight="1" x14ac:dyDescent="0.25">
      <c r="A61" s="62"/>
      <c r="B61" s="62"/>
      <c r="C61" s="63"/>
      <c r="D61" s="64">
        <f>SUM(D52:D60)</f>
        <v>12</v>
      </c>
      <c r="E61" s="60"/>
      <c r="F61" s="61"/>
      <c r="G61" s="61"/>
    </row>
    <row r="62" spans="1:7" ht="20.100000000000001" customHeight="1" x14ac:dyDescent="0.2">
      <c r="A62" s="57" t="s">
        <v>109</v>
      </c>
      <c r="B62" s="57" t="s">
        <v>110</v>
      </c>
      <c r="C62" s="58" t="s">
        <v>111</v>
      </c>
      <c r="D62" s="59">
        <v>1</v>
      </c>
      <c r="E62" s="60"/>
      <c r="F62" s="61">
        <v>930</v>
      </c>
      <c r="G62" s="61">
        <f t="shared" si="0"/>
        <v>930</v>
      </c>
    </row>
    <row r="63" spans="1:7" ht="20.100000000000001" customHeight="1" x14ac:dyDescent="0.2">
      <c r="A63" s="57" t="s">
        <v>112</v>
      </c>
      <c r="B63" s="57" t="s">
        <v>113</v>
      </c>
      <c r="C63" s="58" t="s">
        <v>114</v>
      </c>
      <c r="D63" s="59">
        <v>1</v>
      </c>
      <c r="E63" s="60"/>
      <c r="F63" s="61">
        <v>930</v>
      </c>
      <c r="G63" s="61">
        <f>D63*F63</f>
        <v>930</v>
      </c>
    </row>
    <row r="64" spans="1:7" ht="20.100000000000001" customHeight="1" x14ac:dyDescent="0.2">
      <c r="A64" s="57" t="s">
        <v>115</v>
      </c>
      <c r="B64" s="57" t="s">
        <v>116</v>
      </c>
      <c r="C64" s="58" t="s">
        <v>117</v>
      </c>
      <c r="D64" s="59">
        <v>1</v>
      </c>
      <c r="E64" s="60"/>
      <c r="F64" s="61">
        <v>930</v>
      </c>
      <c r="G64" s="61">
        <f>D64*F64</f>
        <v>930</v>
      </c>
    </row>
    <row r="65" spans="1:7" ht="20.100000000000001" customHeight="1" x14ac:dyDescent="0.2">
      <c r="A65" s="62" t="s">
        <v>118</v>
      </c>
      <c r="B65" s="62" t="s">
        <v>119</v>
      </c>
      <c r="C65" s="63" t="s">
        <v>120</v>
      </c>
      <c r="D65" s="59">
        <v>1</v>
      </c>
      <c r="E65" s="60"/>
      <c r="F65" s="61">
        <v>930</v>
      </c>
      <c r="G65" s="61">
        <f>D65*F65</f>
        <v>930</v>
      </c>
    </row>
    <row r="66" spans="1:7" ht="20.100000000000001" customHeight="1" x14ac:dyDescent="0.25">
      <c r="A66" s="57"/>
      <c r="B66" s="57"/>
      <c r="C66" s="58"/>
      <c r="D66" s="64">
        <f>SUM(D62:D65)</f>
        <v>4</v>
      </c>
      <c r="E66" s="60"/>
      <c r="F66" s="61"/>
      <c r="G66" s="61"/>
    </row>
    <row r="67" spans="1:7" ht="20.100000000000001" customHeight="1" x14ac:dyDescent="0.2">
      <c r="A67" s="62" t="s">
        <v>121</v>
      </c>
      <c r="B67" s="62" t="s">
        <v>113</v>
      </c>
      <c r="C67" s="63" t="s">
        <v>122</v>
      </c>
      <c r="D67" s="59">
        <v>1</v>
      </c>
      <c r="E67" s="60"/>
      <c r="F67" s="61">
        <v>930</v>
      </c>
      <c r="G67" s="61">
        <f t="shared" si="0"/>
        <v>930</v>
      </c>
    </row>
    <row r="68" spans="1:7" ht="20.100000000000001" customHeight="1" x14ac:dyDescent="0.2">
      <c r="A68" s="62" t="s">
        <v>123</v>
      </c>
      <c r="B68" s="62" t="s">
        <v>124</v>
      </c>
      <c r="C68" s="63" t="s">
        <v>125</v>
      </c>
      <c r="D68" s="59">
        <v>1</v>
      </c>
      <c r="E68" s="60"/>
      <c r="F68" s="61">
        <v>930</v>
      </c>
      <c r="G68" s="61">
        <f t="shared" si="0"/>
        <v>930</v>
      </c>
    </row>
    <row r="69" spans="1:7" ht="20.100000000000001" customHeight="1" x14ac:dyDescent="0.2">
      <c r="A69" s="62" t="s">
        <v>126</v>
      </c>
      <c r="B69" s="62">
        <v>1703071871</v>
      </c>
      <c r="C69" s="63" t="s">
        <v>127</v>
      </c>
      <c r="D69" s="59">
        <v>1</v>
      </c>
      <c r="E69" s="60"/>
      <c r="F69" s="61">
        <v>930</v>
      </c>
      <c r="G69" s="61">
        <f t="shared" si="0"/>
        <v>930</v>
      </c>
    </row>
    <row r="70" spans="1:7" ht="20.100000000000001" customHeight="1" x14ac:dyDescent="0.2">
      <c r="A70" s="57" t="s">
        <v>128</v>
      </c>
      <c r="B70" s="57" t="s">
        <v>119</v>
      </c>
      <c r="C70" s="58" t="s">
        <v>129</v>
      </c>
      <c r="D70" s="59">
        <v>1</v>
      </c>
      <c r="E70" s="60"/>
      <c r="F70" s="61">
        <v>930</v>
      </c>
      <c r="G70" s="61">
        <f t="shared" si="0"/>
        <v>930</v>
      </c>
    </row>
    <row r="71" spans="1:7" ht="20.100000000000001" customHeight="1" x14ac:dyDescent="0.25">
      <c r="A71" s="62"/>
      <c r="B71" s="62"/>
      <c r="C71" s="63"/>
      <c r="D71" s="64">
        <f>SUM(D67:D70)</f>
        <v>4</v>
      </c>
      <c r="E71" s="60"/>
      <c r="F71" s="61"/>
      <c r="G71" s="61"/>
    </row>
    <row r="72" spans="1:7" ht="20.100000000000001" customHeight="1" x14ac:dyDescent="0.2">
      <c r="A72" s="57" t="s">
        <v>130</v>
      </c>
      <c r="B72" s="57" t="s">
        <v>131</v>
      </c>
      <c r="C72" s="58" t="s">
        <v>132</v>
      </c>
      <c r="D72" s="59">
        <v>1</v>
      </c>
      <c r="E72" s="60"/>
      <c r="F72" s="61">
        <v>930</v>
      </c>
      <c r="G72" s="61">
        <f t="shared" si="0"/>
        <v>930</v>
      </c>
    </row>
    <row r="73" spans="1:7" ht="20.100000000000001" customHeight="1" x14ac:dyDescent="0.2">
      <c r="A73" s="57" t="s">
        <v>133</v>
      </c>
      <c r="B73" s="57" t="s">
        <v>134</v>
      </c>
      <c r="C73" s="58" t="s">
        <v>135</v>
      </c>
      <c r="D73" s="59">
        <v>1</v>
      </c>
      <c r="E73" s="60"/>
      <c r="F73" s="61">
        <v>930</v>
      </c>
      <c r="G73" s="61">
        <f>D73*F73</f>
        <v>930</v>
      </c>
    </row>
    <row r="74" spans="1:7" ht="20.100000000000001" customHeight="1" x14ac:dyDescent="0.2">
      <c r="A74" s="57" t="s">
        <v>136</v>
      </c>
      <c r="B74" s="57" t="s">
        <v>137</v>
      </c>
      <c r="C74" s="58" t="s">
        <v>138</v>
      </c>
      <c r="D74" s="59">
        <v>1</v>
      </c>
      <c r="E74" s="60"/>
      <c r="F74" s="61">
        <v>930</v>
      </c>
      <c r="G74" s="61">
        <f>D74*F74</f>
        <v>930</v>
      </c>
    </row>
    <row r="75" spans="1:7" ht="20.100000000000001" customHeight="1" x14ac:dyDescent="0.2">
      <c r="A75" s="57" t="s">
        <v>139</v>
      </c>
      <c r="B75" s="57" t="s">
        <v>140</v>
      </c>
      <c r="C75" s="58" t="s">
        <v>141</v>
      </c>
      <c r="D75" s="59">
        <v>1</v>
      </c>
      <c r="E75" s="60"/>
      <c r="F75" s="61">
        <v>930</v>
      </c>
      <c r="G75" s="61">
        <f>D75*F75</f>
        <v>930</v>
      </c>
    </row>
    <row r="76" spans="1:7" ht="20.100000000000001" customHeight="1" x14ac:dyDescent="0.25">
      <c r="A76" s="57"/>
      <c r="B76" s="57"/>
      <c r="C76" s="58"/>
      <c r="D76" s="64">
        <f>SUM(D72:D75)</f>
        <v>4</v>
      </c>
      <c r="E76" s="60"/>
      <c r="F76" s="61"/>
      <c r="G76" s="61"/>
    </row>
    <row r="77" spans="1:7" ht="20.100000000000001" customHeight="1" x14ac:dyDescent="0.2">
      <c r="A77" s="62" t="s">
        <v>142</v>
      </c>
      <c r="B77" s="62" t="s">
        <v>143</v>
      </c>
      <c r="C77" s="63" t="s">
        <v>144</v>
      </c>
      <c r="D77" s="59">
        <v>1</v>
      </c>
      <c r="E77" s="60"/>
      <c r="F77" s="61">
        <v>930</v>
      </c>
      <c r="G77" s="61">
        <f t="shared" si="0"/>
        <v>930</v>
      </c>
    </row>
    <row r="78" spans="1:7" ht="20.100000000000001" customHeight="1" x14ac:dyDescent="0.2">
      <c r="A78" s="62" t="s">
        <v>145</v>
      </c>
      <c r="B78" s="62" t="s">
        <v>146</v>
      </c>
      <c r="C78" s="63" t="s">
        <v>147</v>
      </c>
      <c r="D78" s="59">
        <v>1</v>
      </c>
      <c r="E78" s="60"/>
      <c r="F78" s="61">
        <v>930</v>
      </c>
      <c r="G78" s="61">
        <f t="shared" si="0"/>
        <v>930</v>
      </c>
    </row>
    <row r="79" spans="1:7" ht="20.100000000000001" customHeight="1" x14ac:dyDescent="0.2">
      <c r="A79" s="62" t="s">
        <v>148</v>
      </c>
      <c r="B79" s="62" t="s">
        <v>149</v>
      </c>
      <c r="C79" s="63" t="s">
        <v>150</v>
      </c>
      <c r="D79" s="59">
        <v>1</v>
      </c>
      <c r="E79" s="60"/>
      <c r="F79" s="61">
        <v>930</v>
      </c>
      <c r="G79" s="61">
        <f t="shared" si="0"/>
        <v>930</v>
      </c>
    </row>
    <row r="80" spans="1:7" ht="20.100000000000001" customHeight="1" x14ac:dyDescent="0.2">
      <c r="A80" s="62" t="s">
        <v>151</v>
      </c>
      <c r="B80" s="62" t="s">
        <v>152</v>
      </c>
      <c r="C80" s="63" t="s">
        <v>153</v>
      </c>
      <c r="D80" s="59">
        <v>1</v>
      </c>
      <c r="E80" s="60"/>
      <c r="F80" s="61">
        <v>930</v>
      </c>
      <c r="G80" s="61">
        <f t="shared" si="0"/>
        <v>930</v>
      </c>
    </row>
    <row r="81" spans="1:7" ht="20.100000000000001" customHeight="1" x14ac:dyDescent="0.25">
      <c r="A81" s="65"/>
      <c r="B81" s="65"/>
      <c r="C81" s="66"/>
      <c r="D81" s="64">
        <f>SUM(D77:D80)</f>
        <v>4</v>
      </c>
      <c r="E81" s="60"/>
      <c r="F81" s="61"/>
      <c r="G81" s="61"/>
    </row>
    <row r="82" spans="1:7" ht="20.100000000000001" customHeight="1" x14ac:dyDescent="0.2">
      <c r="A82" s="57" t="s">
        <v>154</v>
      </c>
      <c r="B82" s="57" t="s">
        <v>155</v>
      </c>
      <c r="C82" s="67" t="s">
        <v>156</v>
      </c>
      <c r="D82" s="59">
        <v>1</v>
      </c>
      <c r="E82" s="60"/>
      <c r="F82" s="61">
        <v>280</v>
      </c>
      <c r="G82" s="61">
        <f t="shared" si="0"/>
        <v>280</v>
      </c>
    </row>
    <row r="83" spans="1:7" ht="20.100000000000001" customHeight="1" x14ac:dyDescent="0.2">
      <c r="A83" s="62" t="s">
        <v>157</v>
      </c>
      <c r="B83" s="62" t="s">
        <v>158</v>
      </c>
      <c r="C83" s="68" t="s">
        <v>159</v>
      </c>
      <c r="D83" s="59">
        <v>1</v>
      </c>
      <c r="E83" s="60"/>
      <c r="F83" s="61">
        <v>280</v>
      </c>
      <c r="G83" s="61">
        <f t="shared" si="0"/>
        <v>280</v>
      </c>
    </row>
    <row r="84" spans="1:7" ht="20.100000000000001" customHeight="1" x14ac:dyDescent="0.2">
      <c r="A84" s="57" t="s">
        <v>160</v>
      </c>
      <c r="B84" s="57" t="s">
        <v>161</v>
      </c>
      <c r="C84" s="67" t="s">
        <v>162</v>
      </c>
      <c r="D84" s="59">
        <v>1</v>
      </c>
      <c r="E84" s="60"/>
      <c r="F84" s="61">
        <v>280</v>
      </c>
      <c r="G84" s="61">
        <f t="shared" si="0"/>
        <v>280</v>
      </c>
    </row>
    <row r="85" spans="1:7" ht="20.100000000000001" customHeight="1" x14ac:dyDescent="0.2">
      <c r="A85" s="62" t="s">
        <v>163</v>
      </c>
      <c r="B85" s="62" t="s">
        <v>164</v>
      </c>
      <c r="C85" s="68" t="s">
        <v>165</v>
      </c>
      <c r="D85" s="59">
        <v>1</v>
      </c>
      <c r="E85" s="60"/>
      <c r="F85" s="61">
        <v>280</v>
      </c>
      <c r="G85" s="61">
        <f t="shared" si="0"/>
        <v>280</v>
      </c>
    </row>
    <row r="86" spans="1:7" ht="20.100000000000001" customHeight="1" x14ac:dyDescent="0.2">
      <c r="A86" s="57" t="s">
        <v>166</v>
      </c>
      <c r="B86" s="57" t="s">
        <v>167</v>
      </c>
      <c r="C86" s="67" t="s">
        <v>168</v>
      </c>
      <c r="D86" s="59">
        <v>1</v>
      </c>
      <c r="E86" s="60"/>
      <c r="F86" s="61">
        <v>280</v>
      </c>
      <c r="G86" s="61">
        <f t="shared" si="0"/>
        <v>280</v>
      </c>
    </row>
    <row r="87" spans="1:7" ht="20.100000000000001" customHeight="1" x14ac:dyDescent="0.2">
      <c r="A87" s="62" t="s">
        <v>169</v>
      </c>
      <c r="B87" s="62" t="s">
        <v>170</v>
      </c>
      <c r="C87" s="68" t="s">
        <v>171</v>
      </c>
      <c r="D87" s="59">
        <v>0</v>
      </c>
      <c r="E87" s="60"/>
      <c r="F87" s="61">
        <v>280</v>
      </c>
      <c r="G87" s="61">
        <f t="shared" si="0"/>
        <v>0</v>
      </c>
    </row>
    <row r="88" spans="1:7" ht="20.100000000000001" customHeight="1" x14ac:dyDescent="0.2">
      <c r="A88" s="57" t="s">
        <v>172</v>
      </c>
      <c r="B88" s="57" t="s">
        <v>173</v>
      </c>
      <c r="C88" s="67" t="s">
        <v>174</v>
      </c>
      <c r="D88" s="59">
        <v>1</v>
      </c>
      <c r="E88" s="60"/>
      <c r="F88" s="61">
        <v>280</v>
      </c>
      <c r="G88" s="61">
        <f t="shared" si="0"/>
        <v>280</v>
      </c>
    </row>
    <row r="89" spans="1:7" ht="20.100000000000001" customHeight="1" x14ac:dyDescent="0.2">
      <c r="A89" s="62" t="s">
        <v>175</v>
      </c>
      <c r="B89" s="62" t="s">
        <v>499</v>
      </c>
      <c r="C89" s="68" t="s">
        <v>176</v>
      </c>
      <c r="D89" s="59">
        <v>1</v>
      </c>
      <c r="E89" s="60"/>
      <c r="F89" s="61">
        <v>280</v>
      </c>
      <c r="G89" s="61">
        <f t="shared" si="0"/>
        <v>280</v>
      </c>
    </row>
    <row r="90" spans="1:7" ht="20.100000000000001" customHeight="1" x14ac:dyDescent="0.2">
      <c r="A90" s="57" t="s">
        <v>177</v>
      </c>
      <c r="B90" s="57" t="s">
        <v>178</v>
      </c>
      <c r="C90" s="67" t="s">
        <v>179</v>
      </c>
      <c r="D90" s="59">
        <v>1</v>
      </c>
      <c r="E90" s="60"/>
      <c r="F90" s="61">
        <v>280</v>
      </c>
      <c r="G90" s="61">
        <f t="shared" ref="G90:G105" si="1">D90*F90</f>
        <v>280</v>
      </c>
    </row>
    <row r="91" spans="1:7" ht="20.100000000000001" customHeight="1" x14ac:dyDescent="0.2">
      <c r="A91" s="62" t="s">
        <v>180</v>
      </c>
      <c r="B91" s="62" t="s">
        <v>181</v>
      </c>
      <c r="C91" s="68" t="s">
        <v>182</v>
      </c>
      <c r="D91" s="59">
        <v>1</v>
      </c>
      <c r="E91" s="60"/>
      <c r="F91" s="61">
        <v>280</v>
      </c>
      <c r="G91" s="61">
        <f t="shared" si="1"/>
        <v>280</v>
      </c>
    </row>
    <row r="92" spans="1:7" ht="20.100000000000001" customHeight="1" x14ac:dyDescent="0.25">
      <c r="A92" s="65"/>
      <c r="B92" s="65"/>
      <c r="C92" s="66"/>
      <c r="D92" s="64">
        <f>SUM(D82:D91)</f>
        <v>9</v>
      </c>
      <c r="E92" s="60"/>
      <c r="F92" s="61"/>
      <c r="G92" s="61"/>
    </row>
    <row r="93" spans="1:7" ht="20.100000000000001" customHeight="1" x14ac:dyDescent="0.2">
      <c r="A93" s="62" t="s">
        <v>183</v>
      </c>
      <c r="B93" s="62" t="s">
        <v>184</v>
      </c>
      <c r="C93" s="68" t="s">
        <v>185</v>
      </c>
      <c r="D93" s="59">
        <v>2</v>
      </c>
      <c r="E93" s="60"/>
      <c r="F93" s="61">
        <v>80</v>
      </c>
      <c r="G93" s="61">
        <f t="shared" si="1"/>
        <v>160</v>
      </c>
    </row>
    <row r="94" spans="1:7" ht="20.100000000000001" customHeight="1" x14ac:dyDescent="0.2">
      <c r="A94" s="57" t="s">
        <v>186</v>
      </c>
      <c r="B94" s="57" t="s">
        <v>187</v>
      </c>
      <c r="C94" s="67" t="s">
        <v>188</v>
      </c>
      <c r="D94" s="59">
        <v>2</v>
      </c>
      <c r="E94" s="60"/>
      <c r="F94" s="61">
        <v>80</v>
      </c>
      <c r="G94" s="61">
        <f t="shared" si="1"/>
        <v>160</v>
      </c>
    </row>
    <row r="95" spans="1:7" ht="20.100000000000001" customHeight="1" x14ac:dyDescent="0.2">
      <c r="A95" s="62" t="s">
        <v>189</v>
      </c>
      <c r="B95" s="62" t="s">
        <v>190</v>
      </c>
      <c r="C95" s="68" t="s">
        <v>191</v>
      </c>
      <c r="D95" s="59">
        <v>2</v>
      </c>
      <c r="E95" s="60"/>
      <c r="F95" s="61">
        <v>80</v>
      </c>
      <c r="G95" s="61">
        <f t="shared" si="1"/>
        <v>160</v>
      </c>
    </row>
    <row r="96" spans="1:7" ht="20.100000000000001" customHeight="1" x14ac:dyDescent="0.2">
      <c r="A96" s="57" t="s">
        <v>192</v>
      </c>
      <c r="B96" s="57" t="s">
        <v>193</v>
      </c>
      <c r="C96" s="67" t="s">
        <v>194</v>
      </c>
      <c r="D96" s="59">
        <v>2</v>
      </c>
      <c r="E96" s="60"/>
      <c r="F96" s="61">
        <v>80</v>
      </c>
      <c r="G96" s="61">
        <f t="shared" si="1"/>
        <v>160</v>
      </c>
    </row>
    <row r="97" spans="1:7" ht="20.100000000000001" customHeight="1" x14ac:dyDescent="0.2">
      <c r="A97" s="62" t="s">
        <v>195</v>
      </c>
      <c r="B97" s="62" t="s">
        <v>196</v>
      </c>
      <c r="C97" s="68" t="s">
        <v>197</v>
      </c>
      <c r="D97" s="59">
        <v>2</v>
      </c>
      <c r="E97" s="60"/>
      <c r="F97" s="61">
        <v>80</v>
      </c>
      <c r="G97" s="61">
        <f t="shared" si="1"/>
        <v>160</v>
      </c>
    </row>
    <row r="98" spans="1:7" ht="20.100000000000001" customHeight="1" x14ac:dyDescent="0.2">
      <c r="A98" s="57" t="s">
        <v>198</v>
      </c>
      <c r="B98" s="57" t="s">
        <v>199</v>
      </c>
      <c r="C98" s="67" t="s">
        <v>200</v>
      </c>
      <c r="D98" s="59">
        <v>2</v>
      </c>
      <c r="E98" s="60"/>
      <c r="F98" s="61">
        <v>80</v>
      </c>
      <c r="G98" s="61">
        <f t="shared" si="1"/>
        <v>160</v>
      </c>
    </row>
    <row r="99" spans="1:7" ht="20.100000000000001" customHeight="1" x14ac:dyDescent="0.2">
      <c r="A99" s="62" t="s">
        <v>201</v>
      </c>
      <c r="B99" s="62" t="s">
        <v>199</v>
      </c>
      <c r="C99" s="68" t="s">
        <v>202</v>
      </c>
      <c r="D99" s="59">
        <v>2</v>
      </c>
      <c r="E99" s="60"/>
      <c r="F99" s="61">
        <v>80</v>
      </c>
      <c r="G99" s="61">
        <f t="shared" si="1"/>
        <v>160</v>
      </c>
    </row>
    <row r="100" spans="1:7" ht="20.100000000000001" customHeight="1" x14ac:dyDescent="0.2">
      <c r="A100" s="57" t="s">
        <v>203</v>
      </c>
      <c r="B100" s="57" t="s">
        <v>204</v>
      </c>
      <c r="C100" s="67" t="s">
        <v>205</v>
      </c>
      <c r="D100" s="59">
        <v>2</v>
      </c>
      <c r="E100" s="60"/>
      <c r="F100" s="61">
        <v>80</v>
      </c>
      <c r="G100" s="61">
        <f t="shared" si="1"/>
        <v>160</v>
      </c>
    </row>
    <row r="101" spans="1:7" ht="20.100000000000001" customHeight="1" x14ac:dyDescent="0.2">
      <c r="A101" s="62" t="s">
        <v>206</v>
      </c>
      <c r="B101" s="62" t="s">
        <v>207</v>
      </c>
      <c r="C101" s="68" t="s">
        <v>208</v>
      </c>
      <c r="D101" s="59">
        <v>2</v>
      </c>
      <c r="E101" s="60"/>
      <c r="F101" s="61">
        <v>80</v>
      </c>
      <c r="G101" s="61">
        <f t="shared" si="1"/>
        <v>160</v>
      </c>
    </row>
    <row r="102" spans="1:7" ht="20.100000000000001" customHeight="1" x14ac:dyDescent="0.2">
      <c r="A102" s="57" t="s">
        <v>209</v>
      </c>
      <c r="B102" s="57" t="s">
        <v>210</v>
      </c>
      <c r="C102" s="67" t="s">
        <v>211</v>
      </c>
      <c r="D102" s="59">
        <v>2</v>
      </c>
      <c r="E102" s="60"/>
      <c r="F102" s="61">
        <v>80</v>
      </c>
      <c r="G102" s="61">
        <f t="shared" si="1"/>
        <v>160</v>
      </c>
    </row>
    <row r="103" spans="1:7" ht="20.100000000000001" customHeight="1" x14ac:dyDescent="0.2">
      <c r="A103" s="62" t="s">
        <v>212</v>
      </c>
      <c r="B103" s="62" t="s">
        <v>210</v>
      </c>
      <c r="C103" s="68" t="s">
        <v>213</v>
      </c>
      <c r="D103" s="59">
        <v>2</v>
      </c>
      <c r="E103" s="60"/>
      <c r="F103" s="61">
        <v>80</v>
      </c>
      <c r="G103" s="61">
        <f t="shared" si="1"/>
        <v>160</v>
      </c>
    </row>
    <row r="104" spans="1:7" ht="20.100000000000001" customHeight="1" x14ac:dyDescent="0.2">
      <c r="A104" s="57" t="s">
        <v>214</v>
      </c>
      <c r="B104" s="57" t="s">
        <v>215</v>
      </c>
      <c r="C104" s="67" t="s">
        <v>216</v>
      </c>
      <c r="D104" s="59">
        <v>2</v>
      </c>
      <c r="E104" s="60"/>
      <c r="F104" s="61">
        <v>80</v>
      </c>
      <c r="G104" s="61">
        <f t="shared" si="1"/>
        <v>160</v>
      </c>
    </row>
    <row r="105" spans="1:7" ht="20.100000000000001" customHeight="1" x14ac:dyDescent="0.2">
      <c r="A105" s="62" t="s">
        <v>217</v>
      </c>
      <c r="B105" s="62" t="s">
        <v>210</v>
      </c>
      <c r="C105" s="68" t="s">
        <v>218</v>
      </c>
      <c r="D105" s="59">
        <v>2</v>
      </c>
      <c r="E105" s="60"/>
      <c r="F105" s="61">
        <v>80</v>
      </c>
      <c r="G105" s="61">
        <f t="shared" si="1"/>
        <v>160</v>
      </c>
    </row>
    <row r="106" spans="1:7" ht="20.100000000000001" customHeight="1" x14ac:dyDescent="0.25">
      <c r="A106" s="68"/>
      <c r="B106" s="68"/>
      <c r="C106" s="68"/>
      <c r="D106" s="64">
        <f>SUM(D93:D105)</f>
        <v>26</v>
      </c>
      <c r="E106" s="60"/>
      <c r="F106" s="69"/>
      <c r="G106" s="70"/>
    </row>
    <row r="107" spans="1:7" ht="20.100000000000001" customHeight="1" x14ac:dyDescent="0.2">
      <c r="A107" s="100">
        <v>28402006</v>
      </c>
      <c r="B107" s="100" t="s">
        <v>296</v>
      </c>
      <c r="C107" s="101" t="s">
        <v>297</v>
      </c>
      <c r="D107" s="100">
        <v>1</v>
      </c>
      <c r="E107" s="102"/>
      <c r="F107" s="61">
        <v>960</v>
      </c>
      <c r="G107" s="61">
        <f t="shared" ref="G107:G110" si="2">D107*F107</f>
        <v>960</v>
      </c>
    </row>
    <row r="108" spans="1:7" ht="20.100000000000001" customHeight="1" x14ac:dyDescent="0.2">
      <c r="A108" s="100">
        <v>28412006</v>
      </c>
      <c r="B108" s="100" t="s">
        <v>298</v>
      </c>
      <c r="C108" s="103" t="s">
        <v>299</v>
      </c>
      <c r="D108" s="100">
        <v>1</v>
      </c>
      <c r="E108" s="102"/>
      <c r="F108" s="61">
        <v>960</v>
      </c>
      <c r="G108" s="61">
        <f t="shared" si="2"/>
        <v>960</v>
      </c>
    </row>
    <row r="109" spans="1:7" ht="20.100000000000001" customHeight="1" x14ac:dyDescent="0.2">
      <c r="A109" s="104">
        <v>28402012</v>
      </c>
      <c r="B109" s="105" t="s">
        <v>300</v>
      </c>
      <c r="C109" s="106" t="s">
        <v>301</v>
      </c>
      <c r="D109" s="100">
        <v>1</v>
      </c>
      <c r="E109" s="102"/>
      <c r="F109" s="61">
        <v>960</v>
      </c>
      <c r="G109" s="61">
        <f t="shared" si="2"/>
        <v>960</v>
      </c>
    </row>
    <row r="110" spans="1:7" ht="20.100000000000001" customHeight="1" x14ac:dyDescent="0.2">
      <c r="A110" s="107">
        <v>28402014</v>
      </c>
      <c r="B110" s="107" t="s">
        <v>302</v>
      </c>
      <c r="C110" s="108" t="s">
        <v>303</v>
      </c>
      <c r="D110" s="100">
        <v>1</v>
      </c>
      <c r="E110" s="102"/>
      <c r="F110" s="61">
        <v>960</v>
      </c>
      <c r="G110" s="61">
        <f t="shared" si="2"/>
        <v>960</v>
      </c>
    </row>
    <row r="111" spans="1:7" ht="20.100000000000001" customHeight="1" x14ac:dyDescent="0.25">
      <c r="A111" s="107"/>
      <c r="B111" s="107"/>
      <c r="C111" s="108"/>
      <c r="D111" s="109">
        <f>SUM(D107:D110)</f>
        <v>4</v>
      </c>
      <c r="E111" s="102"/>
      <c r="F111" s="69"/>
      <c r="G111" s="70"/>
    </row>
    <row r="112" spans="1:7" ht="20.100000000000001" customHeight="1" x14ac:dyDescent="0.2">
      <c r="A112" s="107">
        <v>28401006</v>
      </c>
      <c r="B112" s="107" t="s">
        <v>304</v>
      </c>
      <c r="C112" s="108" t="s">
        <v>305</v>
      </c>
      <c r="D112" s="110">
        <v>1</v>
      </c>
      <c r="E112" s="102"/>
      <c r="F112" s="61">
        <v>960</v>
      </c>
      <c r="G112" s="61">
        <f t="shared" ref="G112:G115" si="3">D112*F112</f>
        <v>960</v>
      </c>
    </row>
    <row r="113" spans="1:7" ht="20.100000000000001" customHeight="1" x14ac:dyDescent="0.2">
      <c r="A113" s="107">
        <v>28411006</v>
      </c>
      <c r="B113" s="107" t="s">
        <v>306</v>
      </c>
      <c r="C113" s="108" t="s">
        <v>307</v>
      </c>
      <c r="D113" s="110">
        <v>1</v>
      </c>
      <c r="E113" s="102"/>
      <c r="F113" s="61">
        <v>960</v>
      </c>
      <c r="G113" s="61">
        <f t="shared" si="3"/>
        <v>960</v>
      </c>
    </row>
    <row r="114" spans="1:7" ht="20.100000000000001" customHeight="1" x14ac:dyDescent="0.2">
      <c r="A114" s="107">
        <v>28401012</v>
      </c>
      <c r="B114" s="107" t="s">
        <v>308</v>
      </c>
      <c r="C114" s="108" t="s">
        <v>309</v>
      </c>
      <c r="D114" s="110">
        <v>1</v>
      </c>
      <c r="E114" s="102"/>
      <c r="F114" s="61">
        <v>960</v>
      </c>
      <c r="G114" s="61">
        <f t="shared" si="3"/>
        <v>960</v>
      </c>
    </row>
    <row r="115" spans="1:7" ht="20.100000000000001" customHeight="1" x14ac:dyDescent="0.2">
      <c r="A115" s="107">
        <v>28401014</v>
      </c>
      <c r="B115" s="107" t="s">
        <v>310</v>
      </c>
      <c r="C115" s="108" t="s">
        <v>311</v>
      </c>
      <c r="D115" s="110">
        <v>1</v>
      </c>
      <c r="E115" s="102"/>
      <c r="F115" s="61">
        <v>960</v>
      </c>
      <c r="G115" s="61">
        <f t="shared" si="3"/>
        <v>960</v>
      </c>
    </row>
    <row r="116" spans="1:7" ht="20.100000000000001" customHeight="1" x14ac:dyDescent="0.25">
      <c r="A116" s="111"/>
      <c r="B116" s="112"/>
      <c r="C116" s="108"/>
      <c r="D116" s="109">
        <f>SUM(D112:D115)</f>
        <v>4</v>
      </c>
      <c r="E116" s="108"/>
      <c r="F116" s="69"/>
      <c r="G116" s="70"/>
    </row>
    <row r="117" spans="1:7" ht="20.100000000000001" customHeight="1" x14ac:dyDescent="0.2">
      <c r="A117" s="105" t="s">
        <v>312</v>
      </c>
      <c r="B117" s="105" t="s">
        <v>313</v>
      </c>
      <c r="C117" s="113" t="s">
        <v>314</v>
      </c>
      <c r="D117" s="114">
        <v>4</v>
      </c>
      <c r="E117" s="105"/>
      <c r="F117" s="61">
        <v>30</v>
      </c>
      <c r="G117" s="115">
        <f t="shared" ref="G117:G127" si="4">+D117*F117</f>
        <v>120</v>
      </c>
    </row>
    <row r="118" spans="1:7" ht="20.100000000000001" customHeight="1" x14ac:dyDescent="0.2">
      <c r="A118" s="105" t="s">
        <v>315</v>
      </c>
      <c r="B118" s="105" t="s">
        <v>316</v>
      </c>
      <c r="C118" s="113" t="s">
        <v>317</v>
      </c>
      <c r="D118" s="114">
        <v>4</v>
      </c>
      <c r="E118" s="105"/>
      <c r="F118" s="61">
        <v>30</v>
      </c>
      <c r="G118" s="115">
        <f t="shared" si="4"/>
        <v>120</v>
      </c>
    </row>
    <row r="119" spans="1:7" ht="20.100000000000001" customHeight="1" x14ac:dyDescent="0.2">
      <c r="A119" s="105" t="s">
        <v>318</v>
      </c>
      <c r="B119" s="105" t="s">
        <v>319</v>
      </c>
      <c r="C119" s="113" t="s">
        <v>320</v>
      </c>
      <c r="D119" s="114">
        <v>4</v>
      </c>
      <c r="E119" s="105"/>
      <c r="F119" s="61">
        <v>30</v>
      </c>
      <c r="G119" s="115">
        <f t="shared" si="4"/>
        <v>120</v>
      </c>
    </row>
    <row r="120" spans="1:7" ht="20.100000000000001" customHeight="1" x14ac:dyDescent="0.2">
      <c r="A120" s="105" t="s">
        <v>321</v>
      </c>
      <c r="B120" s="105" t="s">
        <v>322</v>
      </c>
      <c r="C120" s="113" t="s">
        <v>323</v>
      </c>
      <c r="D120" s="114">
        <v>4</v>
      </c>
      <c r="E120" s="105"/>
      <c r="F120" s="61">
        <v>30</v>
      </c>
      <c r="G120" s="115">
        <f t="shared" si="4"/>
        <v>120</v>
      </c>
    </row>
    <row r="121" spans="1:7" ht="20.100000000000001" customHeight="1" x14ac:dyDescent="0.2">
      <c r="A121" s="105" t="s">
        <v>324</v>
      </c>
      <c r="B121" s="105" t="s">
        <v>325</v>
      </c>
      <c r="C121" s="113" t="s">
        <v>326</v>
      </c>
      <c r="D121" s="114">
        <v>4</v>
      </c>
      <c r="E121" s="105"/>
      <c r="F121" s="61">
        <v>30</v>
      </c>
      <c r="G121" s="115">
        <f t="shared" si="4"/>
        <v>120</v>
      </c>
    </row>
    <row r="122" spans="1:7" ht="20.100000000000001" customHeight="1" x14ac:dyDescent="0.2">
      <c r="A122" s="105" t="s">
        <v>327</v>
      </c>
      <c r="B122" s="105" t="s">
        <v>328</v>
      </c>
      <c r="C122" s="113" t="s">
        <v>329</v>
      </c>
      <c r="D122" s="114">
        <v>4</v>
      </c>
      <c r="E122" s="105"/>
      <c r="F122" s="61">
        <v>30</v>
      </c>
      <c r="G122" s="115">
        <f t="shared" si="4"/>
        <v>120</v>
      </c>
    </row>
    <row r="123" spans="1:7" ht="20.100000000000001" customHeight="1" x14ac:dyDescent="0.2">
      <c r="A123" s="105" t="s">
        <v>330</v>
      </c>
      <c r="B123" s="105" t="s">
        <v>331</v>
      </c>
      <c r="C123" s="113" t="s">
        <v>332</v>
      </c>
      <c r="D123" s="114">
        <v>4</v>
      </c>
      <c r="E123" s="105"/>
      <c r="F123" s="61">
        <v>30</v>
      </c>
      <c r="G123" s="115">
        <f t="shared" si="4"/>
        <v>120</v>
      </c>
    </row>
    <row r="124" spans="1:7" ht="20.100000000000001" customHeight="1" x14ac:dyDescent="0.2">
      <c r="A124" s="105" t="s">
        <v>333</v>
      </c>
      <c r="B124" s="105" t="s">
        <v>334</v>
      </c>
      <c r="C124" s="113" t="s">
        <v>335</v>
      </c>
      <c r="D124" s="114">
        <v>4</v>
      </c>
      <c r="E124" s="105"/>
      <c r="F124" s="61">
        <v>30</v>
      </c>
      <c r="G124" s="115">
        <f t="shared" si="4"/>
        <v>120</v>
      </c>
    </row>
    <row r="125" spans="1:7" ht="20.100000000000001" customHeight="1" x14ac:dyDescent="0.2">
      <c r="A125" s="105" t="s">
        <v>336</v>
      </c>
      <c r="B125" s="105" t="s">
        <v>337</v>
      </c>
      <c r="C125" s="113" t="s">
        <v>338</v>
      </c>
      <c r="D125" s="114">
        <v>4</v>
      </c>
      <c r="E125" s="105"/>
      <c r="F125" s="61">
        <v>30</v>
      </c>
      <c r="G125" s="115">
        <f t="shared" si="4"/>
        <v>120</v>
      </c>
    </row>
    <row r="126" spans="1:7" ht="20.100000000000001" customHeight="1" x14ac:dyDescent="0.2">
      <c r="A126" s="105" t="s">
        <v>339</v>
      </c>
      <c r="B126" s="105" t="s">
        <v>340</v>
      </c>
      <c r="C126" s="113" t="s">
        <v>341</v>
      </c>
      <c r="D126" s="114">
        <v>4</v>
      </c>
      <c r="E126" s="105"/>
      <c r="F126" s="61">
        <v>30</v>
      </c>
      <c r="G126" s="115">
        <f t="shared" si="4"/>
        <v>120</v>
      </c>
    </row>
    <row r="127" spans="1:7" ht="20.100000000000001" customHeight="1" x14ac:dyDescent="0.2">
      <c r="A127" s="105" t="s">
        <v>342</v>
      </c>
      <c r="B127" s="105" t="s">
        <v>343</v>
      </c>
      <c r="C127" s="113" t="s">
        <v>344</v>
      </c>
      <c r="D127" s="114">
        <v>4</v>
      </c>
      <c r="E127" s="105"/>
      <c r="F127" s="61">
        <v>30</v>
      </c>
      <c r="G127" s="115">
        <f t="shared" si="4"/>
        <v>120</v>
      </c>
    </row>
    <row r="128" spans="1:7" ht="20.100000000000001" customHeight="1" x14ac:dyDescent="0.25">
      <c r="A128" s="68"/>
      <c r="B128" s="68"/>
      <c r="C128" s="68"/>
      <c r="D128" s="153">
        <f>SUM(D117:D127)</f>
        <v>44</v>
      </c>
      <c r="E128" s="60"/>
      <c r="F128" s="69"/>
      <c r="G128" s="70"/>
    </row>
    <row r="129" spans="1:7" ht="20.100000000000001" customHeight="1" x14ac:dyDescent="0.2">
      <c r="A129" s="105" t="s">
        <v>345</v>
      </c>
      <c r="B129" s="105">
        <v>200114110</v>
      </c>
      <c r="C129" s="116" t="s">
        <v>346</v>
      </c>
      <c r="D129" s="105">
        <v>3</v>
      </c>
      <c r="E129" s="60"/>
      <c r="F129" s="117">
        <v>188</v>
      </c>
      <c r="G129" s="118">
        <f t="shared" ref="G129:G147" si="5">(D129*F129)</f>
        <v>564</v>
      </c>
    </row>
    <row r="130" spans="1:7" ht="20.100000000000001" customHeight="1" x14ac:dyDescent="0.2">
      <c r="A130" s="105" t="s">
        <v>347</v>
      </c>
      <c r="B130" s="105" t="s">
        <v>348</v>
      </c>
      <c r="C130" s="116" t="s">
        <v>349</v>
      </c>
      <c r="D130" s="105">
        <v>2</v>
      </c>
      <c r="E130" s="60"/>
      <c r="F130" s="117">
        <v>188</v>
      </c>
      <c r="G130" s="118">
        <f t="shared" si="5"/>
        <v>376</v>
      </c>
    </row>
    <row r="131" spans="1:7" ht="20.100000000000001" customHeight="1" x14ac:dyDescent="0.2">
      <c r="A131" s="105" t="s">
        <v>350</v>
      </c>
      <c r="B131" s="105" t="s">
        <v>351</v>
      </c>
      <c r="C131" s="116" t="s">
        <v>352</v>
      </c>
      <c r="D131" s="105">
        <v>3</v>
      </c>
      <c r="E131" s="60"/>
      <c r="F131" s="117">
        <v>188</v>
      </c>
      <c r="G131" s="118">
        <f t="shared" si="5"/>
        <v>564</v>
      </c>
    </row>
    <row r="132" spans="1:7" ht="20.100000000000001" customHeight="1" x14ac:dyDescent="0.2">
      <c r="A132" s="105" t="s">
        <v>353</v>
      </c>
      <c r="B132" s="105" t="s">
        <v>354</v>
      </c>
      <c r="C132" s="116" t="s">
        <v>355</v>
      </c>
      <c r="D132" s="105">
        <v>3</v>
      </c>
      <c r="E132" s="60"/>
      <c r="F132" s="117">
        <v>188</v>
      </c>
      <c r="G132" s="118">
        <f t="shared" si="5"/>
        <v>564</v>
      </c>
    </row>
    <row r="133" spans="1:7" ht="20.100000000000001" customHeight="1" x14ac:dyDescent="0.2">
      <c r="A133" s="119" t="s">
        <v>356</v>
      </c>
      <c r="B133" s="119" t="s">
        <v>357</v>
      </c>
      <c r="C133" s="116" t="s">
        <v>358</v>
      </c>
      <c r="D133" s="105">
        <v>3</v>
      </c>
      <c r="E133" s="60"/>
      <c r="F133" s="117">
        <v>188</v>
      </c>
      <c r="G133" s="118">
        <f t="shared" si="5"/>
        <v>564</v>
      </c>
    </row>
    <row r="134" spans="1:7" ht="20.100000000000001" customHeight="1" x14ac:dyDescent="0.2">
      <c r="A134" s="119" t="s">
        <v>359</v>
      </c>
      <c r="B134" s="120">
        <v>190703806</v>
      </c>
      <c r="C134" s="116" t="s">
        <v>360</v>
      </c>
      <c r="D134" s="105">
        <v>3</v>
      </c>
      <c r="E134" s="60"/>
      <c r="F134" s="117">
        <v>188</v>
      </c>
      <c r="G134" s="118">
        <f t="shared" si="5"/>
        <v>564</v>
      </c>
    </row>
    <row r="135" spans="1:7" ht="20.100000000000001" customHeight="1" x14ac:dyDescent="0.2">
      <c r="A135" s="119" t="s">
        <v>361</v>
      </c>
      <c r="B135" s="120">
        <v>190703804</v>
      </c>
      <c r="C135" s="116" t="s">
        <v>362</v>
      </c>
      <c r="D135" s="105">
        <v>3</v>
      </c>
      <c r="E135" s="60"/>
      <c r="F135" s="117">
        <v>188</v>
      </c>
      <c r="G135" s="118">
        <f t="shared" si="5"/>
        <v>564</v>
      </c>
    </row>
    <row r="136" spans="1:7" ht="20.100000000000001" customHeight="1" x14ac:dyDescent="0.2">
      <c r="A136" s="119" t="s">
        <v>363</v>
      </c>
      <c r="B136" s="120">
        <v>200114130</v>
      </c>
      <c r="C136" s="116" t="s">
        <v>364</v>
      </c>
      <c r="D136" s="105">
        <v>3</v>
      </c>
      <c r="E136" s="60"/>
      <c r="F136" s="117">
        <v>188</v>
      </c>
      <c r="G136" s="118">
        <f t="shared" si="5"/>
        <v>564</v>
      </c>
    </row>
    <row r="137" spans="1:7" ht="20.100000000000001" customHeight="1" x14ac:dyDescent="0.2">
      <c r="A137" s="119" t="s">
        <v>365</v>
      </c>
      <c r="B137" s="120">
        <v>200114131</v>
      </c>
      <c r="C137" s="116" t="s">
        <v>366</v>
      </c>
      <c r="D137" s="105">
        <v>3</v>
      </c>
      <c r="E137" s="60"/>
      <c r="F137" s="117">
        <v>188</v>
      </c>
      <c r="G137" s="118">
        <f t="shared" si="5"/>
        <v>564</v>
      </c>
    </row>
    <row r="138" spans="1:7" ht="20.100000000000001" customHeight="1" x14ac:dyDescent="0.2">
      <c r="A138" s="119" t="s">
        <v>367</v>
      </c>
      <c r="B138" s="120">
        <v>200114132</v>
      </c>
      <c r="C138" s="116" t="s">
        <v>368</v>
      </c>
      <c r="D138" s="105">
        <v>3</v>
      </c>
      <c r="E138" s="60"/>
      <c r="F138" s="117">
        <v>188</v>
      </c>
      <c r="G138" s="118">
        <f t="shared" si="5"/>
        <v>564</v>
      </c>
    </row>
    <row r="139" spans="1:7" ht="20.100000000000001" customHeight="1" x14ac:dyDescent="0.2">
      <c r="A139" s="119" t="s">
        <v>369</v>
      </c>
      <c r="B139" s="120">
        <v>200114133</v>
      </c>
      <c r="C139" s="116" t="s">
        <v>370</v>
      </c>
      <c r="D139" s="105">
        <v>3</v>
      </c>
      <c r="E139" s="60"/>
      <c r="F139" s="117">
        <v>188</v>
      </c>
      <c r="G139" s="118">
        <f t="shared" si="5"/>
        <v>564</v>
      </c>
    </row>
    <row r="140" spans="1:7" ht="20.100000000000001" customHeight="1" x14ac:dyDescent="0.2">
      <c r="A140" s="119" t="s">
        <v>371</v>
      </c>
      <c r="B140" s="120">
        <v>200114134</v>
      </c>
      <c r="C140" s="116" t="s">
        <v>372</v>
      </c>
      <c r="D140" s="105">
        <v>3</v>
      </c>
      <c r="E140" s="60"/>
      <c r="F140" s="117">
        <v>188</v>
      </c>
      <c r="G140" s="118">
        <f t="shared" si="5"/>
        <v>564</v>
      </c>
    </row>
    <row r="141" spans="1:7" ht="20.100000000000001" customHeight="1" x14ac:dyDescent="0.2">
      <c r="A141" s="119" t="s">
        <v>373</v>
      </c>
      <c r="B141" s="120">
        <v>200114135</v>
      </c>
      <c r="C141" s="116" t="s">
        <v>374</v>
      </c>
      <c r="D141" s="105">
        <v>3</v>
      </c>
      <c r="E141" s="60"/>
      <c r="F141" s="117">
        <v>188</v>
      </c>
      <c r="G141" s="118">
        <f t="shared" si="5"/>
        <v>564</v>
      </c>
    </row>
    <row r="142" spans="1:7" ht="20.100000000000001" customHeight="1" x14ac:dyDescent="0.2">
      <c r="A142" s="119" t="s">
        <v>375</v>
      </c>
      <c r="B142" s="120">
        <v>200114123</v>
      </c>
      <c r="C142" s="116" t="s">
        <v>376</v>
      </c>
      <c r="D142" s="105">
        <v>4</v>
      </c>
      <c r="E142" s="60"/>
      <c r="F142" s="117">
        <v>188</v>
      </c>
      <c r="G142" s="118">
        <f t="shared" si="5"/>
        <v>752</v>
      </c>
    </row>
    <row r="143" spans="1:7" ht="20.100000000000001" customHeight="1" x14ac:dyDescent="0.2">
      <c r="A143" s="119" t="s">
        <v>377</v>
      </c>
      <c r="B143" s="120">
        <v>200114124</v>
      </c>
      <c r="C143" s="116" t="s">
        <v>378</v>
      </c>
      <c r="D143" s="105">
        <v>4</v>
      </c>
      <c r="E143" s="60"/>
      <c r="F143" s="117">
        <v>188</v>
      </c>
      <c r="G143" s="118">
        <f t="shared" si="5"/>
        <v>752</v>
      </c>
    </row>
    <row r="144" spans="1:7" ht="20.100000000000001" customHeight="1" x14ac:dyDescent="0.2">
      <c r="A144" s="119" t="s">
        <v>379</v>
      </c>
      <c r="B144" s="120">
        <v>200114125</v>
      </c>
      <c r="C144" s="116" t="s">
        <v>380</v>
      </c>
      <c r="D144" s="105">
        <v>2</v>
      </c>
      <c r="E144" s="60"/>
      <c r="F144" s="117">
        <v>188</v>
      </c>
      <c r="G144" s="118">
        <f t="shared" si="5"/>
        <v>376</v>
      </c>
    </row>
    <row r="145" spans="1:7" ht="20.100000000000001" customHeight="1" x14ac:dyDescent="0.2">
      <c r="A145" s="119" t="s">
        <v>381</v>
      </c>
      <c r="B145" s="120">
        <v>200114126</v>
      </c>
      <c r="C145" s="116" t="s">
        <v>382</v>
      </c>
      <c r="D145" s="105">
        <v>2</v>
      </c>
      <c r="E145" s="60"/>
      <c r="F145" s="117">
        <v>188</v>
      </c>
      <c r="G145" s="118">
        <f t="shared" si="5"/>
        <v>376</v>
      </c>
    </row>
    <row r="146" spans="1:7" ht="20.100000000000001" customHeight="1" x14ac:dyDescent="0.25">
      <c r="A146" s="119"/>
      <c r="B146" s="120"/>
      <c r="C146" s="116"/>
      <c r="D146" s="121">
        <v>50</v>
      </c>
      <c r="E146" s="122"/>
      <c r="F146" s="123"/>
      <c r="G146" s="118"/>
    </row>
    <row r="147" spans="1:7" ht="20.100000000000001" customHeight="1" x14ac:dyDescent="0.2">
      <c r="A147" s="119" t="s">
        <v>383</v>
      </c>
      <c r="B147" s="120">
        <v>210228152</v>
      </c>
      <c r="C147" s="116" t="s">
        <v>384</v>
      </c>
      <c r="D147" s="105">
        <v>5</v>
      </c>
      <c r="E147" s="60"/>
      <c r="F147" s="124">
        <v>40</v>
      </c>
      <c r="G147" s="118">
        <f t="shared" si="5"/>
        <v>200</v>
      </c>
    </row>
    <row r="148" spans="1:7" ht="20.100000000000001" customHeight="1" x14ac:dyDescent="0.25">
      <c r="A148" s="68"/>
      <c r="B148" s="68"/>
      <c r="C148" s="68"/>
      <c r="D148" s="64"/>
      <c r="E148" s="60"/>
      <c r="F148" s="69"/>
      <c r="G148" s="70"/>
    </row>
    <row r="149" spans="1:7" ht="20.100000000000001" customHeight="1" x14ac:dyDescent="0.2">
      <c r="A149" s="125" t="s">
        <v>385</v>
      </c>
      <c r="B149" s="107">
        <v>210127379</v>
      </c>
      <c r="C149" s="112" t="s">
        <v>386</v>
      </c>
      <c r="D149" s="105">
        <v>5</v>
      </c>
      <c r="E149" s="126"/>
      <c r="F149" s="61">
        <v>20</v>
      </c>
      <c r="G149" s="61">
        <f t="shared" ref="G149:G156" si="6">D149*F149</f>
        <v>100</v>
      </c>
    </row>
    <row r="150" spans="1:7" ht="20.100000000000001" customHeight="1" x14ac:dyDescent="0.2">
      <c r="A150" s="125" t="s">
        <v>387</v>
      </c>
      <c r="B150" s="107">
        <v>201226140</v>
      </c>
      <c r="C150" s="112" t="s">
        <v>388</v>
      </c>
      <c r="D150" s="105">
        <v>5</v>
      </c>
      <c r="E150" s="126"/>
      <c r="F150" s="61">
        <v>20</v>
      </c>
      <c r="G150" s="61">
        <f t="shared" si="6"/>
        <v>100</v>
      </c>
    </row>
    <row r="151" spans="1:7" ht="20.100000000000001" customHeight="1" x14ac:dyDescent="0.2">
      <c r="A151" s="125" t="s">
        <v>389</v>
      </c>
      <c r="B151" s="107">
        <v>2306000619</v>
      </c>
      <c r="C151" s="112" t="s">
        <v>390</v>
      </c>
      <c r="D151" s="105">
        <v>5</v>
      </c>
      <c r="E151" s="126"/>
      <c r="F151" s="61">
        <v>20</v>
      </c>
      <c r="G151" s="61">
        <f t="shared" si="6"/>
        <v>100</v>
      </c>
    </row>
    <row r="152" spans="1:7" ht="20.100000000000001" customHeight="1" x14ac:dyDescent="0.2">
      <c r="A152" s="125" t="s">
        <v>391</v>
      </c>
      <c r="B152" s="107">
        <v>2306000620</v>
      </c>
      <c r="C152" s="112" t="s">
        <v>392</v>
      </c>
      <c r="D152" s="105">
        <v>5</v>
      </c>
      <c r="E152" s="126"/>
      <c r="F152" s="61">
        <v>20</v>
      </c>
      <c r="G152" s="61">
        <f t="shared" si="6"/>
        <v>100</v>
      </c>
    </row>
    <row r="153" spans="1:7" ht="20.100000000000001" customHeight="1" x14ac:dyDescent="0.2">
      <c r="A153" s="125" t="s">
        <v>393</v>
      </c>
      <c r="B153" s="107">
        <v>201022788</v>
      </c>
      <c r="C153" s="112" t="s">
        <v>394</v>
      </c>
      <c r="D153" s="105">
        <v>4</v>
      </c>
      <c r="E153" s="126"/>
      <c r="F153" s="61">
        <v>20</v>
      </c>
      <c r="G153" s="61">
        <f t="shared" si="6"/>
        <v>80</v>
      </c>
    </row>
    <row r="154" spans="1:7" ht="20.100000000000001" customHeight="1" x14ac:dyDescent="0.2">
      <c r="A154" s="125" t="s">
        <v>395</v>
      </c>
      <c r="B154" s="107">
        <v>2306000621</v>
      </c>
      <c r="C154" s="112" t="s">
        <v>396</v>
      </c>
      <c r="D154" s="105">
        <v>1</v>
      </c>
      <c r="E154" s="126"/>
      <c r="F154" s="61">
        <v>20</v>
      </c>
      <c r="G154" s="61">
        <f t="shared" si="6"/>
        <v>20</v>
      </c>
    </row>
    <row r="155" spans="1:7" ht="20.100000000000001" customHeight="1" x14ac:dyDescent="0.2">
      <c r="A155" s="125" t="s">
        <v>397</v>
      </c>
      <c r="B155" s="107">
        <v>2306000622</v>
      </c>
      <c r="C155" s="112" t="s">
        <v>398</v>
      </c>
      <c r="D155" s="105">
        <v>5</v>
      </c>
      <c r="E155" s="126"/>
      <c r="F155" s="61">
        <v>20</v>
      </c>
      <c r="G155" s="61">
        <f t="shared" si="6"/>
        <v>100</v>
      </c>
    </row>
    <row r="156" spans="1:7" ht="20.100000000000001" customHeight="1" x14ac:dyDescent="0.25">
      <c r="A156" s="125" t="s">
        <v>399</v>
      </c>
      <c r="B156" s="107">
        <v>210127384</v>
      </c>
      <c r="C156" s="112" t="s">
        <v>400</v>
      </c>
      <c r="D156" s="105">
        <v>5</v>
      </c>
      <c r="E156" s="127"/>
      <c r="F156" s="61">
        <v>20</v>
      </c>
      <c r="G156" s="61">
        <f t="shared" si="6"/>
        <v>100</v>
      </c>
    </row>
    <row r="157" spans="1:7" ht="20.100000000000001" customHeight="1" x14ac:dyDescent="0.25">
      <c r="A157" s="125"/>
      <c r="B157" s="107"/>
      <c r="C157" s="112"/>
      <c r="D157" s="121">
        <f>SUM(D149:D156)</f>
        <v>35</v>
      </c>
      <c r="E157" s="126"/>
      <c r="F157" s="69"/>
      <c r="G157" s="70"/>
    </row>
    <row r="158" spans="1:7" ht="20.100000000000001" customHeight="1" x14ac:dyDescent="0.2">
      <c r="A158" s="128" t="s">
        <v>401</v>
      </c>
      <c r="B158" s="57" t="s">
        <v>402</v>
      </c>
      <c r="C158" s="129" t="s">
        <v>403</v>
      </c>
      <c r="D158" s="130">
        <v>1</v>
      </c>
      <c r="E158" s="126"/>
      <c r="F158" s="61">
        <v>40</v>
      </c>
      <c r="G158" s="61">
        <f t="shared" ref="G158:G164" si="7">D158*F158</f>
        <v>40</v>
      </c>
    </row>
    <row r="159" spans="1:7" ht="20.100000000000001" customHeight="1" x14ac:dyDescent="0.2">
      <c r="A159" s="128" t="s">
        <v>404</v>
      </c>
      <c r="B159" s="62" t="s">
        <v>405</v>
      </c>
      <c r="C159" s="131" t="s">
        <v>406</v>
      </c>
      <c r="D159" s="132">
        <v>1</v>
      </c>
      <c r="E159" s="126"/>
      <c r="F159" s="61">
        <v>40</v>
      </c>
      <c r="G159" s="61">
        <f t="shared" si="7"/>
        <v>40</v>
      </c>
    </row>
    <row r="160" spans="1:7" ht="20.100000000000001" customHeight="1" x14ac:dyDescent="0.2">
      <c r="A160" s="128" t="s">
        <v>407</v>
      </c>
      <c r="B160" s="57" t="s">
        <v>408</v>
      </c>
      <c r="C160" s="129" t="s">
        <v>409</v>
      </c>
      <c r="D160" s="132">
        <v>1</v>
      </c>
      <c r="E160" s="126"/>
      <c r="F160" s="61">
        <v>40</v>
      </c>
      <c r="G160" s="61">
        <f t="shared" si="7"/>
        <v>40</v>
      </c>
    </row>
    <row r="161" spans="1:7" ht="20.100000000000001" customHeight="1" x14ac:dyDescent="0.2">
      <c r="A161" s="128" t="s">
        <v>410</v>
      </c>
      <c r="B161" s="62" t="s">
        <v>411</v>
      </c>
      <c r="C161" s="131" t="s">
        <v>412</v>
      </c>
      <c r="D161" s="132">
        <v>1</v>
      </c>
      <c r="E161" s="126"/>
      <c r="F161" s="61">
        <v>40</v>
      </c>
      <c r="G161" s="61">
        <f t="shared" si="7"/>
        <v>40</v>
      </c>
    </row>
    <row r="162" spans="1:7" ht="20.100000000000001" customHeight="1" x14ac:dyDescent="0.2">
      <c r="A162" s="128" t="s">
        <v>413</v>
      </c>
      <c r="B162" s="57" t="s">
        <v>414</v>
      </c>
      <c r="C162" s="129" t="s">
        <v>415</v>
      </c>
      <c r="D162" s="132">
        <v>1</v>
      </c>
      <c r="E162" s="126"/>
      <c r="F162" s="61">
        <v>40</v>
      </c>
      <c r="G162" s="61">
        <f t="shared" si="7"/>
        <v>40</v>
      </c>
    </row>
    <row r="163" spans="1:7" ht="20.100000000000001" customHeight="1" x14ac:dyDescent="0.25">
      <c r="A163" s="57"/>
      <c r="B163" s="57"/>
      <c r="C163" s="129"/>
      <c r="D163" s="133">
        <f>SUM(D158:D162)</f>
        <v>5</v>
      </c>
      <c r="E163" s="126"/>
      <c r="F163" s="61"/>
      <c r="G163" s="61"/>
    </row>
    <row r="164" spans="1:7" ht="20.100000000000001" customHeight="1" x14ac:dyDescent="0.2">
      <c r="A164" s="152" t="s">
        <v>500</v>
      </c>
      <c r="B164" s="57" t="s">
        <v>501</v>
      </c>
      <c r="C164" s="129" t="s">
        <v>498</v>
      </c>
      <c r="D164" s="152">
        <v>1</v>
      </c>
      <c r="E164" s="60"/>
      <c r="F164" s="61">
        <v>1900</v>
      </c>
      <c r="G164" s="61">
        <f t="shared" si="7"/>
        <v>1900</v>
      </c>
    </row>
    <row r="165" spans="1:7" ht="20.100000000000001" customHeight="1" x14ac:dyDescent="0.25">
      <c r="A165" s="71"/>
      <c r="B165" s="71"/>
      <c r="C165" s="71"/>
      <c r="D165" s="72"/>
      <c r="E165" s="97"/>
      <c r="F165" s="98" t="s">
        <v>219</v>
      </c>
      <c r="G165" s="99">
        <f>SUM(G26:G164)</f>
        <v>66920</v>
      </c>
    </row>
    <row r="166" spans="1:7" ht="20.100000000000001" customHeight="1" x14ac:dyDescent="0.25">
      <c r="A166" s="73"/>
      <c r="B166" s="73"/>
      <c r="C166" s="73"/>
      <c r="D166" s="74"/>
      <c r="E166" s="60"/>
      <c r="F166" s="75" t="s">
        <v>220</v>
      </c>
      <c r="G166" s="70">
        <f>+G165*0.12</f>
        <v>8030.4</v>
      </c>
    </row>
    <row r="167" spans="1:7" ht="20.100000000000001" customHeight="1" x14ac:dyDescent="0.25">
      <c r="A167" s="73"/>
      <c r="B167" s="73"/>
      <c r="C167" s="73"/>
      <c r="D167" s="74"/>
      <c r="E167" s="60"/>
      <c r="F167" s="69" t="s">
        <v>221</v>
      </c>
      <c r="G167" s="70">
        <f>+G165+G166</f>
        <v>74950.399999999994</v>
      </c>
    </row>
    <row r="168" spans="1:7" ht="20.100000000000001" customHeight="1" x14ac:dyDescent="0.25">
      <c r="A168" s="76"/>
      <c r="B168" s="73"/>
      <c r="C168" s="73"/>
      <c r="D168" s="74"/>
      <c r="E168" s="60"/>
      <c r="F168" s="69"/>
      <c r="G168" s="70"/>
    </row>
    <row r="169" spans="1:7" ht="20.100000000000001" customHeight="1" x14ac:dyDescent="0.25">
      <c r="A169" s="73"/>
      <c r="B169" s="73"/>
      <c r="C169" s="73"/>
      <c r="D169" s="74"/>
      <c r="F169" s="77"/>
      <c r="G169" s="78"/>
    </row>
    <row r="170" spans="1:7" ht="20.100000000000001" customHeight="1" x14ac:dyDescent="0.25">
      <c r="A170" s="73"/>
      <c r="B170" s="73"/>
      <c r="C170" s="73"/>
      <c r="D170" s="74"/>
      <c r="F170" s="77"/>
      <c r="G170" s="78"/>
    </row>
    <row r="171" spans="1:7" ht="20.100000000000001" customHeight="1" x14ac:dyDescent="0.25">
      <c r="A171" s="73"/>
      <c r="B171" s="73"/>
      <c r="C171" s="73"/>
      <c r="D171" s="74"/>
      <c r="F171" s="77"/>
      <c r="G171" s="78"/>
    </row>
    <row r="172" spans="1:7" ht="20.100000000000001" customHeight="1" x14ac:dyDescent="0.25">
      <c r="A172" s="73"/>
      <c r="B172" s="73"/>
      <c r="C172" s="73"/>
      <c r="D172" s="74"/>
      <c r="F172" s="77"/>
      <c r="G172" s="78"/>
    </row>
    <row r="173" spans="1:7" ht="20.100000000000001" customHeight="1" x14ac:dyDescent="0.25">
      <c r="A173" s="79"/>
      <c r="B173" s="79"/>
      <c r="C173" s="80"/>
      <c r="D173" s="81"/>
      <c r="F173" s="77"/>
      <c r="G173" s="78"/>
    </row>
    <row r="174" spans="1:7" ht="20.100000000000001" customHeight="1" x14ac:dyDescent="0.25">
      <c r="A174" s="82"/>
      <c r="B174" s="151"/>
      <c r="C174" s="121" t="s">
        <v>222</v>
      </c>
      <c r="D174" s="83"/>
      <c r="F174" s="84"/>
      <c r="G174" s="85"/>
    </row>
    <row r="175" spans="1:7" s="86" customFormat="1" ht="18" x14ac:dyDescent="0.25">
      <c r="B175" s="121" t="s">
        <v>223</v>
      </c>
      <c r="C175" s="121" t="s">
        <v>224</v>
      </c>
      <c r="D175" s="87"/>
    </row>
    <row r="176" spans="1:7" s="86" customFormat="1" ht="18" x14ac:dyDescent="0.25">
      <c r="B176" s="60"/>
      <c r="C176" s="121" t="s">
        <v>225</v>
      </c>
      <c r="D176" s="87"/>
    </row>
    <row r="177" spans="1:4" s="86" customFormat="1" ht="18" x14ac:dyDescent="0.25">
      <c r="B177" s="105">
        <v>2</v>
      </c>
      <c r="C177" s="94" t="s">
        <v>226</v>
      </c>
      <c r="D177" s="90"/>
    </row>
    <row r="178" spans="1:4" s="86" customFormat="1" ht="18" x14ac:dyDescent="0.25">
      <c r="B178" s="105">
        <v>1</v>
      </c>
      <c r="C178" s="94" t="s">
        <v>227</v>
      </c>
      <c r="D178" s="90"/>
    </row>
    <row r="179" spans="1:4" s="86" customFormat="1" ht="18" x14ac:dyDescent="0.25">
      <c r="B179" s="105">
        <v>1</v>
      </c>
      <c r="C179" s="94" t="s">
        <v>228</v>
      </c>
      <c r="D179" s="90"/>
    </row>
    <row r="180" spans="1:4" s="86" customFormat="1" ht="18" x14ac:dyDescent="0.25">
      <c r="B180" s="105">
        <v>1</v>
      </c>
      <c r="C180" s="94" t="s">
        <v>229</v>
      </c>
      <c r="D180" s="90"/>
    </row>
    <row r="181" spans="1:4" customFormat="1" ht="18" x14ac:dyDescent="0.25">
      <c r="B181" s="105">
        <v>2</v>
      </c>
      <c r="C181" s="94" t="s">
        <v>230</v>
      </c>
      <c r="D181" s="90"/>
    </row>
    <row r="182" spans="1:4" customFormat="1" ht="18" x14ac:dyDescent="0.25">
      <c r="B182" s="105">
        <v>1</v>
      </c>
      <c r="C182" s="94" t="s">
        <v>231</v>
      </c>
      <c r="D182" s="90"/>
    </row>
    <row r="183" spans="1:4" s="86" customFormat="1" ht="18" x14ac:dyDescent="0.25">
      <c r="B183" s="105">
        <v>1</v>
      </c>
      <c r="C183" s="94" t="s">
        <v>232</v>
      </c>
      <c r="D183" s="90"/>
    </row>
    <row r="184" spans="1:4" s="86" customFormat="1" ht="18" x14ac:dyDescent="0.25">
      <c r="B184" s="105">
        <v>1</v>
      </c>
      <c r="C184" s="94" t="s">
        <v>233</v>
      </c>
      <c r="D184" s="90"/>
    </row>
    <row r="185" spans="1:4" s="92" customFormat="1" ht="20.100000000000001" customHeight="1" x14ac:dyDescent="0.25">
      <c r="A185" s="91"/>
      <c r="B185" s="105">
        <v>1</v>
      </c>
      <c r="C185" s="94" t="s">
        <v>234</v>
      </c>
      <c r="D185" s="90"/>
    </row>
    <row r="186" spans="1:4" s="92" customFormat="1" ht="20.100000000000001" customHeight="1" x14ac:dyDescent="0.25">
      <c r="A186" s="86"/>
      <c r="B186" s="105">
        <v>1</v>
      </c>
      <c r="C186" s="94" t="s">
        <v>235</v>
      </c>
      <c r="D186" s="90"/>
    </row>
    <row r="187" spans="1:4" ht="20.100000000000001" customHeight="1" x14ac:dyDescent="0.25">
      <c r="B187" s="105">
        <v>1</v>
      </c>
      <c r="C187" s="94" t="s">
        <v>236</v>
      </c>
      <c r="D187" s="90"/>
    </row>
    <row r="188" spans="1:4" ht="20.100000000000001" customHeight="1" x14ac:dyDescent="0.25">
      <c r="B188" s="105">
        <v>1</v>
      </c>
      <c r="C188" s="94" t="s">
        <v>237</v>
      </c>
      <c r="D188" s="90"/>
    </row>
    <row r="189" spans="1:4" ht="20.100000000000001" customHeight="1" x14ac:dyDescent="0.25">
      <c r="B189" s="121">
        <f>SUM(B177:B188)</f>
        <v>14</v>
      </c>
      <c r="C189" s="94"/>
      <c r="D189" s="90"/>
    </row>
    <row r="190" spans="1:4" ht="20.100000000000001" customHeight="1" x14ac:dyDescent="0.25">
      <c r="B190" s="60"/>
      <c r="C190" s="121" t="s">
        <v>238</v>
      </c>
      <c r="D190" s="87"/>
    </row>
    <row r="191" spans="1:4" ht="20.100000000000001" customHeight="1" x14ac:dyDescent="0.25">
      <c r="B191" s="105">
        <v>3</v>
      </c>
      <c r="C191" s="94" t="s">
        <v>239</v>
      </c>
      <c r="D191" s="90"/>
    </row>
    <row r="192" spans="1:4" ht="20.100000000000001" customHeight="1" x14ac:dyDescent="0.25">
      <c r="B192" s="105">
        <v>1</v>
      </c>
      <c r="C192" s="94" t="s">
        <v>240</v>
      </c>
      <c r="D192" s="90"/>
    </row>
    <row r="193" spans="2:4" ht="20.100000000000001" customHeight="1" x14ac:dyDescent="0.25">
      <c r="B193" s="105">
        <v>1</v>
      </c>
      <c r="C193" s="94" t="s">
        <v>241</v>
      </c>
      <c r="D193" s="90"/>
    </row>
    <row r="194" spans="2:4" ht="20.100000000000001" customHeight="1" x14ac:dyDescent="0.25">
      <c r="B194" s="105">
        <v>2</v>
      </c>
      <c r="C194" s="94" t="s">
        <v>242</v>
      </c>
      <c r="D194" s="90"/>
    </row>
    <row r="195" spans="2:4" ht="20.100000000000001" customHeight="1" x14ac:dyDescent="0.25">
      <c r="B195" s="105">
        <v>1</v>
      </c>
      <c r="C195" s="94" t="s">
        <v>243</v>
      </c>
      <c r="D195" s="90"/>
    </row>
    <row r="196" spans="2:4" ht="20.100000000000001" customHeight="1" x14ac:dyDescent="0.25">
      <c r="B196" s="105">
        <v>1</v>
      </c>
      <c r="C196" s="94" t="s">
        <v>244</v>
      </c>
      <c r="D196" s="90"/>
    </row>
    <row r="197" spans="2:4" ht="20.100000000000001" customHeight="1" x14ac:dyDescent="0.25">
      <c r="B197" s="105">
        <v>1</v>
      </c>
      <c r="C197" s="94" t="s">
        <v>245</v>
      </c>
      <c r="D197" s="90"/>
    </row>
    <row r="198" spans="2:4" ht="20.100000000000001" customHeight="1" x14ac:dyDescent="0.25">
      <c r="B198" s="105">
        <v>2</v>
      </c>
      <c r="C198" s="94" t="s">
        <v>246</v>
      </c>
      <c r="D198" s="90"/>
    </row>
    <row r="199" spans="2:4" ht="20.100000000000001" customHeight="1" x14ac:dyDescent="0.25">
      <c r="B199" s="105">
        <v>1</v>
      </c>
      <c r="C199" s="113" t="s">
        <v>247</v>
      </c>
      <c r="D199" s="90"/>
    </row>
    <row r="200" spans="2:4" ht="20.100000000000001" customHeight="1" x14ac:dyDescent="0.25">
      <c r="B200" s="105">
        <v>1</v>
      </c>
      <c r="C200" s="94" t="s">
        <v>248</v>
      </c>
      <c r="D200" s="93"/>
    </row>
    <row r="201" spans="2:4" ht="20.100000000000001" customHeight="1" x14ac:dyDescent="0.25">
      <c r="B201" s="105">
        <v>1</v>
      </c>
      <c r="C201" s="94" t="s">
        <v>249</v>
      </c>
      <c r="D201" s="90"/>
    </row>
    <row r="202" spans="2:4" ht="20.100000000000001" customHeight="1" x14ac:dyDescent="0.25">
      <c r="B202" s="105">
        <v>1</v>
      </c>
      <c r="C202" s="94" t="s">
        <v>250</v>
      </c>
      <c r="D202" s="90"/>
    </row>
    <row r="203" spans="2:4" ht="20.100000000000001" customHeight="1" x14ac:dyDescent="0.25">
      <c r="B203" s="105">
        <v>1</v>
      </c>
      <c r="C203" s="94" t="s">
        <v>251</v>
      </c>
      <c r="D203" s="90"/>
    </row>
    <row r="204" spans="2:4" ht="20.100000000000001" customHeight="1" x14ac:dyDescent="0.25">
      <c r="B204" s="105">
        <v>1</v>
      </c>
      <c r="C204" s="94" t="s">
        <v>252</v>
      </c>
      <c r="D204" s="90"/>
    </row>
    <row r="205" spans="2:4" ht="20.100000000000001" customHeight="1" x14ac:dyDescent="0.25">
      <c r="B205" s="105">
        <v>1</v>
      </c>
      <c r="C205" s="94" t="s">
        <v>253</v>
      </c>
      <c r="D205" s="90"/>
    </row>
    <row r="206" spans="2:4" ht="20.100000000000001" customHeight="1" x14ac:dyDescent="0.25">
      <c r="B206" s="121">
        <f>SUM(B191:B205)</f>
        <v>19</v>
      </c>
      <c r="C206" s="94"/>
      <c r="D206" s="90"/>
    </row>
    <row r="207" spans="2:4" ht="20.100000000000001" customHeight="1" x14ac:dyDescent="0.25">
      <c r="B207" s="60"/>
      <c r="C207" s="121" t="s">
        <v>254</v>
      </c>
      <c r="D207" s="90"/>
    </row>
    <row r="208" spans="2:4" ht="20.100000000000001" customHeight="1" x14ac:dyDescent="0.25">
      <c r="B208" s="105">
        <v>1</v>
      </c>
      <c r="C208" s="94" t="s">
        <v>255</v>
      </c>
      <c r="D208" s="87"/>
    </row>
    <row r="209" spans="2:4" ht="20.100000000000001" customHeight="1" x14ac:dyDescent="0.25">
      <c r="B209" s="105">
        <v>1</v>
      </c>
      <c r="C209" s="94" t="s">
        <v>256</v>
      </c>
      <c r="D209" s="90"/>
    </row>
    <row r="210" spans="2:4" ht="20.100000000000001" customHeight="1" x14ac:dyDescent="0.25">
      <c r="B210" s="105">
        <v>1</v>
      </c>
      <c r="C210" s="94" t="s">
        <v>257</v>
      </c>
      <c r="D210" s="90"/>
    </row>
    <row r="211" spans="2:4" ht="20.100000000000001" customHeight="1" x14ac:dyDescent="0.25">
      <c r="B211" s="105">
        <v>1</v>
      </c>
      <c r="C211" s="94" t="s">
        <v>232</v>
      </c>
      <c r="D211" s="90"/>
    </row>
    <row r="212" spans="2:4" ht="20.100000000000001" customHeight="1" x14ac:dyDescent="0.25">
      <c r="B212" s="105">
        <v>2</v>
      </c>
      <c r="C212" s="94" t="s">
        <v>258</v>
      </c>
      <c r="D212" s="90"/>
    </row>
    <row r="213" spans="2:4" ht="20.100000000000001" customHeight="1" x14ac:dyDescent="0.25">
      <c r="B213" s="105">
        <v>1</v>
      </c>
      <c r="C213" s="94" t="s">
        <v>259</v>
      </c>
      <c r="D213" s="90"/>
    </row>
    <row r="214" spans="2:4" ht="20.100000000000001" customHeight="1" x14ac:dyDescent="0.25">
      <c r="B214" s="105">
        <v>1</v>
      </c>
      <c r="C214" s="94" t="s">
        <v>260</v>
      </c>
      <c r="D214" s="90"/>
    </row>
    <row r="215" spans="2:4" ht="20.100000000000001" customHeight="1" x14ac:dyDescent="0.25">
      <c r="B215" s="105">
        <v>1</v>
      </c>
      <c r="C215" s="94" t="s">
        <v>261</v>
      </c>
      <c r="D215" s="90"/>
    </row>
    <row r="216" spans="2:4" ht="20.100000000000001" customHeight="1" x14ac:dyDescent="0.25">
      <c r="B216" s="105" t="s">
        <v>262</v>
      </c>
      <c r="C216" s="94" t="s">
        <v>263</v>
      </c>
      <c r="D216" s="90"/>
    </row>
    <row r="217" spans="2:4" ht="20.100000000000001" customHeight="1" x14ac:dyDescent="0.25">
      <c r="B217" s="105">
        <v>1</v>
      </c>
      <c r="C217" s="94" t="s">
        <v>264</v>
      </c>
      <c r="D217" s="90"/>
    </row>
    <row r="218" spans="2:4" ht="20.100000000000001" customHeight="1" x14ac:dyDescent="0.25">
      <c r="B218" s="105">
        <v>1</v>
      </c>
      <c r="C218" s="94" t="s">
        <v>265</v>
      </c>
      <c r="D218" s="90"/>
    </row>
    <row r="219" spans="2:4" ht="20.100000000000001" customHeight="1" x14ac:dyDescent="0.25">
      <c r="B219" s="105">
        <v>1</v>
      </c>
      <c r="C219" s="94" t="s">
        <v>266</v>
      </c>
      <c r="D219" s="90"/>
    </row>
    <row r="220" spans="2:4" ht="20.100000000000001" customHeight="1" x14ac:dyDescent="0.25">
      <c r="B220" s="121">
        <v>15</v>
      </c>
      <c r="C220" s="94"/>
      <c r="D220" s="90"/>
    </row>
    <row r="221" spans="2:4" ht="20.100000000000001" customHeight="1" x14ac:dyDescent="0.25">
      <c r="B221" s="60"/>
      <c r="C221" s="121" t="s">
        <v>267</v>
      </c>
      <c r="D221" s="87"/>
    </row>
    <row r="222" spans="2:4" ht="20.100000000000001" customHeight="1" x14ac:dyDescent="0.25">
      <c r="B222" s="105">
        <v>1</v>
      </c>
      <c r="C222" s="113" t="s">
        <v>268</v>
      </c>
      <c r="D222" s="90"/>
    </row>
    <row r="223" spans="2:4" ht="20.100000000000001" customHeight="1" x14ac:dyDescent="0.25">
      <c r="B223" s="105">
        <v>2</v>
      </c>
      <c r="C223" s="113" t="s">
        <v>269</v>
      </c>
      <c r="D223" s="90"/>
    </row>
    <row r="224" spans="2:4" ht="20.100000000000001" customHeight="1" x14ac:dyDescent="0.25">
      <c r="B224" s="105">
        <v>1</v>
      </c>
      <c r="C224" s="113" t="s">
        <v>270</v>
      </c>
      <c r="D224" s="90"/>
    </row>
    <row r="225" spans="2:4" ht="20.100000000000001" customHeight="1" x14ac:dyDescent="0.25">
      <c r="B225" s="105">
        <v>1</v>
      </c>
      <c r="C225" s="113" t="s">
        <v>271</v>
      </c>
      <c r="D225" s="90"/>
    </row>
    <row r="226" spans="2:4" ht="20.100000000000001" customHeight="1" x14ac:dyDescent="0.25">
      <c r="B226" s="105">
        <v>3</v>
      </c>
      <c r="C226" s="113" t="s">
        <v>272</v>
      </c>
      <c r="D226" s="90"/>
    </row>
    <row r="227" spans="2:4" ht="20.100000000000001" customHeight="1" x14ac:dyDescent="0.25">
      <c r="B227" s="105">
        <v>1</v>
      </c>
      <c r="C227" s="113" t="s">
        <v>273</v>
      </c>
      <c r="D227" s="90"/>
    </row>
    <row r="228" spans="2:4" ht="20.100000000000001" customHeight="1" x14ac:dyDescent="0.25">
      <c r="B228" s="105">
        <v>1</v>
      </c>
      <c r="C228" s="113" t="s">
        <v>274</v>
      </c>
      <c r="D228" s="93"/>
    </row>
    <row r="229" spans="2:4" ht="20.100000000000001" customHeight="1" x14ac:dyDescent="0.25">
      <c r="B229" s="105">
        <v>1</v>
      </c>
      <c r="C229" s="113" t="s">
        <v>275</v>
      </c>
      <c r="D229" s="93"/>
    </row>
    <row r="230" spans="2:4" ht="20.100000000000001" customHeight="1" x14ac:dyDescent="0.25">
      <c r="B230" s="105">
        <v>1</v>
      </c>
      <c r="C230" s="113" t="s">
        <v>276</v>
      </c>
      <c r="D230" s="93"/>
    </row>
    <row r="231" spans="2:4" ht="20.100000000000001" customHeight="1" x14ac:dyDescent="0.25">
      <c r="B231" s="105">
        <v>1</v>
      </c>
      <c r="C231" s="113" t="s">
        <v>277</v>
      </c>
      <c r="D231" s="93"/>
    </row>
    <row r="232" spans="2:4" ht="20.100000000000001" customHeight="1" x14ac:dyDescent="0.25">
      <c r="B232" s="105">
        <v>1</v>
      </c>
      <c r="C232" s="113" t="s">
        <v>278</v>
      </c>
      <c r="D232" s="93"/>
    </row>
    <row r="233" spans="2:4" ht="20.100000000000001" customHeight="1" x14ac:dyDescent="0.25">
      <c r="B233" s="105">
        <v>1</v>
      </c>
      <c r="C233" s="113" t="s">
        <v>279</v>
      </c>
      <c r="D233" s="93"/>
    </row>
    <row r="234" spans="2:4" ht="20.100000000000001" customHeight="1" x14ac:dyDescent="0.25">
      <c r="B234" s="105">
        <v>1</v>
      </c>
      <c r="C234" s="113" t="s">
        <v>280</v>
      </c>
      <c r="D234" s="93"/>
    </row>
    <row r="235" spans="2:4" ht="20.100000000000001" customHeight="1" x14ac:dyDescent="0.25">
      <c r="B235" s="105">
        <v>1</v>
      </c>
      <c r="C235" s="113" t="s">
        <v>281</v>
      </c>
      <c r="D235" s="93"/>
    </row>
    <row r="236" spans="2:4" ht="20.100000000000001" customHeight="1" x14ac:dyDescent="0.25">
      <c r="B236" s="105">
        <v>1</v>
      </c>
      <c r="C236" s="113" t="s">
        <v>282</v>
      </c>
      <c r="D236" s="93"/>
    </row>
    <row r="237" spans="2:4" ht="20.100000000000001" customHeight="1" x14ac:dyDescent="0.25">
      <c r="B237" s="105">
        <v>1</v>
      </c>
      <c r="C237" s="94" t="s">
        <v>283</v>
      </c>
      <c r="D237" s="93"/>
    </row>
    <row r="238" spans="2:4" ht="20.100000000000001" customHeight="1" x14ac:dyDescent="0.25">
      <c r="B238" s="105">
        <v>1</v>
      </c>
      <c r="C238" s="94" t="s">
        <v>284</v>
      </c>
      <c r="D238" s="90"/>
    </row>
    <row r="239" spans="2:4" ht="20.100000000000001" customHeight="1" x14ac:dyDescent="0.25">
      <c r="B239" s="105">
        <v>6</v>
      </c>
      <c r="C239" s="113" t="s">
        <v>285</v>
      </c>
      <c r="D239" s="90"/>
    </row>
    <row r="240" spans="2:4" ht="20.100000000000001" customHeight="1" x14ac:dyDescent="0.25">
      <c r="B240" s="105">
        <v>3</v>
      </c>
      <c r="C240" s="113" t="s">
        <v>286</v>
      </c>
      <c r="D240" s="90"/>
    </row>
    <row r="241" spans="2:4" ht="20.100000000000001" customHeight="1" x14ac:dyDescent="0.25">
      <c r="B241" s="121">
        <f>SUM(B222:B240)</f>
        <v>29</v>
      </c>
      <c r="C241" s="94"/>
      <c r="D241" s="90"/>
    </row>
    <row r="242" spans="2:4" ht="20.100000000000001" customHeight="1" x14ac:dyDescent="0.25">
      <c r="B242" s="88"/>
      <c r="C242" s="89"/>
      <c r="D242" s="90"/>
    </row>
    <row r="243" spans="2:4" ht="20.100000000000001" customHeight="1" x14ac:dyDescent="0.25">
      <c r="B243" s="134"/>
      <c r="C243" s="135" t="s">
        <v>416</v>
      </c>
      <c r="D243" s="90"/>
    </row>
    <row r="244" spans="2:4" ht="20.100000000000001" customHeight="1" x14ac:dyDescent="0.25">
      <c r="B244" s="121" t="s">
        <v>223</v>
      </c>
      <c r="C244" s="121" t="s">
        <v>417</v>
      </c>
      <c r="D244" s="90"/>
    </row>
    <row r="245" spans="2:4" ht="20.100000000000001" customHeight="1" x14ac:dyDescent="0.25">
      <c r="B245" s="60"/>
      <c r="C245" s="136" t="s">
        <v>225</v>
      </c>
      <c r="D245" s="90"/>
    </row>
    <row r="246" spans="2:4" ht="20.100000000000001" customHeight="1" x14ac:dyDescent="0.25">
      <c r="B246" s="137">
        <v>1</v>
      </c>
      <c r="C246" s="60" t="s">
        <v>418</v>
      </c>
      <c r="D246" s="90"/>
    </row>
    <row r="247" spans="2:4" ht="20.100000000000001" customHeight="1" x14ac:dyDescent="0.25">
      <c r="B247" s="137">
        <v>1</v>
      </c>
      <c r="C247" s="60" t="s">
        <v>419</v>
      </c>
      <c r="D247" s="90"/>
    </row>
    <row r="248" spans="2:4" ht="20.100000000000001" customHeight="1" x14ac:dyDescent="0.25">
      <c r="B248" s="121">
        <v>2</v>
      </c>
      <c r="C248" s="138"/>
      <c r="D248" s="90"/>
    </row>
    <row r="249" spans="2:4" ht="20.100000000000001" customHeight="1" x14ac:dyDescent="0.25">
      <c r="B249" s="107"/>
      <c r="C249" s="139"/>
      <c r="D249" s="90"/>
    </row>
    <row r="250" spans="2:4" ht="20.100000000000001" customHeight="1" x14ac:dyDescent="0.25">
      <c r="B250" s="60"/>
      <c r="C250" s="136" t="s">
        <v>420</v>
      </c>
      <c r="D250" s="90"/>
    </row>
    <row r="251" spans="2:4" ht="20.100000000000001" customHeight="1" x14ac:dyDescent="0.25">
      <c r="B251" s="105">
        <v>1</v>
      </c>
      <c r="C251" s="60" t="s">
        <v>421</v>
      </c>
      <c r="D251" s="90"/>
    </row>
    <row r="252" spans="2:4" ht="20.100000000000001" customHeight="1" x14ac:dyDescent="0.25">
      <c r="B252" s="105">
        <v>1</v>
      </c>
      <c r="C252" s="60" t="s">
        <v>422</v>
      </c>
      <c r="D252" s="90"/>
    </row>
    <row r="253" spans="2:4" ht="20.100000000000001" customHeight="1" x14ac:dyDescent="0.25">
      <c r="B253" s="105">
        <v>1</v>
      </c>
      <c r="C253" s="60" t="s">
        <v>423</v>
      </c>
      <c r="D253" s="90"/>
    </row>
    <row r="254" spans="2:4" ht="20.100000000000001" customHeight="1" x14ac:dyDescent="0.25">
      <c r="B254" s="137">
        <v>1</v>
      </c>
      <c r="C254" s="60" t="s">
        <v>424</v>
      </c>
      <c r="D254" s="90"/>
    </row>
    <row r="255" spans="2:4" ht="20.100000000000001" customHeight="1" x14ac:dyDescent="0.25">
      <c r="B255" s="137">
        <v>2</v>
      </c>
      <c r="C255" s="60" t="s">
        <v>425</v>
      </c>
      <c r="D255" s="90"/>
    </row>
    <row r="256" spans="2:4" ht="20.100000000000001" customHeight="1" x14ac:dyDescent="0.25">
      <c r="B256" s="137">
        <v>1</v>
      </c>
      <c r="C256" s="60" t="s">
        <v>426</v>
      </c>
      <c r="D256" s="90"/>
    </row>
    <row r="257" spans="2:4" ht="20.100000000000001" customHeight="1" x14ac:dyDescent="0.25">
      <c r="B257" s="126">
        <v>7</v>
      </c>
      <c r="C257" s="60"/>
      <c r="D257" s="90"/>
    </row>
    <row r="258" spans="2:4" ht="20.100000000000001" customHeight="1" x14ac:dyDescent="0.25">
      <c r="B258" s="140"/>
      <c r="C258"/>
      <c r="D258" s="90"/>
    </row>
    <row r="259" spans="2:4" ht="20.100000000000001" customHeight="1" x14ac:dyDescent="0.25">
      <c r="B259" s="60"/>
      <c r="C259" s="136" t="s">
        <v>267</v>
      </c>
      <c r="D259" s="90"/>
    </row>
    <row r="260" spans="2:4" ht="20.100000000000001" customHeight="1" x14ac:dyDescent="0.25">
      <c r="B260" s="137">
        <v>1</v>
      </c>
      <c r="C260" s="60" t="s">
        <v>427</v>
      </c>
      <c r="D260" s="90"/>
    </row>
    <row r="261" spans="2:4" ht="20.100000000000001" customHeight="1" x14ac:dyDescent="0.25">
      <c r="B261" s="137">
        <v>1</v>
      </c>
      <c r="C261" s="60" t="s">
        <v>428</v>
      </c>
      <c r="D261" s="90"/>
    </row>
    <row r="262" spans="2:4" ht="20.100000000000001" customHeight="1" x14ac:dyDescent="0.25">
      <c r="B262" s="137">
        <v>1</v>
      </c>
      <c r="C262" s="60" t="s">
        <v>429</v>
      </c>
      <c r="D262" s="90"/>
    </row>
    <row r="263" spans="2:4" ht="20.100000000000001" customHeight="1" x14ac:dyDescent="0.25">
      <c r="B263" s="137">
        <v>1</v>
      </c>
      <c r="C263" s="60" t="s">
        <v>430</v>
      </c>
      <c r="D263" s="90"/>
    </row>
    <row r="264" spans="2:4" ht="20.100000000000001" customHeight="1" x14ac:dyDescent="0.25">
      <c r="B264" s="137">
        <v>0</v>
      </c>
      <c r="C264" s="60" t="s">
        <v>431</v>
      </c>
      <c r="D264" s="90"/>
    </row>
    <row r="265" spans="2:4" ht="20.100000000000001" customHeight="1" x14ac:dyDescent="0.25">
      <c r="B265" s="137">
        <v>1</v>
      </c>
      <c r="C265" s="60" t="s">
        <v>432</v>
      </c>
      <c r="D265" s="90"/>
    </row>
    <row r="266" spans="2:4" ht="20.100000000000001" customHeight="1" x14ac:dyDescent="0.25">
      <c r="B266" s="137">
        <v>1</v>
      </c>
      <c r="C266" s="60" t="s">
        <v>433</v>
      </c>
      <c r="D266" s="90"/>
    </row>
    <row r="267" spans="2:4" ht="20.100000000000001" customHeight="1" x14ac:dyDescent="0.25">
      <c r="B267" s="137">
        <v>1</v>
      </c>
      <c r="C267" s="60" t="s">
        <v>434</v>
      </c>
      <c r="D267" s="90"/>
    </row>
    <row r="268" spans="2:4" ht="20.100000000000001" customHeight="1" x14ac:dyDescent="0.25">
      <c r="B268" s="137">
        <v>5</v>
      </c>
      <c r="C268" s="60" t="s">
        <v>435</v>
      </c>
      <c r="D268" s="90"/>
    </row>
    <row r="269" spans="2:4" ht="20.100000000000001" customHeight="1" x14ac:dyDescent="0.25">
      <c r="B269" s="137">
        <v>1</v>
      </c>
      <c r="C269" s="60" t="s">
        <v>436</v>
      </c>
      <c r="D269" s="90"/>
    </row>
    <row r="270" spans="2:4" ht="20.100000000000001" customHeight="1" x14ac:dyDescent="0.25">
      <c r="B270" s="137">
        <v>10</v>
      </c>
      <c r="C270" s="60" t="s">
        <v>437</v>
      </c>
      <c r="D270" s="90"/>
    </row>
    <row r="271" spans="2:4" ht="20.100000000000001" customHeight="1" x14ac:dyDescent="0.25">
      <c r="B271" s="126">
        <f>SUM(B260:B270)</f>
        <v>23</v>
      </c>
      <c r="C271" s="60"/>
      <c r="D271" s="90"/>
    </row>
    <row r="272" spans="2:4" ht="20.100000000000001" customHeight="1" x14ac:dyDescent="0.25">
      <c r="B272" s="88"/>
      <c r="C272" s="89"/>
      <c r="D272" s="90"/>
    </row>
    <row r="273" spans="2:4" ht="20.100000000000001" customHeight="1" x14ac:dyDescent="0.25">
      <c r="B273" s="141"/>
      <c r="C273" s="142" t="s">
        <v>438</v>
      </c>
      <c r="D273" s="90"/>
    </row>
    <row r="274" spans="2:4" ht="20.100000000000001" customHeight="1" x14ac:dyDescent="0.25">
      <c r="B274" s="143" t="s">
        <v>223</v>
      </c>
      <c r="C274" s="143" t="s">
        <v>224</v>
      </c>
      <c r="D274" s="90"/>
    </row>
    <row r="275" spans="2:4" ht="20.100000000000001" customHeight="1" x14ac:dyDescent="0.25">
      <c r="B275" s="143"/>
      <c r="C275" s="143" t="s">
        <v>225</v>
      </c>
      <c r="D275" s="90"/>
    </row>
    <row r="276" spans="2:4" ht="20.100000000000001" customHeight="1" x14ac:dyDescent="0.25">
      <c r="B276" s="144">
        <v>1</v>
      </c>
      <c r="C276" s="145" t="s">
        <v>439</v>
      </c>
      <c r="D276" s="90"/>
    </row>
    <row r="277" spans="2:4" ht="20.100000000000001" customHeight="1" x14ac:dyDescent="0.25">
      <c r="B277" s="144">
        <v>1</v>
      </c>
      <c r="C277" s="145" t="s">
        <v>427</v>
      </c>
      <c r="D277" s="90"/>
    </row>
    <row r="278" spans="2:4" ht="20.100000000000001" customHeight="1" x14ac:dyDescent="0.25">
      <c r="B278" s="144">
        <v>1</v>
      </c>
      <c r="C278" s="145" t="s">
        <v>440</v>
      </c>
      <c r="D278" s="90"/>
    </row>
    <row r="279" spans="2:4" ht="20.100000000000001" customHeight="1" x14ac:dyDescent="0.25">
      <c r="B279" s="144">
        <v>1</v>
      </c>
      <c r="C279" s="145" t="s">
        <v>441</v>
      </c>
      <c r="D279" s="90"/>
    </row>
    <row r="280" spans="2:4" ht="20.100000000000001" customHeight="1" x14ac:dyDescent="0.25">
      <c r="B280" s="144">
        <v>1</v>
      </c>
      <c r="C280" s="145" t="s">
        <v>442</v>
      </c>
      <c r="D280" s="90"/>
    </row>
    <row r="281" spans="2:4" ht="20.100000000000001" customHeight="1" x14ac:dyDescent="0.25">
      <c r="B281" s="144">
        <v>1</v>
      </c>
      <c r="C281" s="145" t="s">
        <v>443</v>
      </c>
      <c r="D281" s="90"/>
    </row>
    <row r="282" spans="2:4" ht="20.100000000000001" customHeight="1" x14ac:dyDescent="0.25">
      <c r="B282" s="144">
        <v>3</v>
      </c>
      <c r="C282" s="145" t="s">
        <v>444</v>
      </c>
      <c r="D282" s="90"/>
    </row>
    <row r="283" spans="2:4" ht="20.100000000000001" customHeight="1" x14ac:dyDescent="0.25">
      <c r="B283" s="144">
        <v>2</v>
      </c>
      <c r="C283" s="145" t="s">
        <v>445</v>
      </c>
      <c r="D283" s="90"/>
    </row>
    <row r="284" spans="2:4" ht="20.100000000000001" customHeight="1" x14ac:dyDescent="0.25">
      <c r="B284" s="144">
        <v>2</v>
      </c>
      <c r="C284" s="145" t="s">
        <v>446</v>
      </c>
      <c r="D284" s="90"/>
    </row>
    <row r="285" spans="2:4" ht="20.100000000000001" customHeight="1" x14ac:dyDescent="0.25">
      <c r="B285" s="144">
        <v>1</v>
      </c>
      <c r="C285" s="145" t="s">
        <v>447</v>
      </c>
      <c r="D285" s="90"/>
    </row>
    <row r="286" spans="2:4" ht="20.100000000000001" customHeight="1" x14ac:dyDescent="0.25">
      <c r="B286" s="144">
        <v>1</v>
      </c>
      <c r="C286" s="145" t="s">
        <v>448</v>
      </c>
      <c r="D286" s="90"/>
    </row>
    <row r="287" spans="2:4" ht="20.100000000000001" customHeight="1" x14ac:dyDescent="0.25">
      <c r="B287" s="144">
        <v>1</v>
      </c>
      <c r="C287" s="145" t="s">
        <v>449</v>
      </c>
      <c r="D287" s="90"/>
    </row>
    <row r="288" spans="2:4" ht="20.100000000000001" customHeight="1" x14ac:dyDescent="0.25">
      <c r="B288" s="144">
        <v>1</v>
      </c>
      <c r="C288" s="145" t="s">
        <v>450</v>
      </c>
      <c r="D288" s="90"/>
    </row>
    <row r="289" spans="2:4" ht="20.100000000000001" customHeight="1" x14ac:dyDescent="0.25">
      <c r="B289" s="144">
        <v>1</v>
      </c>
      <c r="C289" s="145" t="s">
        <v>451</v>
      </c>
      <c r="D289" s="90"/>
    </row>
    <row r="290" spans="2:4" ht="20.100000000000001" customHeight="1" x14ac:dyDescent="0.25">
      <c r="B290" s="144">
        <v>1</v>
      </c>
      <c r="C290" s="145" t="s">
        <v>452</v>
      </c>
      <c r="D290" s="90"/>
    </row>
    <row r="291" spans="2:4" ht="20.100000000000001" customHeight="1" x14ac:dyDescent="0.25">
      <c r="B291" s="144">
        <v>1</v>
      </c>
      <c r="C291" s="145" t="s">
        <v>453</v>
      </c>
      <c r="D291" s="90"/>
    </row>
    <row r="292" spans="2:4" ht="20.100000000000001" customHeight="1" x14ac:dyDescent="0.25">
      <c r="B292" s="144">
        <v>1</v>
      </c>
      <c r="C292" s="145" t="s">
        <v>454</v>
      </c>
      <c r="D292" s="90"/>
    </row>
    <row r="293" spans="2:4" ht="20.100000000000001" customHeight="1" x14ac:dyDescent="0.25">
      <c r="B293" s="144">
        <v>1</v>
      </c>
      <c r="C293" s="145" t="s">
        <v>455</v>
      </c>
      <c r="D293" s="90"/>
    </row>
    <row r="294" spans="2:4" ht="20.100000000000001" customHeight="1" x14ac:dyDescent="0.25">
      <c r="B294" s="144">
        <v>1</v>
      </c>
      <c r="C294" s="145" t="s">
        <v>456</v>
      </c>
      <c r="D294" s="90"/>
    </row>
    <row r="295" spans="2:4" ht="20.100000000000001" customHeight="1" x14ac:dyDescent="0.25">
      <c r="B295" s="144"/>
      <c r="C295" s="145" t="s">
        <v>457</v>
      </c>
      <c r="D295" s="90"/>
    </row>
    <row r="296" spans="2:4" ht="20.100000000000001" customHeight="1" x14ac:dyDescent="0.25">
      <c r="B296" s="143">
        <v>23</v>
      </c>
      <c r="C296" s="145"/>
      <c r="D296" s="90"/>
    </row>
    <row r="297" spans="2:4" ht="20.100000000000001" customHeight="1" x14ac:dyDescent="0.25">
      <c r="B297" s="146"/>
      <c r="C297" s="147"/>
      <c r="D297" s="90"/>
    </row>
    <row r="298" spans="2:4" ht="20.100000000000001" customHeight="1" x14ac:dyDescent="0.25">
      <c r="B298" s="144"/>
      <c r="C298" s="143" t="s">
        <v>267</v>
      </c>
      <c r="D298" s="90"/>
    </row>
    <row r="299" spans="2:4" ht="20.100000000000001" customHeight="1" x14ac:dyDescent="0.25">
      <c r="B299" s="144">
        <v>1</v>
      </c>
      <c r="C299" s="145" t="s">
        <v>458</v>
      </c>
      <c r="D299" s="90"/>
    </row>
    <row r="300" spans="2:4" ht="20.100000000000001" customHeight="1" x14ac:dyDescent="0.25">
      <c r="B300" s="144">
        <v>2</v>
      </c>
      <c r="C300" s="145" t="s">
        <v>459</v>
      </c>
      <c r="D300" s="90"/>
    </row>
    <row r="301" spans="2:4" ht="20.100000000000001" customHeight="1" x14ac:dyDescent="0.25">
      <c r="B301" s="144">
        <v>2</v>
      </c>
      <c r="C301" s="145" t="s">
        <v>460</v>
      </c>
      <c r="D301" s="90"/>
    </row>
    <row r="302" spans="2:4" ht="20.100000000000001" customHeight="1" x14ac:dyDescent="0.25">
      <c r="B302" s="144">
        <v>2</v>
      </c>
      <c r="C302" s="145" t="s">
        <v>461</v>
      </c>
      <c r="D302" s="90"/>
    </row>
    <row r="303" spans="2:4" ht="20.100000000000001" customHeight="1" x14ac:dyDescent="0.25">
      <c r="B303" s="144">
        <v>1</v>
      </c>
      <c r="C303" s="145" t="s">
        <v>462</v>
      </c>
      <c r="D303" s="90"/>
    </row>
    <row r="304" spans="2:4" ht="20.100000000000001" customHeight="1" x14ac:dyDescent="0.25">
      <c r="B304" s="144">
        <v>2</v>
      </c>
      <c r="C304" s="145" t="s">
        <v>463</v>
      </c>
      <c r="D304" s="90"/>
    </row>
    <row r="305" spans="2:4" ht="20.100000000000001" customHeight="1" x14ac:dyDescent="0.25">
      <c r="B305" s="144">
        <v>2</v>
      </c>
      <c r="C305" s="145" t="s">
        <v>464</v>
      </c>
      <c r="D305" s="90"/>
    </row>
    <row r="306" spans="2:4" ht="20.100000000000001" customHeight="1" x14ac:dyDescent="0.25">
      <c r="B306" s="144">
        <v>1</v>
      </c>
      <c r="C306" s="145" t="s">
        <v>465</v>
      </c>
      <c r="D306" s="90"/>
    </row>
    <row r="307" spans="2:4" ht="20.100000000000001" customHeight="1" x14ac:dyDescent="0.25">
      <c r="B307" s="105">
        <v>1</v>
      </c>
      <c r="C307" s="106" t="s">
        <v>466</v>
      </c>
      <c r="D307" s="90"/>
    </row>
    <row r="308" spans="2:4" ht="20.100000000000001" customHeight="1" x14ac:dyDescent="0.25">
      <c r="B308" s="121">
        <v>14</v>
      </c>
      <c r="C308" s="106"/>
      <c r="D308" s="90"/>
    </row>
    <row r="309" spans="2:4" ht="20.100000000000001" customHeight="1" x14ac:dyDescent="0.25">
      <c r="B309" s="88"/>
      <c r="C309" s="89"/>
      <c r="D309" s="90"/>
    </row>
    <row r="310" spans="2:4" ht="20.100000000000001" customHeight="1" x14ac:dyDescent="0.25">
      <c r="B310" s="148"/>
      <c r="C310" s="149" t="s">
        <v>467</v>
      </c>
      <c r="D310" s="90"/>
    </row>
    <row r="311" spans="2:4" ht="20.100000000000001" customHeight="1" x14ac:dyDescent="0.25">
      <c r="B311" s="149" t="s">
        <v>223</v>
      </c>
      <c r="C311" s="149" t="s">
        <v>224</v>
      </c>
      <c r="D311" s="90"/>
    </row>
    <row r="312" spans="2:4" ht="20.100000000000001" customHeight="1" x14ac:dyDescent="0.25">
      <c r="B312" s="148">
        <v>1</v>
      </c>
      <c r="C312" s="150" t="s">
        <v>468</v>
      </c>
      <c r="D312" s="90"/>
    </row>
    <row r="313" spans="2:4" ht="20.100000000000001" customHeight="1" x14ac:dyDescent="0.25">
      <c r="B313" s="148">
        <v>1</v>
      </c>
      <c r="C313" s="150" t="s">
        <v>469</v>
      </c>
      <c r="D313" s="90"/>
    </row>
    <row r="314" spans="2:4" ht="20.100000000000001" customHeight="1" x14ac:dyDescent="0.25">
      <c r="B314" s="148">
        <v>1</v>
      </c>
      <c r="C314" s="150" t="s">
        <v>470</v>
      </c>
      <c r="D314" s="90"/>
    </row>
    <row r="315" spans="2:4" ht="20.100000000000001" customHeight="1" x14ac:dyDescent="0.25">
      <c r="B315" s="148">
        <v>1</v>
      </c>
      <c r="C315" s="150" t="s">
        <v>471</v>
      </c>
      <c r="D315" s="90"/>
    </row>
    <row r="316" spans="2:4" ht="20.100000000000001" customHeight="1" x14ac:dyDescent="0.25">
      <c r="B316" s="148">
        <v>1</v>
      </c>
      <c r="C316" s="150" t="s">
        <v>472</v>
      </c>
      <c r="D316" s="90"/>
    </row>
    <row r="317" spans="2:4" ht="20.100000000000001" customHeight="1" x14ac:dyDescent="0.25">
      <c r="B317" s="148">
        <v>3</v>
      </c>
      <c r="C317" s="150" t="s">
        <v>473</v>
      </c>
      <c r="D317" s="90"/>
    </row>
    <row r="318" spans="2:4" ht="20.100000000000001" customHeight="1" x14ac:dyDescent="0.25">
      <c r="B318" s="149">
        <f>SUM(B312:B317)</f>
        <v>8</v>
      </c>
      <c r="C318" s="150"/>
      <c r="D318" s="90"/>
    </row>
    <row r="319" spans="2:4" ht="20.100000000000001" customHeight="1" x14ac:dyDescent="0.25">
      <c r="B319" s="88"/>
      <c r="C319" s="89"/>
      <c r="D319" s="90"/>
    </row>
    <row r="320" spans="2:4" ht="20.100000000000001" customHeight="1" x14ac:dyDescent="0.25">
      <c r="B320" s="151"/>
      <c r="C320" s="121" t="s">
        <v>474</v>
      </c>
      <c r="D320" s="90"/>
    </row>
    <row r="321" spans="2:4" ht="20.100000000000001" customHeight="1" x14ac:dyDescent="0.25">
      <c r="B321" s="121" t="s">
        <v>223</v>
      </c>
      <c r="C321" s="121" t="s">
        <v>224</v>
      </c>
      <c r="D321" s="90"/>
    </row>
    <row r="322" spans="2:4" ht="20.100000000000001" customHeight="1" x14ac:dyDescent="0.25">
      <c r="B322" s="105">
        <v>2</v>
      </c>
      <c r="C322" s="60" t="s">
        <v>475</v>
      </c>
      <c r="D322" s="90"/>
    </row>
    <row r="323" spans="2:4" ht="20.100000000000001" customHeight="1" x14ac:dyDescent="0.25">
      <c r="B323" s="105">
        <v>2</v>
      </c>
      <c r="C323" s="60" t="s">
        <v>476</v>
      </c>
      <c r="D323" s="90"/>
    </row>
    <row r="324" spans="2:4" ht="20.100000000000001" customHeight="1" x14ac:dyDescent="0.25">
      <c r="B324" s="105">
        <v>2</v>
      </c>
      <c r="C324" s="60" t="s">
        <v>477</v>
      </c>
      <c r="D324" s="90"/>
    </row>
    <row r="325" spans="2:4" ht="20.100000000000001" customHeight="1" x14ac:dyDescent="0.25">
      <c r="B325" s="105">
        <v>1</v>
      </c>
      <c r="C325" s="60" t="s">
        <v>478</v>
      </c>
      <c r="D325" s="90"/>
    </row>
    <row r="326" spans="2:4" ht="20.100000000000001" customHeight="1" x14ac:dyDescent="0.25">
      <c r="B326" s="105">
        <v>2</v>
      </c>
      <c r="C326" s="113" t="s">
        <v>479</v>
      </c>
      <c r="D326" s="90"/>
    </row>
    <row r="327" spans="2:4" ht="20.100000000000001" customHeight="1" x14ac:dyDescent="0.25">
      <c r="B327" s="105">
        <v>1</v>
      </c>
      <c r="C327" s="60" t="s">
        <v>480</v>
      </c>
      <c r="D327" s="90"/>
    </row>
    <row r="328" spans="2:4" ht="20.100000000000001" customHeight="1" x14ac:dyDescent="0.25">
      <c r="B328" s="105">
        <v>1</v>
      </c>
      <c r="C328" s="60" t="s">
        <v>481</v>
      </c>
      <c r="D328" s="90"/>
    </row>
    <row r="329" spans="2:4" ht="20.100000000000001" customHeight="1" x14ac:dyDescent="0.25">
      <c r="B329" s="105">
        <v>1</v>
      </c>
      <c r="C329" s="60" t="s">
        <v>482</v>
      </c>
      <c r="D329" s="90"/>
    </row>
    <row r="330" spans="2:4" ht="20.100000000000001" customHeight="1" x14ac:dyDescent="0.25">
      <c r="B330" s="105">
        <v>2</v>
      </c>
      <c r="C330" s="60" t="s">
        <v>460</v>
      </c>
      <c r="D330" s="90"/>
    </row>
    <row r="331" spans="2:4" ht="20.100000000000001" customHeight="1" x14ac:dyDescent="0.25">
      <c r="B331" s="105">
        <v>1</v>
      </c>
      <c r="C331" s="60" t="s">
        <v>483</v>
      </c>
      <c r="D331" s="90"/>
    </row>
    <row r="332" spans="2:4" ht="20.100000000000001" customHeight="1" x14ac:dyDescent="0.25">
      <c r="B332" s="105">
        <v>1</v>
      </c>
      <c r="C332" s="60" t="s">
        <v>465</v>
      </c>
      <c r="D332" s="90"/>
    </row>
    <row r="333" spans="2:4" ht="20.100000000000001" customHeight="1" x14ac:dyDescent="0.25">
      <c r="B333" s="105">
        <v>1</v>
      </c>
      <c r="C333" s="60" t="s">
        <v>484</v>
      </c>
      <c r="D333" s="90"/>
    </row>
    <row r="334" spans="2:4" ht="20.100000000000001" customHeight="1" x14ac:dyDescent="0.25">
      <c r="B334" s="105">
        <v>1</v>
      </c>
      <c r="C334" s="60" t="s">
        <v>485</v>
      </c>
      <c r="D334" s="90"/>
    </row>
    <row r="335" spans="2:4" ht="20.100000000000001" customHeight="1" x14ac:dyDescent="0.25">
      <c r="B335" s="105">
        <v>1</v>
      </c>
      <c r="C335" s="60" t="s">
        <v>471</v>
      </c>
      <c r="D335" s="90"/>
    </row>
    <row r="336" spans="2:4" ht="20.100000000000001" customHeight="1" x14ac:dyDescent="0.25">
      <c r="B336" s="105">
        <v>2</v>
      </c>
      <c r="C336" s="60" t="s">
        <v>486</v>
      </c>
      <c r="D336" s="90"/>
    </row>
    <row r="337" spans="2:4" ht="20.100000000000001" customHeight="1" x14ac:dyDescent="0.25">
      <c r="B337" s="105">
        <v>1</v>
      </c>
      <c r="C337" s="60" t="s">
        <v>487</v>
      </c>
      <c r="D337" s="90"/>
    </row>
    <row r="338" spans="2:4" ht="20.100000000000001" customHeight="1" x14ac:dyDescent="0.25">
      <c r="B338" s="105">
        <v>1</v>
      </c>
      <c r="C338" s="60" t="s">
        <v>488</v>
      </c>
      <c r="D338" s="90"/>
    </row>
    <row r="339" spans="2:4" ht="20.100000000000001" customHeight="1" x14ac:dyDescent="0.25">
      <c r="B339" s="105">
        <v>2</v>
      </c>
      <c r="C339" s="60" t="s">
        <v>489</v>
      </c>
      <c r="D339" s="90"/>
    </row>
    <row r="340" spans="2:4" ht="20.100000000000001" customHeight="1" x14ac:dyDescent="0.25">
      <c r="B340" s="105">
        <v>1</v>
      </c>
      <c r="C340" s="60" t="s">
        <v>490</v>
      </c>
      <c r="D340" s="90"/>
    </row>
    <row r="341" spans="2:4" ht="20.100000000000001" customHeight="1" x14ac:dyDescent="0.25">
      <c r="B341" s="121">
        <v>26</v>
      </c>
      <c r="C341" s="60"/>
      <c r="D341" s="90"/>
    </row>
    <row r="342" spans="2:4" ht="20.100000000000001" customHeight="1" x14ac:dyDescent="0.25">
      <c r="B342" s="88"/>
      <c r="C342" s="89"/>
      <c r="D342" s="90"/>
    </row>
    <row r="343" spans="2:4" ht="20.100000000000001" customHeight="1" x14ac:dyDescent="0.25">
      <c r="B343" s="105">
        <v>1</v>
      </c>
      <c r="C343" s="94" t="s">
        <v>491</v>
      </c>
      <c r="D343" s="90"/>
    </row>
    <row r="344" spans="2:4" ht="20.100000000000001" customHeight="1" x14ac:dyDescent="0.25">
      <c r="B344" s="105">
        <v>4</v>
      </c>
      <c r="C344" s="94" t="s">
        <v>287</v>
      </c>
      <c r="D344" s="90"/>
    </row>
    <row r="345" spans="2:4" ht="20.100000000000001" customHeight="1" x14ac:dyDescent="0.2">
      <c r="B345" s="105">
        <v>1</v>
      </c>
      <c r="C345" s="94" t="s">
        <v>288</v>
      </c>
    </row>
    <row r="346" spans="2:4" ht="20.100000000000001" customHeight="1" x14ac:dyDescent="0.2">
      <c r="B346" s="105">
        <v>1</v>
      </c>
      <c r="C346" s="94" t="s">
        <v>289</v>
      </c>
    </row>
    <row r="347" spans="2:4" ht="20.100000000000001" customHeight="1" x14ac:dyDescent="0.2">
      <c r="B347" s="105">
        <v>2</v>
      </c>
      <c r="C347" s="94" t="s">
        <v>492</v>
      </c>
    </row>
    <row r="348" spans="2:4" ht="20.100000000000001" customHeight="1" x14ac:dyDescent="0.2">
      <c r="B348" s="105">
        <v>1</v>
      </c>
      <c r="C348" s="94" t="s">
        <v>290</v>
      </c>
    </row>
    <row r="349" spans="2:4" ht="20.100000000000001" customHeight="1" x14ac:dyDescent="0.25">
      <c r="B349" s="121">
        <f>SUM(B343:B348)</f>
        <v>10</v>
      </c>
      <c r="C349" s="94"/>
    </row>
    <row r="352" spans="2:4" ht="20.100000000000001" customHeight="1" x14ac:dyDescent="0.25">
      <c r="B352" s="158" t="s">
        <v>502</v>
      </c>
      <c r="C352" s="155" t="s">
        <v>503</v>
      </c>
    </row>
    <row r="353" spans="2:3" ht="20.100000000000001" customHeight="1" x14ac:dyDescent="0.25">
      <c r="B353" s="154"/>
      <c r="C353" s="155" t="s">
        <v>504</v>
      </c>
    </row>
    <row r="354" spans="2:3" ht="20.100000000000001" customHeight="1" x14ac:dyDescent="0.25">
      <c r="B354" s="154"/>
      <c r="C354" s="155" t="s">
        <v>505</v>
      </c>
    </row>
    <row r="355" spans="2:3" ht="20.100000000000001" customHeight="1" x14ac:dyDescent="0.25">
      <c r="B355" s="154"/>
      <c r="C355" s="155" t="s">
        <v>506</v>
      </c>
    </row>
    <row r="356" spans="2:3" ht="20.100000000000001" customHeight="1" x14ac:dyDescent="0.25">
      <c r="B356" s="154"/>
      <c r="C356" s="155" t="s">
        <v>507</v>
      </c>
    </row>
    <row r="357" spans="2:3" ht="20.100000000000001" customHeight="1" x14ac:dyDescent="0.25">
      <c r="B357" s="154"/>
      <c r="C357" s="155"/>
    </row>
    <row r="358" spans="2:3" ht="20.100000000000001" customHeight="1" x14ac:dyDescent="0.25">
      <c r="B358" s="156" t="s">
        <v>11</v>
      </c>
      <c r="C358" s="157" t="s">
        <v>508</v>
      </c>
    </row>
    <row r="359" spans="2:3" ht="20.100000000000001" customHeight="1" x14ac:dyDescent="0.25">
      <c r="B359" s="156"/>
      <c r="C359" s="157" t="s">
        <v>509</v>
      </c>
    </row>
    <row r="360" spans="2:3" ht="20.100000000000001" customHeight="1" x14ac:dyDescent="0.25">
      <c r="B360" s="156"/>
      <c r="C360" s="157" t="s">
        <v>510</v>
      </c>
    </row>
    <row r="366" spans="2:3" ht="20.100000000000001" customHeight="1" thickBot="1" x14ac:dyDescent="0.25">
      <c r="B366" s="1" t="s">
        <v>291</v>
      </c>
      <c r="C366" s="95"/>
    </row>
    <row r="367" spans="2:3" ht="20.100000000000001" customHeight="1" x14ac:dyDescent="0.2">
      <c r="B367" s="1"/>
    </row>
    <row r="368" spans="2:3" ht="20.100000000000001" customHeight="1" x14ac:dyDescent="0.2">
      <c r="B368" s="1"/>
    </row>
    <row r="369" spans="2:3" ht="20.100000000000001" customHeight="1" thickBot="1" x14ac:dyDescent="0.25">
      <c r="B369" s="1" t="s">
        <v>292</v>
      </c>
      <c r="C369" s="95"/>
    </row>
    <row r="370" spans="2:3" ht="20.100000000000001" customHeight="1" x14ac:dyDescent="0.2">
      <c r="B370" s="1"/>
    </row>
    <row r="371" spans="2:3" ht="20.100000000000001" customHeight="1" x14ac:dyDescent="0.2">
      <c r="B371" s="1"/>
    </row>
    <row r="372" spans="2:3" ht="20.100000000000001" customHeight="1" x14ac:dyDescent="0.2">
      <c r="B372" s="1"/>
    </row>
    <row r="373" spans="2:3" ht="20.100000000000001" customHeight="1" thickBot="1" x14ac:dyDescent="0.25">
      <c r="B373" s="1" t="s">
        <v>293</v>
      </c>
      <c r="C373" s="95"/>
    </row>
    <row r="374" spans="2:3" ht="20.100000000000001" customHeight="1" x14ac:dyDescent="0.2">
      <c r="B374" s="1"/>
    </row>
    <row r="375" spans="2:3" ht="20.100000000000001" customHeight="1" x14ac:dyDescent="0.2">
      <c r="B375" s="1"/>
    </row>
    <row r="376" spans="2:3" ht="20.100000000000001" customHeight="1" thickBot="1" x14ac:dyDescent="0.25">
      <c r="B376" s="1" t="s">
        <v>294</v>
      </c>
      <c r="C376" s="95"/>
    </row>
    <row r="377" spans="2:3" ht="20.100000000000001" customHeight="1" x14ac:dyDescent="0.2">
      <c r="B377" s="1"/>
    </row>
    <row r="378" spans="2:3" ht="20.100000000000001" customHeight="1" x14ac:dyDescent="0.2">
      <c r="B378" s="1"/>
    </row>
    <row r="379" spans="2:3" ht="20.100000000000001" customHeight="1" thickBot="1" x14ac:dyDescent="0.25">
      <c r="B379" s="1" t="s">
        <v>295</v>
      </c>
      <c r="C379" s="95"/>
    </row>
  </sheetData>
  <mergeCells count="8">
    <mergeCell ref="A12:B12"/>
    <mergeCell ref="E146:F146"/>
    <mergeCell ref="C3:C4"/>
    <mergeCell ref="D3:E3"/>
    <mergeCell ref="C5:C6"/>
    <mergeCell ref="D5:E5"/>
    <mergeCell ref="D6:E6"/>
    <mergeCell ref="N10:O11"/>
  </mergeCells>
  <conditionalFormatting sqref="C158">
    <cfRule type="duplicateValues" dxfId="0" priority="1"/>
  </conditionalFormatting>
  <pageMargins left="0.31496062992125984" right="0.31496062992125984" top="0.55118110236220474" bottom="0.55118110236220474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2023-10-05T17:25:48Z</cp:lastPrinted>
  <dcterms:created xsi:type="dcterms:W3CDTF">2023-10-05T16:52:47Z</dcterms:created>
  <dcterms:modified xsi:type="dcterms:W3CDTF">2023-10-05T19:02:10Z</dcterms:modified>
</cp:coreProperties>
</file>