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76B9C71B-920B-464E-8612-728C268A5B8B}" xr6:coauthVersionLast="47" xr6:coauthVersionMax="47" xr10:uidLastSave="{00000000-0000-0000-0000-000000000000}"/>
  <bookViews>
    <workbookView xWindow="-120" yWindow="-120" windowWidth="24240" windowHeight="13140" xr2:uid="{BA4463D7-3397-42DF-A254-683AF5277A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73" i="1"/>
  <c r="G74" i="1"/>
  <c r="G75" i="1"/>
  <c r="G76" i="1"/>
  <c r="G77" i="1"/>
  <c r="G78" i="1"/>
  <c r="G79" i="1"/>
  <c r="G80" i="1"/>
  <c r="G83" i="1"/>
  <c r="G82" i="1"/>
  <c r="B126" i="1" l="1"/>
  <c r="B134" i="1"/>
  <c r="B108" i="1" l="1"/>
  <c r="D81" i="1"/>
  <c r="G71" i="1"/>
  <c r="D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D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C7" i="1"/>
  <c r="G84" i="1" l="1"/>
  <c r="G85" i="1" l="1"/>
  <c r="G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7B447B-6133-40DF-A0FA-0184775778B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5706336-D5D3-4BCA-961F-CDCFDA88D3C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C67432-454B-4D9B-8528-74ACCEF54A8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E7D0A8A-EBB3-4479-B646-6A41002DC5E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<sst xmlns="http://schemas.openxmlformats.org/spreadsheetml/2006/main" count="229" uniqueCount="218">
  <si>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</si>
  <si>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</si>
  <si>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</si>
  <si>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</si>
  <si>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</si>
  <si>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</si>
  <si>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</si>
  <si>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</si>
  <si>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</si>
  <si>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</si>
  <si>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</si>
  <si>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</si>
  <si>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</si>
  <si>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</si>
  <si>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</si>
  <si>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</si>
  <si>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</si>
  <si>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</si>
  <si>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</si>
  <si>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</si>
  <si>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</si>
  <si>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</si>
  <si>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</si>
  <si>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</si>
  <si>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</si>
  <si>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</si>
  <si>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</si>
  <si>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</si>
  <si>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</si>
  <si>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Ti-116.314</t>
  </si>
  <si>
    <t>TORNILLO CANULADO 4.0*14mm TITANIO</t>
  </si>
  <si>
    <t>Ti-116.316</t>
  </si>
  <si>
    <t>TORNILLO CANULADO 4.0*16mm TITANIO</t>
  </si>
  <si>
    <t>Ti-116.318</t>
  </si>
  <si>
    <t>A190600236</t>
  </si>
  <si>
    <t xml:space="preserve">TORNILLO CANULADO 4.0*18mm TITANIO </t>
  </si>
  <si>
    <t>Ti-116.320</t>
  </si>
  <si>
    <t xml:space="preserve">TORNILLO CANULADO 4.0*20mm TITANIO </t>
  </si>
  <si>
    <t>Ti-116.322</t>
  </si>
  <si>
    <t>A190600237</t>
  </si>
  <si>
    <t>TORNILLO CANULADO 4.0*22mm TITANIO</t>
  </si>
  <si>
    <t>Ti-116.324</t>
  </si>
  <si>
    <t>A190600233</t>
  </si>
  <si>
    <t>TORNILLO CANULADO 4.0*24mm TITANIO</t>
  </si>
  <si>
    <t>Ti-116.326</t>
  </si>
  <si>
    <t>M180600211</t>
  </si>
  <si>
    <t xml:space="preserve">TORNILLO CANULADO 4.0*26mm TITANIO </t>
  </si>
  <si>
    <t>Ti-116.328</t>
  </si>
  <si>
    <t>C190600201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</si>
  <si>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</si>
  <si>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</si>
  <si>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</si>
  <si>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</si>
  <si>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</si>
  <si>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</si>
  <si>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</si>
  <si>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</si>
  <si>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</si>
  <si>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</si>
  <si>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</si>
  <si>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Ti-116.338</t>
  </si>
  <si>
    <t>TORNILLO CANULADO 4.0*38mm TITANIO</t>
  </si>
  <si>
    <t>Ti-116.340</t>
  </si>
  <si>
    <t>A190600227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</si>
  <si>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</si>
  <si>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</si>
  <si>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</si>
  <si>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</si>
  <si>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</si>
  <si>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</si>
  <si>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</si>
  <si>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</si>
  <si>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</si>
  <si>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</si>
  <si>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M180211401</t>
  </si>
  <si>
    <t>TORNILLO CANULADO 4.0*50mm TITANIO</t>
  </si>
  <si>
    <t>Ti-116.352</t>
  </si>
  <si>
    <t>TORNILLO CANULADO 4.0*52mm TITANIO</t>
  </si>
  <si>
    <t>Ti-116.355</t>
  </si>
  <si>
    <t>TORNILLO CANULADO 4.0*55mm TITANIO</t>
  </si>
  <si>
    <t>Ti-116.356</t>
  </si>
  <si>
    <t>TORNILLO CANULADO 4.0*56mm TITANIO</t>
  </si>
  <si>
    <t>Ti-116.358</t>
  </si>
  <si>
    <t>TORNILLO CANULADO 4.0*58mm TITANIO</t>
  </si>
  <si>
    <t>Ti-116.360</t>
  </si>
  <si>
    <t xml:space="preserve">TORNILLO CANULADO 4.0*60mm TITANIO </t>
  </si>
  <si>
    <t/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</si>
  <si>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</si>
  <si>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</si>
  <si>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</si>
  <si>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</si>
  <si>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</si>
  <si>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</si>
  <si>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</si>
  <si>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</si>
  <si>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</si>
  <si>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</si>
  <si>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</si>
  <si>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</si>
  <si>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</si>
  <si>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</si>
  <si>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</si>
  <si>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</si>
  <si>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</si>
  <si>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</si>
  <si>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</si>
  <si>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</si>
  <si>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</si>
  <si>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</si>
  <si>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</si>
  <si>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</si>
  <si>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</si>
  <si>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</si>
  <si>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</si>
  <si>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</si>
  <si>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</si>
  <si>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</si>
  <si>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</si>
  <si>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</si>
  <si>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</si>
  <si>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</si>
  <si>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</si>
  <si>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</si>
  <si>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</si>
  <si>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</si>
  <si>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</si>
  <si>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</si>
  <si>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</si>
  <si>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</si>
  <si>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115.030</t>
  </si>
  <si>
    <t>220445447</t>
  </si>
  <si>
    <t>ARANDELA 3.5mm ACERO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</si>
  <si>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</si>
  <si>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</si>
  <si>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</si>
  <si>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</si>
  <si>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</si>
  <si>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</si>
  <si>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</si>
  <si>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</si>
  <si>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</si>
  <si>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</si>
  <si>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</si>
  <si>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</si>
  <si>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</si>
  <si>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</si>
  <si>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</si>
  <si>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</si>
  <si>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</si>
  <si>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</si>
  <si>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</si>
  <si>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</si>
  <si>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</si>
  <si>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</si>
  <si>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</si>
  <si>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</si>
  <si>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</si>
  <si>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</si>
  <si>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</si>
  <si>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</si>
  <si>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</si>
  <si>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</si>
  <si>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</si>
  <si>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</si>
  <si>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</si>
  <si>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</si>
  <si>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</si>
  <si>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</si>
  <si>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</si>
  <si>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</si>
  <si>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</si>
  <si>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</si>
  <si>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</si>
  <si>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</si>
  <si>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</si>
  <si>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</si>
  <si>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</si>
  <si>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</si>
  <si>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</si>
  <si>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</si>
  <si>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</si>
  <si>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</si>
  <si>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</si>
  <si>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</si>
  <si>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</si>
  <si>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</si>
  <si>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</si>
  <si>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</si>
  <si>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MOTOR AUXEIN # 4</t>
  </si>
  <si>
    <t>ADAPTADORES ANCLAJE RAPIDO</t>
  </si>
  <si>
    <t>LLAVE JACOSB</t>
  </si>
  <si>
    <t>INTERCAMBIADOR BATERIA</t>
  </si>
  <si>
    <t>PORTA BATERIA</t>
  </si>
  <si>
    <t>BATERIAS AUXEIN # 1 # 2</t>
  </si>
  <si>
    <t>INSTRUMENTAL MINIBASICO 3.5</t>
  </si>
  <si>
    <t>DESCRIPCION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</si>
  <si>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</si>
  <si>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</si>
  <si>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</si>
  <si>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</si>
  <si>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</si>
  <si>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</si>
  <si>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</si>
  <si>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</si>
  <si>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</si>
  <si>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</si>
  <si>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</si>
  <si>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</si>
  <si>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</si>
  <si>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</si>
  <si>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DR. TAY LEE</t>
  </si>
  <si>
    <t>7:00PM</t>
  </si>
  <si>
    <t>SERVICIOS HOSPITALARIOS S.A. ALBOTEOTON</t>
  </si>
  <si>
    <t>0991475214001</t>
  </si>
  <si>
    <t>CROTOS Y AV. RODOLFO BAQUERIZO NAZUR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</si>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</sst>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&quot;$&quot;#,##0.00"/>
    <numFmt numFmtId="172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172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4" borderId="14" xfId="0" applyFont="1" applyFill="1" applyBorder="1" applyAlignment="1">
      <alignment horizontal="center"/>
    </xf>
    <xf numFmtId="0" fontId="15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17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7" fillId="2" borderId="12" xfId="0" applyFont="1" applyFill="1" applyBorder="1"/>
    <xf numFmtId="166" fontId="17" fillId="0" borderId="12" xfId="0" applyNumberFormat="1" applyFont="1" applyBorder="1"/>
    <xf numFmtId="0" fontId="17" fillId="0" borderId="0" xfId="0" applyFont="1"/>
    <xf numFmtId="0" fontId="17" fillId="0" borderId="12" xfId="0" applyFont="1" applyBorder="1"/>
    <xf numFmtId="0" fontId="3" fillId="0" borderId="12" xfId="0" applyFont="1" applyBorder="1" applyAlignment="1">
      <alignment horizontal="center"/>
    </xf>
    <xf numFmtId="49" fontId="17" fillId="7" borderId="12" xfId="0" applyNumberFormat="1" applyFont="1" applyFill="1" applyBorder="1" applyAlignment="1">
      <alignment horizontal="center"/>
    </xf>
    <xf numFmtId="0" fontId="14" fillId="7" borderId="12" xfId="0" applyFont="1" applyFill="1" applyBorder="1" applyAlignment="1">
      <alignment horizontal="left"/>
    </xf>
    <xf numFmtId="0" fontId="17" fillId="7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49" fontId="14" fillId="2" borderId="12" xfId="0" applyNumberFormat="1" applyFont="1" applyFill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1" fontId="17" fillId="7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17" fillId="7" borderId="0" xfId="0" applyNumberFormat="1" applyFont="1" applyFill="1" applyAlignment="1">
      <alignment horizontal="center"/>
    </xf>
    <xf numFmtId="0" fontId="17" fillId="7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7" fillId="2" borderId="0" xfId="0" applyFont="1" applyFill="1"/>
    <xf numFmtId="166" fontId="3" fillId="0" borderId="0" xfId="0" applyNumberFormat="1" applyFont="1" applyAlignment="1">
      <alignment horizontal="right"/>
    </xf>
    <xf numFmtId="166" fontId="17" fillId="0" borderId="0" xfId="0" applyNumberFormat="1" applyFont="1"/>
    <xf numFmtId="0" fontId="3" fillId="0" borderId="0" xfId="0" applyFont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7" fillId="0" borderId="12" xfId="0" applyFont="1" applyBorder="1" applyAlignment="1">
      <alignment horizontal="left"/>
    </xf>
    <xf numFmtId="0" fontId="18" fillId="0" borderId="0" xfId="0" applyFont="1"/>
    <xf numFmtId="0" fontId="14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17" fillId="0" borderId="18" xfId="0" applyFont="1" applyBorder="1"/>
    <xf numFmtId="0" fontId="14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/>
    <xf numFmtId="0" fontId="10" fillId="0" borderId="12" xfId="0" applyFont="1" applyBorder="1" applyAlignment="1">
      <alignment horizontal="center"/>
    </xf>
    <xf numFmtId="0" fontId="18" fillId="0" borderId="12" xfId="0" applyFont="1" applyBorder="1"/>
    <xf numFmtId="0" fontId="24" fillId="0" borderId="19" xfId="0" applyFont="1" applyBorder="1" applyAlignment="1">
      <alignment horizontal="left"/>
    </xf>
    <xf numFmtId="0" fontId="24" fillId="0" borderId="19" xfId="0" applyFont="1" applyBorder="1" applyAlignment="1">
      <alignment horizontal="left"/>
    </xf>
    <xf numFmtId="49" fontId="10" fillId="0" borderId="1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6" fontId="17" fillId="0" borderId="12" xfId="0" applyNumberFormat="1" applyFont="1" applyBorder="1"/>
    <xf numFmtId="49" fontId="17" fillId="7" borderId="12" xfId="0" applyNumberFormat="1" applyFont="1" applyFill="1" applyBorder="1" applyAlignment="1">
      <alignment horizontal="center"/>
    </xf>
    <xf numFmtId="0" fontId="17" fillId="7" borderId="12" xfId="0" applyFont="1" applyFill="1" applyBorder="1" applyAlignment="1">
      <alignment horizontal="left"/>
    </xf>
    <xf numFmtId="0" fontId="17" fillId="0" borderId="0" xfId="0" applyFont="1"/>
    <xf numFmtId="166" fontId="3" fillId="0" borderId="12" xfId="1" applyNumberFormat="1" applyFont="1" applyBorder="1" applyAlignment="1">
      <alignment wrapText="1"/>
    </xf>
    <xf numFmtId="166" fontId="3" fillId="0" borderId="12" xfId="2" applyNumberFormat="1" applyFont="1" applyBorder="1" applyAlignment="1">
      <alignment horizontal="right"/>
    </xf>
  </cellXfs>
  <cellStyles count="3">
    <cellStyle name="Moneda 2" xfId="2" xr:uid="{F5D7832F-BE2A-45F1-8728-4C9001A21915}"/>
    <cellStyle name="Normal" xfId="0" builtinId="0"/>
    <cellStyle name="Normal 2" xfId="1" xr:uid="{87A11DDD-9C35-4B33-ACFB-10E7E84A33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9B754E-2688-4591-9E20-7989576280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6706-4D72-4A0E-A8D7-00B4511F5DA6}">
  <dimension ref="A1:G170"/>
  <sheetViews>
    <sheetView tabSelected="1" view="pageBreakPreview" topLeftCell="A2" zoomScale="60" zoomScaleNormal="100" workbookViewId="0">
      <selection activeCell="C151" sqref="C151:C152"/>
    </sheetView>
  </sheetViews>
  <sheetFormatPr baseColWidth="10" defaultColWidth="8.42578125" defaultRowHeight="20.100000000000001" customHeight="1" x14ac:dyDescent="0.2"/>
  <cols>
    <col min="1" max="1" width="21.7109375" style="48" bestFit="1" customWidth="1"/>
    <col min="2" max="2" width="18" style="48" customWidth="1"/>
    <col min="3" max="3" width="70.42578125" style="48" customWidth="1"/>
    <col min="4" max="4" width="22.85546875" style="48" bestFit="1" customWidth="1"/>
    <col min="5" max="5" width="23.28515625" style="63" customWidth="1"/>
    <col min="6" max="6" width="19.28515625" style="63" bestFit="1" customWidth="1"/>
    <col min="7" max="7" width="18.42578125" style="48" bestFit="1" customWidth="1"/>
    <col min="8" max="16384" width="8.42578125" style="48"/>
  </cols>
  <sheetData>
    <row r="1" spans="1:7" customFormat="1" ht="24" customHeight="1" thickBot="1" x14ac:dyDescent="0.3">
      <c r="F1" s="1"/>
      <c r="G1" s="1"/>
    </row>
    <row r="2" spans="1:7" customFormat="1" ht="24" customHeight="1" thickBot="1" x14ac:dyDescent="0.3">
      <c r="A2" s="2"/>
      <c r="B2" s="3"/>
      <c r="C2" s="4" t="s">
        <v>0</v>
      </c>
      <c r="D2" s="5" t="s">
        <v>1</v>
      </c>
      <c r="E2" s="6"/>
      <c r="F2" s="1"/>
      <c r="G2" s="1"/>
    </row>
    <row r="3" spans="1:7" customFormat="1" ht="24" customHeight="1" thickBot="1" x14ac:dyDescent="0.3">
      <c r="A3" s="7"/>
      <c r="B3" s="8"/>
      <c r="C3" s="9"/>
      <c r="D3" s="10" t="s">
        <v>2</v>
      </c>
      <c r="E3" s="11"/>
      <c r="F3" s="1"/>
      <c r="G3" s="1"/>
    </row>
    <row r="4" spans="1:7" customFormat="1" ht="24" customHeight="1" thickBot="1" x14ac:dyDescent="0.3">
      <c r="A4" s="7"/>
      <c r="B4" s="8"/>
      <c r="C4" s="12" t="s">
        <v>3</v>
      </c>
      <c r="D4" s="13" t="s">
        <v>4</v>
      </c>
      <c r="E4" s="14"/>
      <c r="F4" s="1"/>
      <c r="G4" s="1"/>
    </row>
    <row r="5" spans="1:7" customFormat="1" ht="24" customHeight="1" thickBot="1" x14ac:dyDescent="0.3">
      <c r="A5" s="15"/>
      <c r="B5" s="16"/>
      <c r="C5" s="17"/>
      <c r="D5" s="18" t="s">
        <v>5</v>
      </c>
      <c r="E5" s="19"/>
      <c r="F5" s="1"/>
      <c r="G5" s="1"/>
    </row>
    <row r="6" spans="1:7" customFormat="1" ht="24" customHeight="1" x14ac:dyDescent="0.25">
      <c r="A6" s="20"/>
      <c r="B6" s="20"/>
      <c r="C6" s="20"/>
      <c r="D6" s="20"/>
      <c r="E6" s="20"/>
      <c r="F6" s="1"/>
      <c r="G6" s="1"/>
    </row>
    <row r="7" spans="1:7" customFormat="1" ht="24" customHeight="1" x14ac:dyDescent="0.25">
      <c r="A7" s="21" t="s">
        <v>6</v>
      </c>
      <c r="B7" s="21"/>
      <c r="C7" s="29">
        <f ca="1">NOW()</f>
        <v>45279.68009814815</v>
      </c>
      <c r="D7" s="21" t="s">
        <v>7</v>
      </c>
      <c r="E7" s="22">
        <v>20231201859</v>
      </c>
      <c r="F7" s="1"/>
      <c r="G7" s="1"/>
    </row>
    <row r="8" spans="1:7" customFormat="1" ht="24" customHeight="1" thickBot="1" x14ac:dyDescent="0.3">
      <c r="A8" s="23"/>
      <c r="B8" s="23"/>
      <c r="C8" s="23"/>
      <c r="D8" s="23"/>
      <c r="E8" s="23"/>
      <c r="F8" s="1"/>
      <c r="G8" s="1"/>
    </row>
    <row r="9" spans="1:7" customFormat="1" ht="24" customHeight="1" thickBot="1" x14ac:dyDescent="0.3">
      <c r="A9" s="21" t="s">
        <v>8</v>
      </c>
      <c r="B9" s="21"/>
      <c r="C9" s="92" t="s">
        <v>212</v>
      </c>
      <c r="D9" s="25" t="s">
        <v>9</v>
      </c>
      <c r="E9" s="94" t="s">
        <v>213</v>
      </c>
      <c r="F9" s="1"/>
      <c r="G9" s="1"/>
    </row>
    <row r="10" spans="1:7" customFormat="1" ht="24" customHeight="1" thickBot="1" x14ac:dyDescent="0.3">
      <c r="A10" s="23"/>
      <c r="B10" s="23"/>
      <c r="C10" s="23"/>
      <c r="D10" s="23"/>
      <c r="E10" s="23"/>
      <c r="F10" s="1"/>
      <c r="G10" s="1"/>
    </row>
    <row r="11" spans="1:7" customFormat="1" ht="24" customHeight="1" thickBot="1" x14ac:dyDescent="0.3">
      <c r="A11" s="26" t="s">
        <v>10</v>
      </c>
      <c r="B11" s="27"/>
      <c r="C11" s="93" t="s">
        <v>212</v>
      </c>
      <c r="D11" s="25" t="s">
        <v>11</v>
      </c>
      <c r="E11" s="28" t="s">
        <v>12</v>
      </c>
      <c r="F11" s="1"/>
      <c r="G11" s="1"/>
    </row>
    <row r="12" spans="1:7" customFormat="1" ht="24" customHeight="1" x14ac:dyDescent="0.25">
      <c r="A12" s="23"/>
      <c r="B12" s="23"/>
      <c r="C12" s="23"/>
      <c r="D12" s="23"/>
      <c r="E12" s="23"/>
      <c r="F12" s="1"/>
      <c r="G12" s="1"/>
    </row>
    <row r="13" spans="1:7" customFormat="1" ht="24" customHeight="1" x14ac:dyDescent="0.25">
      <c r="A13" s="21" t="s">
        <v>13</v>
      </c>
      <c r="B13" s="21"/>
      <c r="C13" s="95" t="s">
        <v>214</v>
      </c>
      <c r="D13" s="25" t="s">
        <v>14</v>
      </c>
      <c r="E13" s="24" t="s">
        <v>15</v>
      </c>
      <c r="F13" s="1"/>
      <c r="G13" s="1"/>
    </row>
    <row r="14" spans="1:7" customFormat="1" ht="24" customHeight="1" x14ac:dyDescent="0.25">
      <c r="A14" s="23"/>
      <c r="B14" s="23"/>
      <c r="C14" s="23"/>
      <c r="D14" s="23"/>
      <c r="E14" s="23"/>
      <c r="F14" s="1"/>
      <c r="G14" s="1"/>
    </row>
    <row r="15" spans="1:7" customFormat="1" ht="24" customHeight="1" x14ac:dyDescent="0.25">
      <c r="A15" s="21" t="s">
        <v>16</v>
      </c>
      <c r="B15" s="21"/>
      <c r="C15" s="29">
        <v>45279</v>
      </c>
      <c r="D15" s="25" t="s">
        <v>17</v>
      </c>
      <c r="E15" s="30" t="s">
        <v>211</v>
      </c>
      <c r="F15" s="1"/>
      <c r="G15" s="1"/>
    </row>
    <row r="16" spans="1:7" customFormat="1" ht="24" customHeight="1" x14ac:dyDescent="0.25">
      <c r="A16" s="23"/>
      <c r="B16" s="23"/>
      <c r="C16" s="23"/>
      <c r="D16" s="23"/>
      <c r="E16" s="23"/>
      <c r="F16" s="1"/>
      <c r="G16" s="1"/>
    </row>
    <row r="17" spans="1:7" customFormat="1" ht="24" customHeight="1" x14ac:dyDescent="0.25">
      <c r="A17" s="21" t="s">
        <v>18</v>
      </c>
      <c r="B17" s="21"/>
      <c r="C17" s="24" t="s">
        <v>210</v>
      </c>
      <c r="D17" s="31"/>
      <c r="E17" s="32"/>
      <c r="F17" s="1"/>
      <c r="G17" s="1"/>
    </row>
    <row r="18" spans="1:7" customFormat="1" ht="18" x14ac:dyDescent="0.25">
      <c r="A18" s="23"/>
      <c r="B18" s="23"/>
      <c r="C18" s="23"/>
      <c r="D18" s="23"/>
      <c r="E18" s="23"/>
      <c r="F18" s="33"/>
      <c r="G18" s="33"/>
    </row>
    <row r="19" spans="1:7" customFormat="1" ht="18" x14ac:dyDescent="0.25">
      <c r="A19" s="21" t="s">
        <v>19</v>
      </c>
      <c r="B19" s="21"/>
      <c r="C19" s="24"/>
      <c r="D19" s="25" t="s">
        <v>20</v>
      </c>
      <c r="E19" s="30"/>
      <c r="F19" s="33"/>
      <c r="G19" s="33"/>
    </row>
    <row r="20" spans="1:7" customFormat="1" ht="18" x14ac:dyDescent="0.25">
      <c r="A20" s="23"/>
      <c r="B20" s="23"/>
      <c r="C20" s="23"/>
      <c r="D20" s="23"/>
      <c r="E20" s="23"/>
      <c r="F20" s="34"/>
      <c r="G20" s="34"/>
    </row>
    <row r="21" spans="1:7" s="38" customFormat="1" ht="20.100000000000001" customHeight="1" x14ac:dyDescent="0.2">
      <c r="A21" s="21" t="s">
        <v>21</v>
      </c>
      <c r="B21" s="21"/>
      <c r="C21" s="35"/>
      <c r="D21" s="36"/>
      <c r="E21" s="37"/>
    </row>
    <row r="22" spans="1:7" s="38" customFormat="1" ht="20.100000000000001" customHeight="1" x14ac:dyDescent="0.2"/>
    <row r="23" spans="1:7" s="38" customFormat="1" ht="20.100000000000001" customHeight="1" x14ac:dyDescent="0.2">
      <c r="A23" s="39"/>
      <c r="B23" s="40"/>
      <c r="C23" s="40"/>
      <c r="D23" s="40"/>
      <c r="E23" s="40"/>
      <c r="F23" s="40"/>
      <c r="G23" s="40"/>
    </row>
    <row r="24" spans="1:7" s="38" customFormat="1" ht="30" customHeight="1" x14ac:dyDescent="0.2">
      <c r="A24" s="41" t="s">
        <v>22</v>
      </c>
      <c r="B24" s="41" t="s">
        <v>23</v>
      </c>
      <c r="C24" s="41" t="s">
        <v>24</v>
      </c>
      <c r="D24" s="41" t="s">
        <v>25</v>
      </c>
      <c r="E24" s="41" t="s">
        <v>26</v>
      </c>
      <c r="F24" s="42" t="s">
        <v>27</v>
      </c>
      <c r="G24" s="42" t="s">
        <v>28</v>
      </c>
    </row>
    <row r="25" spans="1:7" ht="15" x14ac:dyDescent="0.2">
      <c r="A25" s="43" t="s">
        <v>29</v>
      </c>
      <c r="B25" s="43"/>
      <c r="C25" s="44" t="s">
        <v>30</v>
      </c>
      <c r="D25" s="45">
        <v>0</v>
      </c>
      <c r="E25" s="46"/>
      <c r="F25" s="47">
        <v>150</v>
      </c>
      <c r="G25" s="47">
        <f t="shared" ref="G25:G48" si="0">+D25*F25</f>
        <v>0</v>
      </c>
    </row>
    <row r="26" spans="1:7" ht="15" x14ac:dyDescent="0.2">
      <c r="A26" s="43" t="s">
        <v>31</v>
      </c>
      <c r="B26" s="43"/>
      <c r="C26" s="44" t="s">
        <v>32</v>
      </c>
      <c r="D26" s="45">
        <v>0</v>
      </c>
      <c r="E26" s="46"/>
      <c r="F26" s="96">
        <v>150</v>
      </c>
      <c r="G26" s="47">
        <f t="shared" si="0"/>
        <v>0</v>
      </c>
    </row>
    <row r="27" spans="1:7" ht="15" x14ac:dyDescent="0.2">
      <c r="A27" s="43" t="s">
        <v>33</v>
      </c>
      <c r="B27" s="43" t="s">
        <v>34</v>
      </c>
      <c r="C27" s="44" t="s">
        <v>35</v>
      </c>
      <c r="D27" s="45">
        <v>3</v>
      </c>
      <c r="E27" s="46"/>
      <c r="F27" s="96">
        <v>150</v>
      </c>
      <c r="G27" s="47">
        <f t="shared" si="0"/>
        <v>450</v>
      </c>
    </row>
    <row r="28" spans="1:7" ht="15" x14ac:dyDescent="0.2">
      <c r="A28" s="43" t="s">
        <v>36</v>
      </c>
      <c r="B28" s="43" t="s">
        <v>34</v>
      </c>
      <c r="C28" s="44" t="s">
        <v>37</v>
      </c>
      <c r="D28" s="45">
        <v>3</v>
      </c>
      <c r="E28" s="46"/>
      <c r="F28" s="96">
        <v>150</v>
      </c>
      <c r="G28" s="47">
        <f t="shared" si="0"/>
        <v>450</v>
      </c>
    </row>
    <row r="29" spans="1:7" ht="15" x14ac:dyDescent="0.2">
      <c r="A29" s="43" t="s">
        <v>38</v>
      </c>
      <c r="B29" s="43" t="s">
        <v>39</v>
      </c>
      <c r="C29" s="44" t="s">
        <v>40</v>
      </c>
      <c r="D29" s="45">
        <v>1</v>
      </c>
      <c r="E29" s="46"/>
      <c r="F29" s="96">
        <v>150</v>
      </c>
      <c r="G29" s="47">
        <f t="shared" si="0"/>
        <v>150</v>
      </c>
    </row>
    <row r="30" spans="1:7" ht="15" x14ac:dyDescent="0.2">
      <c r="A30" s="43" t="s">
        <v>41</v>
      </c>
      <c r="B30" s="43" t="s">
        <v>42</v>
      </c>
      <c r="C30" s="44" t="s">
        <v>43</v>
      </c>
      <c r="D30" s="45">
        <v>3</v>
      </c>
      <c r="E30" s="46"/>
      <c r="F30" s="96">
        <v>150</v>
      </c>
      <c r="G30" s="47">
        <f t="shared" si="0"/>
        <v>450</v>
      </c>
    </row>
    <row r="31" spans="1:7" ht="15" x14ac:dyDescent="0.2">
      <c r="A31" s="43" t="s">
        <v>44</v>
      </c>
      <c r="B31" s="43" t="s">
        <v>45</v>
      </c>
      <c r="C31" s="44" t="s">
        <v>46</v>
      </c>
      <c r="D31" s="45">
        <v>3</v>
      </c>
      <c r="E31" s="46"/>
      <c r="F31" s="96">
        <v>150</v>
      </c>
      <c r="G31" s="47">
        <f t="shared" si="0"/>
        <v>450</v>
      </c>
    </row>
    <row r="32" spans="1:7" ht="15" x14ac:dyDescent="0.2">
      <c r="A32" s="43" t="s">
        <v>47</v>
      </c>
      <c r="B32" s="43" t="s">
        <v>48</v>
      </c>
      <c r="C32" s="44" t="s">
        <v>49</v>
      </c>
      <c r="D32" s="45">
        <v>3</v>
      </c>
      <c r="E32" s="46"/>
      <c r="F32" s="96">
        <v>150</v>
      </c>
      <c r="G32" s="47">
        <f t="shared" si="0"/>
        <v>450</v>
      </c>
    </row>
    <row r="33" spans="1:7" ht="15" x14ac:dyDescent="0.2">
      <c r="A33" s="43" t="s">
        <v>50</v>
      </c>
      <c r="B33" s="43" t="s">
        <v>48</v>
      </c>
      <c r="C33" s="44" t="s">
        <v>51</v>
      </c>
      <c r="D33" s="45">
        <v>2</v>
      </c>
      <c r="E33" s="46"/>
      <c r="F33" s="96">
        <v>150</v>
      </c>
      <c r="G33" s="47">
        <f t="shared" si="0"/>
        <v>300</v>
      </c>
    </row>
    <row r="34" spans="1:7" ht="15" x14ac:dyDescent="0.2">
      <c r="A34" s="43" t="s">
        <v>52</v>
      </c>
      <c r="B34" s="43"/>
      <c r="C34" s="44" t="s">
        <v>53</v>
      </c>
      <c r="D34" s="45">
        <v>0</v>
      </c>
      <c r="E34" s="46"/>
      <c r="F34" s="96">
        <v>150</v>
      </c>
      <c r="G34" s="47">
        <f t="shared" si="0"/>
        <v>0</v>
      </c>
    </row>
    <row r="35" spans="1:7" ht="15" x14ac:dyDescent="0.2">
      <c r="A35" s="43" t="s">
        <v>54</v>
      </c>
      <c r="B35" s="43" t="s">
        <v>55</v>
      </c>
      <c r="C35" s="44" t="s">
        <v>56</v>
      </c>
      <c r="D35" s="45">
        <v>3</v>
      </c>
      <c r="E35" s="46"/>
      <c r="F35" s="96">
        <v>150</v>
      </c>
      <c r="G35" s="47">
        <f t="shared" si="0"/>
        <v>450</v>
      </c>
    </row>
    <row r="36" spans="1:7" ht="15" x14ac:dyDescent="0.2">
      <c r="A36" s="43" t="s">
        <v>57</v>
      </c>
      <c r="B36" s="43" t="s">
        <v>58</v>
      </c>
      <c r="C36" s="44" t="s">
        <v>59</v>
      </c>
      <c r="D36" s="45">
        <v>3</v>
      </c>
      <c r="E36" s="46"/>
      <c r="F36" s="96">
        <v>150</v>
      </c>
      <c r="G36" s="47">
        <f t="shared" si="0"/>
        <v>450</v>
      </c>
    </row>
    <row r="37" spans="1:7" ht="15" x14ac:dyDescent="0.2">
      <c r="A37" s="43" t="s">
        <v>60</v>
      </c>
      <c r="B37" s="43" t="s">
        <v>45</v>
      </c>
      <c r="C37" s="44" t="s">
        <v>61</v>
      </c>
      <c r="D37" s="45">
        <v>2</v>
      </c>
      <c r="E37" s="46"/>
      <c r="F37" s="96">
        <v>150</v>
      </c>
      <c r="G37" s="47">
        <f t="shared" si="0"/>
        <v>300</v>
      </c>
    </row>
    <row r="38" spans="1:7" ht="15" x14ac:dyDescent="0.2">
      <c r="A38" s="43" t="s">
        <v>62</v>
      </c>
      <c r="B38" s="43" t="s">
        <v>63</v>
      </c>
      <c r="C38" s="44" t="s">
        <v>64</v>
      </c>
      <c r="D38" s="45">
        <v>2</v>
      </c>
      <c r="E38" s="46"/>
      <c r="F38" s="96">
        <v>150</v>
      </c>
      <c r="G38" s="47">
        <f t="shared" si="0"/>
        <v>300</v>
      </c>
    </row>
    <row r="39" spans="1:7" ht="15" x14ac:dyDescent="0.2">
      <c r="A39" s="43" t="s">
        <v>65</v>
      </c>
      <c r="B39" s="43" t="s">
        <v>45</v>
      </c>
      <c r="C39" s="44" t="s">
        <v>66</v>
      </c>
      <c r="D39" s="45">
        <v>9</v>
      </c>
      <c r="E39" s="46"/>
      <c r="F39" s="96">
        <v>150</v>
      </c>
      <c r="G39" s="47">
        <f t="shared" si="0"/>
        <v>1350</v>
      </c>
    </row>
    <row r="40" spans="1:7" ht="15" x14ac:dyDescent="0.2">
      <c r="A40" s="43" t="s">
        <v>67</v>
      </c>
      <c r="B40" s="43" t="s">
        <v>45</v>
      </c>
      <c r="C40" s="44" t="s">
        <v>68</v>
      </c>
      <c r="D40" s="45">
        <v>3</v>
      </c>
      <c r="E40" s="46"/>
      <c r="F40" s="96">
        <v>150</v>
      </c>
      <c r="G40" s="47">
        <f t="shared" si="0"/>
        <v>450</v>
      </c>
    </row>
    <row r="41" spans="1:7" ht="15" x14ac:dyDescent="0.2">
      <c r="A41" s="43" t="s">
        <v>69</v>
      </c>
      <c r="B41" s="43"/>
      <c r="C41" s="44" t="s">
        <v>70</v>
      </c>
      <c r="D41" s="45">
        <v>0</v>
      </c>
      <c r="E41" s="46"/>
      <c r="F41" s="96">
        <v>150</v>
      </c>
      <c r="G41" s="47">
        <f t="shared" si="0"/>
        <v>0</v>
      </c>
    </row>
    <row r="42" spans="1:7" ht="15" x14ac:dyDescent="0.2">
      <c r="A42" s="43" t="s">
        <v>71</v>
      </c>
      <c r="B42" s="43"/>
      <c r="C42" s="44" t="s">
        <v>72</v>
      </c>
      <c r="D42" s="45">
        <v>0</v>
      </c>
      <c r="E42" s="46"/>
      <c r="F42" s="96">
        <v>150</v>
      </c>
      <c r="G42" s="47">
        <f t="shared" si="0"/>
        <v>0</v>
      </c>
    </row>
    <row r="43" spans="1:7" ht="15" x14ac:dyDescent="0.2">
      <c r="A43" s="43" t="s">
        <v>73</v>
      </c>
      <c r="B43" s="43" t="s">
        <v>74</v>
      </c>
      <c r="C43" s="44" t="s">
        <v>75</v>
      </c>
      <c r="D43" s="45">
        <v>3</v>
      </c>
      <c r="E43" s="46"/>
      <c r="F43" s="96">
        <v>150</v>
      </c>
      <c r="G43" s="47">
        <f t="shared" si="0"/>
        <v>450</v>
      </c>
    </row>
    <row r="44" spans="1:7" ht="15" x14ac:dyDescent="0.2">
      <c r="A44" s="43" t="s">
        <v>76</v>
      </c>
      <c r="B44" s="43"/>
      <c r="C44" s="44" t="s">
        <v>77</v>
      </c>
      <c r="D44" s="45">
        <v>0</v>
      </c>
      <c r="E44" s="46"/>
      <c r="F44" s="96">
        <v>150</v>
      </c>
      <c r="G44" s="47">
        <f t="shared" si="0"/>
        <v>0</v>
      </c>
    </row>
    <row r="45" spans="1:7" ht="15" x14ac:dyDescent="0.2">
      <c r="A45" s="43" t="s">
        <v>78</v>
      </c>
      <c r="B45" s="43" t="s">
        <v>74</v>
      </c>
      <c r="C45" s="44" t="s">
        <v>79</v>
      </c>
      <c r="D45" s="45">
        <v>3</v>
      </c>
      <c r="E45" s="46"/>
      <c r="F45" s="96">
        <v>150</v>
      </c>
      <c r="G45" s="47">
        <f t="shared" si="0"/>
        <v>450</v>
      </c>
    </row>
    <row r="46" spans="1:7" ht="15" x14ac:dyDescent="0.2">
      <c r="A46" s="43" t="s">
        <v>80</v>
      </c>
      <c r="B46" s="43"/>
      <c r="C46" s="44" t="s">
        <v>81</v>
      </c>
      <c r="D46" s="45">
        <v>0</v>
      </c>
      <c r="E46" s="46"/>
      <c r="F46" s="96">
        <v>150</v>
      </c>
      <c r="G46" s="47">
        <f t="shared" si="0"/>
        <v>0</v>
      </c>
    </row>
    <row r="47" spans="1:7" ht="15.75" customHeight="1" x14ac:dyDescent="0.2">
      <c r="A47" s="43" t="s">
        <v>82</v>
      </c>
      <c r="B47" s="43"/>
      <c r="C47" s="44" t="s">
        <v>83</v>
      </c>
      <c r="D47" s="45">
        <v>0</v>
      </c>
      <c r="E47" s="46"/>
      <c r="F47" s="96">
        <v>150</v>
      </c>
      <c r="G47" s="47">
        <f t="shared" si="0"/>
        <v>0</v>
      </c>
    </row>
    <row r="48" spans="1:7" ht="15" x14ac:dyDescent="0.2">
      <c r="A48" s="43" t="s">
        <v>84</v>
      </c>
      <c r="B48" s="43" t="s">
        <v>63</v>
      </c>
      <c r="C48" s="44" t="s">
        <v>85</v>
      </c>
      <c r="D48" s="45">
        <v>3</v>
      </c>
      <c r="E48" s="46"/>
      <c r="F48" s="96">
        <v>150</v>
      </c>
      <c r="G48" s="47">
        <f t="shared" si="0"/>
        <v>450</v>
      </c>
    </row>
    <row r="49" spans="1:7" ht="15.75" x14ac:dyDescent="0.25">
      <c r="A49" s="49" t="s">
        <v>86</v>
      </c>
      <c r="B49" s="49"/>
      <c r="C49" s="49"/>
      <c r="D49" s="50">
        <f>SUM(D25:D48)</f>
        <v>49</v>
      </c>
      <c r="E49" s="46"/>
      <c r="F49" s="46"/>
      <c r="G49" s="49"/>
    </row>
    <row r="50" spans="1:7" ht="15" x14ac:dyDescent="0.2">
      <c r="A50" s="43" t="s">
        <v>87</v>
      </c>
      <c r="B50" s="43">
        <v>210936625</v>
      </c>
      <c r="C50" s="44" t="s">
        <v>88</v>
      </c>
      <c r="D50" s="45">
        <v>3</v>
      </c>
      <c r="E50" s="46"/>
      <c r="F50" s="47">
        <v>140</v>
      </c>
      <c r="G50" s="47">
        <f t="shared" ref="G50:G80" si="1">+D50*F50</f>
        <v>420</v>
      </c>
    </row>
    <row r="51" spans="1:7" ht="15" x14ac:dyDescent="0.2">
      <c r="A51" s="51" t="s">
        <v>89</v>
      </c>
      <c r="B51" s="51">
        <v>201023154</v>
      </c>
      <c r="C51" s="52" t="s">
        <v>90</v>
      </c>
      <c r="D51" s="45">
        <v>3</v>
      </c>
      <c r="E51" s="46"/>
      <c r="F51" s="96">
        <v>140</v>
      </c>
      <c r="G51" s="47">
        <f t="shared" si="1"/>
        <v>420</v>
      </c>
    </row>
    <row r="52" spans="1:7" ht="15" x14ac:dyDescent="0.2">
      <c r="A52" s="43" t="s">
        <v>91</v>
      </c>
      <c r="B52" s="43">
        <v>210936627</v>
      </c>
      <c r="C52" s="44" t="s">
        <v>92</v>
      </c>
      <c r="D52" s="45">
        <v>3</v>
      </c>
      <c r="E52" s="46"/>
      <c r="F52" s="96">
        <v>140</v>
      </c>
      <c r="G52" s="47">
        <f t="shared" si="1"/>
        <v>420</v>
      </c>
    </row>
    <row r="53" spans="1:7" ht="15" x14ac:dyDescent="0.2">
      <c r="A53" s="51" t="s">
        <v>93</v>
      </c>
      <c r="B53" s="51">
        <v>210936628</v>
      </c>
      <c r="C53" s="53" t="s">
        <v>94</v>
      </c>
      <c r="D53" s="45">
        <v>3</v>
      </c>
      <c r="E53" s="46"/>
      <c r="F53" s="96">
        <v>140</v>
      </c>
      <c r="G53" s="47">
        <f t="shared" si="1"/>
        <v>420</v>
      </c>
    </row>
    <row r="54" spans="1:7" ht="15" x14ac:dyDescent="0.2">
      <c r="A54" s="43" t="s">
        <v>95</v>
      </c>
      <c r="B54" s="43">
        <v>210936629</v>
      </c>
      <c r="C54" s="54" t="s">
        <v>96</v>
      </c>
      <c r="D54" s="45">
        <v>3</v>
      </c>
      <c r="E54" s="46"/>
      <c r="F54" s="96">
        <v>140</v>
      </c>
      <c r="G54" s="47">
        <f t="shared" si="1"/>
        <v>420</v>
      </c>
    </row>
    <row r="55" spans="1:7" ht="15" x14ac:dyDescent="0.2">
      <c r="A55" s="51" t="s">
        <v>97</v>
      </c>
      <c r="B55" s="51">
        <v>210936630</v>
      </c>
      <c r="C55" s="53" t="s">
        <v>98</v>
      </c>
      <c r="D55" s="45">
        <v>3</v>
      </c>
      <c r="E55" s="46"/>
      <c r="F55" s="96">
        <v>140</v>
      </c>
      <c r="G55" s="47">
        <f t="shared" si="1"/>
        <v>420</v>
      </c>
    </row>
    <row r="56" spans="1:7" ht="15" x14ac:dyDescent="0.2">
      <c r="A56" s="43" t="s">
        <v>99</v>
      </c>
      <c r="B56" s="43">
        <v>210431403</v>
      </c>
      <c r="C56" s="54" t="s">
        <v>100</v>
      </c>
      <c r="D56" s="45">
        <v>3</v>
      </c>
      <c r="E56" s="46"/>
      <c r="F56" s="96">
        <v>140</v>
      </c>
      <c r="G56" s="47">
        <f t="shared" si="1"/>
        <v>420</v>
      </c>
    </row>
    <row r="57" spans="1:7" ht="15" x14ac:dyDescent="0.2">
      <c r="A57" s="51" t="s">
        <v>101</v>
      </c>
      <c r="B57" s="51" t="s">
        <v>102</v>
      </c>
      <c r="C57" s="53" t="s">
        <v>103</v>
      </c>
      <c r="D57" s="45">
        <v>3</v>
      </c>
      <c r="E57" s="46"/>
      <c r="F57" s="96">
        <v>140</v>
      </c>
      <c r="G57" s="47">
        <f t="shared" si="1"/>
        <v>420</v>
      </c>
    </row>
    <row r="58" spans="1:7" ht="15" x14ac:dyDescent="0.2">
      <c r="A58" s="43" t="s">
        <v>104</v>
      </c>
      <c r="B58" s="43">
        <v>210431404</v>
      </c>
      <c r="C58" s="54" t="s">
        <v>105</v>
      </c>
      <c r="D58" s="45">
        <v>3</v>
      </c>
      <c r="E58" s="46"/>
      <c r="F58" s="96">
        <v>140</v>
      </c>
      <c r="G58" s="47">
        <f t="shared" si="1"/>
        <v>420</v>
      </c>
    </row>
    <row r="59" spans="1:7" ht="15" x14ac:dyDescent="0.2">
      <c r="A59" s="51" t="s">
        <v>106</v>
      </c>
      <c r="B59" s="51">
        <v>210936625</v>
      </c>
      <c r="C59" s="53" t="s">
        <v>107</v>
      </c>
      <c r="D59" s="45">
        <v>3</v>
      </c>
      <c r="E59" s="46"/>
      <c r="F59" s="96">
        <v>140</v>
      </c>
      <c r="G59" s="47">
        <f t="shared" si="1"/>
        <v>420</v>
      </c>
    </row>
    <row r="60" spans="1:7" ht="15" x14ac:dyDescent="0.2">
      <c r="A60" s="43" t="s">
        <v>108</v>
      </c>
      <c r="B60" s="43">
        <v>201023154</v>
      </c>
      <c r="C60" s="54" t="s">
        <v>109</v>
      </c>
      <c r="D60" s="45">
        <v>3</v>
      </c>
      <c r="E60" s="46"/>
      <c r="F60" s="96">
        <v>140</v>
      </c>
      <c r="G60" s="47">
        <f t="shared" si="1"/>
        <v>420</v>
      </c>
    </row>
    <row r="61" spans="1:7" ht="15" x14ac:dyDescent="0.2">
      <c r="A61" s="51" t="s">
        <v>110</v>
      </c>
      <c r="B61" s="51">
        <v>210936627</v>
      </c>
      <c r="C61" s="53" t="s">
        <v>111</v>
      </c>
      <c r="D61" s="45">
        <v>3</v>
      </c>
      <c r="E61" s="46"/>
      <c r="F61" s="96">
        <v>140</v>
      </c>
      <c r="G61" s="47">
        <f t="shared" si="1"/>
        <v>420</v>
      </c>
    </row>
    <row r="62" spans="1:7" ht="15" x14ac:dyDescent="0.2">
      <c r="A62" s="43" t="s">
        <v>112</v>
      </c>
      <c r="B62" s="43">
        <v>210936628</v>
      </c>
      <c r="C62" s="54" t="s">
        <v>113</v>
      </c>
      <c r="D62" s="45">
        <v>3</v>
      </c>
      <c r="E62" s="46"/>
      <c r="F62" s="96">
        <v>140</v>
      </c>
      <c r="G62" s="47">
        <f t="shared" si="1"/>
        <v>420</v>
      </c>
    </row>
    <row r="63" spans="1:7" ht="15" x14ac:dyDescent="0.2">
      <c r="A63" s="51" t="s">
        <v>114</v>
      </c>
      <c r="B63" s="51">
        <v>210936629</v>
      </c>
      <c r="C63" s="53" t="s">
        <v>115</v>
      </c>
      <c r="D63" s="45">
        <v>3</v>
      </c>
      <c r="E63" s="46"/>
      <c r="F63" s="96">
        <v>140</v>
      </c>
      <c r="G63" s="47">
        <f t="shared" si="1"/>
        <v>420</v>
      </c>
    </row>
    <row r="64" spans="1:7" ht="15" x14ac:dyDescent="0.2">
      <c r="A64" s="55" t="s">
        <v>116</v>
      </c>
      <c r="B64" s="55">
        <v>210936630</v>
      </c>
      <c r="C64" s="44" t="s">
        <v>117</v>
      </c>
      <c r="D64" s="45">
        <v>0</v>
      </c>
      <c r="E64" s="46"/>
      <c r="F64" s="96">
        <v>140</v>
      </c>
      <c r="G64" s="47">
        <f t="shared" si="1"/>
        <v>0</v>
      </c>
    </row>
    <row r="65" spans="1:7" ht="15" x14ac:dyDescent="0.2">
      <c r="A65" s="51" t="s">
        <v>118</v>
      </c>
      <c r="B65" s="51">
        <v>210431403</v>
      </c>
      <c r="C65" s="53" t="s">
        <v>119</v>
      </c>
      <c r="D65" s="45">
        <v>3</v>
      </c>
      <c r="E65" s="46"/>
      <c r="F65" s="96">
        <v>140</v>
      </c>
      <c r="G65" s="47">
        <f t="shared" si="1"/>
        <v>420</v>
      </c>
    </row>
    <row r="66" spans="1:7" ht="15" x14ac:dyDescent="0.2">
      <c r="A66" s="43" t="s">
        <v>120</v>
      </c>
      <c r="B66" s="43">
        <v>210431404</v>
      </c>
      <c r="C66" s="54" t="s">
        <v>121</v>
      </c>
      <c r="D66" s="45">
        <v>3</v>
      </c>
      <c r="E66" s="46"/>
      <c r="F66" s="96">
        <v>140</v>
      </c>
      <c r="G66" s="47">
        <f t="shared" si="1"/>
        <v>420</v>
      </c>
    </row>
    <row r="67" spans="1:7" ht="15" x14ac:dyDescent="0.2">
      <c r="A67" s="51" t="s">
        <v>122</v>
      </c>
      <c r="B67" s="51">
        <v>210936625</v>
      </c>
      <c r="C67" s="53" t="s">
        <v>123</v>
      </c>
      <c r="D67" s="45">
        <v>3</v>
      </c>
      <c r="E67" s="46"/>
      <c r="F67" s="96">
        <v>140</v>
      </c>
      <c r="G67" s="47">
        <f t="shared" si="1"/>
        <v>420</v>
      </c>
    </row>
    <row r="68" spans="1:7" ht="15" x14ac:dyDescent="0.2">
      <c r="A68" s="51" t="s">
        <v>124</v>
      </c>
      <c r="B68" s="51" t="s">
        <v>125</v>
      </c>
      <c r="C68" s="53" t="s">
        <v>126</v>
      </c>
      <c r="D68" s="45">
        <v>3</v>
      </c>
      <c r="E68" s="46"/>
      <c r="F68" s="96">
        <v>140</v>
      </c>
      <c r="G68" s="47">
        <f t="shared" si="1"/>
        <v>420</v>
      </c>
    </row>
    <row r="69" spans="1:7" ht="15" x14ac:dyDescent="0.2">
      <c r="A69" s="43" t="s">
        <v>127</v>
      </c>
      <c r="B69" s="43">
        <v>210936628</v>
      </c>
      <c r="C69" s="54" t="s">
        <v>128</v>
      </c>
      <c r="D69" s="45">
        <v>3</v>
      </c>
      <c r="E69" s="46"/>
      <c r="F69" s="96">
        <v>140</v>
      </c>
      <c r="G69" s="47">
        <f t="shared" si="1"/>
        <v>420</v>
      </c>
    </row>
    <row r="70" spans="1:7" ht="15.75" x14ac:dyDescent="0.25">
      <c r="A70" s="51" t="s">
        <v>86</v>
      </c>
      <c r="B70" s="51"/>
      <c r="C70" s="53"/>
      <c r="D70" s="50">
        <f>SUM(D50:D69)</f>
        <v>57</v>
      </c>
      <c r="E70" s="46"/>
      <c r="F70" s="47"/>
      <c r="G70" s="47"/>
    </row>
    <row r="71" spans="1:7" ht="15" x14ac:dyDescent="0.2">
      <c r="A71" s="43" t="s">
        <v>134</v>
      </c>
      <c r="B71" s="56">
        <v>190703833</v>
      </c>
      <c r="C71" s="54" t="s">
        <v>135</v>
      </c>
      <c r="D71" s="57">
        <v>3</v>
      </c>
      <c r="E71" s="46"/>
      <c r="F71" s="47">
        <v>150</v>
      </c>
      <c r="G71" s="47">
        <f t="shared" si="1"/>
        <v>450</v>
      </c>
    </row>
    <row r="72" spans="1:7" ht="15" x14ac:dyDescent="0.2">
      <c r="A72" s="51" t="s">
        <v>136</v>
      </c>
      <c r="B72" s="58">
        <v>190703832</v>
      </c>
      <c r="C72" s="53" t="s">
        <v>137</v>
      </c>
      <c r="D72" s="57">
        <v>3</v>
      </c>
      <c r="E72" s="46"/>
      <c r="F72" s="96">
        <v>150</v>
      </c>
      <c r="G72" s="96">
        <f t="shared" si="1"/>
        <v>450</v>
      </c>
    </row>
    <row r="73" spans="1:7" ht="15" x14ac:dyDescent="0.2">
      <c r="A73" s="43" t="s">
        <v>138</v>
      </c>
      <c r="B73" s="56">
        <v>190703831</v>
      </c>
      <c r="C73" s="54" t="s">
        <v>139</v>
      </c>
      <c r="D73" s="57">
        <v>3</v>
      </c>
      <c r="E73" s="46"/>
      <c r="F73" s="96">
        <v>150</v>
      </c>
      <c r="G73" s="96">
        <f t="shared" si="1"/>
        <v>450</v>
      </c>
    </row>
    <row r="74" spans="1:7" ht="15" x14ac:dyDescent="0.2">
      <c r="A74" s="51" t="s">
        <v>140</v>
      </c>
      <c r="B74" s="58">
        <v>190703830</v>
      </c>
      <c r="C74" s="53" t="s">
        <v>141</v>
      </c>
      <c r="D74" s="57">
        <v>3</v>
      </c>
      <c r="E74" s="46"/>
      <c r="F74" s="96">
        <v>150</v>
      </c>
      <c r="G74" s="96">
        <f t="shared" si="1"/>
        <v>450</v>
      </c>
    </row>
    <row r="75" spans="1:7" ht="15" x14ac:dyDescent="0.2">
      <c r="A75" s="43" t="s">
        <v>142</v>
      </c>
      <c r="B75" s="56">
        <v>190703829</v>
      </c>
      <c r="C75" s="54" t="s">
        <v>143</v>
      </c>
      <c r="D75" s="57">
        <v>3</v>
      </c>
      <c r="E75" s="46"/>
      <c r="F75" s="96">
        <v>150</v>
      </c>
      <c r="G75" s="96">
        <f t="shared" si="1"/>
        <v>450</v>
      </c>
    </row>
    <row r="76" spans="1:7" ht="15" x14ac:dyDescent="0.2">
      <c r="A76" s="51" t="s">
        <v>144</v>
      </c>
      <c r="B76" s="58">
        <v>190703828</v>
      </c>
      <c r="C76" s="53" t="s">
        <v>145</v>
      </c>
      <c r="D76" s="57">
        <v>3</v>
      </c>
      <c r="E76" s="46"/>
      <c r="F76" s="96">
        <v>150</v>
      </c>
      <c r="G76" s="96">
        <f t="shared" si="1"/>
        <v>450</v>
      </c>
    </row>
    <row r="77" spans="1:7" ht="15" x14ac:dyDescent="0.2">
      <c r="A77" s="43" t="s">
        <v>146</v>
      </c>
      <c r="B77" s="56">
        <v>190703827</v>
      </c>
      <c r="C77" s="54" t="s">
        <v>147</v>
      </c>
      <c r="D77" s="57">
        <v>3</v>
      </c>
      <c r="E77" s="46"/>
      <c r="F77" s="96">
        <v>150</v>
      </c>
      <c r="G77" s="96">
        <f t="shared" si="1"/>
        <v>450</v>
      </c>
    </row>
    <row r="78" spans="1:7" ht="15" x14ac:dyDescent="0.2">
      <c r="A78" s="51" t="s">
        <v>148</v>
      </c>
      <c r="B78" s="58">
        <v>190703826</v>
      </c>
      <c r="C78" s="53" t="s">
        <v>149</v>
      </c>
      <c r="D78" s="57">
        <v>3</v>
      </c>
      <c r="E78" s="46"/>
      <c r="F78" s="96">
        <v>150</v>
      </c>
      <c r="G78" s="96">
        <f t="shared" si="1"/>
        <v>450</v>
      </c>
    </row>
    <row r="79" spans="1:7" ht="15" x14ac:dyDescent="0.2">
      <c r="A79" s="43" t="s">
        <v>150</v>
      </c>
      <c r="B79" s="56">
        <v>190703825</v>
      </c>
      <c r="C79" s="54" t="s">
        <v>151</v>
      </c>
      <c r="D79" s="57">
        <v>3</v>
      </c>
      <c r="E79" s="46"/>
      <c r="F79" s="96">
        <v>150</v>
      </c>
      <c r="G79" s="96">
        <f t="shared" si="1"/>
        <v>450</v>
      </c>
    </row>
    <row r="80" spans="1:7" ht="15" x14ac:dyDescent="0.2">
      <c r="A80" s="51" t="s">
        <v>152</v>
      </c>
      <c r="B80" s="58">
        <v>190703824</v>
      </c>
      <c r="C80" s="53" t="s">
        <v>153</v>
      </c>
      <c r="D80" s="57">
        <v>3</v>
      </c>
      <c r="E80" s="46"/>
      <c r="F80" s="96">
        <v>150</v>
      </c>
      <c r="G80" s="96">
        <f t="shared" si="1"/>
        <v>450</v>
      </c>
    </row>
    <row r="81" spans="1:7" ht="20.100000000000001" customHeight="1" x14ac:dyDescent="0.25">
      <c r="A81" s="49"/>
      <c r="B81" s="58"/>
      <c r="C81" s="53"/>
      <c r="D81" s="59">
        <f>SUM(D71:D80)</f>
        <v>30</v>
      </c>
      <c r="E81" s="46"/>
      <c r="F81" s="49"/>
      <c r="G81" s="47"/>
    </row>
    <row r="82" spans="1:7" s="99" customFormat="1" ht="20.100000000000001" customHeight="1" x14ac:dyDescent="0.2">
      <c r="A82" s="97" t="s">
        <v>129</v>
      </c>
      <c r="B82" s="97" t="s">
        <v>130</v>
      </c>
      <c r="C82" s="52" t="s">
        <v>131</v>
      </c>
      <c r="D82" s="45">
        <v>5</v>
      </c>
      <c r="E82" s="46"/>
      <c r="F82" s="96">
        <v>30</v>
      </c>
      <c r="G82" s="96">
        <f t="shared" ref="G82:G83" si="2">+D82*F82</f>
        <v>150</v>
      </c>
    </row>
    <row r="83" spans="1:7" s="99" customFormat="1" ht="20.100000000000001" customHeight="1" x14ac:dyDescent="0.2">
      <c r="A83" s="97" t="s">
        <v>132</v>
      </c>
      <c r="B83" s="97">
        <v>210228152</v>
      </c>
      <c r="C83" s="98" t="s">
        <v>133</v>
      </c>
      <c r="D83" s="45">
        <v>3</v>
      </c>
      <c r="E83" s="46"/>
      <c r="F83" s="96">
        <v>40</v>
      </c>
      <c r="G83" s="96">
        <f t="shared" si="2"/>
        <v>120</v>
      </c>
    </row>
    <row r="84" spans="1:7" ht="20.100000000000001" customHeight="1" x14ac:dyDescent="0.25">
      <c r="B84" s="60"/>
      <c r="C84" s="61"/>
      <c r="D84" s="62"/>
      <c r="F84" s="100" t="s">
        <v>215</v>
      </c>
      <c r="G84" s="101">
        <f>SUM(G25:G83)</f>
        <v>20100</v>
      </c>
    </row>
    <row r="85" spans="1:7" ht="20.100000000000001" customHeight="1" x14ac:dyDescent="0.25">
      <c r="B85" s="60"/>
      <c r="C85" s="61"/>
      <c r="D85" s="62"/>
      <c r="F85" s="100" t="s">
        <v>216</v>
      </c>
      <c r="G85" s="101">
        <f>+G84*0.12</f>
        <v>2412</v>
      </c>
    </row>
    <row r="86" spans="1:7" ht="20.100000000000001" customHeight="1" x14ac:dyDescent="0.25">
      <c r="B86" s="60"/>
      <c r="C86" s="61"/>
      <c r="D86" s="62"/>
      <c r="F86" s="100" t="s">
        <v>217</v>
      </c>
      <c r="G86" s="101">
        <f>+G84+G85</f>
        <v>22512</v>
      </c>
    </row>
    <row r="87" spans="1:7" ht="20.100000000000001" customHeight="1" x14ac:dyDescent="0.25">
      <c r="B87" s="60"/>
      <c r="C87" s="61"/>
      <c r="D87" s="62"/>
      <c r="F87" s="64"/>
      <c r="G87" s="65"/>
    </row>
    <row r="88" spans="1:7" ht="20.100000000000001" customHeight="1" x14ac:dyDescent="0.25">
      <c r="A88" s="66"/>
      <c r="B88" s="66"/>
      <c r="C88" s="66"/>
      <c r="D88" s="66"/>
      <c r="E88"/>
      <c r="F88"/>
    </row>
    <row r="89" spans="1:7" ht="20.100000000000001" customHeight="1" x14ac:dyDescent="0.25">
      <c r="B89" s="67"/>
      <c r="C89" s="68" t="s">
        <v>154</v>
      </c>
      <c r="D89" s="69"/>
      <c r="E89"/>
      <c r="F89"/>
    </row>
    <row r="90" spans="1:7" ht="20.100000000000001" customHeight="1" x14ac:dyDescent="0.25">
      <c r="B90" s="50" t="s">
        <v>155</v>
      </c>
      <c r="C90" s="50" t="s">
        <v>156</v>
      </c>
      <c r="E90"/>
      <c r="F90"/>
    </row>
    <row r="91" spans="1:7" ht="20.100000000000001" customHeight="1" x14ac:dyDescent="0.25">
      <c r="B91" s="45">
        <v>1</v>
      </c>
      <c r="C91" s="70" t="s">
        <v>157</v>
      </c>
      <c r="E91"/>
      <c r="F91"/>
    </row>
    <row r="92" spans="1:7" ht="20.100000000000001" customHeight="1" x14ac:dyDescent="0.25">
      <c r="B92" s="45">
        <v>1</v>
      </c>
      <c r="C92" s="70" t="s">
        <v>158</v>
      </c>
      <c r="E92"/>
      <c r="F92"/>
    </row>
    <row r="93" spans="1:7" ht="20.100000000000001" customHeight="1" x14ac:dyDescent="0.25">
      <c r="B93" s="45">
        <v>1</v>
      </c>
      <c r="C93" s="70" t="s">
        <v>159</v>
      </c>
      <c r="E93"/>
      <c r="F93"/>
    </row>
    <row r="94" spans="1:7" ht="20.100000000000001" customHeight="1" x14ac:dyDescent="0.25">
      <c r="B94" s="45">
        <v>1</v>
      </c>
      <c r="C94" s="70" t="s">
        <v>160</v>
      </c>
      <c r="E94"/>
      <c r="F94"/>
    </row>
    <row r="95" spans="1:7" ht="20.100000000000001" customHeight="1" x14ac:dyDescent="0.25">
      <c r="B95" s="45">
        <v>1</v>
      </c>
      <c r="C95" s="70" t="s">
        <v>161</v>
      </c>
      <c r="E95"/>
      <c r="F95"/>
    </row>
    <row r="96" spans="1:7" ht="20.100000000000001" customHeight="1" x14ac:dyDescent="0.25">
      <c r="B96" s="45">
        <v>1</v>
      </c>
      <c r="C96" s="70" t="s">
        <v>162</v>
      </c>
      <c r="E96"/>
      <c r="F96"/>
    </row>
    <row r="97" spans="1:7" ht="20.100000000000001" customHeight="1" x14ac:dyDescent="0.25">
      <c r="B97" s="45">
        <v>1</v>
      </c>
      <c r="C97" s="70" t="s">
        <v>163</v>
      </c>
      <c r="E97"/>
      <c r="F97"/>
    </row>
    <row r="98" spans="1:7" ht="20.100000000000001" customHeight="1" x14ac:dyDescent="0.25">
      <c r="B98" s="45">
        <v>1</v>
      </c>
      <c r="C98" s="70" t="s">
        <v>164</v>
      </c>
      <c r="E98"/>
      <c r="F98"/>
    </row>
    <row r="99" spans="1:7" ht="20.100000000000001" customHeight="1" x14ac:dyDescent="0.25">
      <c r="B99" s="45">
        <v>1</v>
      </c>
      <c r="C99" s="70" t="s">
        <v>165</v>
      </c>
      <c r="E99"/>
      <c r="F99"/>
    </row>
    <row r="100" spans="1:7" ht="20.100000000000001" customHeight="1" x14ac:dyDescent="0.25">
      <c r="B100" s="45">
        <v>1</v>
      </c>
      <c r="C100" s="70" t="s">
        <v>166</v>
      </c>
      <c r="E100"/>
      <c r="F100"/>
    </row>
    <row r="101" spans="1:7" ht="20.100000000000001" customHeight="1" x14ac:dyDescent="0.25">
      <c r="B101" s="45">
        <v>1</v>
      </c>
      <c r="C101" s="70" t="s">
        <v>167</v>
      </c>
      <c r="E101"/>
      <c r="F101"/>
    </row>
    <row r="102" spans="1:7" ht="20.100000000000001" customHeight="1" x14ac:dyDescent="0.25">
      <c r="B102" s="45">
        <v>1</v>
      </c>
      <c r="C102" s="70" t="s">
        <v>168</v>
      </c>
      <c r="E102"/>
      <c r="F102"/>
    </row>
    <row r="103" spans="1:7" ht="20.100000000000001" customHeight="1" x14ac:dyDescent="0.25">
      <c r="B103" s="45">
        <v>1</v>
      </c>
      <c r="C103" s="70" t="s">
        <v>169</v>
      </c>
      <c r="E103"/>
      <c r="F103"/>
    </row>
    <row r="104" spans="1:7" s="71" customFormat="1" ht="15.75" x14ac:dyDescent="0.25">
      <c r="A104" s="48"/>
      <c r="B104" s="45">
        <v>5</v>
      </c>
      <c r="C104" s="70" t="s">
        <v>170</v>
      </c>
      <c r="D104" s="48"/>
      <c r="E104"/>
      <c r="F104"/>
      <c r="G104" s="48"/>
    </row>
    <row r="105" spans="1:7" s="71" customFormat="1" ht="15.75" x14ac:dyDescent="0.25">
      <c r="A105" s="48"/>
      <c r="B105" s="45">
        <v>4</v>
      </c>
      <c r="C105" s="70" t="s">
        <v>171</v>
      </c>
      <c r="D105" s="48"/>
      <c r="E105"/>
      <c r="F105"/>
      <c r="G105" s="48"/>
    </row>
    <row r="106" spans="1:7" s="71" customFormat="1" ht="15.75" x14ac:dyDescent="0.25">
      <c r="A106" s="48"/>
      <c r="B106" s="45">
        <v>1</v>
      </c>
      <c r="C106" s="70" t="s">
        <v>172</v>
      </c>
      <c r="D106" s="48"/>
      <c r="E106"/>
      <c r="F106"/>
      <c r="G106" s="48"/>
    </row>
    <row r="107" spans="1:7" s="71" customFormat="1" ht="15.75" x14ac:dyDescent="0.25">
      <c r="A107" s="48"/>
      <c r="B107" s="45">
        <v>1</v>
      </c>
      <c r="C107" s="70" t="s">
        <v>173</v>
      </c>
      <c r="D107" s="48"/>
      <c r="E107"/>
      <c r="F107"/>
      <c r="G107" s="48"/>
    </row>
    <row r="108" spans="1:7" s="71" customFormat="1" ht="15.75" x14ac:dyDescent="0.25">
      <c r="A108" s="48"/>
      <c r="B108" s="50">
        <f>SUM(B91:B107)</f>
        <v>24</v>
      </c>
      <c r="C108" s="72"/>
      <c r="D108" s="48"/>
      <c r="E108"/>
      <c r="F108"/>
      <c r="G108" s="48"/>
    </row>
    <row r="109" spans="1:7" s="71" customFormat="1" ht="15.75" x14ac:dyDescent="0.25">
      <c r="A109" s="48"/>
      <c r="B109" s="87"/>
      <c r="C109" s="88"/>
      <c r="D109" s="48"/>
      <c r="E109"/>
      <c r="F109"/>
      <c r="G109" s="48"/>
    </row>
    <row r="110" spans="1:7" s="71" customFormat="1" ht="15.75" x14ac:dyDescent="0.25">
      <c r="A110" s="48"/>
      <c r="B110" s="89"/>
      <c r="C110" s="66" t="s">
        <v>194</v>
      </c>
      <c r="D110" s="48"/>
      <c r="E110"/>
      <c r="F110"/>
      <c r="G110" s="48"/>
    </row>
    <row r="111" spans="1:7" s="71" customFormat="1" ht="15.75" x14ac:dyDescent="0.25">
      <c r="A111" s="48"/>
      <c r="B111" s="50" t="s">
        <v>155</v>
      </c>
      <c r="C111" s="50" t="s">
        <v>195</v>
      </c>
      <c r="D111" s="48"/>
      <c r="E111"/>
      <c r="F111"/>
      <c r="G111" s="48"/>
    </row>
    <row r="112" spans="1:7" s="71" customFormat="1" ht="15.75" x14ac:dyDescent="0.25">
      <c r="A112" s="48"/>
      <c r="B112" s="45">
        <v>2</v>
      </c>
      <c r="C112" s="49" t="s">
        <v>196</v>
      </c>
      <c r="D112" s="48"/>
      <c r="E112"/>
      <c r="F112"/>
      <c r="G112" s="48"/>
    </row>
    <row r="113" spans="1:7" s="71" customFormat="1" ht="15.75" x14ac:dyDescent="0.25">
      <c r="A113" s="48"/>
      <c r="B113" s="45">
        <v>2</v>
      </c>
      <c r="C113" s="49" t="s">
        <v>197</v>
      </c>
      <c r="D113" s="48"/>
      <c r="E113"/>
      <c r="F113"/>
      <c r="G113" s="48"/>
    </row>
    <row r="114" spans="1:7" s="71" customFormat="1" ht="15.75" x14ac:dyDescent="0.25">
      <c r="A114" s="48"/>
      <c r="B114" s="45">
        <v>2</v>
      </c>
      <c r="C114" s="49" t="s">
        <v>198</v>
      </c>
      <c r="D114" s="48"/>
      <c r="E114"/>
      <c r="F114"/>
      <c r="G114" s="48"/>
    </row>
    <row r="115" spans="1:7" s="71" customFormat="1" ht="15.75" x14ac:dyDescent="0.25">
      <c r="A115" s="48"/>
      <c r="B115" s="45">
        <v>1</v>
      </c>
      <c r="C115" s="49" t="s">
        <v>199</v>
      </c>
      <c r="D115" s="48"/>
      <c r="E115"/>
      <c r="F115"/>
      <c r="G115" s="48"/>
    </row>
    <row r="116" spans="1:7" s="71" customFormat="1" ht="15.75" x14ac:dyDescent="0.25">
      <c r="A116" s="48"/>
      <c r="B116" s="45">
        <v>1</v>
      </c>
      <c r="C116" s="49" t="s">
        <v>200</v>
      </c>
      <c r="D116" s="48"/>
      <c r="E116"/>
      <c r="F116"/>
      <c r="G116" s="48"/>
    </row>
    <row r="117" spans="1:7" s="71" customFormat="1" ht="15.75" x14ac:dyDescent="0.25">
      <c r="A117" s="48"/>
      <c r="B117" s="45">
        <v>1</v>
      </c>
      <c r="C117" s="49" t="s">
        <v>201</v>
      </c>
      <c r="D117" s="48"/>
      <c r="E117"/>
      <c r="F117"/>
      <c r="G117" s="48"/>
    </row>
    <row r="118" spans="1:7" s="71" customFormat="1" ht="15.75" x14ac:dyDescent="0.25">
      <c r="A118" s="48"/>
      <c r="B118" s="45">
        <v>1</v>
      </c>
      <c r="C118" s="49" t="s">
        <v>202</v>
      </c>
      <c r="D118" s="48"/>
      <c r="E118"/>
      <c r="F118"/>
      <c r="G118" s="48"/>
    </row>
    <row r="119" spans="1:7" s="71" customFormat="1" ht="15.75" x14ac:dyDescent="0.25">
      <c r="A119" s="48"/>
      <c r="B119" s="45">
        <v>1</v>
      </c>
      <c r="C119" s="49" t="s">
        <v>203</v>
      </c>
      <c r="D119" s="48"/>
      <c r="E119"/>
      <c r="F119"/>
      <c r="G119" s="48"/>
    </row>
    <row r="120" spans="1:7" s="71" customFormat="1" ht="15.75" x14ac:dyDescent="0.25">
      <c r="A120" s="48"/>
      <c r="B120" s="45">
        <v>1</v>
      </c>
      <c r="C120" s="49" t="s">
        <v>204</v>
      </c>
      <c r="D120" s="48"/>
      <c r="E120"/>
      <c r="F120"/>
      <c r="G120" s="48"/>
    </row>
    <row r="121" spans="1:7" s="71" customFormat="1" ht="15.75" x14ac:dyDescent="0.25">
      <c r="A121" s="48"/>
      <c r="B121" s="45">
        <v>1</v>
      </c>
      <c r="C121" s="49" t="s">
        <v>205</v>
      </c>
      <c r="D121" s="48"/>
      <c r="E121"/>
      <c r="F121"/>
      <c r="G121" s="48"/>
    </row>
    <row r="122" spans="1:7" s="71" customFormat="1" ht="15.75" x14ac:dyDescent="0.25">
      <c r="A122" s="48"/>
      <c r="B122" s="45">
        <v>1</v>
      </c>
      <c r="C122" s="49" t="s">
        <v>206</v>
      </c>
      <c r="D122" s="48"/>
      <c r="E122"/>
      <c r="F122"/>
      <c r="G122" s="48"/>
    </row>
    <row r="123" spans="1:7" s="71" customFormat="1" ht="15.75" x14ac:dyDescent="0.25">
      <c r="A123" s="48"/>
      <c r="B123" s="45">
        <v>1</v>
      </c>
      <c r="C123" s="49" t="s">
        <v>207</v>
      </c>
      <c r="D123" s="48"/>
      <c r="E123"/>
      <c r="F123"/>
      <c r="G123" s="48"/>
    </row>
    <row r="124" spans="1:7" s="71" customFormat="1" ht="15.75" x14ac:dyDescent="0.25">
      <c r="A124" s="48"/>
      <c r="B124" s="45">
        <v>1</v>
      </c>
      <c r="C124" s="49" t="s">
        <v>208</v>
      </c>
      <c r="D124" s="48"/>
      <c r="E124"/>
      <c r="F124"/>
      <c r="G124" s="48"/>
    </row>
    <row r="125" spans="1:7" s="71" customFormat="1" ht="15.75" x14ac:dyDescent="0.25">
      <c r="A125" s="48"/>
      <c r="B125" s="45">
        <v>1</v>
      </c>
      <c r="C125" s="49" t="s">
        <v>209</v>
      </c>
      <c r="D125" s="48"/>
      <c r="E125"/>
      <c r="F125"/>
      <c r="G125" s="48"/>
    </row>
    <row r="126" spans="1:7" s="71" customFormat="1" ht="15.75" x14ac:dyDescent="0.25">
      <c r="A126" s="48"/>
      <c r="B126" s="90">
        <f>SUM(B112:B125)</f>
        <v>17</v>
      </c>
      <c r="C126" s="91"/>
      <c r="D126" s="48"/>
      <c r="E126"/>
      <c r="F126"/>
      <c r="G126" s="48"/>
    </row>
    <row r="127" spans="1:7" s="71" customFormat="1" ht="15.75" x14ac:dyDescent="0.25">
      <c r="A127" s="48"/>
      <c r="B127" s="87"/>
      <c r="C127" s="88"/>
      <c r="D127" s="48"/>
      <c r="E127"/>
      <c r="F127"/>
      <c r="G127" s="48"/>
    </row>
    <row r="128" spans="1:7" s="71" customFormat="1" ht="15.75" x14ac:dyDescent="0.25">
      <c r="A128" s="73"/>
      <c r="B128" s="85">
        <v>1</v>
      </c>
      <c r="C128" s="70" t="s">
        <v>188</v>
      </c>
      <c r="D128" s="75"/>
      <c r="E128"/>
      <c r="F128"/>
      <c r="G128" s="48"/>
    </row>
    <row r="129" spans="1:7" s="71" customFormat="1" ht="15.75" x14ac:dyDescent="0.25">
      <c r="A129" s="73"/>
      <c r="B129" s="85">
        <v>5</v>
      </c>
      <c r="C129" s="70" t="s">
        <v>189</v>
      </c>
      <c r="D129" s="75"/>
      <c r="E129"/>
      <c r="F129"/>
      <c r="G129" s="48"/>
    </row>
    <row r="130" spans="1:7" s="71" customFormat="1" ht="15.75" x14ac:dyDescent="0.25">
      <c r="A130" s="73"/>
      <c r="B130" s="85">
        <v>1</v>
      </c>
      <c r="C130" s="70" t="s">
        <v>190</v>
      </c>
      <c r="D130" s="75"/>
      <c r="E130"/>
      <c r="F130"/>
      <c r="G130" s="48"/>
    </row>
    <row r="131" spans="1:7" s="71" customFormat="1" ht="15.75" x14ac:dyDescent="0.25">
      <c r="A131" s="73"/>
      <c r="B131" s="85">
        <v>1</v>
      </c>
      <c r="C131" s="70" t="s">
        <v>191</v>
      </c>
      <c r="D131" s="75"/>
      <c r="E131"/>
      <c r="F131"/>
      <c r="G131" s="48"/>
    </row>
    <row r="132" spans="1:7" s="71" customFormat="1" ht="15.75" x14ac:dyDescent="0.25">
      <c r="A132" s="73"/>
      <c r="B132" s="85">
        <v>1</v>
      </c>
      <c r="C132" s="70" t="s">
        <v>192</v>
      </c>
      <c r="D132" s="75"/>
      <c r="E132"/>
      <c r="F132"/>
      <c r="G132" s="48"/>
    </row>
    <row r="133" spans="1:7" s="71" customFormat="1" ht="15.75" x14ac:dyDescent="0.25">
      <c r="A133" s="73"/>
      <c r="B133" s="85">
        <v>2</v>
      </c>
      <c r="C133" s="70" t="s">
        <v>193</v>
      </c>
      <c r="D133" s="75"/>
      <c r="E133"/>
      <c r="F133"/>
      <c r="G133" s="48"/>
    </row>
    <row r="134" spans="1:7" s="71" customFormat="1" ht="15.75" x14ac:dyDescent="0.25">
      <c r="A134" s="73"/>
      <c r="B134" s="86">
        <f>SUM(B128:B133)</f>
        <v>11</v>
      </c>
      <c r="C134" s="70"/>
      <c r="D134" s="75"/>
      <c r="E134"/>
      <c r="F134"/>
      <c r="G134" s="48"/>
    </row>
    <row r="135" spans="1:7" s="71" customFormat="1" ht="15.75" x14ac:dyDescent="0.25">
      <c r="A135" s="73"/>
      <c r="B135" s="84"/>
      <c r="C135" s="70"/>
      <c r="D135" s="75"/>
      <c r="E135"/>
      <c r="F135"/>
      <c r="G135" s="48"/>
    </row>
    <row r="136" spans="1:7" s="71" customFormat="1" ht="15.75" x14ac:dyDescent="0.25">
      <c r="A136" s="73"/>
      <c r="B136" s="74"/>
      <c r="C136" s="75"/>
      <c r="D136" s="75"/>
      <c r="E136"/>
      <c r="F136"/>
      <c r="G136" s="48"/>
    </row>
    <row r="137" spans="1:7" s="71" customFormat="1" ht="15.75" x14ac:dyDescent="0.25">
      <c r="A137" s="73"/>
      <c r="B137" s="74"/>
      <c r="C137" s="75"/>
      <c r="D137" s="75"/>
      <c r="E137"/>
      <c r="F137"/>
      <c r="G137" s="48"/>
    </row>
    <row r="138" spans="1:7" s="71" customFormat="1" ht="15.75" x14ac:dyDescent="0.25">
      <c r="A138" s="73"/>
      <c r="B138" s="74"/>
      <c r="C138" s="75"/>
      <c r="D138" s="75"/>
      <c r="E138"/>
      <c r="F138"/>
      <c r="G138" s="48"/>
    </row>
    <row r="139" spans="1:7" s="71" customFormat="1" ht="15.75" x14ac:dyDescent="0.25">
      <c r="A139" s="73"/>
      <c r="B139" s="74"/>
      <c r="C139" s="75"/>
      <c r="D139" s="75"/>
      <c r="E139"/>
      <c r="F139"/>
      <c r="G139" s="48"/>
    </row>
    <row r="140" spans="1:7" s="71" customFormat="1" ht="18" x14ac:dyDescent="0.25">
      <c r="A140" s="73"/>
      <c r="B140" s="78" t="s">
        <v>174</v>
      </c>
      <c r="C140" s="79" t="s">
        <v>175</v>
      </c>
      <c r="D140" s="75"/>
      <c r="E140"/>
      <c r="F140"/>
      <c r="G140" s="48"/>
    </row>
    <row r="141" spans="1:7" customFormat="1" ht="18" x14ac:dyDescent="0.25">
      <c r="A141" s="73"/>
      <c r="B141" s="80"/>
      <c r="C141" s="79" t="s">
        <v>176</v>
      </c>
      <c r="D141" s="75"/>
      <c r="G141" s="48"/>
    </row>
    <row r="142" spans="1:7" ht="20.100000000000001" customHeight="1" x14ac:dyDescent="0.25">
      <c r="B142" s="80"/>
      <c r="C142" s="79" t="s">
        <v>177</v>
      </c>
    </row>
    <row r="143" spans="1:7" ht="20.100000000000001" customHeight="1" x14ac:dyDescent="0.25">
      <c r="B143" s="80"/>
      <c r="C143" s="79" t="s">
        <v>178</v>
      </c>
    </row>
    <row r="144" spans="1:7" ht="20.100000000000001" customHeight="1" x14ac:dyDescent="0.25">
      <c r="B144" s="80"/>
      <c r="C144" s="79" t="s">
        <v>179</v>
      </c>
    </row>
    <row r="145" spans="2:3" ht="20.100000000000001" customHeight="1" x14ac:dyDescent="0.25">
      <c r="B145" s="80"/>
      <c r="C145" s="79"/>
    </row>
    <row r="146" spans="2:3" ht="20.100000000000001" customHeight="1" x14ac:dyDescent="0.25">
      <c r="B146" s="81" t="s">
        <v>11</v>
      </c>
      <c r="C146" s="82" t="s">
        <v>180</v>
      </c>
    </row>
    <row r="147" spans="2:3" ht="20.100000000000001" customHeight="1" x14ac:dyDescent="0.25">
      <c r="B147" s="81"/>
      <c r="C147" s="82" t="s">
        <v>181</v>
      </c>
    </row>
    <row r="148" spans="2:3" ht="20.100000000000001" customHeight="1" x14ac:dyDescent="0.25">
      <c r="B148" s="81"/>
      <c r="C148" s="82" t="s">
        <v>182</v>
      </c>
    </row>
    <row r="149" spans="2:3" ht="20.100000000000001" customHeight="1" x14ac:dyDescent="0.2">
      <c r="B149" s="74"/>
      <c r="C149" s="75"/>
    </row>
    <row r="150" spans="2:3" ht="20.100000000000001" customHeight="1" x14ac:dyDescent="0.2">
      <c r="B150" s="74"/>
      <c r="C150" s="75"/>
    </row>
    <row r="151" spans="2:3" ht="20.100000000000001" customHeight="1" x14ac:dyDescent="0.2">
      <c r="B151" s="74"/>
      <c r="C151" s="75"/>
    </row>
    <row r="152" spans="2:3" ht="20.100000000000001" customHeight="1" x14ac:dyDescent="0.2">
      <c r="B152" s="74"/>
      <c r="C152" s="75"/>
    </row>
    <row r="153" spans="2:3" ht="20.100000000000001" customHeight="1" thickBot="1" x14ac:dyDescent="0.25">
      <c r="B153" s="48" t="s">
        <v>183</v>
      </c>
      <c r="C153" s="83"/>
    </row>
    <row r="158" spans="2:3" ht="20.100000000000001" customHeight="1" thickBot="1" x14ac:dyDescent="0.25">
      <c r="B158" s="48" t="s">
        <v>184</v>
      </c>
      <c r="C158" s="83"/>
    </row>
    <row r="163" spans="2:3" ht="20.100000000000001" customHeight="1" thickBot="1" x14ac:dyDescent="0.25">
      <c r="B163" s="48" t="s">
        <v>185</v>
      </c>
      <c r="C163" s="83"/>
    </row>
    <row r="166" spans="2:3" ht="20.100000000000001" customHeight="1" x14ac:dyDescent="0.2">
      <c r="B166" s="76"/>
      <c r="C166" s="77"/>
    </row>
    <row r="167" spans="2:3" ht="20.100000000000001" customHeight="1" thickBot="1" x14ac:dyDescent="0.25">
      <c r="B167" s="48" t="s">
        <v>186</v>
      </c>
      <c r="C167" s="83"/>
    </row>
    <row r="170" spans="2:3" ht="20.100000000000001" customHeight="1" thickBot="1" x14ac:dyDescent="0.25">
      <c r="B170" s="48" t="s">
        <v>187</v>
      </c>
      <c r="C170" s="83"/>
    </row>
  </sheetData>
  <mergeCells count="6"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2023-12-19T21:19:27Z</cp:lastPrinted>
  <dcterms:created xsi:type="dcterms:W3CDTF">2023-12-19T21:01:25Z</dcterms:created>
  <dcterms:modified xsi:type="dcterms:W3CDTF">2023-12-19T21:46:48Z</dcterms:modified>
</cp:coreProperties>
</file>