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KENEDY ALBORADA\"/>
    </mc:Choice>
  </mc:AlternateContent>
  <xr:revisionPtr revIDLastSave="0" documentId="13_ncr:1_{2AACDCFD-3CA4-4B03-B5DA-C0BAAB362CEC}" xr6:coauthVersionLast="37" xr6:coauthVersionMax="37" xr10:uidLastSave="{00000000-0000-0000-0000-000000000000}"/>
  <bookViews>
    <workbookView xWindow="0" yWindow="0" windowWidth="28800" windowHeight="12225" xr2:uid="{49B76C62-4045-4DC9-8341-142DE8C58B6D}"/>
  </bookViews>
  <sheets>
    <sheet name="Hoja1" sheetId="1" r:id="rId1"/>
    <sheet name="Hoja2" sheetId="2" r:id="rId2"/>
  </sheets>
  <definedNames>
    <definedName name="_xlnm.Print_Area" localSheetId="0">Hoja1!$A$1:$E$161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8" i="1" l="1"/>
  <c r="E105" i="1" l="1"/>
  <c r="A50" i="1" l="1"/>
  <c r="A39" i="1"/>
  <c r="A29" i="1"/>
  <c r="E21" i="1" l="1"/>
  <c r="E22" i="1"/>
  <c r="E23" i="1"/>
  <c r="E24" i="1"/>
  <c r="E25" i="1"/>
  <c r="E26" i="1"/>
  <c r="E27" i="1"/>
  <c r="E28" i="1"/>
  <c r="E30" i="1"/>
  <c r="E31" i="1"/>
  <c r="E32" i="1"/>
  <c r="E33" i="1"/>
  <c r="N56" i="2"/>
  <c r="N55" i="2"/>
  <c r="N54" i="2"/>
  <c r="N53" i="2"/>
  <c r="N52" i="2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E110" i="1" l="1"/>
  <c r="E109" i="1"/>
  <c r="E108" i="1"/>
  <c r="E107" i="1"/>
  <c r="E106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49" i="1"/>
  <c r="E48" i="1"/>
  <c r="E47" i="1"/>
  <c r="E46" i="1"/>
  <c r="E45" i="1"/>
  <c r="E44" i="1"/>
  <c r="E43" i="1"/>
  <c r="E42" i="1"/>
  <c r="E41" i="1"/>
  <c r="E40" i="1"/>
  <c r="E38" i="1"/>
  <c r="E37" i="1"/>
  <c r="E36" i="1"/>
  <c r="E35" i="1"/>
  <c r="E34" i="1"/>
  <c r="E111" i="1" l="1"/>
  <c r="E112" i="1" s="1"/>
  <c r="E113" i="1" l="1"/>
</calcChain>
</file>

<file path=xl/sharedStrings.xml><?xml version="1.0" encoding="utf-8"?>
<sst xmlns="http://schemas.openxmlformats.org/spreadsheetml/2006/main" count="341" uniqueCount="338">
  <si>
    <t>Fecha de Emision:</t>
  </si>
  <si>
    <t>Destinatario:</t>
  </si>
  <si>
    <t>RUC.:</t>
  </si>
  <si>
    <t>Punto de Llegada:</t>
  </si>
  <si>
    <t xml:space="preserve">Telefono: </t>
  </si>
  <si>
    <t>Motivo de Traslado :</t>
  </si>
  <si>
    <t xml:space="preserve">Nombre del Medico: </t>
  </si>
  <si>
    <t>Nombre del Paciente:</t>
  </si>
  <si>
    <t xml:space="preserve">Tipo de Seguro: </t>
  </si>
  <si>
    <t>Fecha de cirugía:</t>
  </si>
  <si>
    <t>Hora de cirugía:</t>
  </si>
  <si>
    <t>CANT.</t>
  </si>
  <si>
    <t>Codigo Articulo</t>
  </si>
  <si>
    <t>DescripcionArticulo</t>
  </si>
  <si>
    <t>PRECIO UNITARIO</t>
  </si>
  <si>
    <t>PRECIO TOTAL</t>
  </si>
  <si>
    <t>H1L-ST-006</t>
  </si>
  <si>
    <t>Straight H1 Locking Plate 6Holes 0.6t</t>
  </si>
  <si>
    <t>H1L-ST-016</t>
  </si>
  <si>
    <t>Straight H1 Locking Plate 16Holes 0.6t</t>
  </si>
  <si>
    <t>H1L-ST-104</t>
  </si>
  <si>
    <t>Straight H1 Locking Plate 4Holes 0.6t</t>
  </si>
  <si>
    <t>H1L-QD-112</t>
  </si>
  <si>
    <t>Matrix H1 Locking Plate 12Holes 0.6t</t>
  </si>
  <si>
    <t>H1L-TP-007</t>
  </si>
  <si>
    <t>H1 Locking T Plate 7Holes 0.6t</t>
  </si>
  <si>
    <t>H1L-YP-006</t>
  </si>
  <si>
    <t>H1 Locking Y Plate 6Holes 0.6t</t>
  </si>
  <si>
    <t>H1L-LL-005</t>
  </si>
  <si>
    <t>H1 Lockind L Plate 5Holes Left 0.6t</t>
  </si>
  <si>
    <t>H1L-LR-005</t>
  </si>
  <si>
    <t>H1 Locking L Plate 5Holes Right 0.6t</t>
  </si>
  <si>
    <t>H2L-ST-004</t>
  </si>
  <si>
    <t>Straight 4Holes 1.0T</t>
  </si>
  <si>
    <t>H2L-ST-006</t>
  </si>
  <si>
    <t>Straight 6Holes 1.0T</t>
  </si>
  <si>
    <t>H2L-ST-016</t>
  </si>
  <si>
    <t>Straight 16Holes 1.0T</t>
  </si>
  <si>
    <t>H2L-QD-006</t>
  </si>
  <si>
    <t>Square 6Holes 1.0T</t>
  </si>
  <si>
    <t>H2L-TP-007</t>
  </si>
  <si>
    <t>TP Plate 7Holes 1.0T</t>
  </si>
  <si>
    <t>H2L-YP-006</t>
  </si>
  <si>
    <t>Y Plate 6Holes 1.0T</t>
  </si>
  <si>
    <t>H2L-YP-007</t>
  </si>
  <si>
    <t>Y Plate 7Holes 1.0T</t>
  </si>
  <si>
    <t>H2L-LL-006</t>
  </si>
  <si>
    <t>L Plate(Left) 6Holes 1.0T</t>
  </si>
  <si>
    <t>H2L-LR-006</t>
  </si>
  <si>
    <t>L Plate(Right) 6Holes 1.0T</t>
  </si>
  <si>
    <t>H2L-ST-104-13</t>
  </si>
  <si>
    <t>Straight 4Holes 1.3T</t>
  </si>
  <si>
    <t>H2L-ST-105-13</t>
  </si>
  <si>
    <t>Straight 5Holes 1.3T</t>
  </si>
  <si>
    <t>H2L-ST-106-13</t>
  </si>
  <si>
    <t>Straight 6Holes 1.3T</t>
  </si>
  <si>
    <t>H2L-ST-208-13</t>
  </si>
  <si>
    <t>Straight 8Holes 1.3T</t>
  </si>
  <si>
    <t>H2L-TP-006-13</t>
  </si>
  <si>
    <t>TP Plate 7Holes 1.3T</t>
  </si>
  <si>
    <t>H2L-TP-010-13</t>
  </si>
  <si>
    <t>TP Plate 10Holes 1.3T</t>
  </si>
  <si>
    <t>H2L-LL-006-13</t>
  </si>
  <si>
    <t>L Plate(Left) 6Holes 1.3T</t>
  </si>
  <si>
    <t>H2L-LR-006-13</t>
  </si>
  <si>
    <t>L Plate(Right) 6Holes 1.3T</t>
  </si>
  <si>
    <t>H2L-LL-010-13</t>
  </si>
  <si>
    <t>L Plate(Left) 10Holes 1.3T</t>
  </si>
  <si>
    <t>H2L-LR-010-13</t>
  </si>
  <si>
    <t>L Plate(Right) 10Holes 1.3T</t>
  </si>
  <si>
    <t>20L-HF-006</t>
  </si>
  <si>
    <t>2.0*6MM Locking Screw</t>
  </si>
  <si>
    <t>20L-HF-007</t>
  </si>
  <si>
    <t>2.0*7MM Locking Screw</t>
  </si>
  <si>
    <t>20L-HF-008</t>
  </si>
  <si>
    <t>2.0*8MM Locking Screw</t>
  </si>
  <si>
    <t>20L-HF-009</t>
  </si>
  <si>
    <t>2.0*9MM Locking Screw</t>
  </si>
  <si>
    <t>20L-HF-010</t>
  </si>
  <si>
    <t>2.0*10MM Locking Screw</t>
  </si>
  <si>
    <t>20L-HF-011</t>
  </si>
  <si>
    <t>2.0*11MM Locking Screw</t>
  </si>
  <si>
    <t>20L-HF-012</t>
  </si>
  <si>
    <t>2.0*12MM Locking Screw</t>
  </si>
  <si>
    <t>20L-HF-013</t>
  </si>
  <si>
    <t>2.0*13MM Locking Screw</t>
  </si>
  <si>
    <t>20L-HF-014</t>
  </si>
  <si>
    <t>2.0*14MM Locking Screw</t>
  </si>
  <si>
    <t>20L-HF-016</t>
  </si>
  <si>
    <t>2.0*16MM Locking Screw</t>
  </si>
  <si>
    <t>20L-HF-018</t>
  </si>
  <si>
    <t>2.0*18MM Locking Screw</t>
  </si>
  <si>
    <t>20L-HF-020</t>
  </si>
  <si>
    <t>2.0*20MM Locking Screw</t>
  </si>
  <si>
    <t>20-HF-006</t>
  </si>
  <si>
    <t>2.0*6MM Cortical Screw</t>
  </si>
  <si>
    <t>20-HF-007</t>
  </si>
  <si>
    <t>2.0*7MM Cortical Screw</t>
  </si>
  <si>
    <t>20-HF-008</t>
  </si>
  <si>
    <t>2.0*8MM Cortical Screw</t>
  </si>
  <si>
    <t>20-HF-009</t>
  </si>
  <si>
    <t>2.0*9MM Cortical Screw</t>
  </si>
  <si>
    <t>20-HF-010</t>
  </si>
  <si>
    <t>2.0*10MM Cortical Screw</t>
  </si>
  <si>
    <t>20-HF-011</t>
  </si>
  <si>
    <t>2.0*11MM Cortical Screw</t>
  </si>
  <si>
    <t>20-HF-012</t>
  </si>
  <si>
    <t>2.0*12MM Cortical Screw</t>
  </si>
  <si>
    <t>20-HF-013</t>
  </si>
  <si>
    <t>2.0*13MM Cortical Screw</t>
  </si>
  <si>
    <t>20-HF-014</t>
  </si>
  <si>
    <t>2.0*14MM Cortical Screw</t>
  </si>
  <si>
    <t>20-HF-016</t>
  </si>
  <si>
    <t>2.0*16MM Cortical Screw</t>
  </si>
  <si>
    <t>20-HF-018</t>
  </si>
  <si>
    <t>2.0*18MM Cortical Screw</t>
  </si>
  <si>
    <t>20-HF-020</t>
  </si>
  <si>
    <t>2.0*20MM Cortical Screw</t>
  </si>
  <si>
    <t>23-FC-006</t>
  </si>
  <si>
    <t>2.3*6MM Cortical Screw</t>
  </si>
  <si>
    <t>23-FC-010</t>
  </si>
  <si>
    <t>2.3*10MM Cortical Screw</t>
  </si>
  <si>
    <t>15L-HF-006</t>
  </si>
  <si>
    <t>Locking Screw 1.5×6mm</t>
  </si>
  <si>
    <t>15L-HF-007</t>
  </si>
  <si>
    <t>Locking Screw 1.5×7mm</t>
  </si>
  <si>
    <t>15L-HF-008</t>
  </si>
  <si>
    <t>Locking Screw 1.5×8mm</t>
  </si>
  <si>
    <t>15L-HF-009</t>
  </si>
  <si>
    <t>Locking Screw 1.5×9mm</t>
  </si>
  <si>
    <t>15L-HF-010</t>
  </si>
  <si>
    <t>Locking Screw 1.5×10mm</t>
  </si>
  <si>
    <t>15L-HF-011</t>
  </si>
  <si>
    <t>Locking Screw 1.5×11mm</t>
  </si>
  <si>
    <t>15L-HF-012</t>
  </si>
  <si>
    <t>Locking Screw 1.5×12mm</t>
  </si>
  <si>
    <t>15L-HF-013</t>
  </si>
  <si>
    <t>Locking Screw 1.5×13mm</t>
  </si>
  <si>
    <t>15L-HF-014</t>
  </si>
  <si>
    <t>Locking Screw 1.5×14mm</t>
  </si>
  <si>
    <t>15L-HF-016</t>
  </si>
  <si>
    <t>Locking Screw 1.5×16mm</t>
  </si>
  <si>
    <t>15L-HF-018</t>
  </si>
  <si>
    <t>Locking Screw 1.5×18mm</t>
  </si>
  <si>
    <t>15L-HF-020</t>
  </si>
  <si>
    <t>Locking Screw 1.5×20mm</t>
  </si>
  <si>
    <t>15-HC-006</t>
  </si>
  <si>
    <t>H1 Screw Dia 1.5×6mm</t>
  </si>
  <si>
    <t>15-HC-007</t>
  </si>
  <si>
    <t>H1 Screw Dia 1.5×7mm</t>
  </si>
  <si>
    <t>15-HC-008</t>
  </si>
  <si>
    <t>H1 Screw Dia 1.5×8mm</t>
  </si>
  <si>
    <t>15-HC-009</t>
  </si>
  <si>
    <t>H1 Screw Dia 1.5×9mm</t>
  </si>
  <si>
    <t>15-HC-010</t>
  </si>
  <si>
    <t>H1 Screw Dia 1.5×10mm</t>
  </si>
  <si>
    <t>15-HC-011</t>
  </si>
  <si>
    <t>H1 Screw Dia 1.5×11mm</t>
  </si>
  <si>
    <t>15-HC-012</t>
  </si>
  <si>
    <t>H1 Screw Dia 1.5×12mm</t>
  </si>
  <si>
    <t>15-HC-013</t>
  </si>
  <si>
    <t>H1 Screw Dia 1.5×13mm</t>
  </si>
  <si>
    <t>15-HC-014</t>
  </si>
  <si>
    <t>H1 Screw Dia 1.5×14mm</t>
  </si>
  <si>
    <t>15-HC-016</t>
  </si>
  <si>
    <t>H1 Screw Dia 1.5×16mm</t>
  </si>
  <si>
    <t>15-HC-018</t>
  </si>
  <si>
    <t>H1 Screw Dia 1.5×18mm</t>
  </si>
  <si>
    <t>15-HC-020</t>
  </si>
  <si>
    <t>H1 Screw Dia 1.5×20mm</t>
  </si>
  <si>
    <t>18-HC-006</t>
  </si>
  <si>
    <t>H1 Screw Dia 1.8×6mm</t>
  </si>
  <si>
    <t>18-HC-010</t>
  </si>
  <si>
    <t>H1 Screw Dia 1.8×10mm</t>
  </si>
  <si>
    <t>1758</t>
  </si>
  <si>
    <t>1759</t>
  </si>
  <si>
    <t>139</t>
  </si>
  <si>
    <t>1760</t>
  </si>
  <si>
    <t>1761</t>
  </si>
  <si>
    <t>SUBTOTAL</t>
  </si>
  <si>
    <t>IVA</t>
  </si>
  <si>
    <t>TOTAL</t>
  </si>
  <si>
    <t>INSTRUMENTAL</t>
  </si>
  <si>
    <t>Hand System Drill 1.2(AO)</t>
  </si>
  <si>
    <t>ARIX Hand System Drill 1.6(AO)</t>
  </si>
  <si>
    <t>NS Screw Driver Shaft</t>
  </si>
  <si>
    <t>Hand Fix H1 Drill guide</t>
  </si>
  <si>
    <t>Depth Gauge(Micro)</t>
  </si>
  <si>
    <t>Fixed angle Drill guide</t>
  </si>
  <si>
    <t>Variable angle Drill guide</t>
  </si>
  <si>
    <t>DRILL BIT FOR  2.0 98MM BLUE AO</t>
  </si>
  <si>
    <t>ARIX Hand System Drill 2.1(AO)</t>
  </si>
  <si>
    <t>Hexa 2.0 Shaft Driver</t>
  </si>
  <si>
    <t>Hand Fix H2 Drill guide</t>
  </si>
  <si>
    <t>Depth Gauge(Mini)</t>
  </si>
  <si>
    <t>Drill Sleeve Universal</t>
  </si>
  <si>
    <t>Drill Sleeve Variable</t>
  </si>
  <si>
    <t>ARIX Hand 1.5/2.0 Plate System Tray</t>
  </si>
  <si>
    <t>MOTOR</t>
  </si>
  <si>
    <t>ANCLAJES</t>
  </si>
  <si>
    <t>INQUIORT</t>
  </si>
  <si>
    <t>INSUMOS QUIRURGICOS ORTOMACX INQUIORT S.A.</t>
  </si>
  <si>
    <t>RUC: 0993007803001</t>
  </si>
  <si>
    <t>10395.T52072508</t>
  </si>
  <si>
    <t>ACUTEC™ HEADLESS COMPRESSION SCREW F2.5×08MM</t>
  </si>
  <si>
    <t>10396.T52072509</t>
  </si>
  <si>
    <t>ACUTEC™ HEADLESS COMPRESSION SCREW F2.5×09MM</t>
  </si>
  <si>
    <t>10395.T52072510</t>
  </si>
  <si>
    <t>ACUTEC™ HEADLESS COMPRESSION SCREW F2.5×10MM</t>
  </si>
  <si>
    <t>10396.T52072511</t>
  </si>
  <si>
    <t>ACUTEC™ HEADLESS COMPRESSION SCREW F2.5×11MM</t>
  </si>
  <si>
    <t>10397.T52072512</t>
  </si>
  <si>
    <t>ACUTEC™ HEADLESS COMPRESSION SCREW F2.5×12MM</t>
  </si>
  <si>
    <t>10398.T52072513</t>
  </si>
  <si>
    <t>ACUTEC™ HEADLESS COMPRESSION SCREW F2.5×13MM</t>
  </si>
  <si>
    <t>10399.T52072514</t>
  </si>
  <si>
    <t>ACUTEC™ HEADLESS COMPRESSION SCREW F2.5×14MM</t>
  </si>
  <si>
    <t>10400.T52072516</t>
  </si>
  <si>
    <t>ACUTEC™ HEADLESS COMPRESSION SCREW F2.5×16MM</t>
  </si>
  <si>
    <t>10401.T52072518</t>
  </si>
  <si>
    <t>ACUTEC™ HEADLESS COMPRESSION SCREW F2.5×18MM</t>
  </si>
  <si>
    <t>10402.T52072520</t>
  </si>
  <si>
    <t>ACUTEC™ HEADLESS COMPRESSION SCREW F2.5×20MM</t>
  </si>
  <si>
    <t>10403.T52072522</t>
  </si>
  <si>
    <t>ACUTEC™ HEADLESS COMPRESSION SCREW F2.5×22MM</t>
  </si>
  <si>
    <t>10404.T52072524</t>
  </si>
  <si>
    <t>ACUTEC™ HEADLESS COMPRESSION SCREW F2.5×24MM</t>
  </si>
  <si>
    <t>10405.T52072526</t>
  </si>
  <si>
    <t>ACUTEC™ HEADLESS COMPRESSION SCREW F2.5×26MM</t>
  </si>
  <si>
    <t>10406.T52072528</t>
  </si>
  <si>
    <t>ACUTEC™ HEADLESS COMPRESSION SCREW F2.5×28MM</t>
  </si>
  <si>
    <t>10407.T52072530</t>
  </si>
  <si>
    <t>ACUTEC™ HEADLESS COMPRESSION SCREW F2.5×30MM</t>
  </si>
  <si>
    <t>10408.T52073516</t>
  </si>
  <si>
    <t>ACUTEC™ HEADLESS COMPRESSION SCREW F3.5×16MM</t>
  </si>
  <si>
    <t>10409.T52073518</t>
  </si>
  <si>
    <t>ACUTEC™ HEADLESS COMPRESSION SCREW F3.5×18MM</t>
  </si>
  <si>
    <t>10410.T52073520</t>
  </si>
  <si>
    <t>ACUTEC™ HEADLESS COMPRESSION SCREW F3.5×20MM</t>
  </si>
  <si>
    <t>10411.T52073522</t>
  </si>
  <si>
    <t>ACUTEC™ HEADLESS COMPRESSION SCREW F3.5×22MM</t>
  </si>
  <si>
    <t>10412.T52073524</t>
  </si>
  <si>
    <t>ACUTEC™ HEADLESS COMPRESSION SCREW F3.5×24MM</t>
  </si>
  <si>
    <t>10413.T52073526</t>
  </si>
  <si>
    <t>ACUTEC™ HEADLESS COMPRESSION SCREW F3.5×26MM</t>
  </si>
  <si>
    <t>10414.T52073528</t>
  </si>
  <si>
    <t>ACUTEC™ HEADLESS COMPRESSION SCREW F3.5×28MM</t>
  </si>
  <si>
    <t>10415.T52073530</t>
  </si>
  <si>
    <t>ACUTEC™ HEADLESS COMPRESSION SCREW F3.5×30MM</t>
  </si>
  <si>
    <t>10416.T52073532</t>
  </si>
  <si>
    <t>ACUTEC™ HEADLESS COMPRESSION SCREW F3.5×32MM</t>
  </si>
  <si>
    <t>10417.T52073534</t>
  </si>
  <si>
    <t>ACUTEC™ HEADLESS COMPRESSION SCREW F3.5×34MM</t>
  </si>
  <si>
    <t>10418.T52073536</t>
  </si>
  <si>
    <t>ACUTEC™ HEADLESS COMPRESSION SCREW F3.5×36MM</t>
  </si>
  <si>
    <t>10419.T52073538</t>
  </si>
  <si>
    <t>ACUTEC™ HEADLESS COMPRESSION SCREW F3.5×38MM</t>
  </si>
  <si>
    <t>10420.T52073540</t>
  </si>
  <si>
    <t>ACUTEC™ HEADLESS COMPRESSION SCREW F3.5×40MM</t>
  </si>
  <si>
    <t>10421.T52074016</t>
  </si>
  <si>
    <t>ACUTEC™ HEADLESS COMPRESSION SCREW F4.0×16MM</t>
  </si>
  <si>
    <t>10422.T52074018</t>
  </si>
  <si>
    <t>ACUTEC™ HEADLESS COMPRESSION SCREW F4.0×18MM</t>
  </si>
  <si>
    <t>10423.T52074020</t>
  </si>
  <si>
    <t>ACUTEC™ HEADLESS COMPRESSION SCREW F4.0×20MM</t>
  </si>
  <si>
    <t>10424.T52074022</t>
  </si>
  <si>
    <t>ACUTEC™ HEADLESS COMPRESSION SCREW F4.0×22MM</t>
  </si>
  <si>
    <t>10425.T52074024</t>
  </si>
  <si>
    <t>ACUTEC™ HEADLESS COMPRESSION SCREW F4.0×24MM</t>
  </si>
  <si>
    <t>10426.T52074026</t>
  </si>
  <si>
    <t>ACUTEC™ HEADLESS COMPRESSION SCREW F4.0×26MM</t>
  </si>
  <si>
    <t>10427.T52074028</t>
  </si>
  <si>
    <t>ACUTEC™ HEADLESS COMPRESSION SCREW F4.0×28MM</t>
  </si>
  <si>
    <t>10428.T52074030</t>
  </si>
  <si>
    <t>ACUTEC™ HEADLESS COMPRESSION SCREW F4.0×30MM</t>
  </si>
  <si>
    <t>10429.T52074032</t>
  </si>
  <si>
    <t>ACUTEC™ HEADLESS COMPRESSION SCREW F4.0×32MM</t>
  </si>
  <si>
    <t>10430.T52074034</t>
  </si>
  <si>
    <t>ACUTEC™ HEADLESS COMPRESSION SCREW F4.0×34MM</t>
  </si>
  <si>
    <t>10431.T52074036</t>
  </si>
  <si>
    <t>ACUTEC™ HEADLESS COMPRESSION SCREW F4.0×36MM</t>
  </si>
  <si>
    <t>10432.T52074038</t>
  </si>
  <si>
    <t>ACUTEC™ HEADLESS COMPRESSION SCREW F4.0×38MM</t>
  </si>
  <si>
    <t>10433.T52074040</t>
  </si>
  <si>
    <t>ACUTEC™ HEADLESS COMPRESSION SCREW F4.0×40MM</t>
  </si>
  <si>
    <t>10434.T52074045</t>
  </si>
  <si>
    <t>ACUTEC™ HEADLESS COMPRESSION SCREW F4.0×45MM</t>
  </si>
  <si>
    <t>10435.T52074050</t>
  </si>
  <si>
    <t>ACUTEC™ HEADLESS COMPRESSION SCREW F4.0×50MM</t>
  </si>
  <si>
    <t xml:space="preserve">INSTRUMENTAL </t>
  </si>
  <si>
    <t>ATORNILLADORES ANCLAJE RAPIDO VERDE</t>
  </si>
  <si>
    <t>PINZA REDUCTORA DE PUNTAS</t>
  </si>
  <si>
    <t xml:space="preserve">MEDIDOR DE GUIA </t>
  </si>
  <si>
    <t>SET DE AUTOCOMPRESION 2.5 FUCSIA</t>
  </si>
  <si>
    <t>SET DE AUTOCOMPRESION 3.5 AZUL</t>
  </si>
  <si>
    <t>SET DE AUTOCOMPRESION 4.0 GRIS</t>
  </si>
  <si>
    <t>GUIAS DE TORNILLO</t>
  </si>
  <si>
    <t xml:space="preserve">ENTREGADO POR </t>
  </si>
  <si>
    <t xml:space="preserve">RECIBIDO POR </t>
  </si>
  <si>
    <t xml:space="preserve">SISTEMA 1.5MM </t>
  </si>
  <si>
    <t xml:space="preserve">SISTEMA 2.0MM </t>
  </si>
  <si>
    <t xml:space="preserve">SISTEMA 2.3MM DE COMPRESION </t>
  </si>
  <si>
    <t>SERVICIOS HOSPITALARIOS S.A. ALBOTEOTON</t>
  </si>
  <si>
    <t>0991475214001</t>
  </si>
  <si>
    <t>CROTOS Y AV. RODOLFO BAQUERIZO NAZUR</t>
  </si>
  <si>
    <t>(042) 231900</t>
  </si>
  <si>
    <t>VENTA -CIRUGIA</t>
  </si>
  <si>
    <t xml:space="preserve">TORNILLOS 1.5 </t>
  </si>
  <si>
    <t xml:space="preserve">HORA DE LLEGADA </t>
  </si>
  <si>
    <t xml:space="preserve">HORA DE ENTTREGA </t>
  </si>
  <si>
    <t xml:space="preserve">HOJAS DE SIERRA </t>
  </si>
  <si>
    <t xml:space="preserve">BATERIAS GRIS </t>
  </si>
  <si>
    <t xml:space="preserve">CONTENEDOR </t>
  </si>
  <si>
    <t xml:space="preserve">PINZA REDUCTORA </t>
  </si>
  <si>
    <t xml:space="preserve">CORTAFRIO </t>
  </si>
  <si>
    <t xml:space="preserve">DESPERIOS </t>
  </si>
  <si>
    <t xml:space="preserve">SEPARADORES DE HOMAN </t>
  </si>
  <si>
    <t xml:space="preserve">SEPARADORERS DE SEM MILLER </t>
  </si>
  <si>
    <t xml:space="preserve">CARGADOR </t>
  </si>
  <si>
    <t xml:space="preserve">TORNILLOS 2.0 </t>
  </si>
  <si>
    <t xml:space="preserve">KIRSCHNER 1.2X250 </t>
  </si>
  <si>
    <t xml:space="preserve">KIRSCHNER 1.6X250 </t>
  </si>
  <si>
    <t xml:space="preserve">KIRSCHNER 1.0X250 </t>
  </si>
  <si>
    <t xml:space="preserve">KIRSCHNER 1.8X250 </t>
  </si>
  <si>
    <t>KIRSCHNER 2.0X250</t>
  </si>
  <si>
    <t xml:space="preserve">KIRSCHNER 2.5X250 </t>
  </si>
  <si>
    <t>PINZA REDUCTORA CON CREMALLERA</t>
  </si>
  <si>
    <t xml:space="preserve">PINZA REDUCTORA CLAMP DE LEM </t>
  </si>
  <si>
    <t xml:space="preserve">PLAYO </t>
  </si>
  <si>
    <t xml:space="preserve">BROCA DE 1.6MM AZUL </t>
  </si>
  <si>
    <t>BROCA DE 1.2MM VERDE</t>
  </si>
  <si>
    <t>BROCA DE 1.6MM VERDE</t>
  </si>
  <si>
    <t xml:space="preserve">BROCA DE 2.1MM AZUL </t>
  </si>
  <si>
    <t xml:space="preserve">PALA DE ATORNILLADOR </t>
  </si>
  <si>
    <t>DR. EMILIO</t>
  </si>
  <si>
    <t>XIOMARA RODRIGUEZ</t>
  </si>
  <si>
    <t xml:space="preserve">HUMANA </t>
  </si>
  <si>
    <t>8:00AM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</si>
</sst>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4" formatCode="_-[$$-240A]\ * #,##0.00_-;\-[$$-240A]\ * #,##0.00_-;_-[$$-240A]\ * &quot;-&quot;??_-;_-@_-"/>
    <numFmt numFmtId="165" formatCode="_-[$$-300A]\ * #,##0.00_ ;_-[$$-300A]\ * \-#,##0.00\ ;_-[$$-300A]\ * &quot;-&quot;??_ ;_-@_ "/>
    <numFmt numFmtId="166" formatCode="_(&quot;$&quot;* #,##0.00_);_(&quot;$&quot;* \(#,##0.00\);_(&quot;$&quot;* &quot;-&quot;??_);_(@_)"/>
    <numFmt numFmtId="167" formatCode="[$-F800]dddd\,\ mmmm\ dd\,\ yyyy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indexed="8"/>
      <name val="Arial"/>
      <family val="2"/>
    </font>
    <font>
      <sz val="10"/>
      <color theme="1"/>
      <name val="Calibri"/>
      <family val="2"/>
      <scheme val="minor"/>
    </font>
    <font>
      <sz val="12"/>
      <color theme="1"/>
      <name val="Arial"/>
      <family val="2"/>
    </font>
    <font>
      <b/>
      <sz val="10"/>
      <name val="Calibri"/>
      <family val="2"/>
      <scheme val="minor"/>
    </font>
    <font>
      <sz val="10"/>
      <name val="Calibri"/>
      <family val="2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002060"/>
      <name val="Calibri"/>
      <family val="2"/>
      <scheme val="minor"/>
    </font>
    <font>
      <b/>
      <sz val="12"/>
      <name val="Calibri"/>
      <family val="2"/>
      <scheme val="minor"/>
    </font>
    <font>
      <sz val="12"/>
      <color indexed="8"/>
      <name val="Calibri"/>
      <family val="2"/>
      <scheme val="minor"/>
    </font>
    <font>
      <b/>
      <sz val="12"/>
      <color indexed="8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sz val="1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0"/>
      </patternFill>
    </fill>
  </fills>
  <borders count="7">
    <border>
      <left/>
      <right/>
      <top/>
      <bottom/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002060"/>
      </bottom>
      <diagonal/>
    </border>
  </borders>
  <cellStyleXfs count="7">
    <xf numFmtId="0" fontId="0" fillId="0" borderId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166" fontId="2" fillId="0" borderId="0" applyFont="0" applyFill="0" applyBorder="0" applyAlignment="0" applyProtection="0"/>
    <xf numFmtId="0" fontId="2" fillId="0" borderId="0"/>
  </cellStyleXfs>
  <cellXfs count="60">
    <xf numFmtId="0" fontId="0" fillId="0" borderId="0" xfId="0"/>
    <xf numFmtId="0" fontId="7" fillId="0" borderId="0" xfId="0" applyFont="1"/>
    <xf numFmtId="2" fontId="8" fillId="2" borderId="2" xfId="0" applyNumberFormat="1" applyFont="1" applyFill="1" applyBorder="1" applyAlignment="1" applyProtection="1">
      <alignment horizontal="center" vertical="top" wrapText="1" readingOrder="1"/>
      <protection locked="0"/>
    </xf>
    <xf numFmtId="0" fontId="5" fillId="0" borderId="2" xfId="0" applyFont="1" applyFill="1" applyBorder="1" applyAlignment="1">
      <alignment horizontal="left" vertical="top"/>
    </xf>
    <xf numFmtId="165" fontId="6" fillId="0" borderId="2" xfId="0" applyNumberFormat="1" applyFont="1" applyBorder="1" applyAlignment="1">
      <alignment horizontal="center" vertical="center"/>
    </xf>
    <xf numFmtId="166" fontId="3" fillId="0" borderId="2" xfId="5" applyFont="1" applyBorder="1"/>
    <xf numFmtId="0" fontId="0" fillId="0" borderId="0" xfId="0" applyBorder="1" applyAlignment="1">
      <alignment horizontal="center"/>
    </xf>
    <xf numFmtId="2" fontId="9" fillId="0" borderId="3" xfId="0" applyNumberFormat="1" applyFont="1" applyBorder="1" applyAlignment="1">
      <alignment horizontal="center"/>
    </xf>
    <xf numFmtId="164" fontId="0" fillId="0" borderId="0" xfId="0" applyNumberFormat="1" applyBorder="1"/>
    <xf numFmtId="2" fontId="9" fillId="0" borderId="2" xfId="0" applyNumberFormat="1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10" fillId="0" borderId="0" xfId="0" applyFont="1"/>
    <xf numFmtId="2" fontId="12" fillId="0" borderId="0" xfId="0" applyNumberFormat="1" applyFont="1" applyAlignment="1">
      <alignment horizontal="left"/>
    </xf>
    <xf numFmtId="167" fontId="11" fillId="0" borderId="6" xfId="4" applyNumberFormat="1" applyFont="1" applyBorder="1" applyAlignment="1">
      <alignment horizontal="left"/>
    </xf>
    <xf numFmtId="0" fontId="11" fillId="0" borderId="1" xfId="0" applyFont="1" applyBorder="1" applyAlignment="1">
      <alignment horizontal="left"/>
    </xf>
    <xf numFmtId="0" fontId="11" fillId="0" borderId="1" xfId="4" applyFont="1" applyBorder="1" applyAlignment="1">
      <alignment horizontal="left"/>
    </xf>
    <xf numFmtId="0" fontId="10" fillId="0" borderId="1" xfId="4" applyFont="1" applyBorder="1" applyAlignment="1">
      <alignment horizontal="left"/>
    </xf>
    <xf numFmtId="20" fontId="10" fillId="0" borderId="0" xfId="4" applyNumberFormat="1" applyFont="1" applyAlignment="1">
      <alignment horizontal="left"/>
    </xf>
    <xf numFmtId="44" fontId="13" fillId="2" borderId="2" xfId="1" applyFont="1" applyFill="1" applyBorder="1" applyAlignment="1" applyProtection="1">
      <alignment horizontal="center" vertical="top" wrapText="1" readingOrder="1"/>
      <protection locked="0"/>
    </xf>
    <xf numFmtId="2" fontId="11" fillId="2" borderId="2" xfId="0" applyNumberFormat="1" applyFont="1" applyFill="1" applyBorder="1" applyAlignment="1" applyProtection="1">
      <alignment horizontal="center" vertical="top" wrapText="1" readingOrder="1"/>
      <protection locked="0"/>
    </xf>
    <xf numFmtId="0" fontId="14" fillId="0" borderId="2" xfId="0" applyFont="1" applyFill="1" applyBorder="1" applyAlignment="1">
      <alignment horizontal="left" vertical="top"/>
    </xf>
    <xf numFmtId="165" fontId="10" fillId="0" borderId="2" xfId="0" applyNumberFormat="1" applyFont="1" applyBorder="1" applyAlignment="1">
      <alignment horizontal="center" vertical="center"/>
    </xf>
    <xf numFmtId="166" fontId="11" fillId="0" borderId="2" xfId="5" applyFont="1" applyBorder="1"/>
    <xf numFmtId="0" fontId="10" fillId="0" borderId="2" xfId="0" applyFont="1" applyBorder="1" applyAlignment="1">
      <alignment horizontal="center"/>
    </xf>
    <xf numFmtId="0" fontId="14" fillId="0" borderId="2" xfId="0" applyFont="1" applyBorder="1" applyAlignment="1">
      <alignment horizontal="left" vertical="top"/>
    </xf>
    <xf numFmtId="164" fontId="10" fillId="0" borderId="2" xfId="0" applyNumberFormat="1" applyFont="1" applyBorder="1"/>
    <xf numFmtId="0" fontId="15" fillId="0" borderId="2" xfId="0" applyFont="1" applyBorder="1" applyAlignment="1">
      <alignment horizontal="center" vertical="center"/>
    </xf>
    <xf numFmtId="44" fontId="4" fillId="0" borderId="2" xfId="1" applyFont="1" applyBorder="1"/>
    <xf numFmtId="9" fontId="4" fillId="0" borderId="2" xfId="3" applyFont="1" applyFill="1" applyBorder="1" applyAlignment="1">
      <alignment horizontal="right"/>
    </xf>
    <xf numFmtId="0" fontId="11" fillId="0" borderId="2" xfId="0" applyFont="1" applyBorder="1" applyAlignment="1">
      <alignment horizontal="center"/>
    </xf>
    <xf numFmtId="164" fontId="11" fillId="0" borderId="2" xfId="2" applyNumberFormat="1" applyFont="1" applyFill="1" applyBorder="1" applyAlignment="1">
      <alignment horizontal="center"/>
    </xf>
    <xf numFmtId="0" fontId="10" fillId="0" borderId="2" xfId="0" applyFont="1" applyBorder="1" applyAlignment="1">
      <alignment horizontal="left"/>
    </xf>
    <xf numFmtId="0" fontId="11" fillId="0" borderId="2" xfId="0" applyFont="1" applyBorder="1" applyAlignment="1">
      <alignment horizontal="left"/>
    </xf>
    <xf numFmtId="2" fontId="11" fillId="0" borderId="3" xfId="0" applyNumberFormat="1" applyFont="1" applyBorder="1" applyAlignment="1">
      <alignment horizontal="center"/>
    </xf>
    <xf numFmtId="0" fontId="4" fillId="0" borderId="0" xfId="0" applyFont="1"/>
    <xf numFmtId="0" fontId="11" fillId="0" borderId="1" xfId="0" applyFont="1" applyBorder="1" applyAlignment="1">
      <alignment horizontal="left" wrapText="1"/>
    </xf>
    <xf numFmtId="49" fontId="11" fillId="0" borderId="1" xfId="0" applyNumberFormat="1" applyFont="1" applyBorder="1" applyAlignment="1">
      <alignment horizontal="left"/>
    </xf>
    <xf numFmtId="0" fontId="10" fillId="0" borderId="0" xfId="0" applyFont="1" applyBorder="1" applyAlignment="1">
      <alignment horizontal="center"/>
    </xf>
    <xf numFmtId="164" fontId="10" fillId="0" borderId="0" xfId="0" applyNumberFormat="1" applyFont="1" applyBorder="1"/>
    <xf numFmtId="0" fontId="19" fillId="0" borderId="0" xfId="4" applyFont="1" applyAlignment="1">
      <alignment horizontal="center"/>
    </xf>
    <xf numFmtId="0" fontId="19" fillId="0" borderId="0" xfId="4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15" fillId="0" borderId="2" xfId="0" applyFont="1" applyBorder="1" applyAlignment="1">
      <alignment horizontal="center" vertical="top"/>
    </xf>
    <xf numFmtId="0" fontId="4" fillId="0" borderId="2" xfId="0" applyFont="1" applyBorder="1" applyAlignment="1">
      <alignment horizontal="center"/>
    </xf>
    <xf numFmtId="0" fontId="10" fillId="0" borderId="2" xfId="0" applyFont="1" applyBorder="1"/>
    <xf numFmtId="0" fontId="10" fillId="0" borderId="2" xfId="0" applyFont="1" applyBorder="1" applyAlignment="1">
      <alignment horizontal="center" vertical="center"/>
    </xf>
    <xf numFmtId="0" fontId="4" fillId="0" borderId="0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16" fillId="0" borderId="0" xfId="4" applyFont="1" applyAlignment="1">
      <alignment horizontal="center"/>
    </xf>
    <xf numFmtId="0" fontId="17" fillId="0" borderId="0" xfId="4" applyFont="1" applyAlignment="1">
      <alignment horizontal="center"/>
    </xf>
    <xf numFmtId="0" fontId="18" fillId="0" borderId="0" xfId="4" applyFont="1" applyAlignment="1">
      <alignment horizontal="center"/>
    </xf>
    <xf numFmtId="0" fontId="4" fillId="0" borderId="3" xfId="0" applyFont="1" applyBorder="1" applyAlignment="1">
      <alignment horizontal="right"/>
    </xf>
    <xf numFmtId="0" fontId="4" fillId="0" borderId="4" xfId="0" applyFont="1" applyBorder="1" applyAlignment="1">
      <alignment horizontal="right"/>
    </xf>
    <xf numFmtId="0" fontId="4" fillId="0" borderId="5" xfId="0" applyFont="1" applyBorder="1" applyAlignment="1">
      <alignment horizontal="right"/>
    </xf>
    <xf numFmtId="0" fontId="13" fillId="0" borderId="3" xfId="0" applyFont="1" applyBorder="1" applyAlignment="1">
      <alignment horizontal="right"/>
    </xf>
    <xf numFmtId="0" fontId="13" fillId="0" borderId="4" xfId="0" applyFont="1" applyBorder="1" applyAlignment="1">
      <alignment horizontal="right"/>
    </xf>
    <xf numFmtId="0" fontId="13" fillId="0" borderId="5" xfId="0" applyFont="1" applyBorder="1" applyAlignment="1">
      <alignment horizontal="right"/>
    </xf>
  </cellXfs>
  <cellStyles count="7">
    <cellStyle name="Moneda" xfId="1" builtinId="4"/>
    <cellStyle name="Moneda [0]" xfId="2" builtinId="7"/>
    <cellStyle name="Moneda 3 2" xfId="5" xr:uid="{C10D676B-F2AF-4F3B-888B-16EFCA487407}"/>
    <cellStyle name="Normal" xfId="0" builtinId="0"/>
    <cellStyle name="Normal 2" xfId="4" xr:uid="{A6642892-886E-4952-BD69-9F27BACFE102}"/>
    <cellStyle name="Normal 3" xfId="6" xr:uid="{9057F903-C450-428D-9196-46963D73B85E}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3363686</xdr:colOff>
      <xdr:row>0</xdr:row>
      <xdr:rowOff>0</xdr:rowOff>
    </xdr:from>
    <xdr:to>
      <xdr:col>4</xdr:col>
      <xdr:colOff>990600</xdr:colOff>
      <xdr:row>6</xdr:row>
      <xdr:rowOff>195942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8055765F-BBC7-47E1-BA98-E036C1273F5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40" t="16066" r="-2295" b="32788"/>
        <a:stretch/>
      </xdr:blipFill>
      <xdr:spPr>
        <a:xfrm>
          <a:off x="5747657" y="0"/>
          <a:ext cx="3341914" cy="16981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C9301-8DD8-41EA-9163-0741AC119EA0}">
  <dimension ref="A1:E161"/>
  <sheetViews>
    <sheetView tabSelected="1" view="pageBreakPreview" zoomScale="91" zoomScaleNormal="93" zoomScaleSheetLayoutView="91" workbookViewId="0">
      <selection activeCell="C22" sqref="C22"/>
    </sheetView>
  </sheetViews>
  <sheetFormatPr baseColWidth="10" defaultColWidth="11.42578125" defaultRowHeight="20.100000000000001" customHeight="1" x14ac:dyDescent="0.2"/>
  <cols>
    <col min="1" max="1" width="10.140625" style="1" customWidth="1"/>
    <col min="2" max="2" width="27.7109375" style="1" customWidth="1"/>
    <col min="3" max="3" width="67.85546875" style="1" customWidth="1"/>
    <col min="4" max="4" width="15.28515625" style="1" bestFit="1" customWidth="1"/>
    <col min="5" max="5" width="16.85546875" style="1" customWidth="1"/>
    <col min="6" max="16384" width="11.42578125" style="1"/>
  </cols>
  <sheetData>
    <row r="1" spans="1:5" ht="20.100000000000001" customHeight="1" x14ac:dyDescent="0.25">
      <c r="A1" s="11"/>
      <c r="B1" s="11"/>
      <c r="C1" s="11"/>
      <c r="D1" s="11"/>
      <c r="E1" s="11"/>
    </row>
    <row r="2" spans="1:5" ht="20.100000000000001" customHeight="1" x14ac:dyDescent="0.25">
      <c r="A2" s="11"/>
      <c r="B2" s="11"/>
      <c r="C2" s="11"/>
      <c r="D2" s="11"/>
      <c r="E2" s="11"/>
    </row>
    <row r="3" spans="1:5" ht="20.100000000000001" customHeight="1" x14ac:dyDescent="0.35">
      <c r="A3" s="51" t="s">
        <v>200</v>
      </c>
      <c r="B3" s="51"/>
      <c r="C3" s="51"/>
      <c r="D3" s="11"/>
      <c r="E3" s="11"/>
    </row>
    <row r="4" spans="1:5" ht="20.100000000000001" customHeight="1" x14ac:dyDescent="0.35">
      <c r="A4" s="52" t="s">
        <v>201</v>
      </c>
      <c r="B4" s="52"/>
      <c r="C4" s="52"/>
      <c r="D4" s="11"/>
      <c r="E4" s="11"/>
    </row>
    <row r="5" spans="1:5" ht="20.100000000000001" customHeight="1" x14ac:dyDescent="0.35">
      <c r="A5" s="53" t="s">
        <v>202</v>
      </c>
      <c r="B5" s="53"/>
      <c r="C5" s="53"/>
      <c r="D5" s="11"/>
      <c r="E5" s="11"/>
    </row>
    <row r="6" spans="1:5" ht="20.100000000000001" customHeight="1" x14ac:dyDescent="0.35">
      <c r="A6" s="39"/>
      <c r="B6" s="39"/>
      <c r="C6" s="40"/>
      <c r="D6" s="11"/>
      <c r="E6" s="11"/>
    </row>
    <row r="7" spans="1:5" ht="20.100000000000001" customHeight="1" thickBot="1" x14ac:dyDescent="0.3">
      <c r="A7" s="11"/>
      <c r="B7" s="12" t="s">
        <v>0</v>
      </c>
      <c r="C7" s="13">
        <v>44462</v>
      </c>
      <c r="D7" s="11"/>
      <c r="E7" s="11"/>
    </row>
    <row r="8" spans="1:5" ht="20.100000000000001" customHeight="1" thickBot="1" x14ac:dyDescent="0.3">
      <c r="A8" s="11"/>
      <c r="B8" s="12" t="s">
        <v>1</v>
      </c>
      <c r="C8" s="35" t="s">
        <v>302</v>
      </c>
      <c r="D8" s="11"/>
      <c r="E8" s="11"/>
    </row>
    <row r="9" spans="1:5" ht="20.100000000000001" customHeight="1" thickBot="1" x14ac:dyDescent="0.3">
      <c r="A9" s="11"/>
      <c r="B9" s="12" t="s">
        <v>2</v>
      </c>
      <c r="C9" s="36" t="s">
        <v>303</v>
      </c>
      <c r="D9" s="11"/>
      <c r="E9" s="11"/>
    </row>
    <row r="10" spans="1:5" ht="20.100000000000001" customHeight="1" thickBot="1" x14ac:dyDescent="0.3">
      <c r="A10" s="11"/>
      <c r="B10" s="12" t="s">
        <v>3</v>
      </c>
      <c r="C10" s="14" t="s">
        <v>304</v>
      </c>
      <c r="D10" s="11"/>
      <c r="E10" s="11"/>
    </row>
    <row r="11" spans="1:5" ht="20.100000000000001" customHeight="1" thickBot="1" x14ac:dyDescent="0.3">
      <c r="A11" s="11"/>
      <c r="B11" s="12" t="s">
        <v>4</v>
      </c>
      <c r="C11" s="14" t="s">
        <v>305</v>
      </c>
      <c r="D11" s="11"/>
      <c r="E11" s="11"/>
    </row>
    <row r="12" spans="1:5" ht="20.100000000000001" customHeight="1" thickBot="1" x14ac:dyDescent="0.3">
      <c r="A12" s="11"/>
      <c r="B12" s="12" t="s">
        <v>5</v>
      </c>
      <c r="C12" s="14" t="s">
        <v>306</v>
      </c>
      <c r="D12" s="11"/>
      <c r="E12" s="11"/>
    </row>
    <row r="13" spans="1:5" ht="20.100000000000001" customHeight="1" thickBot="1" x14ac:dyDescent="0.3">
      <c r="A13" s="11"/>
      <c r="B13" s="12" t="s">
        <v>6</v>
      </c>
      <c r="C13" s="15" t="s">
        <v>334</v>
      </c>
      <c r="D13" s="11"/>
      <c r="E13" s="11"/>
    </row>
    <row r="14" spans="1:5" ht="20.100000000000001" customHeight="1" thickBot="1" x14ac:dyDescent="0.3">
      <c r="A14" s="11"/>
      <c r="B14" s="12" t="s">
        <v>7</v>
      </c>
      <c r="C14" s="16" t="s">
        <v>335</v>
      </c>
      <c r="D14" s="11"/>
      <c r="E14" s="11"/>
    </row>
    <row r="15" spans="1:5" ht="20.100000000000001" customHeight="1" thickBot="1" x14ac:dyDescent="0.3">
      <c r="A15" s="11"/>
      <c r="B15" s="12" t="s">
        <v>8</v>
      </c>
      <c r="C15" s="16" t="s">
        <v>336</v>
      </c>
      <c r="D15" s="11"/>
      <c r="E15" s="11"/>
    </row>
    <row r="16" spans="1:5" ht="20.100000000000001" customHeight="1" thickBot="1" x14ac:dyDescent="0.3">
      <c r="A16" s="11"/>
      <c r="B16" s="12" t="s">
        <v>9</v>
      </c>
      <c r="C16" s="13">
        <v>44463</v>
      </c>
      <c r="D16" s="11"/>
      <c r="E16" s="11"/>
    </row>
    <row r="17" spans="1:5" ht="20.100000000000001" customHeight="1" x14ac:dyDescent="0.25">
      <c r="A17" s="11"/>
      <c r="B17" s="12" t="s">
        <v>10</v>
      </c>
      <c r="C17" s="17" t="s">
        <v>337</v>
      </c>
      <c r="D17" s="11"/>
      <c r="E17" s="11"/>
    </row>
    <row r="18" spans="1:5" ht="20.100000000000001" customHeight="1" x14ac:dyDescent="0.25">
      <c r="A18" s="11"/>
      <c r="B18" s="11"/>
      <c r="C18" s="11"/>
      <c r="D18" s="11"/>
      <c r="E18" s="11"/>
    </row>
    <row r="19" spans="1:5" ht="20.100000000000001" customHeight="1" x14ac:dyDescent="0.25">
      <c r="A19" s="10" t="s">
        <v>11</v>
      </c>
      <c r="B19" s="10" t="s">
        <v>12</v>
      </c>
      <c r="C19" s="10" t="s">
        <v>13</v>
      </c>
      <c r="D19" s="18" t="s">
        <v>14</v>
      </c>
      <c r="E19" s="18" t="s">
        <v>15</v>
      </c>
    </row>
    <row r="20" spans="1:5" ht="20.100000000000001" customHeight="1" x14ac:dyDescent="0.25">
      <c r="A20" s="19"/>
      <c r="B20" s="20"/>
      <c r="C20" s="10" t="s">
        <v>299</v>
      </c>
      <c r="D20" s="21"/>
      <c r="E20" s="22"/>
    </row>
    <row r="21" spans="1:5" ht="20.100000000000001" customHeight="1" x14ac:dyDescent="0.25">
      <c r="A21" s="23">
        <v>2</v>
      </c>
      <c r="B21" s="24" t="s">
        <v>16</v>
      </c>
      <c r="C21" s="24" t="s">
        <v>17</v>
      </c>
      <c r="D21" s="25">
        <v>200</v>
      </c>
      <c r="E21" s="25">
        <f>A21*D21</f>
        <v>400</v>
      </c>
    </row>
    <row r="22" spans="1:5" ht="20.100000000000001" customHeight="1" x14ac:dyDescent="0.25">
      <c r="A22" s="23">
        <v>2</v>
      </c>
      <c r="B22" s="24" t="s">
        <v>18</v>
      </c>
      <c r="C22" s="24" t="s">
        <v>19</v>
      </c>
      <c r="D22" s="25">
        <v>200</v>
      </c>
      <c r="E22" s="25">
        <f t="shared" ref="E22:E90" si="0">A22*D22</f>
        <v>400</v>
      </c>
    </row>
    <row r="23" spans="1:5" ht="20.100000000000001" customHeight="1" x14ac:dyDescent="0.25">
      <c r="A23" s="23">
        <v>2</v>
      </c>
      <c r="B23" s="24" t="s">
        <v>20</v>
      </c>
      <c r="C23" s="24" t="s">
        <v>21</v>
      </c>
      <c r="D23" s="25">
        <v>200</v>
      </c>
      <c r="E23" s="25">
        <f t="shared" si="0"/>
        <v>400</v>
      </c>
    </row>
    <row r="24" spans="1:5" ht="20.100000000000001" customHeight="1" x14ac:dyDescent="0.25">
      <c r="A24" s="23">
        <v>2</v>
      </c>
      <c r="B24" s="24" t="s">
        <v>22</v>
      </c>
      <c r="C24" s="24" t="s">
        <v>23</v>
      </c>
      <c r="D24" s="25">
        <v>200</v>
      </c>
      <c r="E24" s="25">
        <f t="shared" si="0"/>
        <v>400</v>
      </c>
    </row>
    <row r="25" spans="1:5" ht="20.100000000000001" customHeight="1" x14ac:dyDescent="0.25">
      <c r="A25" s="23">
        <v>2</v>
      </c>
      <c r="B25" s="24" t="s">
        <v>24</v>
      </c>
      <c r="C25" s="24" t="s">
        <v>25</v>
      </c>
      <c r="D25" s="25">
        <v>200</v>
      </c>
      <c r="E25" s="25">
        <f t="shared" si="0"/>
        <v>400</v>
      </c>
    </row>
    <row r="26" spans="1:5" ht="20.100000000000001" customHeight="1" x14ac:dyDescent="0.25">
      <c r="A26" s="23">
        <v>2</v>
      </c>
      <c r="B26" s="24" t="s">
        <v>26</v>
      </c>
      <c r="C26" s="24" t="s">
        <v>27</v>
      </c>
      <c r="D26" s="25">
        <v>200</v>
      </c>
      <c r="E26" s="25">
        <f t="shared" si="0"/>
        <v>400</v>
      </c>
    </row>
    <row r="27" spans="1:5" ht="20.100000000000001" customHeight="1" x14ac:dyDescent="0.25">
      <c r="A27" s="23">
        <v>2</v>
      </c>
      <c r="B27" s="24" t="s">
        <v>28</v>
      </c>
      <c r="C27" s="24" t="s">
        <v>29</v>
      </c>
      <c r="D27" s="25">
        <v>200</v>
      </c>
      <c r="E27" s="25">
        <f t="shared" si="0"/>
        <v>400</v>
      </c>
    </row>
    <row r="28" spans="1:5" ht="20.100000000000001" customHeight="1" x14ac:dyDescent="0.25">
      <c r="A28" s="23">
        <v>2</v>
      </c>
      <c r="B28" s="24" t="s">
        <v>30</v>
      </c>
      <c r="C28" s="24" t="s">
        <v>31</v>
      </c>
      <c r="D28" s="25">
        <v>200</v>
      </c>
      <c r="E28" s="25">
        <f t="shared" si="0"/>
        <v>400</v>
      </c>
    </row>
    <row r="29" spans="1:5" ht="20.100000000000001" customHeight="1" x14ac:dyDescent="0.25">
      <c r="A29" s="41">
        <f>SUM(A21:A28)</f>
        <v>16</v>
      </c>
      <c r="B29" s="24"/>
      <c r="C29" s="26" t="s">
        <v>300</v>
      </c>
      <c r="D29" s="25"/>
      <c r="E29" s="25"/>
    </row>
    <row r="30" spans="1:5" ht="20.100000000000001" customHeight="1" x14ac:dyDescent="0.25">
      <c r="A30" s="23">
        <v>2</v>
      </c>
      <c r="B30" s="24" t="s">
        <v>32</v>
      </c>
      <c r="C30" s="24" t="s">
        <v>33</v>
      </c>
      <c r="D30" s="25">
        <v>200</v>
      </c>
      <c r="E30" s="25">
        <f t="shared" si="0"/>
        <v>400</v>
      </c>
    </row>
    <row r="31" spans="1:5" ht="20.100000000000001" customHeight="1" x14ac:dyDescent="0.25">
      <c r="A31" s="23">
        <v>2</v>
      </c>
      <c r="B31" s="24" t="s">
        <v>34</v>
      </c>
      <c r="C31" s="24" t="s">
        <v>35</v>
      </c>
      <c r="D31" s="25">
        <v>200</v>
      </c>
      <c r="E31" s="25">
        <f t="shared" si="0"/>
        <v>400</v>
      </c>
    </row>
    <row r="32" spans="1:5" ht="20.100000000000001" customHeight="1" x14ac:dyDescent="0.25">
      <c r="A32" s="23">
        <v>2</v>
      </c>
      <c r="B32" s="24" t="s">
        <v>36</v>
      </c>
      <c r="C32" s="24" t="s">
        <v>37</v>
      </c>
      <c r="D32" s="25">
        <v>200</v>
      </c>
      <c r="E32" s="25">
        <f t="shared" si="0"/>
        <v>400</v>
      </c>
    </row>
    <row r="33" spans="1:5" ht="20.100000000000001" customHeight="1" x14ac:dyDescent="0.25">
      <c r="A33" s="23">
        <v>2</v>
      </c>
      <c r="B33" s="24" t="s">
        <v>38</v>
      </c>
      <c r="C33" s="24" t="s">
        <v>39</v>
      </c>
      <c r="D33" s="25">
        <v>200</v>
      </c>
      <c r="E33" s="25">
        <f t="shared" si="0"/>
        <v>400</v>
      </c>
    </row>
    <row r="34" spans="1:5" ht="20.100000000000001" customHeight="1" x14ac:dyDescent="0.25">
      <c r="A34" s="23">
        <v>2</v>
      </c>
      <c r="B34" s="24" t="s">
        <v>40</v>
      </c>
      <c r="C34" s="24" t="s">
        <v>41</v>
      </c>
      <c r="D34" s="25">
        <v>200</v>
      </c>
      <c r="E34" s="25">
        <f t="shared" si="0"/>
        <v>400</v>
      </c>
    </row>
    <row r="35" spans="1:5" ht="20.100000000000001" customHeight="1" x14ac:dyDescent="0.25">
      <c r="A35" s="23">
        <v>2</v>
      </c>
      <c r="B35" s="24" t="s">
        <v>42</v>
      </c>
      <c r="C35" s="24" t="s">
        <v>43</v>
      </c>
      <c r="D35" s="25">
        <v>200</v>
      </c>
      <c r="E35" s="25">
        <f t="shared" si="0"/>
        <v>400</v>
      </c>
    </row>
    <row r="36" spans="1:5" ht="20.100000000000001" customHeight="1" x14ac:dyDescent="0.25">
      <c r="A36" s="23">
        <v>2</v>
      </c>
      <c r="B36" s="24" t="s">
        <v>44</v>
      </c>
      <c r="C36" s="24" t="s">
        <v>45</v>
      </c>
      <c r="D36" s="25">
        <v>200</v>
      </c>
      <c r="E36" s="25">
        <f t="shared" si="0"/>
        <v>400</v>
      </c>
    </row>
    <row r="37" spans="1:5" ht="20.100000000000001" customHeight="1" x14ac:dyDescent="0.25">
      <c r="A37" s="23">
        <v>2</v>
      </c>
      <c r="B37" s="24" t="s">
        <v>46</v>
      </c>
      <c r="C37" s="24" t="s">
        <v>47</v>
      </c>
      <c r="D37" s="25">
        <v>200</v>
      </c>
      <c r="E37" s="25">
        <f t="shared" si="0"/>
        <v>400</v>
      </c>
    </row>
    <row r="38" spans="1:5" ht="20.100000000000001" customHeight="1" x14ac:dyDescent="0.25">
      <c r="A38" s="23">
        <v>2</v>
      </c>
      <c r="B38" s="24" t="s">
        <v>48</v>
      </c>
      <c r="C38" s="24" t="s">
        <v>49</v>
      </c>
      <c r="D38" s="25">
        <v>200</v>
      </c>
      <c r="E38" s="25">
        <f t="shared" si="0"/>
        <v>400</v>
      </c>
    </row>
    <row r="39" spans="1:5" ht="20.100000000000001" customHeight="1" x14ac:dyDescent="0.25">
      <c r="A39" s="41">
        <f>SUM(A30:A38)</f>
        <v>18</v>
      </c>
      <c r="B39" s="24"/>
      <c r="C39" s="26" t="s">
        <v>301</v>
      </c>
      <c r="D39" s="25"/>
      <c r="E39" s="25"/>
    </row>
    <row r="40" spans="1:5" ht="20.100000000000001" customHeight="1" x14ac:dyDescent="0.25">
      <c r="A40" s="23">
        <v>2</v>
      </c>
      <c r="B40" s="24" t="s">
        <v>50</v>
      </c>
      <c r="C40" s="24" t="s">
        <v>51</v>
      </c>
      <c r="D40" s="25">
        <v>200</v>
      </c>
      <c r="E40" s="25">
        <f t="shared" si="0"/>
        <v>400</v>
      </c>
    </row>
    <row r="41" spans="1:5" ht="20.100000000000001" customHeight="1" x14ac:dyDescent="0.25">
      <c r="A41" s="23">
        <v>2</v>
      </c>
      <c r="B41" s="24" t="s">
        <v>52</v>
      </c>
      <c r="C41" s="24" t="s">
        <v>53</v>
      </c>
      <c r="D41" s="25">
        <v>200</v>
      </c>
      <c r="E41" s="25">
        <f t="shared" si="0"/>
        <v>400</v>
      </c>
    </row>
    <row r="42" spans="1:5" ht="20.100000000000001" customHeight="1" x14ac:dyDescent="0.25">
      <c r="A42" s="23">
        <v>2</v>
      </c>
      <c r="B42" s="24" t="s">
        <v>54</v>
      </c>
      <c r="C42" s="24" t="s">
        <v>55</v>
      </c>
      <c r="D42" s="25">
        <v>200</v>
      </c>
      <c r="E42" s="25">
        <f t="shared" si="0"/>
        <v>400</v>
      </c>
    </row>
    <row r="43" spans="1:5" ht="20.100000000000001" customHeight="1" x14ac:dyDescent="0.25">
      <c r="A43" s="23">
        <v>2</v>
      </c>
      <c r="B43" s="24" t="s">
        <v>56</v>
      </c>
      <c r="C43" s="24" t="s">
        <v>57</v>
      </c>
      <c r="D43" s="25">
        <v>200</v>
      </c>
      <c r="E43" s="25">
        <f t="shared" si="0"/>
        <v>400</v>
      </c>
    </row>
    <row r="44" spans="1:5" ht="20.100000000000001" customHeight="1" x14ac:dyDescent="0.25">
      <c r="A44" s="23">
        <v>2</v>
      </c>
      <c r="B44" s="24" t="s">
        <v>58</v>
      </c>
      <c r="C44" s="24" t="s">
        <v>59</v>
      </c>
      <c r="D44" s="25">
        <v>200</v>
      </c>
      <c r="E44" s="25">
        <f t="shared" si="0"/>
        <v>400</v>
      </c>
    </row>
    <row r="45" spans="1:5" ht="20.100000000000001" customHeight="1" x14ac:dyDescent="0.25">
      <c r="A45" s="23">
        <v>2</v>
      </c>
      <c r="B45" s="24" t="s">
        <v>60</v>
      </c>
      <c r="C45" s="24" t="s">
        <v>61</v>
      </c>
      <c r="D45" s="25">
        <v>200</v>
      </c>
      <c r="E45" s="25">
        <f t="shared" si="0"/>
        <v>400</v>
      </c>
    </row>
    <row r="46" spans="1:5" ht="20.100000000000001" customHeight="1" x14ac:dyDescent="0.25">
      <c r="A46" s="23">
        <v>2</v>
      </c>
      <c r="B46" s="24" t="s">
        <v>62</v>
      </c>
      <c r="C46" s="24" t="s">
        <v>63</v>
      </c>
      <c r="D46" s="25">
        <v>200</v>
      </c>
      <c r="E46" s="25">
        <f t="shared" si="0"/>
        <v>400</v>
      </c>
    </row>
    <row r="47" spans="1:5" ht="20.100000000000001" customHeight="1" x14ac:dyDescent="0.25">
      <c r="A47" s="23">
        <v>2</v>
      </c>
      <c r="B47" s="24" t="s">
        <v>64</v>
      </c>
      <c r="C47" s="24" t="s">
        <v>65</v>
      </c>
      <c r="D47" s="25">
        <v>200</v>
      </c>
      <c r="E47" s="25">
        <f t="shared" si="0"/>
        <v>400</v>
      </c>
    </row>
    <row r="48" spans="1:5" ht="20.100000000000001" customHeight="1" x14ac:dyDescent="0.25">
      <c r="A48" s="23">
        <v>2</v>
      </c>
      <c r="B48" s="24" t="s">
        <v>66</v>
      </c>
      <c r="C48" s="24" t="s">
        <v>67</v>
      </c>
      <c r="D48" s="25">
        <v>200</v>
      </c>
      <c r="E48" s="25">
        <f t="shared" si="0"/>
        <v>400</v>
      </c>
    </row>
    <row r="49" spans="1:5" ht="20.100000000000001" customHeight="1" x14ac:dyDescent="0.25">
      <c r="A49" s="23">
        <v>2</v>
      </c>
      <c r="B49" s="24" t="s">
        <v>68</v>
      </c>
      <c r="C49" s="24" t="s">
        <v>69</v>
      </c>
      <c r="D49" s="25">
        <v>200</v>
      </c>
      <c r="E49" s="25">
        <f t="shared" si="0"/>
        <v>400</v>
      </c>
    </row>
    <row r="50" spans="1:5" ht="20.100000000000001" customHeight="1" x14ac:dyDescent="0.25">
      <c r="A50" s="41">
        <f>SUM(A40:A49)</f>
        <v>20</v>
      </c>
      <c r="B50" s="24"/>
      <c r="C50" s="24"/>
      <c r="D50" s="25"/>
      <c r="E50" s="25"/>
    </row>
    <row r="51" spans="1:5" ht="20.100000000000001" customHeight="1" x14ac:dyDescent="0.25">
      <c r="A51" s="43"/>
      <c r="B51" s="24"/>
      <c r="C51" s="42" t="s">
        <v>319</v>
      </c>
      <c r="D51" s="25"/>
      <c r="E51" s="25"/>
    </row>
    <row r="52" spans="1:5" ht="20.100000000000001" customHeight="1" x14ac:dyDescent="0.25">
      <c r="A52" s="23">
        <v>5</v>
      </c>
      <c r="B52" s="24" t="s">
        <v>70</v>
      </c>
      <c r="C52" s="24" t="s">
        <v>71</v>
      </c>
      <c r="D52" s="25">
        <v>50</v>
      </c>
      <c r="E52" s="25">
        <f t="shared" si="0"/>
        <v>250</v>
      </c>
    </row>
    <row r="53" spans="1:5" ht="20.100000000000001" customHeight="1" x14ac:dyDescent="0.25">
      <c r="A53" s="23">
        <v>5</v>
      </c>
      <c r="B53" s="24" t="s">
        <v>72</v>
      </c>
      <c r="C53" s="24" t="s">
        <v>73</v>
      </c>
      <c r="D53" s="25">
        <v>50</v>
      </c>
      <c r="E53" s="25">
        <f t="shared" si="0"/>
        <v>250</v>
      </c>
    </row>
    <row r="54" spans="1:5" ht="20.100000000000001" customHeight="1" x14ac:dyDescent="0.25">
      <c r="A54" s="23">
        <v>5</v>
      </c>
      <c r="B54" s="24" t="s">
        <v>74</v>
      </c>
      <c r="C54" s="24" t="s">
        <v>75</v>
      </c>
      <c r="D54" s="25">
        <v>50</v>
      </c>
      <c r="E54" s="25">
        <f t="shared" si="0"/>
        <v>250</v>
      </c>
    </row>
    <row r="55" spans="1:5" ht="20.100000000000001" customHeight="1" x14ac:dyDescent="0.25">
      <c r="A55" s="23">
        <v>5</v>
      </c>
      <c r="B55" s="24" t="s">
        <v>76</v>
      </c>
      <c r="C55" s="24" t="s">
        <v>77</v>
      </c>
      <c r="D55" s="25">
        <v>50</v>
      </c>
      <c r="E55" s="25">
        <f t="shared" si="0"/>
        <v>250</v>
      </c>
    </row>
    <row r="56" spans="1:5" ht="20.100000000000001" customHeight="1" x14ac:dyDescent="0.25">
      <c r="A56" s="23">
        <v>5</v>
      </c>
      <c r="B56" s="24" t="s">
        <v>78</v>
      </c>
      <c r="C56" s="24" t="s">
        <v>79</v>
      </c>
      <c r="D56" s="25">
        <v>50</v>
      </c>
      <c r="E56" s="25">
        <f t="shared" si="0"/>
        <v>250</v>
      </c>
    </row>
    <row r="57" spans="1:5" ht="20.100000000000001" customHeight="1" x14ac:dyDescent="0.25">
      <c r="A57" s="23">
        <v>5</v>
      </c>
      <c r="B57" s="24" t="s">
        <v>80</v>
      </c>
      <c r="C57" s="24" t="s">
        <v>81</v>
      </c>
      <c r="D57" s="25">
        <v>50</v>
      </c>
      <c r="E57" s="25">
        <f t="shared" si="0"/>
        <v>250</v>
      </c>
    </row>
    <row r="58" spans="1:5" ht="20.100000000000001" customHeight="1" x14ac:dyDescent="0.25">
      <c r="A58" s="23">
        <v>5</v>
      </c>
      <c r="B58" s="24" t="s">
        <v>82</v>
      </c>
      <c r="C58" s="24" t="s">
        <v>83</v>
      </c>
      <c r="D58" s="25">
        <v>50</v>
      </c>
      <c r="E58" s="25">
        <f t="shared" si="0"/>
        <v>250</v>
      </c>
    </row>
    <row r="59" spans="1:5" ht="20.100000000000001" customHeight="1" x14ac:dyDescent="0.25">
      <c r="A59" s="23">
        <v>5</v>
      </c>
      <c r="B59" s="24" t="s">
        <v>84</v>
      </c>
      <c r="C59" s="24" t="s">
        <v>85</v>
      </c>
      <c r="D59" s="25">
        <v>50</v>
      </c>
      <c r="E59" s="25">
        <f t="shared" si="0"/>
        <v>250</v>
      </c>
    </row>
    <row r="60" spans="1:5" ht="20.100000000000001" customHeight="1" x14ac:dyDescent="0.25">
      <c r="A60" s="23">
        <v>5</v>
      </c>
      <c r="B60" s="24" t="s">
        <v>86</v>
      </c>
      <c r="C60" s="24" t="s">
        <v>87</v>
      </c>
      <c r="D60" s="25">
        <v>50</v>
      </c>
      <c r="E60" s="25">
        <f t="shared" si="0"/>
        <v>250</v>
      </c>
    </row>
    <row r="61" spans="1:5" ht="20.100000000000001" customHeight="1" x14ac:dyDescent="0.25">
      <c r="A61" s="23">
        <v>5</v>
      </c>
      <c r="B61" s="24" t="s">
        <v>88</v>
      </c>
      <c r="C61" s="24" t="s">
        <v>89</v>
      </c>
      <c r="D61" s="25">
        <v>50</v>
      </c>
      <c r="E61" s="25">
        <f t="shared" si="0"/>
        <v>250</v>
      </c>
    </row>
    <row r="62" spans="1:5" ht="20.100000000000001" customHeight="1" x14ac:dyDescent="0.25">
      <c r="A62" s="23">
        <v>5</v>
      </c>
      <c r="B62" s="24" t="s">
        <v>90</v>
      </c>
      <c r="C62" s="24" t="s">
        <v>91</v>
      </c>
      <c r="D62" s="25">
        <v>50</v>
      </c>
      <c r="E62" s="25">
        <f t="shared" si="0"/>
        <v>250</v>
      </c>
    </row>
    <row r="63" spans="1:5" ht="20.100000000000001" customHeight="1" x14ac:dyDescent="0.25">
      <c r="A63" s="23">
        <v>5</v>
      </c>
      <c r="B63" s="24" t="s">
        <v>92</v>
      </c>
      <c r="C63" s="24" t="s">
        <v>93</v>
      </c>
      <c r="D63" s="25">
        <v>50</v>
      </c>
      <c r="E63" s="25">
        <f t="shared" si="0"/>
        <v>250</v>
      </c>
    </row>
    <row r="64" spans="1:5" ht="20.100000000000001" customHeight="1" x14ac:dyDescent="0.25">
      <c r="A64" s="23">
        <v>5</v>
      </c>
      <c r="B64" s="24" t="s">
        <v>94</v>
      </c>
      <c r="C64" s="24" t="s">
        <v>95</v>
      </c>
      <c r="D64" s="25">
        <v>50</v>
      </c>
      <c r="E64" s="25">
        <f t="shared" si="0"/>
        <v>250</v>
      </c>
    </row>
    <row r="65" spans="1:5" ht="20.100000000000001" customHeight="1" x14ac:dyDescent="0.25">
      <c r="A65" s="23">
        <v>5</v>
      </c>
      <c r="B65" s="24" t="s">
        <v>96</v>
      </c>
      <c r="C65" s="24" t="s">
        <v>97</v>
      </c>
      <c r="D65" s="25">
        <v>50</v>
      </c>
      <c r="E65" s="25">
        <f t="shared" si="0"/>
        <v>250</v>
      </c>
    </row>
    <row r="66" spans="1:5" ht="20.100000000000001" customHeight="1" x14ac:dyDescent="0.25">
      <c r="A66" s="23">
        <v>5</v>
      </c>
      <c r="B66" s="24" t="s">
        <v>98</v>
      </c>
      <c r="C66" s="24" t="s">
        <v>99</v>
      </c>
      <c r="D66" s="25">
        <v>50</v>
      </c>
      <c r="E66" s="25">
        <f t="shared" si="0"/>
        <v>250</v>
      </c>
    </row>
    <row r="67" spans="1:5" ht="20.100000000000001" customHeight="1" x14ac:dyDescent="0.25">
      <c r="A67" s="23">
        <v>5</v>
      </c>
      <c r="B67" s="24" t="s">
        <v>100</v>
      </c>
      <c r="C67" s="24" t="s">
        <v>101</v>
      </c>
      <c r="D67" s="25">
        <v>50</v>
      </c>
      <c r="E67" s="25">
        <f t="shared" si="0"/>
        <v>250</v>
      </c>
    </row>
    <row r="68" spans="1:5" ht="20.100000000000001" customHeight="1" x14ac:dyDescent="0.25">
      <c r="A68" s="23">
        <v>5</v>
      </c>
      <c r="B68" s="24" t="s">
        <v>102</v>
      </c>
      <c r="C68" s="24" t="s">
        <v>103</v>
      </c>
      <c r="D68" s="25">
        <v>50</v>
      </c>
      <c r="E68" s="25">
        <f t="shared" si="0"/>
        <v>250</v>
      </c>
    </row>
    <row r="69" spans="1:5" ht="20.100000000000001" customHeight="1" x14ac:dyDescent="0.25">
      <c r="A69" s="23">
        <v>5</v>
      </c>
      <c r="B69" s="24" t="s">
        <v>104</v>
      </c>
      <c r="C69" s="24" t="s">
        <v>105</v>
      </c>
      <c r="D69" s="25">
        <v>50</v>
      </c>
      <c r="E69" s="25">
        <f t="shared" si="0"/>
        <v>250</v>
      </c>
    </row>
    <row r="70" spans="1:5" ht="20.100000000000001" customHeight="1" x14ac:dyDescent="0.25">
      <c r="A70" s="23">
        <v>5</v>
      </c>
      <c r="B70" s="24" t="s">
        <v>106</v>
      </c>
      <c r="C70" s="24" t="s">
        <v>107</v>
      </c>
      <c r="D70" s="25">
        <v>50</v>
      </c>
      <c r="E70" s="25">
        <f t="shared" si="0"/>
        <v>250</v>
      </c>
    </row>
    <row r="71" spans="1:5" ht="20.100000000000001" customHeight="1" x14ac:dyDescent="0.25">
      <c r="A71" s="23">
        <v>5</v>
      </c>
      <c r="B71" s="24" t="s">
        <v>108</v>
      </c>
      <c r="C71" s="24" t="s">
        <v>109</v>
      </c>
      <c r="D71" s="25">
        <v>50</v>
      </c>
      <c r="E71" s="25">
        <f t="shared" si="0"/>
        <v>250</v>
      </c>
    </row>
    <row r="72" spans="1:5" ht="20.100000000000001" customHeight="1" x14ac:dyDescent="0.25">
      <c r="A72" s="23">
        <v>5</v>
      </c>
      <c r="B72" s="24" t="s">
        <v>110</v>
      </c>
      <c r="C72" s="24" t="s">
        <v>111</v>
      </c>
      <c r="D72" s="25">
        <v>50</v>
      </c>
      <c r="E72" s="25">
        <f t="shared" si="0"/>
        <v>250</v>
      </c>
    </row>
    <row r="73" spans="1:5" ht="20.100000000000001" customHeight="1" x14ac:dyDescent="0.25">
      <c r="A73" s="23">
        <v>5</v>
      </c>
      <c r="B73" s="24" t="s">
        <v>112</v>
      </c>
      <c r="C73" s="24" t="s">
        <v>113</v>
      </c>
      <c r="D73" s="25">
        <v>50</v>
      </c>
      <c r="E73" s="25">
        <f t="shared" si="0"/>
        <v>250</v>
      </c>
    </row>
    <row r="74" spans="1:5" ht="20.100000000000001" customHeight="1" x14ac:dyDescent="0.25">
      <c r="A74" s="23">
        <v>5</v>
      </c>
      <c r="B74" s="24" t="s">
        <v>114</v>
      </c>
      <c r="C74" s="24" t="s">
        <v>115</v>
      </c>
      <c r="D74" s="25">
        <v>50</v>
      </c>
      <c r="E74" s="25">
        <f t="shared" si="0"/>
        <v>250</v>
      </c>
    </row>
    <row r="75" spans="1:5" ht="20.100000000000001" customHeight="1" x14ac:dyDescent="0.25">
      <c r="A75" s="23">
        <v>5</v>
      </c>
      <c r="B75" s="24" t="s">
        <v>116</v>
      </c>
      <c r="C75" s="24" t="s">
        <v>117</v>
      </c>
      <c r="D75" s="25">
        <v>50</v>
      </c>
      <c r="E75" s="25">
        <f t="shared" si="0"/>
        <v>250</v>
      </c>
    </row>
    <row r="76" spans="1:5" ht="20.100000000000001" customHeight="1" x14ac:dyDescent="0.25">
      <c r="A76" s="23">
        <v>5</v>
      </c>
      <c r="B76" s="24" t="s">
        <v>118</v>
      </c>
      <c r="C76" s="24" t="s">
        <v>119</v>
      </c>
      <c r="D76" s="25">
        <v>50</v>
      </c>
      <c r="E76" s="25">
        <f t="shared" si="0"/>
        <v>250</v>
      </c>
    </row>
    <row r="77" spans="1:5" ht="20.100000000000001" customHeight="1" x14ac:dyDescent="0.25">
      <c r="A77" s="23">
        <v>5</v>
      </c>
      <c r="B77" s="24" t="s">
        <v>120</v>
      </c>
      <c r="C77" s="24" t="s">
        <v>121</v>
      </c>
      <c r="D77" s="25">
        <v>50</v>
      </c>
      <c r="E77" s="25">
        <f t="shared" si="0"/>
        <v>250</v>
      </c>
    </row>
    <row r="78" spans="1:5" ht="20.100000000000001" customHeight="1" x14ac:dyDescent="0.25">
      <c r="A78" s="23"/>
      <c r="B78" s="24"/>
      <c r="C78" s="42" t="s">
        <v>307</v>
      </c>
      <c r="D78" s="25"/>
      <c r="E78" s="25"/>
    </row>
    <row r="79" spans="1:5" ht="20.100000000000001" customHeight="1" x14ac:dyDescent="0.25">
      <c r="A79" s="23">
        <v>5</v>
      </c>
      <c r="B79" s="24" t="s">
        <v>122</v>
      </c>
      <c r="C79" s="24" t="s">
        <v>123</v>
      </c>
      <c r="D79" s="25">
        <v>40</v>
      </c>
      <c r="E79" s="25">
        <f t="shared" si="0"/>
        <v>200</v>
      </c>
    </row>
    <row r="80" spans="1:5" ht="20.100000000000001" customHeight="1" x14ac:dyDescent="0.25">
      <c r="A80" s="23">
        <v>5</v>
      </c>
      <c r="B80" s="24" t="s">
        <v>124</v>
      </c>
      <c r="C80" s="24" t="s">
        <v>125</v>
      </c>
      <c r="D80" s="25">
        <v>40</v>
      </c>
      <c r="E80" s="25">
        <f t="shared" si="0"/>
        <v>200</v>
      </c>
    </row>
    <row r="81" spans="1:5" ht="20.100000000000001" customHeight="1" x14ac:dyDescent="0.25">
      <c r="A81" s="23">
        <v>5</v>
      </c>
      <c r="B81" s="24" t="s">
        <v>126</v>
      </c>
      <c r="C81" s="24" t="s">
        <v>127</v>
      </c>
      <c r="D81" s="25">
        <v>40</v>
      </c>
      <c r="E81" s="25">
        <f t="shared" si="0"/>
        <v>200</v>
      </c>
    </row>
    <row r="82" spans="1:5" ht="20.100000000000001" customHeight="1" x14ac:dyDescent="0.25">
      <c r="A82" s="23">
        <v>5</v>
      </c>
      <c r="B82" s="24" t="s">
        <v>128</v>
      </c>
      <c r="C82" s="24" t="s">
        <v>129</v>
      </c>
      <c r="D82" s="25">
        <v>40</v>
      </c>
      <c r="E82" s="25">
        <f t="shared" si="0"/>
        <v>200</v>
      </c>
    </row>
    <row r="83" spans="1:5" ht="20.100000000000001" customHeight="1" x14ac:dyDescent="0.25">
      <c r="A83" s="23">
        <v>4</v>
      </c>
      <c r="B83" s="24" t="s">
        <v>130</v>
      </c>
      <c r="C83" s="24" t="s">
        <v>131</v>
      </c>
      <c r="D83" s="25">
        <v>40</v>
      </c>
      <c r="E83" s="25">
        <f t="shared" si="0"/>
        <v>160</v>
      </c>
    </row>
    <row r="84" spans="1:5" ht="20.100000000000001" customHeight="1" x14ac:dyDescent="0.25">
      <c r="A84" s="23">
        <v>5</v>
      </c>
      <c r="B84" s="24" t="s">
        <v>132</v>
      </c>
      <c r="C84" s="24" t="s">
        <v>133</v>
      </c>
      <c r="D84" s="25">
        <v>40</v>
      </c>
      <c r="E84" s="25">
        <f t="shared" si="0"/>
        <v>200</v>
      </c>
    </row>
    <row r="85" spans="1:5" ht="20.100000000000001" customHeight="1" x14ac:dyDescent="0.25">
      <c r="A85" s="23">
        <v>5</v>
      </c>
      <c r="B85" s="24" t="s">
        <v>134</v>
      </c>
      <c r="C85" s="24" t="s">
        <v>135</v>
      </c>
      <c r="D85" s="25">
        <v>40</v>
      </c>
      <c r="E85" s="25">
        <f t="shared" si="0"/>
        <v>200</v>
      </c>
    </row>
    <row r="86" spans="1:5" ht="20.100000000000001" customHeight="1" x14ac:dyDescent="0.25">
      <c r="A86" s="23">
        <v>5</v>
      </c>
      <c r="B86" s="24" t="s">
        <v>136</v>
      </c>
      <c r="C86" s="24" t="s">
        <v>137</v>
      </c>
      <c r="D86" s="25">
        <v>40</v>
      </c>
      <c r="E86" s="25">
        <f t="shared" si="0"/>
        <v>200</v>
      </c>
    </row>
    <row r="87" spans="1:5" ht="20.100000000000001" customHeight="1" x14ac:dyDescent="0.25">
      <c r="A87" s="23">
        <v>5</v>
      </c>
      <c r="B87" s="24" t="s">
        <v>138</v>
      </c>
      <c r="C87" s="24" t="s">
        <v>139</v>
      </c>
      <c r="D87" s="25">
        <v>40</v>
      </c>
      <c r="E87" s="25">
        <f t="shared" si="0"/>
        <v>200</v>
      </c>
    </row>
    <row r="88" spans="1:5" ht="20.100000000000001" customHeight="1" x14ac:dyDescent="0.25">
      <c r="A88" s="23">
        <v>5</v>
      </c>
      <c r="B88" s="24" t="s">
        <v>140</v>
      </c>
      <c r="C88" s="24" t="s">
        <v>141</v>
      </c>
      <c r="D88" s="25">
        <v>40</v>
      </c>
      <c r="E88" s="25">
        <f t="shared" si="0"/>
        <v>200</v>
      </c>
    </row>
    <row r="89" spans="1:5" ht="20.100000000000001" customHeight="1" x14ac:dyDescent="0.25">
      <c r="A89" s="23">
        <v>5</v>
      </c>
      <c r="B89" s="24" t="s">
        <v>142</v>
      </c>
      <c r="C89" s="24" t="s">
        <v>143</v>
      </c>
      <c r="D89" s="25">
        <v>40</v>
      </c>
      <c r="E89" s="25">
        <f t="shared" si="0"/>
        <v>200</v>
      </c>
    </row>
    <row r="90" spans="1:5" ht="20.100000000000001" customHeight="1" x14ac:dyDescent="0.25">
      <c r="A90" s="23">
        <v>5</v>
      </c>
      <c r="B90" s="24" t="s">
        <v>144</v>
      </c>
      <c r="C90" s="24" t="s">
        <v>145</v>
      </c>
      <c r="D90" s="25">
        <v>40</v>
      </c>
      <c r="E90" s="25">
        <f t="shared" si="0"/>
        <v>200</v>
      </c>
    </row>
    <row r="91" spans="1:5" ht="20.100000000000001" customHeight="1" x14ac:dyDescent="0.25">
      <c r="A91" s="23">
        <v>5</v>
      </c>
      <c r="B91" s="24" t="s">
        <v>146</v>
      </c>
      <c r="C91" s="24" t="s">
        <v>147</v>
      </c>
      <c r="D91" s="25">
        <v>40</v>
      </c>
      <c r="E91" s="25">
        <f t="shared" ref="E91:E110" si="1">A91*D91</f>
        <v>200</v>
      </c>
    </row>
    <row r="92" spans="1:5" ht="20.100000000000001" customHeight="1" x14ac:dyDescent="0.25">
      <c r="A92" s="23">
        <v>5</v>
      </c>
      <c r="B92" s="24" t="s">
        <v>148</v>
      </c>
      <c r="C92" s="24" t="s">
        <v>149</v>
      </c>
      <c r="D92" s="25">
        <v>40</v>
      </c>
      <c r="E92" s="25">
        <f t="shared" si="1"/>
        <v>200</v>
      </c>
    </row>
    <row r="93" spans="1:5" ht="20.100000000000001" customHeight="1" x14ac:dyDescent="0.25">
      <c r="A93" s="23">
        <v>5</v>
      </c>
      <c r="B93" s="24" t="s">
        <v>150</v>
      </c>
      <c r="C93" s="24" t="s">
        <v>151</v>
      </c>
      <c r="D93" s="25">
        <v>40</v>
      </c>
      <c r="E93" s="25">
        <f t="shared" si="1"/>
        <v>200</v>
      </c>
    </row>
    <row r="94" spans="1:5" ht="20.100000000000001" customHeight="1" x14ac:dyDescent="0.25">
      <c r="A94" s="23">
        <v>5</v>
      </c>
      <c r="B94" s="24" t="s">
        <v>152</v>
      </c>
      <c r="C94" s="24" t="s">
        <v>153</v>
      </c>
      <c r="D94" s="25">
        <v>40</v>
      </c>
      <c r="E94" s="25">
        <f t="shared" si="1"/>
        <v>200</v>
      </c>
    </row>
    <row r="95" spans="1:5" ht="20.100000000000001" customHeight="1" x14ac:dyDescent="0.25">
      <c r="A95" s="23">
        <v>5</v>
      </c>
      <c r="B95" s="24" t="s">
        <v>154</v>
      </c>
      <c r="C95" s="24" t="s">
        <v>155</v>
      </c>
      <c r="D95" s="25">
        <v>40</v>
      </c>
      <c r="E95" s="25">
        <f t="shared" si="1"/>
        <v>200</v>
      </c>
    </row>
    <row r="96" spans="1:5" ht="20.100000000000001" customHeight="1" x14ac:dyDescent="0.25">
      <c r="A96" s="23">
        <v>5</v>
      </c>
      <c r="B96" s="24" t="s">
        <v>156</v>
      </c>
      <c r="C96" s="24" t="s">
        <v>157</v>
      </c>
      <c r="D96" s="25">
        <v>40</v>
      </c>
      <c r="E96" s="25">
        <f t="shared" si="1"/>
        <v>200</v>
      </c>
    </row>
    <row r="97" spans="1:5" ht="20.100000000000001" customHeight="1" x14ac:dyDescent="0.25">
      <c r="A97" s="23">
        <v>5</v>
      </c>
      <c r="B97" s="24" t="s">
        <v>158</v>
      </c>
      <c r="C97" s="24" t="s">
        <v>159</v>
      </c>
      <c r="D97" s="25">
        <v>40</v>
      </c>
      <c r="E97" s="25">
        <f t="shared" si="1"/>
        <v>200</v>
      </c>
    </row>
    <row r="98" spans="1:5" ht="20.100000000000001" customHeight="1" x14ac:dyDescent="0.25">
      <c r="A98" s="23">
        <v>5</v>
      </c>
      <c r="B98" s="24" t="s">
        <v>160</v>
      </c>
      <c r="C98" s="24" t="s">
        <v>161</v>
      </c>
      <c r="D98" s="25">
        <v>40</v>
      </c>
      <c r="E98" s="25">
        <f t="shared" si="1"/>
        <v>200</v>
      </c>
    </row>
    <row r="99" spans="1:5" ht="20.100000000000001" customHeight="1" x14ac:dyDescent="0.25">
      <c r="A99" s="23">
        <v>5</v>
      </c>
      <c r="B99" s="24" t="s">
        <v>162</v>
      </c>
      <c r="C99" s="24" t="s">
        <v>163</v>
      </c>
      <c r="D99" s="25">
        <v>40</v>
      </c>
      <c r="E99" s="25">
        <f t="shared" si="1"/>
        <v>200</v>
      </c>
    </row>
    <row r="100" spans="1:5" ht="20.100000000000001" customHeight="1" x14ac:dyDescent="0.25">
      <c r="A100" s="23">
        <v>5</v>
      </c>
      <c r="B100" s="24" t="s">
        <v>164</v>
      </c>
      <c r="C100" s="24" t="s">
        <v>165</v>
      </c>
      <c r="D100" s="25">
        <v>40</v>
      </c>
      <c r="E100" s="25">
        <f t="shared" si="1"/>
        <v>200</v>
      </c>
    </row>
    <row r="101" spans="1:5" ht="20.100000000000001" customHeight="1" x14ac:dyDescent="0.25">
      <c r="A101" s="23">
        <v>5</v>
      </c>
      <c r="B101" s="24" t="s">
        <v>166</v>
      </c>
      <c r="C101" s="24" t="s">
        <v>167</v>
      </c>
      <c r="D101" s="25">
        <v>40</v>
      </c>
      <c r="E101" s="25">
        <f t="shared" si="1"/>
        <v>200</v>
      </c>
    </row>
    <row r="102" spans="1:5" ht="20.100000000000001" customHeight="1" x14ac:dyDescent="0.25">
      <c r="A102" s="23">
        <v>5</v>
      </c>
      <c r="B102" s="24" t="s">
        <v>168</v>
      </c>
      <c r="C102" s="24" t="s">
        <v>169</v>
      </c>
      <c r="D102" s="25">
        <v>40</v>
      </c>
      <c r="E102" s="25">
        <f t="shared" si="1"/>
        <v>200</v>
      </c>
    </row>
    <row r="103" spans="1:5" ht="20.100000000000001" customHeight="1" x14ac:dyDescent="0.25">
      <c r="A103" s="23">
        <v>5</v>
      </c>
      <c r="B103" s="24" t="s">
        <v>170</v>
      </c>
      <c r="C103" s="24" t="s">
        <v>171</v>
      </c>
      <c r="D103" s="25">
        <v>40</v>
      </c>
      <c r="E103" s="25">
        <f t="shared" si="1"/>
        <v>200</v>
      </c>
    </row>
    <row r="104" spans="1:5" ht="20.100000000000001" customHeight="1" x14ac:dyDescent="0.25">
      <c r="A104" s="23">
        <v>5</v>
      </c>
      <c r="B104" s="24" t="s">
        <v>172</v>
      </c>
      <c r="C104" s="24" t="s">
        <v>173</v>
      </c>
      <c r="D104" s="25">
        <v>40</v>
      </c>
      <c r="E104" s="25">
        <f t="shared" si="1"/>
        <v>200</v>
      </c>
    </row>
    <row r="105" spans="1:5" ht="20.100000000000001" customHeight="1" x14ac:dyDescent="0.25">
      <c r="A105" s="23">
        <v>15</v>
      </c>
      <c r="B105" s="24" t="s">
        <v>174</v>
      </c>
      <c r="C105" s="24" t="s">
        <v>322</v>
      </c>
      <c r="D105" s="25">
        <v>12</v>
      </c>
      <c r="E105" s="25">
        <f t="shared" ref="E105" si="2">A105*D105</f>
        <v>180</v>
      </c>
    </row>
    <row r="106" spans="1:5" ht="20.100000000000001" customHeight="1" x14ac:dyDescent="0.25">
      <c r="A106" s="23">
        <v>1</v>
      </c>
      <c r="B106" s="24" t="s">
        <v>174</v>
      </c>
      <c r="C106" s="24" t="s">
        <v>320</v>
      </c>
      <c r="D106" s="25">
        <v>12</v>
      </c>
      <c r="E106" s="25">
        <f t="shared" si="1"/>
        <v>12</v>
      </c>
    </row>
    <row r="107" spans="1:5" ht="20.100000000000001" customHeight="1" x14ac:dyDescent="0.25">
      <c r="A107" s="23">
        <v>1</v>
      </c>
      <c r="B107" s="24" t="s">
        <v>175</v>
      </c>
      <c r="C107" s="24" t="s">
        <v>321</v>
      </c>
      <c r="D107" s="25">
        <v>12</v>
      </c>
      <c r="E107" s="25">
        <f t="shared" si="1"/>
        <v>12</v>
      </c>
    </row>
    <row r="108" spans="1:5" ht="20.100000000000001" customHeight="1" x14ac:dyDescent="0.25">
      <c r="A108" s="23">
        <v>1</v>
      </c>
      <c r="B108" s="24" t="s">
        <v>176</v>
      </c>
      <c r="C108" s="24" t="s">
        <v>323</v>
      </c>
      <c r="D108" s="25">
        <v>12</v>
      </c>
      <c r="E108" s="25">
        <f t="shared" si="1"/>
        <v>12</v>
      </c>
    </row>
    <row r="109" spans="1:5" ht="20.100000000000001" customHeight="1" x14ac:dyDescent="0.25">
      <c r="A109" s="23">
        <v>1</v>
      </c>
      <c r="B109" s="24" t="s">
        <v>177</v>
      </c>
      <c r="C109" s="24" t="s">
        <v>324</v>
      </c>
      <c r="D109" s="25">
        <v>12</v>
      </c>
      <c r="E109" s="25">
        <f t="shared" si="1"/>
        <v>12</v>
      </c>
    </row>
    <row r="110" spans="1:5" ht="20.100000000000001" customHeight="1" x14ac:dyDescent="0.25">
      <c r="A110" s="23">
        <v>2</v>
      </c>
      <c r="B110" s="24" t="s">
        <v>178</v>
      </c>
      <c r="C110" s="24" t="s">
        <v>325</v>
      </c>
      <c r="D110" s="25">
        <v>12</v>
      </c>
      <c r="E110" s="25">
        <f t="shared" si="1"/>
        <v>24</v>
      </c>
    </row>
    <row r="111" spans="1:5" ht="20.100000000000001" customHeight="1" x14ac:dyDescent="0.25">
      <c r="A111" s="54" t="s">
        <v>179</v>
      </c>
      <c r="B111" s="55"/>
      <c r="C111" s="55"/>
      <c r="D111" s="56"/>
      <c r="E111" s="27">
        <f>SUM(E20:E110)</f>
        <v>22712</v>
      </c>
    </row>
    <row r="112" spans="1:5" ht="20.100000000000001" customHeight="1" x14ac:dyDescent="0.25">
      <c r="A112" s="57" t="s">
        <v>180</v>
      </c>
      <c r="B112" s="58"/>
      <c r="C112" s="59"/>
      <c r="D112" s="28">
        <v>0.12</v>
      </c>
      <c r="E112" s="27">
        <f>E111*D112</f>
        <v>2725.44</v>
      </c>
    </row>
    <row r="113" spans="1:5" ht="20.100000000000001" customHeight="1" x14ac:dyDescent="0.25">
      <c r="A113" s="57" t="s">
        <v>181</v>
      </c>
      <c r="B113" s="58"/>
      <c r="C113" s="58"/>
      <c r="D113" s="59"/>
      <c r="E113" s="27">
        <f>+E111+E112</f>
        <v>25437.439999999999</v>
      </c>
    </row>
    <row r="114" spans="1:5" ht="20.100000000000001" customHeight="1" x14ac:dyDescent="0.25">
      <c r="A114" s="23"/>
      <c r="B114" s="29"/>
      <c r="C114" s="29"/>
      <c r="D114" s="30"/>
      <c r="E114" s="25"/>
    </row>
    <row r="115" spans="1:5" ht="20.100000000000001" customHeight="1" x14ac:dyDescent="0.25">
      <c r="A115" s="48" t="s">
        <v>182</v>
      </c>
      <c r="B115" s="49"/>
      <c r="C115" s="49"/>
      <c r="D115" s="49"/>
      <c r="E115" s="50"/>
    </row>
    <row r="116" spans="1:5" ht="20.100000000000001" customHeight="1" x14ac:dyDescent="0.25">
      <c r="A116" s="46"/>
      <c r="B116" s="23">
        <v>2</v>
      </c>
      <c r="C116" s="31" t="s">
        <v>330</v>
      </c>
      <c r="D116" s="46"/>
      <c r="E116" s="46"/>
    </row>
    <row r="117" spans="1:5" ht="20.100000000000001" customHeight="1" x14ac:dyDescent="0.25">
      <c r="A117" s="46"/>
      <c r="B117" s="23">
        <v>1</v>
      </c>
      <c r="C117" s="31" t="s">
        <v>331</v>
      </c>
      <c r="D117" s="46"/>
      <c r="E117" s="46"/>
    </row>
    <row r="118" spans="1:5" ht="20.100000000000001" customHeight="1" x14ac:dyDescent="0.25">
      <c r="A118" s="46"/>
      <c r="B118" s="23">
        <v>1</v>
      </c>
      <c r="C118" s="31" t="s">
        <v>332</v>
      </c>
      <c r="D118" s="46"/>
      <c r="E118" s="46"/>
    </row>
    <row r="119" spans="1:5" ht="20.100000000000001" customHeight="1" x14ac:dyDescent="0.25">
      <c r="A119" s="46"/>
      <c r="B119" s="23">
        <v>2</v>
      </c>
      <c r="C119" s="31" t="s">
        <v>329</v>
      </c>
      <c r="D119" s="46"/>
      <c r="E119" s="46"/>
    </row>
    <row r="120" spans="1:5" ht="20.100000000000001" customHeight="1" x14ac:dyDescent="0.25">
      <c r="A120" s="46"/>
      <c r="B120" s="23">
        <v>2</v>
      </c>
      <c r="C120" s="31" t="s">
        <v>333</v>
      </c>
      <c r="D120" s="46"/>
      <c r="E120" s="46"/>
    </row>
    <row r="121" spans="1:5" ht="20.100000000000001" customHeight="1" x14ac:dyDescent="0.25">
      <c r="A121" s="46"/>
      <c r="B121" s="23">
        <v>2</v>
      </c>
      <c r="C121" s="31" t="s">
        <v>333</v>
      </c>
      <c r="D121" s="46"/>
      <c r="E121" s="46"/>
    </row>
    <row r="122" spans="1:5" ht="20.100000000000001" customHeight="1" x14ac:dyDescent="0.25">
      <c r="A122" s="46"/>
      <c r="B122" s="23">
        <v>1</v>
      </c>
      <c r="C122" s="31" t="s">
        <v>333</v>
      </c>
      <c r="D122" s="46"/>
      <c r="E122" s="46"/>
    </row>
    <row r="123" spans="1:5" ht="20.100000000000001" customHeight="1" x14ac:dyDescent="0.25">
      <c r="A123" s="11"/>
      <c r="B123" s="23">
        <v>2</v>
      </c>
      <c r="C123" s="31" t="s">
        <v>183</v>
      </c>
      <c r="D123" s="11"/>
      <c r="E123" s="11"/>
    </row>
    <row r="124" spans="1:5" ht="20.100000000000001" customHeight="1" x14ac:dyDescent="0.25">
      <c r="A124" s="11"/>
      <c r="B124" s="23">
        <v>1</v>
      </c>
      <c r="C124" s="31" t="s">
        <v>184</v>
      </c>
      <c r="D124" s="11"/>
      <c r="E124" s="11"/>
    </row>
    <row r="125" spans="1:5" ht="20.100000000000001" customHeight="1" x14ac:dyDescent="0.25">
      <c r="A125" s="11"/>
      <c r="B125" s="23">
        <v>2</v>
      </c>
      <c r="C125" s="31" t="s">
        <v>185</v>
      </c>
      <c r="D125" s="11"/>
      <c r="E125" s="11"/>
    </row>
    <row r="126" spans="1:5" ht="20.100000000000001" customHeight="1" x14ac:dyDescent="0.25">
      <c r="A126" s="11"/>
      <c r="B126" s="23">
        <v>1</v>
      </c>
      <c r="C126" s="31" t="s">
        <v>186</v>
      </c>
      <c r="D126" s="11"/>
      <c r="E126" s="11"/>
    </row>
    <row r="127" spans="1:5" ht="20.100000000000001" customHeight="1" x14ac:dyDescent="0.25">
      <c r="A127" s="11"/>
      <c r="B127" s="23">
        <v>1</v>
      </c>
      <c r="C127" s="31" t="s">
        <v>187</v>
      </c>
      <c r="D127" s="11"/>
      <c r="E127" s="11"/>
    </row>
    <row r="128" spans="1:5" ht="20.100000000000001" customHeight="1" x14ac:dyDescent="0.25">
      <c r="A128" s="11"/>
      <c r="B128" s="23">
        <v>1</v>
      </c>
      <c r="C128" s="31" t="s">
        <v>188</v>
      </c>
      <c r="D128" s="11"/>
      <c r="E128" s="11"/>
    </row>
    <row r="129" spans="1:5" ht="20.100000000000001" customHeight="1" x14ac:dyDescent="0.25">
      <c r="A129" s="11"/>
      <c r="B129" s="23">
        <v>1</v>
      </c>
      <c r="C129" s="31" t="s">
        <v>189</v>
      </c>
      <c r="D129" s="11"/>
      <c r="E129" s="11"/>
    </row>
    <row r="130" spans="1:5" ht="20.100000000000001" customHeight="1" x14ac:dyDescent="0.25">
      <c r="A130" s="11"/>
      <c r="B130" s="23">
        <v>2</v>
      </c>
      <c r="C130" s="32" t="s">
        <v>190</v>
      </c>
      <c r="D130" s="11"/>
      <c r="E130" s="11"/>
    </row>
    <row r="131" spans="1:5" ht="20.100000000000001" customHeight="1" x14ac:dyDescent="0.25">
      <c r="A131" s="11"/>
      <c r="B131" s="23">
        <v>1</v>
      </c>
      <c r="C131" s="32" t="s">
        <v>191</v>
      </c>
      <c r="D131" s="11"/>
      <c r="E131" s="11"/>
    </row>
    <row r="132" spans="1:5" ht="20.100000000000001" customHeight="1" x14ac:dyDescent="0.25">
      <c r="A132" s="11"/>
      <c r="B132" s="23">
        <v>2</v>
      </c>
      <c r="C132" s="32" t="s">
        <v>192</v>
      </c>
      <c r="D132" s="11"/>
      <c r="E132" s="11"/>
    </row>
    <row r="133" spans="1:5" ht="20.100000000000001" customHeight="1" x14ac:dyDescent="0.25">
      <c r="A133" s="11"/>
      <c r="B133" s="23">
        <v>1</v>
      </c>
      <c r="C133" s="32" t="s">
        <v>193</v>
      </c>
      <c r="D133" s="11"/>
      <c r="E133" s="11"/>
    </row>
    <row r="134" spans="1:5" ht="20.100000000000001" customHeight="1" x14ac:dyDescent="0.25">
      <c r="A134" s="11"/>
      <c r="B134" s="23">
        <v>1</v>
      </c>
      <c r="C134" s="32" t="s">
        <v>194</v>
      </c>
      <c r="D134" s="11"/>
      <c r="E134" s="11"/>
    </row>
    <row r="135" spans="1:5" ht="20.100000000000001" customHeight="1" x14ac:dyDescent="0.25">
      <c r="A135" s="11"/>
      <c r="B135" s="23">
        <v>1</v>
      </c>
      <c r="C135" s="32" t="s">
        <v>195</v>
      </c>
      <c r="D135" s="11"/>
      <c r="E135" s="11"/>
    </row>
    <row r="136" spans="1:5" ht="20.100000000000001" customHeight="1" x14ac:dyDescent="0.25">
      <c r="A136" s="11"/>
      <c r="B136" s="23">
        <v>1</v>
      </c>
      <c r="C136" s="32" t="s">
        <v>196</v>
      </c>
      <c r="D136" s="11"/>
      <c r="E136" s="11"/>
    </row>
    <row r="137" spans="1:5" ht="20.100000000000001" customHeight="1" x14ac:dyDescent="0.25">
      <c r="A137" s="11"/>
      <c r="B137" s="23">
        <v>1</v>
      </c>
      <c r="C137" s="32" t="s">
        <v>197</v>
      </c>
      <c r="D137" s="11"/>
      <c r="E137" s="11"/>
    </row>
    <row r="138" spans="1:5" ht="20.100000000000001" customHeight="1" x14ac:dyDescent="0.25">
      <c r="A138" s="11"/>
      <c r="B138" s="43">
        <f>SUM(B116:B137)</f>
        <v>30</v>
      </c>
      <c r="C138" s="32"/>
      <c r="D138" s="11"/>
      <c r="E138" s="11"/>
    </row>
    <row r="139" spans="1:5" ht="20.100000000000001" customHeight="1" x14ac:dyDescent="0.25">
      <c r="A139" s="11"/>
      <c r="B139" s="23">
        <v>1</v>
      </c>
      <c r="C139" s="32" t="s">
        <v>198</v>
      </c>
      <c r="D139" s="11"/>
      <c r="E139" s="11"/>
    </row>
    <row r="140" spans="1:5" ht="20.100000000000001" customHeight="1" x14ac:dyDescent="0.25">
      <c r="A140" s="11"/>
      <c r="B140" s="23">
        <v>4</v>
      </c>
      <c r="C140" s="32" t="s">
        <v>199</v>
      </c>
      <c r="D140" s="11"/>
      <c r="E140" s="11"/>
    </row>
    <row r="141" spans="1:5" ht="20.100000000000001" customHeight="1" x14ac:dyDescent="0.25">
      <c r="A141" s="11"/>
      <c r="B141" s="23">
        <v>2</v>
      </c>
      <c r="C141" s="32" t="s">
        <v>310</v>
      </c>
      <c r="D141" s="11"/>
      <c r="E141" s="11"/>
    </row>
    <row r="142" spans="1:5" ht="20.100000000000001" customHeight="1" x14ac:dyDescent="0.25">
      <c r="A142" s="11"/>
      <c r="B142" s="23">
        <v>2</v>
      </c>
      <c r="C142" s="32" t="s">
        <v>311</v>
      </c>
      <c r="D142" s="11"/>
      <c r="E142" s="11"/>
    </row>
    <row r="143" spans="1:5" ht="20.100000000000001" customHeight="1" x14ac:dyDescent="0.25">
      <c r="A143" s="11"/>
      <c r="B143" s="23">
        <v>1</v>
      </c>
      <c r="C143" s="32" t="s">
        <v>312</v>
      </c>
      <c r="D143" s="11"/>
      <c r="E143" s="11"/>
    </row>
    <row r="144" spans="1:5" ht="20.100000000000001" customHeight="1" x14ac:dyDescent="0.25">
      <c r="A144" s="11"/>
      <c r="B144" s="45">
        <v>1</v>
      </c>
      <c r="C144" s="44" t="s">
        <v>318</v>
      </c>
      <c r="D144" s="11"/>
      <c r="E144" s="11"/>
    </row>
    <row r="145" spans="1:5" ht="20.100000000000001" customHeight="1" x14ac:dyDescent="0.25">
      <c r="A145" s="47"/>
      <c r="B145" s="47"/>
      <c r="C145" s="47"/>
      <c r="D145" s="47"/>
      <c r="E145" s="11"/>
    </row>
    <row r="146" spans="1:5" ht="20.100000000000001" customHeight="1" x14ac:dyDescent="0.25">
      <c r="A146" s="37"/>
      <c r="B146" s="33">
        <v>2</v>
      </c>
      <c r="C146" s="20" t="s">
        <v>313</v>
      </c>
      <c r="D146" s="38"/>
      <c r="E146" s="11"/>
    </row>
    <row r="147" spans="1:5" ht="20.100000000000001" customHeight="1" x14ac:dyDescent="0.25">
      <c r="A147" s="37"/>
      <c r="B147" s="33">
        <v>1</v>
      </c>
      <c r="C147" s="20" t="s">
        <v>327</v>
      </c>
      <c r="D147" s="38"/>
      <c r="E147" s="11"/>
    </row>
    <row r="148" spans="1:5" ht="20.100000000000001" customHeight="1" x14ac:dyDescent="0.25">
      <c r="A148" s="37"/>
      <c r="B148" s="33">
        <v>2</v>
      </c>
      <c r="C148" s="20" t="s">
        <v>326</v>
      </c>
      <c r="D148" s="38"/>
      <c r="E148" s="11"/>
    </row>
    <row r="149" spans="1:5" ht="20.100000000000001" customHeight="1" x14ac:dyDescent="0.25">
      <c r="A149" s="37"/>
      <c r="B149" s="33">
        <v>1</v>
      </c>
      <c r="C149" s="20" t="s">
        <v>314</v>
      </c>
      <c r="D149" s="38"/>
      <c r="E149" s="11"/>
    </row>
    <row r="150" spans="1:5" ht="20.100000000000001" customHeight="1" x14ac:dyDescent="0.25">
      <c r="A150" s="37"/>
      <c r="B150" s="33">
        <v>3</v>
      </c>
      <c r="C150" s="20" t="s">
        <v>315</v>
      </c>
      <c r="D150" s="38"/>
      <c r="E150" s="11"/>
    </row>
    <row r="151" spans="1:5" ht="20.100000000000001" customHeight="1" x14ac:dyDescent="0.25">
      <c r="A151" s="37"/>
      <c r="B151" s="33">
        <v>2</v>
      </c>
      <c r="C151" s="20" t="s">
        <v>316</v>
      </c>
      <c r="D151" s="38"/>
      <c r="E151" s="11"/>
    </row>
    <row r="152" spans="1:5" ht="20.100000000000001" customHeight="1" x14ac:dyDescent="0.25">
      <c r="A152" s="37"/>
      <c r="B152" s="33">
        <v>2</v>
      </c>
      <c r="C152" s="20" t="s">
        <v>317</v>
      </c>
      <c r="D152" s="38"/>
      <c r="E152" s="11"/>
    </row>
    <row r="153" spans="1:5" ht="20.100000000000001" customHeight="1" x14ac:dyDescent="0.25">
      <c r="A153" s="37"/>
      <c r="B153" s="33">
        <v>1</v>
      </c>
      <c r="C153" s="20" t="s">
        <v>328</v>
      </c>
      <c r="D153" s="38"/>
      <c r="E153" s="11"/>
    </row>
    <row r="154" spans="1:5" ht="20.100000000000001" customHeight="1" x14ac:dyDescent="0.25">
      <c r="A154" s="11"/>
      <c r="B154" s="11"/>
      <c r="C154" s="11"/>
      <c r="D154" s="11"/>
      <c r="E154" s="11"/>
    </row>
    <row r="155" spans="1:5" ht="20.100000000000001" customHeight="1" x14ac:dyDescent="0.25">
      <c r="A155" s="11"/>
      <c r="B155" s="34" t="s">
        <v>308</v>
      </c>
      <c r="C155" s="11"/>
      <c r="D155" s="11"/>
      <c r="E155" s="11"/>
    </row>
    <row r="156" spans="1:5" ht="20.100000000000001" customHeight="1" x14ac:dyDescent="0.25">
      <c r="A156" s="11"/>
      <c r="B156" s="34"/>
      <c r="C156" s="11"/>
      <c r="D156" s="11"/>
      <c r="E156" s="11"/>
    </row>
    <row r="157" spans="1:5" ht="20.100000000000001" customHeight="1" x14ac:dyDescent="0.25">
      <c r="A157" s="11"/>
      <c r="B157" s="34" t="s">
        <v>297</v>
      </c>
      <c r="C157" s="11"/>
      <c r="D157" s="11"/>
      <c r="E157" s="11"/>
    </row>
    <row r="158" spans="1:5" ht="20.100000000000001" customHeight="1" x14ac:dyDescent="0.25">
      <c r="A158" s="11"/>
      <c r="B158" s="34"/>
      <c r="C158" s="11"/>
      <c r="D158" s="11"/>
      <c r="E158" s="11"/>
    </row>
    <row r="159" spans="1:5" ht="20.100000000000001" customHeight="1" x14ac:dyDescent="0.25">
      <c r="A159" s="11"/>
      <c r="B159" s="34" t="s">
        <v>309</v>
      </c>
      <c r="C159" s="11"/>
      <c r="D159" s="11"/>
      <c r="E159" s="11"/>
    </row>
    <row r="160" spans="1:5" ht="20.100000000000001" customHeight="1" x14ac:dyDescent="0.25">
      <c r="A160" s="11"/>
      <c r="B160" s="34"/>
      <c r="C160" s="11"/>
      <c r="D160" s="11"/>
      <c r="E160" s="11"/>
    </row>
    <row r="161" spans="1:5" ht="20.100000000000001" customHeight="1" x14ac:dyDescent="0.25">
      <c r="A161" s="11"/>
      <c r="B161" s="34" t="s">
        <v>298</v>
      </c>
      <c r="C161" s="11"/>
      <c r="D161" s="11"/>
      <c r="E161" s="11"/>
    </row>
  </sheetData>
  <mergeCells count="8">
    <mergeCell ref="A145:D145"/>
    <mergeCell ref="A115:E115"/>
    <mergeCell ref="A3:C3"/>
    <mergeCell ref="A4:C4"/>
    <mergeCell ref="A5:C5"/>
    <mergeCell ref="A111:D111"/>
    <mergeCell ref="A112:C112"/>
    <mergeCell ref="A113:D113"/>
  </mergeCells>
  <pageMargins left="0.7" right="0.7" top="0.75" bottom="0.75" header="0.3" footer="0.3"/>
  <pageSetup paperSize="9" scale="61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5C302-EF28-4E76-9B02-3CF642601031}">
  <dimension ref="J14:N65"/>
  <sheetViews>
    <sheetView topLeftCell="A43" workbookViewId="0">
      <selection activeCell="J58" sqref="J58:N65"/>
    </sheetView>
  </sheetViews>
  <sheetFormatPr baseColWidth="10" defaultRowHeight="15" x14ac:dyDescent="0.25"/>
  <sheetData>
    <row r="14" spans="10:14" x14ac:dyDescent="0.25">
      <c r="J14" s="2">
        <v>3</v>
      </c>
      <c r="K14" s="3" t="s">
        <v>203</v>
      </c>
      <c r="L14" s="3" t="s">
        <v>204</v>
      </c>
      <c r="M14" s="4">
        <v>264</v>
      </c>
      <c r="N14" s="5">
        <f t="shared" ref="N14:N56" si="0">(J14*M14)</f>
        <v>792</v>
      </c>
    </row>
    <row r="15" spans="10:14" x14ac:dyDescent="0.25">
      <c r="J15" s="2">
        <v>3</v>
      </c>
      <c r="K15" s="3" t="s">
        <v>205</v>
      </c>
      <c r="L15" s="3" t="s">
        <v>206</v>
      </c>
      <c r="M15" s="4">
        <v>264</v>
      </c>
      <c r="N15" s="5">
        <f t="shared" si="0"/>
        <v>792</v>
      </c>
    </row>
    <row r="16" spans="10:14" x14ac:dyDescent="0.25">
      <c r="J16" s="2">
        <v>3</v>
      </c>
      <c r="K16" s="3" t="s">
        <v>207</v>
      </c>
      <c r="L16" s="3" t="s">
        <v>208</v>
      </c>
      <c r="M16" s="4">
        <v>264</v>
      </c>
      <c r="N16" s="5">
        <f t="shared" si="0"/>
        <v>792</v>
      </c>
    </row>
    <row r="17" spans="10:14" x14ac:dyDescent="0.25">
      <c r="J17" s="2">
        <v>3</v>
      </c>
      <c r="K17" s="3" t="s">
        <v>209</v>
      </c>
      <c r="L17" s="3" t="s">
        <v>210</v>
      </c>
      <c r="M17" s="4">
        <v>264</v>
      </c>
      <c r="N17" s="5">
        <f t="shared" si="0"/>
        <v>792</v>
      </c>
    </row>
    <row r="18" spans="10:14" x14ac:dyDescent="0.25">
      <c r="J18" s="2">
        <v>3</v>
      </c>
      <c r="K18" s="3" t="s">
        <v>211</v>
      </c>
      <c r="L18" s="3" t="s">
        <v>212</v>
      </c>
      <c r="M18" s="4">
        <v>264</v>
      </c>
      <c r="N18" s="5">
        <f t="shared" si="0"/>
        <v>792</v>
      </c>
    </row>
    <row r="19" spans="10:14" x14ac:dyDescent="0.25">
      <c r="J19" s="2">
        <v>3</v>
      </c>
      <c r="K19" s="3" t="s">
        <v>213</v>
      </c>
      <c r="L19" s="3" t="s">
        <v>214</v>
      </c>
      <c r="M19" s="4">
        <v>264</v>
      </c>
      <c r="N19" s="5">
        <f t="shared" si="0"/>
        <v>792</v>
      </c>
    </row>
    <row r="20" spans="10:14" x14ac:dyDescent="0.25">
      <c r="J20" s="2">
        <v>3</v>
      </c>
      <c r="K20" s="3" t="s">
        <v>215</v>
      </c>
      <c r="L20" s="3" t="s">
        <v>216</v>
      </c>
      <c r="M20" s="4">
        <v>264</v>
      </c>
      <c r="N20" s="5">
        <f t="shared" si="0"/>
        <v>792</v>
      </c>
    </row>
    <row r="21" spans="10:14" x14ac:dyDescent="0.25">
      <c r="J21" s="2">
        <v>3</v>
      </c>
      <c r="K21" s="3" t="s">
        <v>217</v>
      </c>
      <c r="L21" s="3" t="s">
        <v>218</v>
      </c>
      <c r="M21" s="4">
        <v>264</v>
      </c>
      <c r="N21" s="5">
        <f t="shared" si="0"/>
        <v>792</v>
      </c>
    </row>
    <row r="22" spans="10:14" x14ac:dyDescent="0.25">
      <c r="J22" s="2">
        <v>3</v>
      </c>
      <c r="K22" s="3" t="s">
        <v>219</v>
      </c>
      <c r="L22" s="3" t="s">
        <v>220</v>
      </c>
      <c r="M22" s="4">
        <v>264</v>
      </c>
      <c r="N22" s="5">
        <f t="shared" si="0"/>
        <v>792</v>
      </c>
    </row>
    <row r="23" spans="10:14" x14ac:dyDescent="0.25">
      <c r="J23" s="2">
        <v>2</v>
      </c>
      <c r="K23" s="3" t="s">
        <v>221</v>
      </c>
      <c r="L23" s="3" t="s">
        <v>222</v>
      </c>
      <c r="M23" s="4">
        <v>264</v>
      </c>
      <c r="N23" s="5">
        <f t="shared" si="0"/>
        <v>528</v>
      </c>
    </row>
    <row r="24" spans="10:14" x14ac:dyDescent="0.25">
      <c r="J24" s="2">
        <v>3</v>
      </c>
      <c r="K24" s="3" t="s">
        <v>223</v>
      </c>
      <c r="L24" s="3" t="s">
        <v>224</v>
      </c>
      <c r="M24" s="4">
        <v>264</v>
      </c>
      <c r="N24" s="5">
        <f t="shared" si="0"/>
        <v>792</v>
      </c>
    </row>
    <row r="25" spans="10:14" x14ac:dyDescent="0.25">
      <c r="J25" s="2">
        <v>3</v>
      </c>
      <c r="K25" s="3" t="s">
        <v>225</v>
      </c>
      <c r="L25" s="3" t="s">
        <v>226</v>
      </c>
      <c r="M25" s="4">
        <v>264</v>
      </c>
      <c r="N25" s="5">
        <f t="shared" si="0"/>
        <v>792</v>
      </c>
    </row>
    <row r="26" spans="10:14" x14ac:dyDescent="0.25">
      <c r="J26" s="2">
        <v>3</v>
      </c>
      <c r="K26" s="3" t="s">
        <v>227</v>
      </c>
      <c r="L26" s="3" t="s">
        <v>228</v>
      </c>
      <c r="M26" s="4">
        <v>264</v>
      </c>
      <c r="N26" s="5">
        <f t="shared" si="0"/>
        <v>792</v>
      </c>
    </row>
    <row r="27" spans="10:14" x14ac:dyDescent="0.25">
      <c r="J27" s="2">
        <v>3</v>
      </c>
      <c r="K27" s="3" t="s">
        <v>229</v>
      </c>
      <c r="L27" s="3" t="s">
        <v>230</v>
      </c>
      <c r="M27" s="4">
        <v>264</v>
      </c>
      <c r="N27" s="5">
        <f t="shared" si="0"/>
        <v>792</v>
      </c>
    </row>
    <row r="28" spans="10:14" x14ac:dyDescent="0.25">
      <c r="J28" s="2">
        <v>0</v>
      </c>
      <c r="K28" s="3" t="s">
        <v>231</v>
      </c>
      <c r="L28" s="3" t="s">
        <v>232</v>
      </c>
      <c r="M28" s="4">
        <v>264</v>
      </c>
      <c r="N28" s="5">
        <f t="shared" si="0"/>
        <v>0</v>
      </c>
    </row>
    <row r="29" spans="10:14" x14ac:dyDescent="0.25">
      <c r="J29" s="2">
        <v>3</v>
      </c>
      <c r="K29" s="3" t="s">
        <v>233</v>
      </c>
      <c r="L29" s="3" t="s">
        <v>234</v>
      </c>
      <c r="M29" s="4">
        <v>264</v>
      </c>
      <c r="N29" s="5">
        <f t="shared" si="0"/>
        <v>792</v>
      </c>
    </row>
    <row r="30" spans="10:14" x14ac:dyDescent="0.25">
      <c r="J30" s="2">
        <v>3</v>
      </c>
      <c r="K30" s="3" t="s">
        <v>235</v>
      </c>
      <c r="L30" s="3" t="s">
        <v>236</v>
      </c>
      <c r="M30" s="4">
        <v>264</v>
      </c>
      <c r="N30" s="5">
        <f t="shared" si="0"/>
        <v>792</v>
      </c>
    </row>
    <row r="31" spans="10:14" x14ac:dyDescent="0.25">
      <c r="J31" s="2">
        <v>3</v>
      </c>
      <c r="K31" s="3" t="s">
        <v>237</v>
      </c>
      <c r="L31" s="3" t="s">
        <v>238</v>
      </c>
      <c r="M31" s="4">
        <v>264</v>
      </c>
      <c r="N31" s="5">
        <f t="shared" si="0"/>
        <v>792</v>
      </c>
    </row>
    <row r="32" spans="10:14" x14ac:dyDescent="0.25">
      <c r="J32" s="2">
        <v>3</v>
      </c>
      <c r="K32" s="3" t="s">
        <v>239</v>
      </c>
      <c r="L32" s="3" t="s">
        <v>240</v>
      </c>
      <c r="M32" s="4">
        <v>264</v>
      </c>
      <c r="N32" s="5">
        <f t="shared" si="0"/>
        <v>792</v>
      </c>
    </row>
    <row r="33" spans="10:14" x14ac:dyDescent="0.25">
      <c r="J33" s="2">
        <v>3</v>
      </c>
      <c r="K33" s="3" t="s">
        <v>241</v>
      </c>
      <c r="L33" s="3" t="s">
        <v>242</v>
      </c>
      <c r="M33" s="4">
        <v>264</v>
      </c>
      <c r="N33" s="5">
        <f t="shared" si="0"/>
        <v>792</v>
      </c>
    </row>
    <row r="34" spans="10:14" x14ac:dyDescent="0.25">
      <c r="J34" s="2">
        <v>3</v>
      </c>
      <c r="K34" s="3" t="s">
        <v>243</v>
      </c>
      <c r="L34" s="3" t="s">
        <v>244</v>
      </c>
      <c r="M34" s="4">
        <v>264</v>
      </c>
      <c r="N34" s="5">
        <f t="shared" si="0"/>
        <v>792</v>
      </c>
    </row>
    <row r="35" spans="10:14" x14ac:dyDescent="0.25">
      <c r="J35" s="2">
        <v>3</v>
      </c>
      <c r="K35" s="3" t="s">
        <v>245</v>
      </c>
      <c r="L35" s="3" t="s">
        <v>246</v>
      </c>
      <c r="M35" s="4">
        <v>264</v>
      </c>
      <c r="N35" s="5">
        <f t="shared" si="0"/>
        <v>792</v>
      </c>
    </row>
    <row r="36" spans="10:14" x14ac:dyDescent="0.25">
      <c r="J36" s="2">
        <v>3</v>
      </c>
      <c r="K36" s="3" t="s">
        <v>247</v>
      </c>
      <c r="L36" s="3" t="s">
        <v>248</v>
      </c>
      <c r="M36" s="4">
        <v>264</v>
      </c>
      <c r="N36" s="5">
        <f t="shared" si="0"/>
        <v>792</v>
      </c>
    </row>
    <row r="37" spans="10:14" x14ac:dyDescent="0.25">
      <c r="J37" s="2">
        <v>3</v>
      </c>
      <c r="K37" s="3" t="s">
        <v>249</v>
      </c>
      <c r="L37" s="3" t="s">
        <v>250</v>
      </c>
      <c r="M37" s="4">
        <v>264</v>
      </c>
      <c r="N37" s="5">
        <f t="shared" si="0"/>
        <v>792</v>
      </c>
    </row>
    <row r="38" spans="10:14" x14ac:dyDescent="0.25">
      <c r="J38" s="2">
        <v>3</v>
      </c>
      <c r="K38" s="3" t="s">
        <v>251</v>
      </c>
      <c r="L38" s="3" t="s">
        <v>252</v>
      </c>
      <c r="M38" s="4">
        <v>264</v>
      </c>
      <c r="N38" s="5">
        <f t="shared" si="0"/>
        <v>792</v>
      </c>
    </row>
    <row r="39" spans="10:14" x14ac:dyDescent="0.25">
      <c r="J39" s="2">
        <v>3</v>
      </c>
      <c r="K39" s="3" t="s">
        <v>253</v>
      </c>
      <c r="L39" s="3" t="s">
        <v>254</v>
      </c>
      <c r="M39" s="4">
        <v>264</v>
      </c>
      <c r="N39" s="5">
        <f t="shared" si="0"/>
        <v>792</v>
      </c>
    </row>
    <row r="40" spans="10:14" x14ac:dyDescent="0.25">
      <c r="J40" s="2">
        <v>3</v>
      </c>
      <c r="K40" s="3" t="s">
        <v>255</v>
      </c>
      <c r="L40" s="3" t="s">
        <v>256</v>
      </c>
      <c r="M40" s="4">
        <v>264</v>
      </c>
      <c r="N40" s="5">
        <f t="shared" si="0"/>
        <v>792</v>
      </c>
    </row>
    <row r="41" spans="10:14" x14ac:dyDescent="0.25">
      <c r="J41" s="2">
        <v>3</v>
      </c>
      <c r="K41" s="3" t="s">
        <v>257</v>
      </c>
      <c r="L41" s="3" t="s">
        <v>258</v>
      </c>
      <c r="M41" s="4">
        <v>264</v>
      </c>
      <c r="N41" s="5">
        <f t="shared" si="0"/>
        <v>792</v>
      </c>
    </row>
    <row r="42" spans="10:14" x14ac:dyDescent="0.25">
      <c r="J42" s="2">
        <v>3</v>
      </c>
      <c r="K42" s="3" t="s">
        <v>259</v>
      </c>
      <c r="L42" s="3" t="s">
        <v>260</v>
      </c>
      <c r="M42" s="4">
        <v>264</v>
      </c>
      <c r="N42" s="5">
        <f t="shared" si="0"/>
        <v>792</v>
      </c>
    </row>
    <row r="43" spans="10:14" x14ac:dyDescent="0.25">
      <c r="J43" s="2">
        <v>3</v>
      </c>
      <c r="K43" s="3" t="s">
        <v>261</v>
      </c>
      <c r="L43" s="3" t="s">
        <v>262</v>
      </c>
      <c r="M43" s="4">
        <v>264</v>
      </c>
      <c r="N43" s="5">
        <f t="shared" si="0"/>
        <v>792</v>
      </c>
    </row>
    <row r="44" spans="10:14" x14ac:dyDescent="0.25">
      <c r="J44" s="2">
        <v>3</v>
      </c>
      <c r="K44" s="3" t="s">
        <v>263</v>
      </c>
      <c r="L44" s="3" t="s">
        <v>264</v>
      </c>
      <c r="M44" s="4">
        <v>264</v>
      </c>
      <c r="N44" s="5">
        <f t="shared" si="0"/>
        <v>792</v>
      </c>
    </row>
    <row r="45" spans="10:14" x14ac:dyDescent="0.25">
      <c r="J45" s="2">
        <v>3</v>
      </c>
      <c r="K45" s="3" t="s">
        <v>265</v>
      </c>
      <c r="L45" s="3" t="s">
        <v>266</v>
      </c>
      <c r="M45" s="4">
        <v>264</v>
      </c>
      <c r="N45" s="5">
        <f t="shared" si="0"/>
        <v>792</v>
      </c>
    </row>
    <row r="46" spans="10:14" x14ac:dyDescent="0.25">
      <c r="J46" s="2">
        <v>3</v>
      </c>
      <c r="K46" s="3" t="s">
        <v>267</v>
      </c>
      <c r="L46" s="3" t="s">
        <v>268</v>
      </c>
      <c r="M46" s="4">
        <v>264</v>
      </c>
      <c r="N46" s="5">
        <f t="shared" si="0"/>
        <v>792</v>
      </c>
    </row>
    <row r="47" spans="10:14" x14ac:dyDescent="0.25">
      <c r="J47" s="2">
        <v>3</v>
      </c>
      <c r="K47" s="3" t="s">
        <v>269</v>
      </c>
      <c r="L47" s="3" t="s">
        <v>270</v>
      </c>
      <c r="M47" s="4">
        <v>264</v>
      </c>
      <c r="N47" s="5">
        <f t="shared" si="0"/>
        <v>792</v>
      </c>
    </row>
    <row r="48" spans="10:14" x14ac:dyDescent="0.25">
      <c r="J48" s="2">
        <v>3</v>
      </c>
      <c r="K48" s="3" t="s">
        <v>271</v>
      </c>
      <c r="L48" s="3" t="s">
        <v>272</v>
      </c>
      <c r="M48" s="4">
        <v>264</v>
      </c>
      <c r="N48" s="5">
        <f t="shared" si="0"/>
        <v>792</v>
      </c>
    </row>
    <row r="49" spans="10:14" x14ac:dyDescent="0.25">
      <c r="J49" s="2">
        <v>3</v>
      </c>
      <c r="K49" s="3" t="s">
        <v>273</v>
      </c>
      <c r="L49" s="3" t="s">
        <v>274</v>
      </c>
      <c r="M49" s="4">
        <v>264</v>
      </c>
      <c r="N49" s="5">
        <f t="shared" si="0"/>
        <v>792</v>
      </c>
    </row>
    <row r="50" spans="10:14" x14ac:dyDescent="0.25">
      <c r="J50" s="2">
        <v>3</v>
      </c>
      <c r="K50" s="3" t="s">
        <v>275</v>
      </c>
      <c r="L50" s="3" t="s">
        <v>276</v>
      </c>
      <c r="M50" s="4">
        <v>264</v>
      </c>
      <c r="N50" s="5">
        <f t="shared" si="0"/>
        <v>792</v>
      </c>
    </row>
    <row r="51" spans="10:14" x14ac:dyDescent="0.25">
      <c r="J51" s="2">
        <v>3</v>
      </c>
      <c r="K51" s="3" t="s">
        <v>277</v>
      </c>
      <c r="L51" s="3" t="s">
        <v>278</v>
      </c>
      <c r="M51" s="4">
        <v>264</v>
      </c>
      <c r="N51" s="5">
        <f t="shared" si="0"/>
        <v>792</v>
      </c>
    </row>
    <row r="52" spans="10:14" x14ac:dyDescent="0.25">
      <c r="J52" s="2">
        <v>3</v>
      </c>
      <c r="K52" s="3" t="s">
        <v>279</v>
      </c>
      <c r="L52" s="3" t="s">
        <v>280</v>
      </c>
      <c r="M52" s="4">
        <v>264</v>
      </c>
      <c r="N52" s="5">
        <f t="shared" si="0"/>
        <v>792</v>
      </c>
    </row>
    <row r="53" spans="10:14" x14ac:dyDescent="0.25">
      <c r="J53" s="2">
        <v>3</v>
      </c>
      <c r="K53" s="3" t="s">
        <v>281</v>
      </c>
      <c r="L53" s="3" t="s">
        <v>282</v>
      </c>
      <c r="M53" s="4">
        <v>264</v>
      </c>
      <c r="N53" s="5">
        <f t="shared" si="0"/>
        <v>792</v>
      </c>
    </row>
    <row r="54" spans="10:14" x14ac:dyDescent="0.25">
      <c r="J54" s="2">
        <v>3</v>
      </c>
      <c r="K54" s="3" t="s">
        <v>283</v>
      </c>
      <c r="L54" s="3" t="s">
        <v>284</v>
      </c>
      <c r="M54" s="4">
        <v>264</v>
      </c>
      <c r="N54" s="5">
        <f t="shared" si="0"/>
        <v>792</v>
      </c>
    </row>
    <row r="55" spans="10:14" x14ac:dyDescent="0.25">
      <c r="J55" s="2">
        <v>3</v>
      </c>
      <c r="K55" s="3" t="s">
        <v>285</v>
      </c>
      <c r="L55" s="3" t="s">
        <v>286</v>
      </c>
      <c r="M55" s="4">
        <v>264</v>
      </c>
      <c r="N55" s="5">
        <f t="shared" si="0"/>
        <v>792</v>
      </c>
    </row>
    <row r="56" spans="10:14" x14ac:dyDescent="0.25">
      <c r="J56" s="2">
        <v>3</v>
      </c>
      <c r="K56" s="3" t="s">
        <v>287</v>
      </c>
      <c r="L56" s="3" t="s">
        <v>288</v>
      </c>
      <c r="M56" s="4">
        <v>264</v>
      </c>
      <c r="N56" s="5">
        <f t="shared" si="0"/>
        <v>792</v>
      </c>
    </row>
    <row r="58" spans="10:14" ht="15.75" x14ac:dyDescent="0.25">
      <c r="J58" s="47" t="s">
        <v>289</v>
      </c>
      <c r="K58" s="47"/>
      <c r="L58" s="47"/>
      <c r="M58" s="47"/>
    </row>
    <row r="59" spans="10:14" x14ac:dyDescent="0.25">
      <c r="J59" s="6"/>
      <c r="K59" s="7">
        <v>2</v>
      </c>
      <c r="L59" s="3" t="s">
        <v>290</v>
      </c>
      <c r="M59" s="8"/>
    </row>
    <row r="60" spans="10:14" x14ac:dyDescent="0.25">
      <c r="J60" s="6"/>
      <c r="K60" s="7">
        <v>1</v>
      </c>
      <c r="L60" s="3" t="s">
        <v>291</v>
      </c>
      <c r="M60" s="8"/>
    </row>
    <row r="61" spans="10:14" x14ac:dyDescent="0.25">
      <c r="J61" s="6"/>
      <c r="K61" s="7">
        <v>1</v>
      </c>
      <c r="L61" s="3" t="s">
        <v>292</v>
      </c>
      <c r="M61" s="8"/>
    </row>
    <row r="62" spans="10:14" x14ac:dyDescent="0.25">
      <c r="J62" s="6"/>
      <c r="K62" s="7">
        <v>5</v>
      </c>
      <c r="L62" s="3" t="s">
        <v>293</v>
      </c>
      <c r="M62" s="8"/>
    </row>
    <row r="63" spans="10:14" x14ac:dyDescent="0.25">
      <c r="J63" s="6"/>
      <c r="K63" s="7">
        <v>5</v>
      </c>
      <c r="L63" s="3" t="s">
        <v>294</v>
      </c>
      <c r="M63" s="8"/>
    </row>
    <row r="64" spans="10:14" x14ac:dyDescent="0.25">
      <c r="J64" s="6"/>
      <c r="K64" s="7">
        <v>5</v>
      </c>
      <c r="L64" s="3" t="s">
        <v>295</v>
      </c>
      <c r="M64" s="8"/>
    </row>
    <row r="65" spans="10:13" x14ac:dyDescent="0.25">
      <c r="J65" s="6"/>
      <c r="K65" s="9">
        <v>10</v>
      </c>
      <c r="L65" s="3" t="s">
        <v>296</v>
      </c>
      <c r="M65" s="8"/>
    </row>
  </sheetData>
  <mergeCells count="1">
    <mergeCell ref="J58:M5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Hoja1</vt:lpstr>
      <vt:lpstr>Hoja2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User</cp:lastModifiedBy>
  <cp:lastPrinted>2021-09-23T20:52:45Z</cp:lastPrinted>
  <dcterms:created xsi:type="dcterms:W3CDTF">2021-05-21T22:41:57Z</dcterms:created>
  <dcterms:modified xsi:type="dcterms:W3CDTF">2021-09-23T20:52:50Z</dcterms:modified>
</cp:coreProperties>
</file>