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FCAC09F3-5A35-40B8-9AE3-E8D33BA96E0B}" xr6:coauthVersionLast="47" xr6:coauthVersionMax="47" xr10:uidLastSave="{00000000-0000-0000-0000-000000000000}"/>
  <bookViews>
    <workbookView xWindow="-120" yWindow="-120" windowWidth="29040" windowHeight="15840" xr2:uid="{E6FFCC6B-1D02-45DF-9E04-DB0ABB2F09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0" i="1" l="1"/>
  <c r="E91" i="1"/>
  <c r="E39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0" i="1"/>
  <c r="E92" i="1" l="1"/>
</calcChain>
</file>

<file path=xl/sharedStrings.xml><?xml version="1.0" encoding="utf-8"?>
<sst xmlns="http://schemas.openxmlformats.org/spreadsheetml/2006/main" count="208" uniqueCount="208">
  <si>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</si>
  <si>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</si>
  <si>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</si>
  <si>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</si>
  <si>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</si>
  <si>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</si>
  <si>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</si>
  <si>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</si>
  <si>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</si>
  <si>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</si>
  <si>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</si>
  <si>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</si>
  <si>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</si>
  <si>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</si>
  <si>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</si>
  <si>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</si>
  <si>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</si>
  <si>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</si>
  <si>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</si>
  <si>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</si>
  <si>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</si>
  <si>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</si>
  <si>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</si>
  <si>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</si>
  <si>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</si>
  <si>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</si>
  <si>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</si>
  <si>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</si>
  <si>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</si>
  <si>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</si>
  <si>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</si>
  <si>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</si>
  <si>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</si>
  <si>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</si>
  <si>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</si>
  <si>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</si>
  <si>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</si>
  <si>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</si>
  <si>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</si>
  <si>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</si>
  <si>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</si>
  <si>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</si>
  <si>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</si>
  <si>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</si>
  <si>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</si>
  <si>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</si>
  <si>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</si>
  <si>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</si>
  <si>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</si>
  <si>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</si>
  <si>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</si>
  <si>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</si>
  <si>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</si>
  <si>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</si>
  <si>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</si>
  <si>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</si>
  <si>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</si>
  <si>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</si>
  <si>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</si>
  <si>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</si>
  <si>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</si>
  <si>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</si>
  <si>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</si>
  <si>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</si>
  <si>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</si>
  <si>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</si>
  <si>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</si>
  <si>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</si>
  <si>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</si>
  <si>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</si>
  <si>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</si>
  <si>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</si>
  <si>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</si>
  <si>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</si>
  <si>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</si>
  <si>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</si>
  <si>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</si>
  <si>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</si>
  <si>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S52004056</t>
  </si>
  <si>
    <t>TORNILLO BLOQ. 3.5*56 MM ACERO</t>
  </si>
  <si>
    <t>S52004060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</si>
  <si>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</si>
  <si>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</si>
  <si>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</si>
  <si>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</si>
  <si>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</si>
  <si>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</si>
  <si>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</si>
  <si>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</si>
  <si>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</si>
  <si>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</si>
  <si>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</si>
  <si>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</si>
  <si>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</si>
  <si>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</si>
  <si>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</si>
  <si>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</si>
  <si>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</si>
  <si>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</si>
  <si>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</si>
  <si>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INSTRUMENTAL</t>
  </si>
  <si>
    <t>INSTRUMENTAL CAJA IRENE 3.5 TRAUMA</t>
  </si>
  <si>
    <t xml:space="preserve">BANDEJA INFERIOR </t>
  </si>
  <si>
    <t>ESPERIOS MANGO AZUL ANCHO</t>
  </si>
  <si>
    <t>ESPERIOS MANGO AZUL ANGOSTO</t>
  </si>
  <si>
    <t>ATORNILLADOR AZUL 3.5</t>
  </si>
  <si>
    <t>GANCHO REDUCTORES 3.5 MANGO AZUL</t>
  </si>
  <si>
    <t xml:space="preserve">PINZAS VERBRUGGE PORTAPLACA </t>
  </si>
  <si>
    <t>PINZA REDUCTORA ESPAÑOLA</t>
  </si>
  <si>
    <t>GUBIA</t>
  </si>
  <si>
    <t>SEPARADORES DE SENMILER</t>
  </si>
  <si>
    <t>CURETA</t>
  </si>
  <si>
    <t>BANDEJA MEDIA</t>
  </si>
  <si>
    <t>SEPARADORES DE HOMAN</t>
  </si>
  <si>
    <t>ATORNILLADOR ANCLAJE RAPIDO MANGO AZUL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</si>
  <si>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</si>
  <si>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</si>
  <si>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</si>
  <si>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</si>
  <si>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</si>
  <si>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</si>
  <si>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</si>
  <si>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MACHUELO ANCLAJE RAPIDO</t>
  </si>
  <si>
    <t>ESCAREADOR</t>
  </si>
  <si>
    <t>TAMBOR DE INJERTO</t>
  </si>
  <si>
    <t>ANCLAJE CONICO</t>
  </si>
  <si>
    <t>BANDEJA SUPERIOR</t>
  </si>
  <si>
    <t>ATORNILLADOR ANCLAJE RAPIDO 1.5 DORADO</t>
  </si>
  <si>
    <t>ATORNILLADORES ANCLAJE RAPIDO EXAGONAL 3.5</t>
  </si>
  <si>
    <t>ATORNILLADORES ANCLAJE RAPIDO STARDRIVE 3.5</t>
  </si>
  <si>
    <t>MACHUELOS</t>
  </si>
  <si>
    <t>ATORNILLADORE 3.5 BICELADO LARGO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</si>
  <si>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</si>
  <si>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</si>
  <si>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</si>
  <si>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</si>
  <si>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</si>
  <si>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</si>
  <si>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</si>
  <si>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</si>
  <si>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</si>
  <si>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</si>
  <si>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</si>
  <si>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</si>
  <si>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</si>
  <si>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</si>
  <si>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</si>
  <si>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VENTA-CONSIGNACION</t>
  </si>
  <si>
    <t xml:space="preserve">Nombre del Medico: </t>
  </si>
  <si>
    <t>Hora de cirugia :</t>
  </si>
  <si>
    <t>Fecha de cirugia :</t>
  </si>
  <si>
    <t>Seguro :</t>
  </si>
  <si>
    <t>Nombre de paciente :</t>
  </si>
  <si>
    <t>Viernes, 11/03/2022</t>
  </si>
  <si>
    <t>CANTIDAD</t>
  </si>
  <si>
    <t>CODIGO</t>
  </si>
  <si>
    <t>DESCRIPCION</t>
  </si>
  <si>
    <t>PRECIO UNITARIO</t>
  </si>
  <si>
    <t>PRECIO TOTAL</t>
  </si>
  <si>
    <t xml:space="preserve">RD-702.306-MD            </t>
  </si>
  <si>
    <t>PLACA 1/3 CAÑA 3.5 MM BLOQ. *6 ORIF. ACERO RD</t>
  </si>
  <si>
    <t xml:space="preserve">RD-702.307-MD            </t>
  </si>
  <si>
    <t>PLACA 1/3 CAÑA 3.5 MM BLOQ. *7 ORIF. ACERO RD</t>
  </si>
  <si>
    <t xml:space="preserve">RD-702.308-MD            </t>
  </si>
  <si>
    <t>PLACA 1/3 CAÑA 3.5 MM BLOQ. *8 ORIF. ACERO RD</t>
  </si>
  <si>
    <t>PLACA 1/3 CAÑA 3.5 MM BLOQ. *9 ORIF. ACERO RD</t>
  </si>
  <si>
    <t>PLACA 1/3 CAÑA 3.5 MM BLOQ. *10 ORIF. ACERO RD</t>
  </si>
  <si>
    <t>PLACA 1/3 CAÑA 3.5 MM BLOQ. *12 ORIF. ACERO RD</t>
  </si>
  <si>
    <t xml:space="preserve">139125                   </t>
  </si>
  <si>
    <t>PLACA 1/3 DE TUBO *05 ORIF. ACERO</t>
  </si>
  <si>
    <t xml:space="preserve">139126                   </t>
  </si>
  <si>
    <t>PLACA 1/3 DE TUBO *06 ORIF. ACERO</t>
  </si>
  <si>
    <t xml:space="preserve">139127                   </t>
  </si>
  <si>
    <t>PLACA 1/3 DE TUBO *07 ORIF. ACERO</t>
  </si>
  <si>
    <t xml:space="preserve">139128                   </t>
  </si>
  <si>
    <t>PLACA 1/3 DE TUBO *08 ORIF. ACERO</t>
  </si>
  <si>
    <t>PLACA 1/3 DE TUBO *10 ORIF. ACERO</t>
  </si>
  <si>
    <t>PLACA 1/3 DE TUBO *11 ORIF. ACERO</t>
  </si>
  <si>
    <t>PLACA 1/3 DE TUBO *12 ORIF. ACERO</t>
  </si>
  <si>
    <t xml:space="preserve">6                        </t>
  </si>
  <si>
    <t>ARANDELA 3.5 MM ACERO</t>
  </si>
  <si>
    <t>TORNILLO BLOQ. 3.5*52MM ACERO</t>
  </si>
  <si>
    <t>TORNILLO BLOQ. 3.5*54 MM ACERO</t>
  </si>
  <si>
    <t>S52004052</t>
  </si>
  <si>
    <t>S52004054</t>
  </si>
  <si>
    <t>TORNILLO BLOQ. 3.5*58 MM ACERO</t>
  </si>
  <si>
    <t>S52004058</t>
  </si>
  <si>
    <t>CLAVOS CHANZ</t>
  </si>
  <si>
    <t>S50003580</t>
  </si>
  <si>
    <t>TORNILLO CORTICAL 3.5*80 MM ACERO</t>
  </si>
  <si>
    <t>NAPOLEON GRANDE</t>
  </si>
  <si>
    <t xml:space="preserve">ENTREGADO </t>
  </si>
  <si>
    <t>RECIBIDO</t>
  </si>
  <si>
    <t>SUBTOTAL SIN IMPUESTOS</t>
  </si>
  <si>
    <t xml:space="preserve">                                                                                                                   IVA</t>
  </si>
  <si>
    <t>VALOR TOTAL</t>
  </si>
  <si>
    <t>SERVICIOS HOSPITALARIOS S.A. ALBOTEOTON</t>
  </si>
  <si>
    <t>CROTOS Y AV. RODOLFO BAQUERIZO NAZUR</t>
  </si>
  <si>
    <t>0991475214001</t>
  </si>
  <si>
    <t>(042) 231900</t>
  </si>
  <si>
    <t>MANGO EN T PARA CLAVOS SCHANZ</t>
  </si>
  <si>
    <t xml:space="preserve">RD-702.309-MD            </t>
  </si>
  <si>
    <t xml:space="preserve">RD-702.310-MD            </t>
  </si>
  <si>
    <t xml:space="preserve">RD-702.312-MD            </t>
  </si>
  <si>
    <t>797.076R</t>
  </si>
  <si>
    <t>797-076L</t>
  </si>
  <si>
    <t>PLACA CALCANEO BLOQ. X 14 IZQ. ACERO</t>
  </si>
  <si>
    <t>PLACA CALCANEO BLOQ. X 14 DER.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</si>
</sst>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8" fillId="0" borderId="1" xfId="0" applyFont="1" applyBorder="1" applyAlignment="1">
      <alignment horizontal="left" vertical="top"/>
    </xf>
    <xf numFmtId="2" fontId="7" fillId="0" borderId="1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0" fontId="0" fillId="0" borderId="0" xfId="0"/>
    <xf numFmtId="0" fontId="0" fillId="0" borderId="0" xfId="0"/>
    <xf numFmtId="0" fontId="5" fillId="0" borderId="0" xfId="3" applyFont="1" applyAlignment="1">
      <alignment horizontal="center"/>
    </xf>
    <xf numFmtId="2" fontId="6" fillId="0" borderId="0" xfId="3" applyNumberFormat="1" applyFont="1" applyAlignment="1">
      <alignment horizontal="center"/>
    </xf>
    <xf numFmtId="2" fontId="6" fillId="0" borderId="0" xfId="3" applyNumberFormat="1" applyFont="1" applyAlignment="1">
      <alignment horizontal="left"/>
    </xf>
    <xf numFmtId="164" fontId="7" fillId="0" borderId="5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9" fontId="4" fillId="0" borderId="1" xfId="3" applyNumberFormat="1" applyFont="1" applyBorder="1" applyAlignment="1">
      <alignment wrapText="1"/>
    </xf>
    <xf numFmtId="2" fontId="7" fillId="0" borderId="1" xfId="0" applyNumberFormat="1" applyFont="1" applyBorder="1" applyAlignment="1">
      <alignment horizontal="center"/>
    </xf>
    <xf numFmtId="0" fontId="8" fillId="0" borderId="3" xfId="0" applyFont="1" applyFill="1" applyBorder="1" applyAlignment="1">
      <alignment horizontal="left" vertical="top"/>
    </xf>
    <xf numFmtId="2" fontId="7" fillId="0" borderId="3" xfId="0" applyNumberFormat="1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3" fillId="0" borderId="1" xfId="0" applyFont="1" applyBorder="1"/>
    <xf numFmtId="2" fontId="10" fillId="2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0" borderId="8" xfId="0" applyFont="1" applyBorder="1" applyAlignment="1" applyProtection="1">
      <alignment horizontal="center" vertical="center" wrapText="1" readingOrder="1"/>
      <protection locked="0"/>
    </xf>
    <xf numFmtId="0" fontId="10" fillId="2" borderId="8" xfId="0" applyFont="1" applyFill="1" applyBorder="1" applyAlignment="1" applyProtection="1">
      <alignment horizontal="center" vertical="center" wrapText="1" readingOrder="1"/>
      <protection locked="0"/>
    </xf>
    <xf numFmtId="0" fontId="9" fillId="3" borderId="9" xfId="0" applyFont="1" applyFill="1" applyBorder="1"/>
    <xf numFmtId="0" fontId="9" fillId="3" borderId="1" xfId="0" applyFont="1" applyFill="1" applyBorder="1"/>
    <xf numFmtId="0" fontId="9" fillId="0" borderId="1" xfId="0" applyFont="1" applyBorder="1"/>
    <xf numFmtId="0" fontId="9" fillId="4" borderId="9" xfId="0" applyFont="1" applyFill="1" applyBorder="1"/>
    <xf numFmtId="0" fontId="9" fillId="4" borderId="1" xfId="0" applyFont="1" applyFill="1" applyBorder="1"/>
    <xf numFmtId="44" fontId="0" fillId="0" borderId="1" xfId="0" applyNumberFormat="1" applyBorder="1"/>
    <xf numFmtId="44" fontId="9" fillId="0" borderId="1" xfId="0" applyNumberFormat="1" applyFont="1" applyBorder="1"/>
    <xf numFmtId="0" fontId="3" fillId="3" borderId="1" xfId="0" applyFont="1" applyFill="1" applyBorder="1"/>
    <xf numFmtId="0" fontId="8" fillId="0" borderId="4" xfId="0" applyFont="1" applyFill="1" applyBorder="1" applyAlignment="1">
      <alignment horizontal="left" vertical="top"/>
    </xf>
    <xf numFmtId="0" fontId="12" fillId="0" borderId="0" xfId="0" applyFont="1" applyAlignment="1">
      <alignment horizontal="center"/>
    </xf>
    <xf numFmtId="44" fontId="3" fillId="0" borderId="1" xfId="1" applyFont="1" applyBorder="1" applyAlignment="1"/>
    <xf numFmtId="0" fontId="3" fillId="0" borderId="6" xfId="3" applyFont="1" applyBorder="1" applyAlignment="1">
      <alignment horizontal="left" wrapText="1"/>
    </xf>
    <xf numFmtId="0" fontId="3" fillId="0" borderId="6" xfId="3" applyFont="1" applyBorder="1" applyAlignment="1">
      <alignment horizontal="left"/>
    </xf>
    <xf numFmtId="49" fontId="3" fillId="0" borderId="6" xfId="3" applyNumberFormat="1" applyFont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0" borderId="1" xfId="0" applyFont="1" applyFill="1" applyBorder="1"/>
    <xf numFmtId="44" fontId="9" fillId="0" borderId="1" xfId="0" applyNumberFormat="1" applyFont="1" applyFill="1" applyBorder="1"/>
    <xf numFmtId="44" fontId="0" fillId="0" borderId="1" xfId="0" applyNumberFormat="1" applyFill="1" applyBorder="1"/>
    <xf numFmtId="0" fontId="0" fillId="0" borderId="0" xfId="0" applyFill="1"/>
    <xf numFmtId="0" fontId="4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4" fillId="0" borderId="1" xfId="3" applyFont="1" applyBorder="1" applyAlignment="1">
      <alignment horizontal="right" wrapText="1"/>
    </xf>
    <xf numFmtId="0" fontId="4" fillId="0" borderId="2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13" fillId="0" borderId="1" xfId="0" applyFont="1" applyBorder="1" applyAlignment="1">
      <alignment horizontal="left" vertical="top"/>
    </xf>
  </cellXfs>
  <cellStyles count="4">
    <cellStyle name="Moneda" xfId="1" builtinId="4"/>
    <cellStyle name="Moneda 2" xfId="2" xr:uid="{A060E204-3DFA-47A6-972F-6D6C252A81B6}"/>
    <cellStyle name="Normal" xfId="0" builtinId="0"/>
    <cellStyle name="Normal 2" xfId="3" xr:uid="{6A6204B7-1022-4A18-9C6F-FCF75C55E5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3124200</xdr:colOff>
      <xdr:row>0</xdr:row>
      <xdr:rowOff>0</xdr:rowOff>
    </xdr:from>
    <xdr:to>
      <xdr:col>4</xdr:col>
      <xdr:colOff>459891</xdr:colOff>
      <xdr:row>5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D0F21A-3481-487D-B062-CC4BEFBBD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19725" y="0"/>
          <a:ext cx="2637941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72C8-05EC-4F61-BA80-CD74AD5D7163}">
  <dimension ref="A1:F141"/>
  <sheetViews>
    <sheetView tabSelected="1" topLeftCell="A79" zoomScaleNormal="100" workbookViewId="0">
      <selection activeCell="B20" sqref="B20:B64"/>
    </sheetView>
  </sheetViews>
  <sheetFormatPr baseColWidth="10" defaultRowHeight="15" x14ac:dyDescent="0.25"/>
  <cols>
    <col min="2" max="2" width="23" customWidth="1"/>
    <col min="3" max="3" width="66.28515625" customWidth="1"/>
    <col min="4" max="4" width="13.42578125" customWidth="1"/>
    <col min="5" max="5" width="17.42578125" customWidth="1"/>
  </cols>
  <sheetData>
    <row r="1" spans="1:5" s="2" customFormat="1" x14ac:dyDescent="0.25"/>
    <row r="2" spans="1:5" s="2" customFormat="1" x14ac:dyDescent="0.25">
      <c r="A2" s="8"/>
      <c r="B2" s="8"/>
      <c r="C2" s="8"/>
      <c r="D2" s="8"/>
      <c r="E2" s="8"/>
    </row>
    <row r="3" spans="1:5" s="2" customFormat="1" ht="15.75" x14ac:dyDescent="0.25">
      <c r="A3" s="45" t="s">
        <v>138</v>
      </c>
      <c r="B3" s="45"/>
      <c r="C3" s="45"/>
      <c r="D3" s="9"/>
      <c r="E3" s="9"/>
    </row>
    <row r="4" spans="1:5" s="2" customFormat="1" ht="15.75" x14ac:dyDescent="0.25">
      <c r="A4" s="46" t="s">
        <v>139</v>
      </c>
      <c r="B4" s="46"/>
      <c r="C4" s="46"/>
      <c r="D4" s="9"/>
      <c r="E4" s="9"/>
    </row>
    <row r="5" spans="1:5" s="2" customFormat="1" ht="15.75" x14ac:dyDescent="0.25">
      <c r="A5" s="47" t="s">
        <v>140</v>
      </c>
      <c r="B5" s="47"/>
      <c r="C5" s="47"/>
      <c r="D5" s="9"/>
      <c r="E5" s="9"/>
    </row>
    <row r="6" spans="1:5" s="2" customFormat="1" ht="15.75" x14ac:dyDescent="0.25">
      <c r="A6" s="10"/>
      <c r="B6" s="10"/>
      <c r="C6" s="10"/>
      <c r="D6" s="9"/>
      <c r="E6" s="9"/>
    </row>
    <row r="7" spans="1:5" s="2" customFormat="1" ht="16.5" thickBot="1" x14ac:dyDescent="0.3">
      <c r="A7" s="11"/>
      <c r="B7" s="12" t="s">
        <v>141</v>
      </c>
      <c r="C7" s="13">
        <v>44630</v>
      </c>
      <c r="D7" s="9"/>
      <c r="E7" s="9"/>
    </row>
    <row r="8" spans="1:5" s="2" customFormat="1" ht="16.5" thickBot="1" x14ac:dyDescent="0.3">
      <c r="A8" s="11"/>
      <c r="B8" s="12" t="s">
        <v>142</v>
      </c>
      <c r="C8" s="37" t="s">
        <v>196</v>
      </c>
      <c r="D8" s="9"/>
      <c r="E8" s="9"/>
    </row>
    <row r="9" spans="1:5" s="1" customFormat="1" ht="16.5" thickBot="1" x14ac:dyDescent="0.3">
      <c r="A9" s="11"/>
      <c r="B9" s="12" t="s">
        <v>143</v>
      </c>
      <c r="C9" s="38" t="s">
        <v>197</v>
      </c>
      <c r="D9" s="9"/>
      <c r="E9" s="9"/>
    </row>
    <row r="10" spans="1:5" s="1" customFormat="1" ht="16.5" thickBot="1" x14ac:dyDescent="0.3">
      <c r="A10" s="11"/>
      <c r="B10" s="14" t="s">
        <v>144</v>
      </c>
      <c r="C10" s="39" t="s">
        <v>198</v>
      </c>
      <c r="D10" s="9"/>
      <c r="E10" s="9"/>
    </row>
    <row r="11" spans="1:5" s="1" customFormat="1" ht="16.5" thickBot="1" x14ac:dyDescent="0.3">
      <c r="A11" s="11"/>
      <c r="B11" s="14" t="s">
        <v>145</v>
      </c>
      <c r="C11" s="38" t="s">
        <v>199</v>
      </c>
      <c r="D11" s="9"/>
      <c r="E11" s="9"/>
    </row>
    <row r="12" spans="1:5" s="1" customFormat="1" ht="16.5" thickBot="1" x14ac:dyDescent="0.3">
      <c r="A12" s="11"/>
      <c r="B12" s="12" t="s">
        <v>146</v>
      </c>
      <c r="C12" s="15" t="s">
        <v>147</v>
      </c>
      <c r="D12" s="9"/>
      <c r="E12" s="9"/>
    </row>
    <row r="13" spans="1:5" s="1" customFormat="1" ht="16.5" thickBot="1" x14ac:dyDescent="0.3">
      <c r="A13" s="11"/>
      <c r="B13" s="12" t="s">
        <v>148</v>
      </c>
      <c r="C13" s="15"/>
      <c r="D13" s="9"/>
      <c r="E13" s="9"/>
    </row>
    <row r="14" spans="1:5" s="9" customFormat="1" ht="16.5" thickBot="1" x14ac:dyDescent="0.3">
      <c r="A14" s="11"/>
      <c r="B14" s="12" t="s">
        <v>152</v>
      </c>
      <c r="C14" s="15"/>
    </row>
    <row r="15" spans="1:5" s="9" customFormat="1" ht="16.5" thickBot="1" x14ac:dyDescent="0.3">
      <c r="A15" s="11"/>
      <c r="B15" s="12" t="s">
        <v>151</v>
      </c>
      <c r="C15" s="15"/>
    </row>
    <row r="16" spans="1:5" s="9" customFormat="1" ht="16.5" thickBot="1" x14ac:dyDescent="0.3">
      <c r="A16" s="11"/>
      <c r="B16" s="12" t="s">
        <v>150</v>
      </c>
      <c r="C16" s="15" t="s">
        <v>153</v>
      </c>
    </row>
    <row r="17" spans="1:5" s="1" customFormat="1" ht="16.5" thickBot="1" x14ac:dyDescent="0.3">
      <c r="B17" s="12" t="s">
        <v>149</v>
      </c>
      <c r="C17" s="15"/>
    </row>
    <row r="18" spans="1:5" s="1" customFormat="1" x14ac:dyDescent="0.25"/>
    <row r="19" spans="1:5" s="9" customFormat="1" ht="31.5" x14ac:dyDescent="0.25">
      <c r="A19" s="23" t="s">
        <v>154</v>
      </c>
      <c r="B19" s="24" t="s">
        <v>155</v>
      </c>
      <c r="C19" s="24" t="s">
        <v>156</v>
      </c>
      <c r="D19" s="25" t="s">
        <v>157</v>
      </c>
      <c r="E19" s="25" t="s">
        <v>158</v>
      </c>
    </row>
    <row r="20" spans="1:5" ht="15.75" x14ac:dyDescent="0.25">
      <c r="A20" s="5">
        <v>6</v>
      </c>
      <c r="B20" s="60" t="s">
        <v>0</v>
      </c>
      <c r="C20" s="4" t="s">
        <v>1</v>
      </c>
      <c r="D20" s="31">
        <v>12.4</v>
      </c>
      <c r="E20" s="31">
        <f>A20*D20</f>
        <v>74.400000000000006</v>
      </c>
    </row>
    <row r="21" spans="1:5" ht="15.75" x14ac:dyDescent="0.25">
      <c r="A21" s="5">
        <v>6</v>
      </c>
      <c r="B21" s="60" t="s">
        <v>2</v>
      </c>
      <c r="C21" s="4" t="s">
        <v>3</v>
      </c>
      <c r="D21" s="31">
        <v>12.4</v>
      </c>
      <c r="E21" s="31">
        <f t="shared" ref="E21:E85" si="0">A21*D21</f>
        <v>74.400000000000006</v>
      </c>
    </row>
    <row r="22" spans="1:5" ht="15.75" x14ac:dyDescent="0.25">
      <c r="A22" s="5">
        <v>6</v>
      </c>
      <c r="B22" s="60" t="s">
        <v>4</v>
      </c>
      <c r="C22" s="4" t="s">
        <v>5</v>
      </c>
      <c r="D22" s="31">
        <v>12.4</v>
      </c>
      <c r="E22" s="31">
        <f t="shared" si="0"/>
        <v>74.400000000000006</v>
      </c>
    </row>
    <row r="23" spans="1:5" ht="15.75" x14ac:dyDescent="0.25">
      <c r="A23" s="5">
        <v>6</v>
      </c>
      <c r="B23" s="60" t="s">
        <v>6</v>
      </c>
      <c r="C23" s="4" t="s">
        <v>7</v>
      </c>
      <c r="D23" s="31">
        <v>12.4</v>
      </c>
      <c r="E23" s="31">
        <f t="shared" si="0"/>
        <v>74.400000000000006</v>
      </c>
    </row>
    <row r="24" spans="1:5" ht="15.75" x14ac:dyDescent="0.25">
      <c r="A24" s="5">
        <v>6</v>
      </c>
      <c r="B24" s="60" t="s">
        <v>8</v>
      </c>
      <c r="C24" s="4" t="s">
        <v>9</v>
      </c>
      <c r="D24" s="31">
        <v>12.4</v>
      </c>
      <c r="E24" s="31">
        <f t="shared" si="0"/>
        <v>74.400000000000006</v>
      </c>
    </row>
    <row r="25" spans="1:5" ht="15.75" x14ac:dyDescent="0.25">
      <c r="A25" s="5">
        <v>6</v>
      </c>
      <c r="B25" s="60" t="s">
        <v>10</v>
      </c>
      <c r="C25" s="4" t="s">
        <v>11</v>
      </c>
      <c r="D25" s="31">
        <v>12.4</v>
      </c>
      <c r="E25" s="31">
        <f t="shared" si="0"/>
        <v>74.400000000000006</v>
      </c>
    </row>
    <row r="26" spans="1:5" ht="15.75" x14ac:dyDescent="0.25">
      <c r="A26" s="5">
        <v>6</v>
      </c>
      <c r="B26" s="60" t="s">
        <v>12</v>
      </c>
      <c r="C26" s="4" t="s">
        <v>13</v>
      </c>
      <c r="D26" s="31">
        <v>12.4</v>
      </c>
      <c r="E26" s="31">
        <f t="shared" si="0"/>
        <v>74.400000000000006</v>
      </c>
    </row>
    <row r="27" spans="1:5" ht="15.75" x14ac:dyDescent="0.25">
      <c r="A27" s="5">
        <v>6</v>
      </c>
      <c r="B27" s="60" t="s">
        <v>14</v>
      </c>
      <c r="C27" s="4" t="s">
        <v>15</v>
      </c>
      <c r="D27" s="31">
        <v>12.4</v>
      </c>
      <c r="E27" s="31">
        <f t="shared" si="0"/>
        <v>74.400000000000006</v>
      </c>
    </row>
    <row r="28" spans="1:5" ht="15.75" x14ac:dyDescent="0.25">
      <c r="A28" s="5">
        <v>6</v>
      </c>
      <c r="B28" s="60" t="s">
        <v>16</v>
      </c>
      <c r="C28" s="4" t="s">
        <v>17</v>
      </c>
      <c r="D28" s="31">
        <v>12.4</v>
      </c>
      <c r="E28" s="31">
        <f t="shared" si="0"/>
        <v>74.400000000000006</v>
      </c>
    </row>
    <row r="29" spans="1:5" ht="15.75" x14ac:dyDescent="0.25">
      <c r="A29" s="5">
        <v>6</v>
      </c>
      <c r="B29" s="60" t="s">
        <v>18</v>
      </c>
      <c r="C29" s="4" t="s">
        <v>19</v>
      </c>
      <c r="D29" s="31">
        <v>12.4</v>
      </c>
      <c r="E29" s="31">
        <f t="shared" si="0"/>
        <v>74.400000000000006</v>
      </c>
    </row>
    <row r="30" spans="1:5" ht="15.75" x14ac:dyDescent="0.25">
      <c r="A30" s="5">
        <v>6</v>
      </c>
      <c r="B30" s="60" t="s">
        <v>20</v>
      </c>
      <c r="C30" s="4" t="s">
        <v>21</v>
      </c>
      <c r="D30" s="31">
        <v>12.4</v>
      </c>
      <c r="E30" s="31">
        <f t="shared" si="0"/>
        <v>74.400000000000006</v>
      </c>
    </row>
    <row r="31" spans="1:5" ht="15.75" x14ac:dyDescent="0.25">
      <c r="A31" s="5">
        <v>6</v>
      </c>
      <c r="B31" s="60" t="s">
        <v>22</v>
      </c>
      <c r="C31" s="4" t="s">
        <v>23</v>
      </c>
      <c r="D31" s="31">
        <v>12.4</v>
      </c>
      <c r="E31" s="31">
        <f t="shared" si="0"/>
        <v>74.400000000000006</v>
      </c>
    </row>
    <row r="32" spans="1:5" ht="15.75" x14ac:dyDescent="0.25">
      <c r="A32" s="5">
        <v>6</v>
      </c>
      <c r="B32" s="60" t="s">
        <v>24</v>
      </c>
      <c r="C32" s="4" t="s">
        <v>25</v>
      </c>
      <c r="D32" s="31">
        <v>12.4</v>
      </c>
      <c r="E32" s="31">
        <f t="shared" si="0"/>
        <v>74.400000000000006</v>
      </c>
    </row>
    <row r="33" spans="1:5" ht="15.75" x14ac:dyDescent="0.25">
      <c r="A33" s="5">
        <v>6</v>
      </c>
      <c r="B33" s="60" t="s">
        <v>26</v>
      </c>
      <c r="C33" s="4" t="s">
        <v>27</v>
      </c>
      <c r="D33" s="31">
        <v>12.4</v>
      </c>
      <c r="E33" s="31">
        <f t="shared" si="0"/>
        <v>74.400000000000006</v>
      </c>
    </row>
    <row r="34" spans="1:5" ht="15.75" x14ac:dyDescent="0.25">
      <c r="A34" s="5">
        <v>6</v>
      </c>
      <c r="B34" s="60" t="s">
        <v>28</v>
      </c>
      <c r="C34" s="4" t="s">
        <v>29</v>
      </c>
      <c r="D34" s="31">
        <v>12.4</v>
      </c>
      <c r="E34" s="31">
        <f t="shared" si="0"/>
        <v>74.400000000000006</v>
      </c>
    </row>
    <row r="35" spans="1:5" ht="15.75" x14ac:dyDescent="0.25">
      <c r="A35" s="5">
        <v>6</v>
      </c>
      <c r="B35" s="60" t="s">
        <v>30</v>
      </c>
      <c r="C35" s="4" t="s">
        <v>31</v>
      </c>
      <c r="D35" s="31">
        <v>12.4</v>
      </c>
      <c r="E35" s="31">
        <f t="shared" si="0"/>
        <v>74.400000000000006</v>
      </c>
    </row>
    <row r="36" spans="1:5" ht="15.75" x14ac:dyDescent="0.25">
      <c r="A36" s="5">
        <v>6</v>
      </c>
      <c r="B36" s="60" t="s">
        <v>32</v>
      </c>
      <c r="C36" s="4" t="s">
        <v>33</v>
      </c>
      <c r="D36" s="31">
        <v>12.4</v>
      </c>
      <c r="E36" s="31">
        <f t="shared" si="0"/>
        <v>74.400000000000006</v>
      </c>
    </row>
    <row r="37" spans="1:5" ht="15.75" x14ac:dyDescent="0.25">
      <c r="A37" s="5">
        <v>6</v>
      </c>
      <c r="B37" s="60" t="s">
        <v>34</v>
      </c>
      <c r="C37" s="4" t="s">
        <v>35</v>
      </c>
      <c r="D37" s="31">
        <v>12.4</v>
      </c>
      <c r="E37" s="31">
        <f t="shared" si="0"/>
        <v>74.400000000000006</v>
      </c>
    </row>
    <row r="38" spans="1:5" ht="15.75" x14ac:dyDescent="0.25">
      <c r="A38" s="5">
        <v>6</v>
      </c>
      <c r="B38" s="60" t="s">
        <v>36</v>
      </c>
      <c r="C38" s="4" t="s">
        <v>37</v>
      </c>
      <c r="D38" s="31">
        <v>12.4</v>
      </c>
      <c r="E38" s="31">
        <f t="shared" si="0"/>
        <v>74.400000000000006</v>
      </c>
    </row>
    <row r="39" spans="1:5" s="9" customFormat="1" ht="15.75" x14ac:dyDescent="0.25">
      <c r="A39" s="18">
        <v>8</v>
      </c>
      <c r="B39" s="60" t="s">
        <v>188</v>
      </c>
      <c r="C39" s="16" t="s">
        <v>189</v>
      </c>
      <c r="D39" s="31">
        <v>12.4</v>
      </c>
      <c r="E39" s="31">
        <f t="shared" si="0"/>
        <v>99.2</v>
      </c>
    </row>
    <row r="40" spans="1:5" ht="15.75" x14ac:dyDescent="0.25">
      <c r="A40" s="5">
        <v>6</v>
      </c>
      <c r="B40" s="60" t="s">
        <v>38</v>
      </c>
      <c r="C40" s="4" t="s">
        <v>39</v>
      </c>
      <c r="D40" s="31">
        <v>30</v>
      </c>
      <c r="E40" s="31">
        <f t="shared" si="0"/>
        <v>180</v>
      </c>
    </row>
    <row r="41" spans="1:5" ht="15.75" x14ac:dyDescent="0.25">
      <c r="A41" s="5">
        <v>6</v>
      </c>
      <c r="B41" s="60" t="s">
        <v>40</v>
      </c>
      <c r="C41" s="4" t="s">
        <v>41</v>
      </c>
      <c r="D41" s="31">
        <v>30</v>
      </c>
      <c r="E41" s="31">
        <f t="shared" si="0"/>
        <v>180</v>
      </c>
    </row>
    <row r="42" spans="1:5" ht="15.75" x14ac:dyDescent="0.25">
      <c r="A42" s="5">
        <v>6</v>
      </c>
      <c r="B42" s="60" t="s">
        <v>42</v>
      </c>
      <c r="C42" s="4" t="s">
        <v>43</v>
      </c>
      <c r="D42" s="31">
        <v>30</v>
      </c>
      <c r="E42" s="31">
        <f t="shared" si="0"/>
        <v>180</v>
      </c>
    </row>
    <row r="43" spans="1:5" ht="15.75" x14ac:dyDescent="0.25">
      <c r="A43" s="5">
        <v>6</v>
      </c>
      <c r="B43" s="60" t="s">
        <v>44</v>
      </c>
      <c r="C43" s="4" t="s">
        <v>45</v>
      </c>
      <c r="D43" s="31">
        <v>30</v>
      </c>
      <c r="E43" s="31">
        <f t="shared" si="0"/>
        <v>180</v>
      </c>
    </row>
    <row r="44" spans="1:5" ht="15.75" x14ac:dyDescent="0.25">
      <c r="A44" s="5">
        <v>6</v>
      </c>
      <c r="B44" s="60" t="s">
        <v>46</v>
      </c>
      <c r="C44" s="4" t="s">
        <v>47</v>
      </c>
      <c r="D44" s="31">
        <v>30</v>
      </c>
      <c r="E44" s="31">
        <f t="shared" si="0"/>
        <v>180</v>
      </c>
    </row>
    <row r="45" spans="1:5" ht="15.75" x14ac:dyDescent="0.25">
      <c r="A45" s="5">
        <v>6</v>
      </c>
      <c r="B45" s="60" t="s">
        <v>48</v>
      </c>
      <c r="C45" s="4" t="s">
        <v>49</v>
      </c>
      <c r="D45" s="31">
        <v>30</v>
      </c>
      <c r="E45" s="31">
        <f t="shared" si="0"/>
        <v>180</v>
      </c>
    </row>
    <row r="46" spans="1:5" ht="15.75" x14ac:dyDescent="0.25">
      <c r="A46" s="5">
        <v>6</v>
      </c>
      <c r="B46" s="60" t="s">
        <v>50</v>
      </c>
      <c r="C46" s="4" t="s">
        <v>51</v>
      </c>
      <c r="D46" s="31">
        <v>30</v>
      </c>
      <c r="E46" s="31">
        <f t="shared" si="0"/>
        <v>180</v>
      </c>
    </row>
    <row r="47" spans="1:5" ht="15.75" x14ac:dyDescent="0.25">
      <c r="A47" s="5">
        <v>6</v>
      </c>
      <c r="B47" s="60" t="s">
        <v>52</v>
      </c>
      <c r="C47" s="4" t="s">
        <v>53</v>
      </c>
      <c r="D47" s="31">
        <v>30</v>
      </c>
      <c r="E47" s="31">
        <f t="shared" si="0"/>
        <v>180</v>
      </c>
    </row>
    <row r="48" spans="1:5" ht="15.75" x14ac:dyDescent="0.25">
      <c r="A48" s="5">
        <v>6</v>
      </c>
      <c r="B48" s="60" t="s">
        <v>54</v>
      </c>
      <c r="C48" s="4" t="s">
        <v>55</v>
      </c>
      <c r="D48" s="31">
        <v>30</v>
      </c>
      <c r="E48" s="31">
        <f t="shared" si="0"/>
        <v>180</v>
      </c>
    </row>
    <row r="49" spans="1:5" ht="15.75" x14ac:dyDescent="0.25">
      <c r="A49" s="5">
        <v>6</v>
      </c>
      <c r="B49" s="60" t="s">
        <v>56</v>
      </c>
      <c r="C49" s="4" t="s">
        <v>57</v>
      </c>
      <c r="D49" s="31">
        <v>30</v>
      </c>
      <c r="E49" s="31">
        <f t="shared" si="0"/>
        <v>180</v>
      </c>
    </row>
    <row r="50" spans="1:5" ht="15.75" x14ac:dyDescent="0.25">
      <c r="A50" s="5">
        <v>6</v>
      </c>
      <c r="B50" s="60" t="s">
        <v>58</v>
      </c>
      <c r="C50" s="4" t="s">
        <v>59</v>
      </c>
      <c r="D50" s="31">
        <v>30</v>
      </c>
      <c r="E50" s="31">
        <f t="shared" si="0"/>
        <v>180</v>
      </c>
    </row>
    <row r="51" spans="1:5" ht="15.75" x14ac:dyDescent="0.25">
      <c r="A51" s="5">
        <v>6</v>
      </c>
      <c r="B51" s="60" t="s">
        <v>60</v>
      </c>
      <c r="C51" s="4" t="s">
        <v>61</v>
      </c>
      <c r="D51" s="31">
        <v>30</v>
      </c>
      <c r="E51" s="31">
        <f t="shared" si="0"/>
        <v>180</v>
      </c>
    </row>
    <row r="52" spans="1:5" ht="15.75" x14ac:dyDescent="0.25">
      <c r="A52" s="5">
        <v>6</v>
      </c>
      <c r="B52" s="60" t="s">
        <v>62</v>
      </c>
      <c r="C52" s="4" t="s">
        <v>63</v>
      </c>
      <c r="D52" s="31">
        <v>30</v>
      </c>
      <c r="E52" s="31">
        <f t="shared" si="0"/>
        <v>180</v>
      </c>
    </row>
    <row r="53" spans="1:5" ht="15.75" x14ac:dyDescent="0.25">
      <c r="A53" s="5">
        <v>6</v>
      </c>
      <c r="B53" s="60" t="s">
        <v>64</v>
      </c>
      <c r="C53" s="4" t="s">
        <v>65</v>
      </c>
      <c r="D53" s="31">
        <v>30</v>
      </c>
      <c r="E53" s="31">
        <f t="shared" si="0"/>
        <v>180</v>
      </c>
    </row>
    <row r="54" spans="1:5" ht="15.75" x14ac:dyDescent="0.25">
      <c r="A54" s="5">
        <v>6</v>
      </c>
      <c r="B54" s="60" t="s">
        <v>66</v>
      </c>
      <c r="C54" s="4" t="s">
        <v>67</v>
      </c>
      <c r="D54" s="31">
        <v>30</v>
      </c>
      <c r="E54" s="31">
        <f t="shared" si="0"/>
        <v>180</v>
      </c>
    </row>
    <row r="55" spans="1:5" ht="15.75" x14ac:dyDescent="0.25">
      <c r="A55" s="5">
        <v>6</v>
      </c>
      <c r="B55" s="60" t="s">
        <v>68</v>
      </c>
      <c r="C55" s="4" t="s">
        <v>69</v>
      </c>
      <c r="D55" s="31">
        <v>30</v>
      </c>
      <c r="E55" s="31">
        <f t="shared" si="0"/>
        <v>180</v>
      </c>
    </row>
    <row r="56" spans="1:5" ht="15.75" x14ac:dyDescent="0.25">
      <c r="A56" s="5">
        <v>6</v>
      </c>
      <c r="B56" s="60" t="s">
        <v>70</v>
      </c>
      <c r="C56" s="4" t="s">
        <v>71</v>
      </c>
      <c r="D56" s="31">
        <v>30</v>
      </c>
      <c r="E56" s="31">
        <f t="shared" si="0"/>
        <v>180</v>
      </c>
    </row>
    <row r="57" spans="1:5" ht="15.75" x14ac:dyDescent="0.25">
      <c r="A57" s="5">
        <v>6</v>
      </c>
      <c r="B57" s="60" t="s">
        <v>72</v>
      </c>
      <c r="C57" s="4" t="s">
        <v>73</v>
      </c>
      <c r="D57" s="31">
        <v>30</v>
      </c>
      <c r="E57" s="31">
        <f t="shared" si="0"/>
        <v>180</v>
      </c>
    </row>
    <row r="58" spans="1:5" ht="15.75" x14ac:dyDescent="0.25">
      <c r="A58" s="5">
        <v>6</v>
      </c>
      <c r="B58" s="60" t="s">
        <v>74</v>
      </c>
      <c r="C58" s="4" t="s">
        <v>75</v>
      </c>
      <c r="D58" s="31">
        <v>30</v>
      </c>
      <c r="E58" s="31">
        <f t="shared" si="0"/>
        <v>180</v>
      </c>
    </row>
    <row r="59" spans="1:5" ht="15.75" x14ac:dyDescent="0.25">
      <c r="A59" s="5">
        <v>6</v>
      </c>
      <c r="B59" s="60" t="s">
        <v>76</v>
      </c>
      <c r="C59" s="4" t="s">
        <v>77</v>
      </c>
      <c r="D59" s="31">
        <v>30</v>
      </c>
      <c r="E59" s="31">
        <f t="shared" si="0"/>
        <v>180</v>
      </c>
    </row>
    <row r="60" spans="1:5" s="9" customFormat="1" ht="15.75" x14ac:dyDescent="0.25">
      <c r="A60" s="18">
        <v>6</v>
      </c>
      <c r="B60" s="60" t="s">
        <v>183</v>
      </c>
      <c r="C60" s="16" t="s">
        <v>181</v>
      </c>
      <c r="D60" s="31">
        <v>30</v>
      </c>
      <c r="E60" s="31">
        <f t="shared" si="0"/>
        <v>180</v>
      </c>
    </row>
    <row r="61" spans="1:5" s="9" customFormat="1" ht="15.75" x14ac:dyDescent="0.25">
      <c r="A61" s="18">
        <v>1</v>
      </c>
      <c r="B61" s="60" t="s">
        <v>184</v>
      </c>
      <c r="C61" s="16" t="s">
        <v>182</v>
      </c>
      <c r="D61" s="31">
        <v>30</v>
      </c>
      <c r="E61" s="31">
        <f t="shared" si="0"/>
        <v>30</v>
      </c>
    </row>
    <row r="62" spans="1:5" ht="15.75" x14ac:dyDescent="0.25">
      <c r="A62" s="5">
        <v>6</v>
      </c>
      <c r="B62" s="60" t="s">
        <v>78</v>
      </c>
      <c r="C62" s="4" t="s">
        <v>185</v>
      </c>
      <c r="D62" s="31">
        <v>30</v>
      </c>
      <c r="E62" s="31">
        <f t="shared" si="0"/>
        <v>180</v>
      </c>
    </row>
    <row r="63" spans="1:5" s="9" customFormat="1" ht="15.75" x14ac:dyDescent="0.25">
      <c r="A63" s="18">
        <v>6</v>
      </c>
      <c r="B63" s="60" t="s">
        <v>186</v>
      </c>
      <c r="C63" s="16" t="s">
        <v>79</v>
      </c>
      <c r="D63" s="31">
        <v>30</v>
      </c>
      <c r="E63" s="31">
        <f t="shared" si="0"/>
        <v>180</v>
      </c>
    </row>
    <row r="64" spans="1:5" ht="15.75" x14ac:dyDescent="0.25">
      <c r="A64" s="5">
        <v>3</v>
      </c>
      <c r="B64" s="60" t="s">
        <v>80</v>
      </c>
      <c r="C64" s="4" t="s">
        <v>81</v>
      </c>
      <c r="D64" s="31">
        <v>30</v>
      </c>
      <c r="E64" s="31">
        <f t="shared" si="0"/>
        <v>90</v>
      </c>
    </row>
    <row r="65" spans="1:5" ht="15.75" x14ac:dyDescent="0.25">
      <c r="A65" s="6">
        <v>2</v>
      </c>
      <c r="B65" s="4" t="s">
        <v>82</v>
      </c>
      <c r="C65" s="4" t="s">
        <v>83</v>
      </c>
      <c r="D65" s="31">
        <v>25</v>
      </c>
      <c r="E65" s="31">
        <f t="shared" si="0"/>
        <v>50</v>
      </c>
    </row>
    <row r="66" spans="1:5" ht="15.75" x14ac:dyDescent="0.25">
      <c r="A66" s="6">
        <v>2</v>
      </c>
      <c r="B66" s="4" t="s">
        <v>84</v>
      </c>
      <c r="C66" s="4" t="s">
        <v>85</v>
      </c>
      <c r="D66" s="31">
        <v>25</v>
      </c>
      <c r="E66" s="31">
        <f t="shared" si="0"/>
        <v>50</v>
      </c>
    </row>
    <row r="67" spans="1:5" ht="15.75" x14ac:dyDescent="0.25">
      <c r="A67" s="6">
        <v>2</v>
      </c>
      <c r="B67" s="4" t="s">
        <v>86</v>
      </c>
      <c r="C67" s="4" t="s">
        <v>87</v>
      </c>
      <c r="D67" s="31">
        <v>25</v>
      </c>
      <c r="E67" s="31">
        <f t="shared" si="0"/>
        <v>50</v>
      </c>
    </row>
    <row r="68" spans="1:5" ht="15.75" x14ac:dyDescent="0.25">
      <c r="A68" s="6">
        <v>2</v>
      </c>
      <c r="B68" s="4" t="s">
        <v>88</v>
      </c>
      <c r="C68" s="4" t="s">
        <v>89</v>
      </c>
      <c r="D68" s="31">
        <v>25</v>
      </c>
      <c r="E68" s="31">
        <f t="shared" si="0"/>
        <v>50</v>
      </c>
    </row>
    <row r="69" spans="1:5" ht="15.75" x14ac:dyDescent="0.25">
      <c r="A69" s="6">
        <v>2</v>
      </c>
      <c r="B69" s="4" t="s">
        <v>90</v>
      </c>
      <c r="C69" s="4" t="s">
        <v>91</v>
      </c>
      <c r="D69" s="31">
        <v>25</v>
      </c>
      <c r="E69" s="31">
        <f t="shared" si="0"/>
        <v>50</v>
      </c>
    </row>
    <row r="70" spans="1:5" ht="15.75" x14ac:dyDescent="0.25">
      <c r="A70" s="6">
        <v>2</v>
      </c>
      <c r="B70" s="4" t="s">
        <v>92</v>
      </c>
      <c r="C70" s="4" t="s">
        <v>93</v>
      </c>
      <c r="D70" s="31">
        <v>25</v>
      </c>
      <c r="E70" s="31">
        <f t="shared" si="0"/>
        <v>50</v>
      </c>
    </row>
    <row r="71" spans="1:5" ht="15.75" x14ac:dyDescent="0.25">
      <c r="A71" s="6">
        <v>2</v>
      </c>
      <c r="B71" s="4" t="s">
        <v>94</v>
      </c>
      <c r="C71" s="4" t="s">
        <v>95</v>
      </c>
      <c r="D71" s="31">
        <v>25</v>
      </c>
      <c r="E71" s="31">
        <f t="shared" si="0"/>
        <v>50</v>
      </c>
    </row>
    <row r="72" spans="1:5" ht="15.75" x14ac:dyDescent="0.25">
      <c r="A72" s="6">
        <v>2</v>
      </c>
      <c r="B72" s="4" t="s">
        <v>96</v>
      </c>
      <c r="C72" s="4" t="s">
        <v>97</v>
      </c>
      <c r="D72" s="31">
        <v>25</v>
      </c>
      <c r="E72" s="31">
        <f t="shared" si="0"/>
        <v>50</v>
      </c>
    </row>
    <row r="73" spans="1:5" ht="15.75" x14ac:dyDescent="0.25">
      <c r="A73" s="6">
        <v>4</v>
      </c>
      <c r="B73" s="4" t="s">
        <v>98</v>
      </c>
      <c r="C73" s="4" t="s">
        <v>99</v>
      </c>
      <c r="D73" s="31">
        <v>25</v>
      </c>
      <c r="E73" s="31">
        <f t="shared" si="0"/>
        <v>100</v>
      </c>
    </row>
    <row r="74" spans="1:5" s="9" customFormat="1" ht="15.75" x14ac:dyDescent="0.25">
      <c r="A74" s="6">
        <v>1</v>
      </c>
      <c r="B74" s="26" t="s">
        <v>159</v>
      </c>
      <c r="C74" s="27" t="s">
        <v>160</v>
      </c>
      <c r="D74" s="32">
        <v>250</v>
      </c>
      <c r="E74" s="31">
        <f t="shared" si="0"/>
        <v>250</v>
      </c>
    </row>
    <row r="75" spans="1:5" s="9" customFormat="1" ht="15.75" x14ac:dyDescent="0.25">
      <c r="A75" s="6">
        <v>1</v>
      </c>
      <c r="B75" s="29" t="s">
        <v>161</v>
      </c>
      <c r="C75" s="30" t="s">
        <v>162</v>
      </c>
      <c r="D75" s="32">
        <v>250</v>
      </c>
      <c r="E75" s="31">
        <f t="shared" si="0"/>
        <v>250</v>
      </c>
    </row>
    <row r="76" spans="1:5" s="9" customFormat="1" ht="15.75" x14ac:dyDescent="0.25">
      <c r="A76" s="6">
        <v>1</v>
      </c>
      <c r="B76" s="26" t="s">
        <v>163</v>
      </c>
      <c r="C76" s="27" t="s">
        <v>164</v>
      </c>
      <c r="D76" s="32">
        <v>250</v>
      </c>
      <c r="E76" s="31">
        <f t="shared" si="0"/>
        <v>250</v>
      </c>
    </row>
    <row r="77" spans="1:5" s="9" customFormat="1" ht="15.75" x14ac:dyDescent="0.25">
      <c r="A77" s="6">
        <v>1</v>
      </c>
      <c r="B77" s="26" t="s">
        <v>201</v>
      </c>
      <c r="C77" s="27" t="s">
        <v>165</v>
      </c>
      <c r="D77" s="32">
        <v>250</v>
      </c>
      <c r="E77" s="31">
        <f t="shared" si="0"/>
        <v>250</v>
      </c>
    </row>
    <row r="78" spans="1:5" s="9" customFormat="1" ht="15.75" x14ac:dyDescent="0.25">
      <c r="A78" s="6">
        <v>1</v>
      </c>
      <c r="B78" s="26" t="s">
        <v>202</v>
      </c>
      <c r="C78" s="27" t="s">
        <v>166</v>
      </c>
      <c r="D78" s="32">
        <v>250</v>
      </c>
      <c r="E78" s="31">
        <f t="shared" si="0"/>
        <v>250</v>
      </c>
    </row>
    <row r="79" spans="1:5" s="9" customFormat="1" ht="15.75" x14ac:dyDescent="0.25">
      <c r="A79" s="6">
        <v>1</v>
      </c>
      <c r="B79" s="26" t="s">
        <v>203</v>
      </c>
      <c r="C79" s="27" t="s">
        <v>167</v>
      </c>
      <c r="D79" s="32">
        <v>250</v>
      </c>
      <c r="E79" s="31">
        <f t="shared" si="0"/>
        <v>250</v>
      </c>
    </row>
    <row r="80" spans="1:5" s="9" customFormat="1" ht="15.75" x14ac:dyDescent="0.25">
      <c r="A80" s="6">
        <v>1</v>
      </c>
      <c r="B80" s="28" t="s">
        <v>168</v>
      </c>
      <c r="C80" s="28" t="s">
        <v>169</v>
      </c>
      <c r="D80" s="32">
        <v>120</v>
      </c>
      <c r="E80" s="31">
        <f t="shared" si="0"/>
        <v>120</v>
      </c>
    </row>
    <row r="81" spans="1:6" s="9" customFormat="1" ht="15.75" x14ac:dyDescent="0.25">
      <c r="A81" s="6">
        <v>1</v>
      </c>
      <c r="B81" s="27" t="s">
        <v>170</v>
      </c>
      <c r="C81" s="27" t="s">
        <v>171</v>
      </c>
      <c r="D81" s="32">
        <v>120</v>
      </c>
      <c r="E81" s="31">
        <f t="shared" si="0"/>
        <v>120</v>
      </c>
    </row>
    <row r="82" spans="1:6" s="9" customFormat="1" ht="15.75" x14ac:dyDescent="0.25">
      <c r="A82" s="6">
        <v>1</v>
      </c>
      <c r="B82" s="30" t="s">
        <v>172</v>
      </c>
      <c r="C82" s="30" t="s">
        <v>173</v>
      </c>
      <c r="D82" s="32">
        <v>120</v>
      </c>
      <c r="E82" s="31">
        <f t="shared" si="0"/>
        <v>120</v>
      </c>
    </row>
    <row r="83" spans="1:6" s="9" customFormat="1" ht="15.75" x14ac:dyDescent="0.25">
      <c r="A83" s="6">
        <v>1</v>
      </c>
      <c r="B83" s="27" t="s">
        <v>174</v>
      </c>
      <c r="C83" s="27" t="s">
        <v>175</v>
      </c>
      <c r="D83" s="32">
        <v>120</v>
      </c>
      <c r="E83" s="31">
        <f t="shared" si="0"/>
        <v>120</v>
      </c>
    </row>
    <row r="84" spans="1:6" s="9" customFormat="1" ht="15.75" x14ac:dyDescent="0.25">
      <c r="A84" s="6">
        <v>1</v>
      </c>
      <c r="B84" s="40">
        <v>139129</v>
      </c>
      <c r="C84" s="30" t="s">
        <v>176</v>
      </c>
      <c r="D84" s="32">
        <v>120</v>
      </c>
      <c r="E84" s="31">
        <f t="shared" si="0"/>
        <v>120</v>
      </c>
    </row>
    <row r="85" spans="1:6" s="9" customFormat="1" ht="15.75" x14ac:dyDescent="0.25">
      <c r="A85" s="6">
        <v>1</v>
      </c>
      <c r="B85" s="40">
        <v>139130</v>
      </c>
      <c r="C85" s="28" t="s">
        <v>177</v>
      </c>
      <c r="D85" s="32">
        <v>120</v>
      </c>
      <c r="E85" s="31">
        <f t="shared" si="0"/>
        <v>120</v>
      </c>
    </row>
    <row r="86" spans="1:6" s="9" customFormat="1" ht="15.75" x14ac:dyDescent="0.25">
      <c r="A86" s="6">
        <v>1</v>
      </c>
      <c r="B86" s="40">
        <v>139131</v>
      </c>
      <c r="C86" s="28" t="s">
        <v>178</v>
      </c>
      <c r="D86" s="32">
        <v>120</v>
      </c>
      <c r="E86" s="31">
        <f t="shared" ref="E86:E89" si="1">A86*D86</f>
        <v>120</v>
      </c>
    </row>
    <row r="87" spans="1:6" s="9" customFormat="1" ht="15.75" x14ac:dyDescent="0.25">
      <c r="A87" s="6">
        <v>1</v>
      </c>
      <c r="B87" s="41" t="s">
        <v>205</v>
      </c>
      <c r="C87" s="41" t="s">
        <v>206</v>
      </c>
      <c r="D87" s="42">
        <v>400</v>
      </c>
      <c r="E87" s="43">
        <f t="shared" si="1"/>
        <v>400</v>
      </c>
      <c r="F87" s="44"/>
    </row>
    <row r="88" spans="1:6" s="9" customFormat="1" ht="15.75" x14ac:dyDescent="0.25">
      <c r="A88" s="6">
        <v>1</v>
      </c>
      <c r="B88" s="41" t="s">
        <v>204</v>
      </c>
      <c r="C88" s="41" t="s">
        <v>207</v>
      </c>
      <c r="D88" s="42">
        <v>400</v>
      </c>
      <c r="E88" s="43">
        <f t="shared" si="1"/>
        <v>400</v>
      </c>
      <c r="F88" s="44"/>
    </row>
    <row r="89" spans="1:6" s="9" customFormat="1" ht="15.75" x14ac:dyDescent="0.25">
      <c r="A89" s="6">
        <v>4</v>
      </c>
      <c r="B89" s="33" t="s">
        <v>179</v>
      </c>
      <c r="C89" s="33" t="s">
        <v>180</v>
      </c>
      <c r="D89" s="32">
        <v>30</v>
      </c>
      <c r="E89" s="31">
        <f t="shared" si="1"/>
        <v>120</v>
      </c>
    </row>
    <row r="90" spans="1:6" s="9" customFormat="1" ht="15.75" x14ac:dyDescent="0.25">
      <c r="A90" s="56" t="s">
        <v>193</v>
      </c>
      <c r="B90" s="56"/>
      <c r="C90" s="56"/>
      <c r="D90" s="56"/>
      <c r="E90" s="36">
        <f>SUM(E20:E89)</f>
        <v>9532.7999999999993</v>
      </c>
    </row>
    <row r="91" spans="1:6" s="9" customFormat="1" ht="15.75" x14ac:dyDescent="0.25">
      <c r="A91" s="57" t="s">
        <v>194</v>
      </c>
      <c r="B91" s="58"/>
      <c r="C91" s="59"/>
      <c r="D91" s="17">
        <v>0.12</v>
      </c>
      <c r="E91" s="36">
        <f>+E90*0.12</f>
        <v>1143.9359999999999</v>
      </c>
    </row>
    <row r="92" spans="1:6" s="9" customFormat="1" ht="15.75" x14ac:dyDescent="0.25">
      <c r="A92" s="56" t="s">
        <v>195</v>
      </c>
      <c r="B92" s="56"/>
      <c r="C92" s="56"/>
      <c r="D92" s="56"/>
      <c r="E92" s="36">
        <f>+E90+E91</f>
        <v>10676.735999999999</v>
      </c>
    </row>
    <row r="93" spans="1:6" s="9" customFormat="1" ht="15.75" x14ac:dyDescent="0.25">
      <c r="A93" s="6"/>
      <c r="B93" s="33"/>
      <c r="C93" s="33"/>
      <c r="D93" s="32"/>
      <c r="E93" s="31"/>
    </row>
    <row r="94" spans="1:6" ht="15.75" x14ac:dyDescent="0.25">
      <c r="A94" s="48" t="s">
        <v>100</v>
      </c>
      <c r="B94" s="49"/>
      <c r="C94" s="50"/>
    </row>
    <row r="95" spans="1:6" ht="15.75" x14ac:dyDescent="0.25">
      <c r="A95" s="3"/>
      <c r="B95" s="51" t="s">
        <v>101</v>
      </c>
      <c r="C95" s="52"/>
    </row>
    <row r="96" spans="1:6" ht="15.75" x14ac:dyDescent="0.25">
      <c r="A96" s="3"/>
      <c r="B96" s="53" t="s">
        <v>102</v>
      </c>
      <c r="C96" s="54"/>
    </row>
    <row r="97" spans="1:3" ht="15.75" x14ac:dyDescent="0.25">
      <c r="A97" s="22">
        <v>1</v>
      </c>
      <c r="B97" s="20"/>
      <c r="C97" s="7" t="s">
        <v>103</v>
      </c>
    </row>
    <row r="98" spans="1:3" ht="15.75" x14ac:dyDescent="0.25">
      <c r="A98" s="22">
        <v>1</v>
      </c>
      <c r="B98" s="20"/>
      <c r="C98" s="7" t="s">
        <v>104</v>
      </c>
    </row>
    <row r="99" spans="1:3" ht="15.75" x14ac:dyDescent="0.25">
      <c r="A99" s="22">
        <v>1</v>
      </c>
      <c r="B99" s="20"/>
      <c r="C99" s="7" t="s">
        <v>105</v>
      </c>
    </row>
    <row r="100" spans="1:3" ht="15.75" x14ac:dyDescent="0.25">
      <c r="A100" s="22">
        <v>2</v>
      </c>
      <c r="B100" s="20"/>
      <c r="C100" s="7" t="s">
        <v>106</v>
      </c>
    </row>
    <row r="101" spans="1:3" ht="15.75" x14ac:dyDescent="0.25">
      <c r="A101" s="22">
        <v>2</v>
      </c>
      <c r="B101" s="20"/>
      <c r="C101" s="7" t="s">
        <v>107</v>
      </c>
    </row>
    <row r="102" spans="1:3" ht="15.75" x14ac:dyDescent="0.25">
      <c r="A102" s="22">
        <v>2</v>
      </c>
      <c r="B102" s="20"/>
      <c r="C102" s="7" t="s">
        <v>108</v>
      </c>
    </row>
    <row r="103" spans="1:3" ht="15.75" x14ac:dyDescent="0.25">
      <c r="A103" s="22">
        <v>1</v>
      </c>
      <c r="B103" s="20"/>
      <c r="C103" s="7" t="s">
        <v>109</v>
      </c>
    </row>
    <row r="104" spans="1:3" ht="15.75" x14ac:dyDescent="0.25">
      <c r="A104" s="22">
        <v>2</v>
      </c>
      <c r="B104" s="20"/>
      <c r="C104" s="7" t="s">
        <v>110</v>
      </c>
    </row>
    <row r="105" spans="1:3" ht="15.75" x14ac:dyDescent="0.25">
      <c r="A105" s="22">
        <v>1</v>
      </c>
      <c r="B105" s="20"/>
      <c r="C105" s="7" t="s">
        <v>111</v>
      </c>
    </row>
    <row r="106" spans="1:3" s="9" customFormat="1" ht="15.75" x14ac:dyDescent="0.25">
      <c r="A106" s="22"/>
      <c r="B106" s="21"/>
      <c r="C106" s="19"/>
    </row>
    <row r="107" spans="1:3" ht="15.75" x14ac:dyDescent="0.25">
      <c r="A107" s="22"/>
      <c r="B107" s="55" t="s">
        <v>112</v>
      </c>
      <c r="C107" s="54"/>
    </row>
    <row r="108" spans="1:3" ht="15.75" x14ac:dyDescent="0.25">
      <c r="A108" s="22">
        <v>4</v>
      </c>
      <c r="B108" s="20"/>
      <c r="C108" s="7" t="s">
        <v>113</v>
      </c>
    </row>
    <row r="109" spans="1:3" ht="15.75" x14ac:dyDescent="0.25">
      <c r="A109" s="22">
        <v>1</v>
      </c>
      <c r="B109" s="20"/>
      <c r="C109" s="7" t="s">
        <v>114</v>
      </c>
    </row>
    <row r="110" spans="1:3" ht="15.75" x14ac:dyDescent="0.25">
      <c r="A110" s="22">
        <v>3</v>
      </c>
      <c r="B110" s="20"/>
      <c r="C110" s="7" t="s">
        <v>115</v>
      </c>
    </row>
    <row r="111" spans="1:3" ht="15.75" x14ac:dyDescent="0.25">
      <c r="A111" s="22">
        <v>3</v>
      </c>
      <c r="B111" s="20"/>
      <c r="C111" s="7" t="s">
        <v>116</v>
      </c>
    </row>
    <row r="112" spans="1:3" ht="15.75" x14ac:dyDescent="0.25">
      <c r="A112" s="22">
        <v>1</v>
      </c>
      <c r="B112" s="20"/>
      <c r="C112" s="7" t="s">
        <v>117</v>
      </c>
    </row>
    <row r="113" spans="1:3" ht="15.75" x14ac:dyDescent="0.25">
      <c r="A113" s="22">
        <v>1</v>
      </c>
      <c r="B113" s="20"/>
      <c r="C113" s="7" t="s">
        <v>118</v>
      </c>
    </row>
    <row r="114" spans="1:3" ht="15.75" x14ac:dyDescent="0.25">
      <c r="A114" s="22">
        <v>2</v>
      </c>
      <c r="B114" s="20"/>
      <c r="C114" s="7" t="s">
        <v>119</v>
      </c>
    </row>
    <row r="115" spans="1:3" ht="15.75" x14ac:dyDescent="0.25">
      <c r="A115" s="22">
        <v>2</v>
      </c>
      <c r="B115" s="20"/>
      <c r="C115" s="7" t="s">
        <v>120</v>
      </c>
    </row>
    <row r="116" spans="1:3" ht="15.75" x14ac:dyDescent="0.25">
      <c r="A116" s="22">
        <v>2</v>
      </c>
      <c r="B116" s="20"/>
      <c r="C116" s="7" t="s">
        <v>121</v>
      </c>
    </row>
    <row r="117" spans="1:3" ht="15.75" x14ac:dyDescent="0.25">
      <c r="A117" s="22">
        <v>1</v>
      </c>
      <c r="B117" s="20"/>
      <c r="C117" s="7" t="s">
        <v>122</v>
      </c>
    </row>
    <row r="118" spans="1:3" ht="15.75" x14ac:dyDescent="0.25">
      <c r="A118" s="22">
        <v>1</v>
      </c>
      <c r="B118" s="20"/>
      <c r="C118" s="7" t="s">
        <v>123</v>
      </c>
    </row>
    <row r="119" spans="1:3" ht="15.75" x14ac:dyDescent="0.25">
      <c r="A119" s="22">
        <v>1</v>
      </c>
      <c r="B119" s="20"/>
      <c r="C119" s="7" t="s">
        <v>124</v>
      </c>
    </row>
    <row r="120" spans="1:3" ht="15.75" x14ac:dyDescent="0.25">
      <c r="A120" s="22">
        <v>1</v>
      </c>
      <c r="B120" s="20"/>
      <c r="C120" s="7" t="s">
        <v>125</v>
      </c>
    </row>
    <row r="121" spans="1:3" s="9" customFormat="1" ht="15.75" x14ac:dyDescent="0.25">
      <c r="A121" s="22"/>
      <c r="B121" s="21"/>
      <c r="C121" s="19"/>
    </row>
    <row r="122" spans="1:3" ht="15.75" x14ac:dyDescent="0.25">
      <c r="A122" s="22"/>
      <c r="B122" s="55" t="s">
        <v>126</v>
      </c>
      <c r="C122" s="54"/>
    </row>
    <row r="123" spans="1:3" ht="15.75" x14ac:dyDescent="0.25">
      <c r="A123" s="22">
        <v>1</v>
      </c>
      <c r="B123" s="20"/>
      <c r="C123" s="7" t="s">
        <v>127</v>
      </c>
    </row>
    <row r="124" spans="1:3" ht="15.75" x14ac:dyDescent="0.25">
      <c r="A124" s="22">
        <v>2</v>
      </c>
      <c r="B124" s="20"/>
      <c r="C124" s="7" t="s">
        <v>128</v>
      </c>
    </row>
    <row r="125" spans="1:3" ht="15.75" x14ac:dyDescent="0.25">
      <c r="A125" s="22">
        <v>2</v>
      </c>
      <c r="B125" s="20"/>
      <c r="C125" s="7" t="s">
        <v>129</v>
      </c>
    </row>
    <row r="126" spans="1:3" ht="15.75" x14ac:dyDescent="0.25">
      <c r="A126" s="22">
        <v>2</v>
      </c>
      <c r="B126" s="20"/>
      <c r="C126" s="7" t="s">
        <v>130</v>
      </c>
    </row>
    <row r="127" spans="1:3" ht="15.75" x14ac:dyDescent="0.25">
      <c r="A127" s="22">
        <v>1</v>
      </c>
      <c r="B127" s="20"/>
      <c r="C127" s="7" t="s">
        <v>131</v>
      </c>
    </row>
    <row r="128" spans="1:3" ht="15.75" x14ac:dyDescent="0.25">
      <c r="A128" s="22">
        <v>2</v>
      </c>
      <c r="B128" s="20"/>
      <c r="C128" s="7" t="s">
        <v>132</v>
      </c>
    </row>
    <row r="129" spans="1:3" ht="15.75" x14ac:dyDescent="0.25">
      <c r="A129" s="22">
        <v>2</v>
      </c>
      <c r="B129" s="20"/>
      <c r="C129" s="7" t="s">
        <v>133</v>
      </c>
    </row>
    <row r="130" spans="1:3" ht="15.75" x14ac:dyDescent="0.25">
      <c r="A130" s="22">
        <v>2</v>
      </c>
      <c r="B130" s="20"/>
      <c r="C130" s="7" t="s">
        <v>134</v>
      </c>
    </row>
    <row r="131" spans="1:3" ht="15.75" x14ac:dyDescent="0.25">
      <c r="A131" s="22">
        <v>1</v>
      </c>
      <c r="B131" s="20"/>
      <c r="C131" s="7" t="s">
        <v>135</v>
      </c>
    </row>
    <row r="132" spans="1:3" ht="15.75" x14ac:dyDescent="0.25">
      <c r="A132" s="22">
        <v>1</v>
      </c>
      <c r="B132" s="20"/>
      <c r="C132" s="7" t="s">
        <v>136</v>
      </c>
    </row>
    <row r="133" spans="1:3" ht="15.75" x14ac:dyDescent="0.25">
      <c r="A133" s="22">
        <v>2</v>
      </c>
      <c r="B133" s="20"/>
      <c r="C133" s="7" t="s">
        <v>137</v>
      </c>
    </row>
    <row r="134" spans="1:3" s="9" customFormat="1" ht="15.75" x14ac:dyDescent="0.25">
      <c r="A134" s="22">
        <v>2</v>
      </c>
      <c r="B134" s="21"/>
      <c r="C134" s="34" t="s">
        <v>187</v>
      </c>
    </row>
    <row r="135" spans="1:3" s="9" customFormat="1" ht="15.75" x14ac:dyDescent="0.25">
      <c r="A135" s="22">
        <v>1</v>
      </c>
      <c r="B135" s="21"/>
      <c r="C135" s="34" t="s">
        <v>200</v>
      </c>
    </row>
    <row r="136" spans="1:3" s="9" customFormat="1" ht="15.75" x14ac:dyDescent="0.25">
      <c r="A136" s="22">
        <v>1</v>
      </c>
      <c r="B136" s="21"/>
      <c r="C136" s="34" t="s">
        <v>190</v>
      </c>
    </row>
    <row r="139" spans="1:3" ht="18.75" x14ac:dyDescent="0.3">
      <c r="B139" s="35" t="s">
        <v>191</v>
      </c>
    </row>
    <row r="141" spans="1:3" ht="18.75" x14ac:dyDescent="0.3">
      <c r="B141" s="35" t="s">
        <v>192</v>
      </c>
    </row>
  </sheetData>
  <mergeCells count="11">
    <mergeCell ref="B122:C122"/>
    <mergeCell ref="B96:C96"/>
    <mergeCell ref="B107:C107"/>
    <mergeCell ref="A90:D90"/>
    <mergeCell ref="A91:C91"/>
    <mergeCell ref="A92:D92"/>
    <mergeCell ref="A3:C3"/>
    <mergeCell ref="A4:C4"/>
    <mergeCell ref="A5:C5"/>
    <mergeCell ref="A94:C94"/>
    <mergeCell ref="B95:C95"/>
  </mergeCells>
  <phoneticPr fontId="11" type="noConversion"/>
  <pageMargins left="0.7" right="0.7" top="0.75" bottom="0.75" header="0.3" footer="0.3"/>
  <pageSetup paperSize="9" scale="6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2022-03-10T23:32:17Z</cp:lastPrinted>
  <dcterms:created xsi:type="dcterms:W3CDTF">2022-03-10T19:36:45Z</dcterms:created>
  <dcterms:modified xsi:type="dcterms:W3CDTF">2022-03-15T16:56:00Z</dcterms:modified>
</cp:coreProperties>
</file>