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8_{421A72DE-A8BB-4B85-9609-9D5F7143176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Hoja1!$A$1:$E$85</definedName>
    <definedName name="_xlnm.Print_Area" localSheetId="1">Hoja2!$A$1:$E$101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4" l="1"/>
  <c r="E88" i="4" l="1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 l="1"/>
  <c r="E71" i="4"/>
  <c r="E70" i="4"/>
  <c r="E69" i="4"/>
  <c r="A68" i="4"/>
  <c r="E67" i="4"/>
  <c r="E66" i="4"/>
  <c r="E65" i="4"/>
  <c r="E64" i="4"/>
  <c r="E63" i="4"/>
  <c r="E62" i="4"/>
  <c r="E61" i="4"/>
  <c r="E60" i="4"/>
  <c r="E59" i="4"/>
  <c r="E58" i="4"/>
  <c r="A57" i="4"/>
  <c r="E57" i="4" s="1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90" i="4" l="1"/>
  <c r="E72" i="2"/>
  <c r="E71" i="2"/>
  <c r="E70" i="2"/>
  <c r="E69" i="2"/>
  <c r="A68" i="2"/>
  <c r="E67" i="2"/>
  <c r="E66" i="2"/>
  <c r="E65" i="2"/>
  <c r="E64" i="2"/>
  <c r="E63" i="2"/>
  <c r="E62" i="2"/>
  <c r="E61" i="2"/>
  <c r="E60" i="2"/>
  <c r="E59" i="2"/>
  <c r="E58" i="2"/>
  <c r="A57" i="2"/>
  <c r="E57" i="2" s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91" i="4" l="1"/>
  <c r="E92" i="4" s="1"/>
  <c r="E73" i="2"/>
  <c r="E74" i="2"/>
  <c r="E75" i="2" s="1"/>
  <c r="E41" i="3"/>
  <c r="E40" i="3"/>
  <c r="E39" i="3"/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3" i="1"/>
  <c r="E34" i="1"/>
  <c r="E35" i="1"/>
  <c r="E36" i="1"/>
  <c r="E37" i="1"/>
  <c r="E38" i="1"/>
  <c r="E32" i="1"/>
  <c r="E31" i="1"/>
  <c r="E30" i="1"/>
  <c r="E29" i="1"/>
  <c r="E28" i="1"/>
  <c r="E27" i="1"/>
  <c r="E26" i="1"/>
  <c r="E25" i="1"/>
  <c r="E24" i="1"/>
  <c r="E23" i="1"/>
  <c r="E22" i="1"/>
  <c r="E21" i="1"/>
  <c r="E39" i="1" l="1"/>
  <c r="E40" i="1" s="1"/>
  <c r="E42" i="3"/>
  <c r="E43" i="3" s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<sst xmlns="http://schemas.openxmlformats.org/spreadsheetml/2006/main" count="567" uniqueCount="279">
  <si>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</si>
  <si>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</si>
  <si>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</si>
  <si>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</si>
  <si>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</si>
  <si>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</si>
  <si>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</si>
  <si>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</si>
  <si>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</si>
  <si>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</si>
  <si>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</si>
  <si>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</si>
  <si>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</si>
  <si>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</si>
  <si>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</si>
  <si>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</si>
  <si>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</si>
  <si>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</si>
  <si>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</si>
  <si>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</si>
  <si>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</si>
  <si>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</si>
  <si>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</si>
  <si>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</si>
  <si>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</si>
  <si>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</si>
  <si>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</si>
  <si>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</si>
  <si>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</si>
  <si>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</si>
  <si>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</si>
  <si>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</si>
  <si>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</si>
  <si>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</si>
  <si>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</si>
  <si>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</si>
  <si>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</si>
  <si>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</si>
  <si>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</si>
  <si>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</si>
  <si>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</si>
  <si>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</si>
  <si>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</si>
  <si>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</si>
  <si>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</si>
  <si>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</si>
  <si>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</si>
  <si>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</si>
  <si>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</si>
  <si>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</si>
  <si>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</si>
  <si>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</si>
  <si>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</si>
  <si>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</si>
  <si>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</si>
  <si>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</si>
  <si>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</si>
  <si>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</si>
  <si>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</si>
  <si>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</si>
  <si>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</si>
  <si>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</si>
  <si>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</si>
  <si>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</si>
  <si>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</si>
  <si>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</si>
  <si>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</si>
  <si>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</si>
  <si>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</si>
  <si>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</si>
  <si>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</si>
  <si>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</si>
  <si>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ENTREGADO POR </t>
  </si>
  <si>
    <t xml:space="preserve">RETIRADO POR 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</si>
  <si>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</si>
  <si>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</si>
  <si>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</si>
  <si>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BROCA DE 4.3MM </t>
  </si>
  <si>
    <t xml:space="preserve">BROCA 4.5MM </t>
  </si>
  <si>
    <t xml:space="preserve">BROCA 4.3MM </t>
  </si>
  <si>
    <t xml:space="preserve">BROCA 3.0MM </t>
  </si>
  <si>
    <t xml:space="preserve">INSTRUMENTAL ACCESORIO </t>
  </si>
  <si>
    <t xml:space="preserve">CONTENEDOR DE MOTOR MAS SIERRA </t>
  </si>
  <si>
    <t xml:space="preserve">SIERRA </t>
  </si>
  <si>
    <t xml:space="preserve">HOJAS DE SIERRA 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</si>
  <si>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</si>
  <si>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</si>
  <si>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</si>
  <si>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</si>
  <si>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</si>
  <si>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</si>
  <si>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185.766        </t>
  </si>
  <si>
    <t>CLAVIJA KIRSCHNER 1.2*250 MM ACERO</t>
  </si>
  <si>
    <t>PRECIO UNITARIO</t>
  </si>
  <si>
    <t>PRECIO TOTAL</t>
  </si>
  <si>
    <t>SUBTOTAL</t>
  </si>
  <si>
    <t>IVA 12%</t>
  </si>
  <si>
    <t>VALOR TOTAL</t>
  </si>
  <si>
    <t>VENTA-CIRUGÍA</t>
  </si>
  <si>
    <t>8:00AM</t>
  </si>
  <si>
    <t>DR ORDONEZ</t>
  </si>
  <si>
    <t>NOVIEMBRE 2 DE 2021</t>
  </si>
  <si>
    <t>NOVIEMBRE 3 DE 2021</t>
  </si>
  <si>
    <t>MATRIZ OSEA DESMINERALIZADA TIPO PUTTY 2.5CC</t>
  </si>
  <si>
    <t>MATRIZ OSEA DESMINERALIZADA TIPO PUTTY 5.0CC</t>
  </si>
  <si>
    <t>ECBP10</t>
  </si>
  <si>
    <t>MATRIZ OSEA DESMINERALIZADA TIPO PUTTY 10CC</t>
  </si>
  <si>
    <t>HORA DE LLEGADA</t>
  </si>
  <si>
    <t>HORA DE RECIBIDO</t>
  </si>
  <si>
    <t>SERVICIOS HOSPITALARIOS S.A. ALBOTEOTON</t>
  </si>
  <si>
    <t>0991475214001</t>
  </si>
  <si>
    <t>CROTOS Y AV. RODOLFO BAQUERIZO NAZUR</t>
  </si>
  <si>
    <t>(042) 231900</t>
  </si>
  <si>
    <t>DR GONZALEZ</t>
  </si>
  <si>
    <t>29 DE ENERO DE 2022</t>
  </si>
  <si>
    <t>9:00AM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</si>
  <si>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</si>
  <si>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</si>
  <si>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</si>
  <si>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</si>
  <si>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</si>
  <si>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</si>
  <si>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</si>
  <si>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</si>
  <si>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</si>
  <si>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</si>
  <si>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</si>
  <si>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</si>
  <si>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</si>
  <si>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</si>
  <si>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</si>
  <si>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</si>
  <si>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</si>
  <si>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</si>
  <si>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</si>
  <si>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</si>
  <si>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</si>
  <si>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</si>
  <si>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</si>
  <si>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</si>
  <si>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</si>
  <si>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</si>
  <si>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</si>
  <si>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</si>
  <si>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</si>
  <si>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</si>
  <si>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</si>
  <si>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</si>
  <si>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</si>
  <si>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</si>
  <si>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</si>
  <si>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</si>
  <si>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</si>
  <si>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</si>
  <si>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</si>
  <si>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</si>
  <si>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</si>
  <si>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</si>
  <si>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</si>
  <si>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</si>
  <si>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</si>
  <si>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</si>
  <si>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</si>
  <si>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</si>
  <si>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</si>
  <si>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</si>
  <si>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</si>
  <si>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</si>
  <si>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</si>
  <si>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</si>
  <si>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</si>
  <si>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</si>
  <si>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</si>
  <si>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</si>
  <si>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</si>
  <si>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</si>
  <si>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</si>
  <si>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</si>
  <si>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</si>
  <si>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</si>
  <si>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</si>
  <si>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</si>
  <si>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</si>
  <si>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</si>
  <si>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</si>
  <si>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</si>
  <si>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>SUBTOTAL SIN IMPUESTOS</t>
  </si>
  <si>
    <t xml:space="preserve">                                                                                                           IVA</t>
  </si>
  <si>
    <t>INSTRUMENTAL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</si>
  <si>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</si>
  <si>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</si>
  <si>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</si>
  <si>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</si>
  <si>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</si>
  <si>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</si>
  <si>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</si>
  <si>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</si>
  <si>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</si>
  <si>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</si>
  <si>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</si>
  <si>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</si>
  <si>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</si>
  <si>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</si>
  <si>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</si>
  <si>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</si>
  <si>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</si>
  <si>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</si>
  <si>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</si>
  <si>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</si>
  <si>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</si>
  <si>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</si>
  <si>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</si>
  <si>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</si>
  <si>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</si>
  <si>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</si>
  <si>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</si>
  <si>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</si>
  <si>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</si>
  <si>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</si>
  <si>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</si>
  <si>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</si>
  <si>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ATRONILLADOR CANULADO </t>
  </si>
  <si>
    <t>ENTREGADO POR:</t>
  </si>
  <si>
    <t>RECIBIDO POR:</t>
  </si>
  <si>
    <t>30 DE ENERO DE 2022</t>
  </si>
  <si>
    <t xml:space="preserve">CHICA ESPINOZA OSWALDO </t>
  </si>
  <si>
    <t>KENNY MACKENSY</t>
  </si>
  <si>
    <t>30 DE MAYODE 2022</t>
  </si>
  <si>
    <t>9:00PM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</si>
  <si>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</si>
  <si>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</si>
  <si>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</si>
  <si>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</si>
  <si>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</si>
  <si>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</si>
  <si>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</si>
  <si>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</si>
  <si>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</si>
  <si>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</si>
  <si>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</si>
  <si>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</si>
  <si>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</si>
  <si>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</si>
  <si>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</si>
  <si>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</si>
  <si>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</si>
  <si>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</si>
  <si>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</si>
  <si>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</si>
  <si>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</si>
  <si>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</si>
  <si>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</si>
  <si>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</si>
  <si>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</si>
  <si>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</si>
  <si>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</si>
  <si>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</si>
  <si>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</si>
  <si>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</si>
  <si>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</si>
  <si>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 xml:space="preserve">PIEZAS DE INSTRUMENTAL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</si>
  <si>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</si>
  <si>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</si>
  <si>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</si>
  <si>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</si>
  <si>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</si>
  <si>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</si>
  <si>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</si>
  <si>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</si>
  <si>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</si>
  <si>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</si>
  <si>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</si>
  <si>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</si>
  <si>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</si>
  <si>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PERFORADOR CANULADO + Llave de jacobs + 3 ACCESORIOS </t>
  </si>
  <si>
    <t>BATERIAS NEGRAS</t>
  </si>
  <si>
    <t>30 DE MAYO DE 2022</t>
  </si>
  <si>
    <t>INSTRUMENTAL ACUTEC 7,0 MM</t>
  </si>
  <si>
    <t>MATRIZ OSEA DESMINERALIZADA TIPO PUTTY10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</si>
</sst>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2" fontId="6" fillId="0" borderId="5" xfId="0" applyNumberFormat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44" fontId="3" fillId="0" borderId="5" xfId="4" applyNumberFormat="1" applyFont="1" applyBorder="1" applyAlignment="1"/>
    <xf numFmtId="44" fontId="3" fillId="0" borderId="6" xfId="5" applyFont="1" applyFill="1" applyBorder="1" applyAlignment="1"/>
    <xf numFmtId="44" fontId="3" fillId="0" borderId="0" xfId="5" applyFont="1" applyFill="1" applyBorder="1" applyAlignment="1"/>
    <xf numFmtId="44" fontId="3" fillId="0" borderId="0" xfId="4" applyNumberFormat="1" applyFont="1" applyBorder="1" applyAlignment="1"/>
    <xf numFmtId="0" fontId="2" fillId="0" borderId="5" xfId="0" applyFont="1" applyBorder="1"/>
    <xf numFmtId="44" fontId="2" fillId="0" borderId="5" xfId="5" applyFont="1" applyBorder="1"/>
    <xf numFmtId="44" fontId="2" fillId="0" borderId="5" xfId="6" applyFont="1" applyBorder="1"/>
    <xf numFmtId="44" fontId="2" fillId="0" borderId="5" xfId="5" applyFont="1" applyBorder="1" applyAlignment="1">
      <alignment horizontal="right"/>
    </xf>
    <xf numFmtId="165" fontId="6" fillId="0" borderId="1" xfId="1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0" applyNumberFormat="1" applyFont="1" applyFill="1" applyBorder="1" applyAlignment="1">
      <alignment horizontal="left"/>
    </xf>
    <xf numFmtId="44" fontId="3" fillId="0" borderId="5" xfId="5" applyFont="1" applyBorder="1" applyAlignment="1"/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3" fillId="0" borderId="5" xfId="1" quotePrefix="1" applyFont="1" applyBorder="1" applyAlignment="1" applyProtection="1">
      <alignment horizontal="left" vertical="top" readingOrder="1"/>
      <protection locked="0"/>
    </xf>
    <xf numFmtId="0" fontId="3" fillId="0" borderId="5" xfId="1" applyFont="1" applyBorder="1" applyAlignment="1" applyProtection="1">
      <alignment vertical="top" readingOrder="1"/>
      <protection locked="0"/>
    </xf>
    <xf numFmtId="44" fontId="3" fillId="0" borderId="5" xfId="4" applyNumberFormat="1" applyFont="1" applyBorder="1" applyAlignment="1">
      <alignment horizontal="left"/>
    </xf>
    <xf numFmtId="3" fontId="3" fillId="0" borderId="5" xfId="1" applyNumberFormat="1" applyFont="1" applyBorder="1" applyAlignment="1" applyProtection="1">
      <alignment horizontal="left" vertical="top" readingOrder="1"/>
      <protection locked="0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/>
    <xf numFmtId="9" fontId="2" fillId="0" borderId="5" xfId="1" applyNumberFormat="1" applyFont="1" applyBorder="1" applyAlignment="1">
      <alignment wrapText="1"/>
    </xf>
    <xf numFmtId="44" fontId="0" fillId="0" borderId="0" xfId="0" applyNumberFormat="1"/>
    <xf numFmtId="0" fontId="6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3" xfId="1" applyFon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2" fillId="0" borderId="5" xfId="1" applyFont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2" fillId="0" borderId="6" xfId="1" applyFont="1" applyBorder="1" applyAlignment="1">
      <alignment horizontal="right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4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166" fontId="15" fillId="0" borderId="5" xfId="0" applyNumberFormat="1" applyFont="1" applyBorder="1" applyAlignment="1">
      <alignment horizontal="center" vertical="center"/>
    </xf>
    <xf numFmtId="164" fontId="16" fillId="0" borderId="5" xfId="7" applyFont="1" applyBorder="1"/>
    <xf numFmtId="0" fontId="16" fillId="0" borderId="0" xfId="0" applyFont="1" applyAlignment="1">
      <alignment horizontal="center" readingOrder="1"/>
    </xf>
    <xf numFmtId="0" fontId="14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164" fontId="13" fillId="0" borderId="5" xfId="7" applyFont="1" applyFill="1" applyBorder="1"/>
    <xf numFmtId="0" fontId="16" fillId="0" borderId="0" xfId="0" applyFont="1"/>
    <xf numFmtId="0" fontId="17" fillId="0" borderId="5" xfId="0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164" fontId="13" fillId="0" borderId="0" xfId="7" applyFont="1" applyFill="1" applyBorder="1"/>
    <xf numFmtId="0" fontId="19" fillId="0" borderId="7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3" fillId="0" borderId="5" xfId="0" applyFont="1" applyBorder="1" applyAlignment="1">
      <alignment horizontal="right" wrapText="1"/>
    </xf>
    <xf numFmtId="0" fontId="15" fillId="0" borderId="7" xfId="0" applyFont="1" applyBorder="1" applyAlignment="1" applyProtection="1">
      <alignment horizontal="center" vertical="top" wrapText="1" readingOrder="1"/>
      <protection locked="0"/>
    </xf>
    <xf numFmtId="0" fontId="15" fillId="0" borderId="7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>
      <alignment horizontal="right" wrapText="1"/>
    </xf>
    <xf numFmtId="0" fontId="15" fillId="0" borderId="5" xfId="0" applyFont="1" applyBorder="1" applyAlignment="1" applyProtection="1">
      <alignment horizontal="center" vertical="top" wrapText="1" readingOrder="1"/>
      <protection locked="0"/>
    </xf>
    <xf numFmtId="0" fontId="15" fillId="0" borderId="5" xfId="0" applyFont="1" applyBorder="1" applyAlignment="1" applyProtection="1">
      <alignment vertical="top" wrapText="1" readingOrder="1"/>
      <protection locked="0"/>
    </xf>
    <xf numFmtId="2" fontId="16" fillId="4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8">
    <cellStyle name="Moneda" xfId="4" builtinId="4"/>
    <cellStyle name="Moneda 2" xfId="6" xr:uid="{00000000-0005-0000-0000-000001000000}"/>
    <cellStyle name="Moneda 3" xfId="5" xr:uid="{00000000-0005-0000-0000-000002000000}"/>
    <cellStyle name="Moneda 3 2" xfId="7" xr:uid="{6838615E-AA4A-4158-85AC-2D77B6EEAC49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3</xdr:col>
      <xdr:colOff>19050</xdr:colOff>
      <xdr:row>5</xdr:row>
      <xdr:rowOff>151606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4257675</xdr:colOff>
      <xdr:row>1</xdr:row>
      <xdr:rowOff>20955</xdr:rowOff>
    </xdr:from>
    <xdr:to>
      <xdr:col>3</xdr:col>
      <xdr:colOff>114300</xdr:colOff>
      <xdr:row>5</xdr:row>
      <xdr:rowOff>170656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88455" y="219075"/>
          <a:ext cx="2105025" cy="926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2</xdr:col>
      <xdr:colOff>4010025</xdr:colOff>
      <xdr:row>5</xdr:row>
      <xdr:rowOff>132556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4257675</xdr:colOff>
      <xdr:row>1</xdr:row>
      <xdr:rowOff>20955</xdr:rowOff>
    </xdr:from>
    <xdr:to>
      <xdr:col>2</xdr:col>
      <xdr:colOff>5791200</xdr:colOff>
      <xdr:row>5</xdr:row>
      <xdr:rowOff>189706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34CDA9-88CB-4F96-BFF7-EC5540CF3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19875" y="220980"/>
          <a:ext cx="1933575" cy="930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view="pageBreakPreview" topLeftCell="A34" zoomScaleNormal="100" zoomScaleSheetLayoutView="100" workbookViewId="0">
      <selection activeCell="E39" sqref="E39:E41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2"/>
      <c r="B6" s="2"/>
      <c r="C6" s="2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3</v>
      </c>
      <c r="C8" s="35" t="s">
        <v>114</v>
      </c>
    </row>
    <row r="9" spans="1:3" s="1" customFormat="1" ht="16.5" thickBot="1">
      <c r="A9" s="2"/>
      <c r="B9" s="3" t="s">
        <v>4</v>
      </c>
      <c r="C9" s="44" t="s">
        <v>109</v>
      </c>
    </row>
    <row r="10" spans="1:3" s="1" customFormat="1" ht="16.5" thickBot="1">
      <c r="A10" s="2"/>
      <c r="B10" s="3" t="s">
        <v>5</v>
      </c>
      <c r="C10" s="45" t="s">
        <v>110</v>
      </c>
    </row>
    <row r="11" spans="1:3" s="1" customFormat="1" ht="16.5" thickBot="1">
      <c r="A11" s="2"/>
      <c r="B11" s="3" t="s">
        <v>6</v>
      </c>
      <c r="C11" s="36" t="s">
        <v>111</v>
      </c>
    </row>
    <row r="12" spans="1:3" s="1" customFormat="1" ht="16.5" thickBot="1">
      <c r="A12" s="2"/>
      <c r="B12" s="3" t="s">
        <v>7</v>
      </c>
      <c r="C12" s="36" t="s">
        <v>112</v>
      </c>
    </row>
    <row r="13" spans="1:3" s="1" customFormat="1" ht="16.5" thickBot="1">
      <c r="A13" s="2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114</v>
      </c>
    </row>
    <row r="18" spans="1:5" s="1" customFormat="1" ht="15.75" thickBot="1">
      <c r="A18" s="4"/>
      <c r="B18" s="3" t="s">
        <v>13</v>
      </c>
      <c r="C18" s="21" t="s">
        <v>115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2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ref="E33:E38" si="1">+A33*D33</f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1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si="1"/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25"/>
      <c r="B39" s="31"/>
      <c r="C39" s="34"/>
      <c r="D39" s="32" t="s">
        <v>95</v>
      </c>
      <c r="E39" s="32">
        <f>SUM(E21:E38)</f>
        <v>10432</v>
      </c>
    </row>
    <row r="40" spans="1:5" ht="20.100000000000001" customHeight="1">
      <c r="A40" s="69" t="s">
        <v>96</v>
      </c>
      <c r="B40" s="70"/>
      <c r="C40" s="70"/>
      <c r="D40" s="71"/>
      <c r="E40" s="33">
        <f>+E39*12%</f>
        <v>1251.8399999999999</v>
      </c>
    </row>
    <row r="41" spans="1:5" ht="20.100000000000001" customHeight="1">
      <c r="A41" s="72" t="s">
        <v>97</v>
      </c>
      <c r="B41" s="72"/>
      <c r="C41" s="72"/>
      <c r="D41" s="72"/>
      <c r="E41" s="33">
        <f>SUM(E39:E40)</f>
        <v>11683.84</v>
      </c>
    </row>
    <row r="42" spans="1:5" ht="20.100000000000001" customHeight="1">
      <c r="A42" s="9"/>
      <c r="B42" s="14"/>
      <c r="C42" s="14"/>
      <c r="D42" s="29"/>
      <c r="E42" s="30"/>
    </row>
    <row r="43" spans="1:5" ht="20.100000000000001" customHeight="1">
      <c r="A43" s="65" t="s">
        <v>43</v>
      </c>
      <c r="B43" s="65"/>
      <c r="C43" s="65"/>
    </row>
    <row r="44" spans="1:5" ht="20.100000000000001" customHeight="1">
      <c r="A44" s="16">
        <v>1</v>
      </c>
      <c r="B44" s="16"/>
      <c r="C44" s="17" t="s">
        <v>57</v>
      </c>
    </row>
    <row r="45" spans="1:5" ht="20.100000000000001" customHeight="1">
      <c r="A45" s="16">
        <v>1</v>
      </c>
      <c r="B45" s="16"/>
      <c r="C45" s="17" t="s">
        <v>58</v>
      </c>
    </row>
    <row r="46" spans="1:5" ht="20.100000000000001" customHeight="1">
      <c r="A46" s="18">
        <v>1</v>
      </c>
      <c r="B46" s="18"/>
      <c r="C46" s="19" t="s">
        <v>59</v>
      </c>
    </row>
    <row r="47" spans="1:5" ht="20.100000000000001" customHeight="1">
      <c r="A47" s="18">
        <v>1</v>
      </c>
      <c r="B47" s="18"/>
      <c r="C47" s="19" t="s">
        <v>60</v>
      </c>
    </row>
    <row r="48" spans="1:5" ht="20.100000000000001" customHeight="1">
      <c r="A48" s="18">
        <v>1</v>
      </c>
      <c r="B48" s="18"/>
      <c r="C48" s="19" t="s">
        <v>61</v>
      </c>
    </row>
    <row r="49" spans="1:3" ht="20.100000000000001" customHeight="1">
      <c r="A49" s="18">
        <v>3</v>
      </c>
      <c r="B49" s="18"/>
      <c r="C49" s="19" t="s">
        <v>62</v>
      </c>
    </row>
    <row r="50" spans="1:3" ht="20.100000000000001" customHeight="1">
      <c r="A50" s="18">
        <v>2</v>
      </c>
      <c r="B50" s="18"/>
      <c r="C50" s="19" t="s">
        <v>63</v>
      </c>
    </row>
    <row r="51" spans="1:3" ht="20.100000000000001" customHeight="1">
      <c r="A51" s="16">
        <v>2</v>
      </c>
      <c r="B51" s="16"/>
      <c r="C51" s="17" t="s">
        <v>64</v>
      </c>
    </row>
    <row r="52" spans="1:3" ht="20.100000000000001" customHeight="1">
      <c r="A52" s="16">
        <v>2</v>
      </c>
      <c r="B52" s="16"/>
      <c r="C52" s="17" t="s">
        <v>65</v>
      </c>
    </row>
    <row r="53" spans="1:3" ht="20.100000000000001" customHeight="1">
      <c r="A53" s="16">
        <v>1</v>
      </c>
      <c r="B53" s="16"/>
      <c r="C53" s="17" t="s">
        <v>66</v>
      </c>
    </row>
    <row r="54" spans="1:3" ht="20.100000000000001" customHeight="1">
      <c r="A54" s="16">
        <v>1</v>
      </c>
      <c r="B54" s="16"/>
      <c r="C54" s="17" t="s">
        <v>79</v>
      </c>
    </row>
    <row r="55" spans="1:3" ht="20.100000000000001" customHeight="1">
      <c r="A55" s="16">
        <v>2</v>
      </c>
      <c r="B55" s="16"/>
      <c r="C55" s="17" t="s">
        <v>78</v>
      </c>
    </row>
    <row r="56" spans="1:3" ht="20.100000000000001" customHeight="1">
      <c r="A56" s="16">
        <v>1</v>
      </c>
      <c r="B56" s="16"/>
      <c r="C56" s="17" t="s">
        <v>80</v>
      </c>
    </row>
    <row r="57" spans="1:3" ht="20.100000000000001" customHeight="1">
      <c r="A57" s="18">
        <v>1</v>
      </c>
      <c r="B57" s="23"/>
      <c r="C57" s="10" t="s">
        <v>74</v>
      </c>
    </row>
    <row r="58" spans="1:3" ht="20.100000000000001" customHeight="1">
      <c r="A58" s="18">
        <v>1</v>
      </c>
      <c r="B58" s="16"/>
      <c r="C58" s="24" t="s">
        <v>75</v>
      </c>
    </row>
    <row r="59" spans="1:3" ht="20.100000000000001" customHeight="1">
      <c r="A59" s="18">
        <v>1</v>
      </c>
      <c r="B59" s="16"/>
      <c r="C59" s="24" t="s">
        <v>76</v>
      </c>
    </row>
    <row r="60" spans="1:3" ht="20.100000000000001" customHeight="1">
      <c r="A60" s="23"/>
      <c r="B60" s="23"/>
      <c r="C60" s="23" t="s">
        <v>81</v>
      </c>
    </row>
    <row r="61" spans="1:3" ht="20.100000000000001" customHeight="1">
      <c r="A61" s="16">
        <v>4</v>
      </c>
      <c r="B61" s="16"/>
      <c r="C61" s="17" t="s">
        <v>44</v>
      </c>
    </row>
    <row r="62" spans="1:3" ht="20.100000000000001" customHeight="1">
      <c r="A62" s="16">
        <v>2</v>
      </c>
      <c r="B62" s="16"/>
      <c r="C62" s="17" t="s">
        <v>45</v>
      </c>
    </row>
    <row r="63" spans="1:3" ht="20.100000000000001" customHeight="1">
      <c r="A63" s="16">
        <v>1</v>
      </c>
      <c r="B63" s="16"/>
      <c r="C63" s="17" t="s">
        <v>46</v>
      </c>
    </row>
    <row r="64" spans="1:3" ht="20.100000000000001" customHeight="1">
      <c r="A64" s="16">
        <v>1</v>
      </c>
      <c r="B64" s="16"/>
      <c r="C64" s="17" t="s">
        <v>47</v>
      </c>
    </row>
    <row r="65" spans="1:3" ht="20.100000000000001" customHeight="1">
      <c r="A65" s="16">
        <v>1</v>
      </c>
      <c r="B65" s="16"/>
      <c r="C65" s="17" t="s">
        <v>48</v>
      </c>
    </row>
    <row r="66" spans="1:3" ht="20.100000000000001" customHeight="1">
      <c r="A66" s="16">
        <v>2</v>
      </c>
      <c r="B66" s="16"/>
      <c r="C66" s="17" t="s">
        <v>49</v>
      </c>
    </row>
    <row r="67" spans="1:3" ht="20.100000000000001" customHeight="1">
      <c r="A67" s="16">
        <v>2</v>
      </c>
      <c r="B67" s="16"/>
      <c r="C67" s="17" t="s">
        <v>50</v>
      </c>
    </row>
    <row r="68" spans="1:3" ht="20.100000000000001" customHeight="1">
      <c r="A68" s="16">
        <v>1</v>
      </c>
      <c r="B68" s="16"/>
      <c r="C68" s="17" t="s">
        <v>51</v>
      </c>
    </row>
    <row r="69" spans="1:3" ht="20.100000000000001" customHeight="1">
      <c r="A69" s="16">
        <v>1</v>
      </c>
      <c r="B69" s="16"/>
      <c r="C69" s="17" t="s">
        <v>52</v>
      </c>
    </row>
    <row r="70" spans="1:3" ht="20.100000000000001" customHeight="1">
      <c r="A70" s="16">
        <v>2</v>
      </c>
      <c r="B70" s="16"/>
      <c r="C70" s="17" t="s">
        <v>53</v>
      </c>
    </row>
    <row r="71" spans="1:3" ht="20.100000000000001" customHeight="1">
      <c r="A71" s="16">
        <v>2</v>
      </c>
      <c r="B71" s="16"/>
      <c r="C71" s="17" t="s">
        <v>54</v>
      </c>
    </row>
    <row r="72" spans="1:3" ht="20.100000000000001" customHeight="1">
      <c r="A72" s="16">
        <v>1</v>
      </c>
      <c r="B72" s="16"/>
      <c r="C72" s="17" t="s">
        <v>55</v>
      </c>
    </row>
    <row r="73" spans="1:3" ht="20.100000000000001" customHeight="1">
      <c r="A73" s="16">
        <v>1</v>
      </c>
      <c r="B73" s="16"/>
      <c r="C73" s="17" t="s">
        <v>56</v>
      </c>
    </row>
    <row r="74" spans="1:3" ht="20.100000000000001" customHeight="1">
      <c r="A74" s="9">
        <v>3</v>
      </c>
      <c r="B74" s="15"/>
      <c r="C74" s="15" t="s">
        <v>77</v>
      </c>
    </row>
    <row r="75" spans="1:3" ht="20.100000000000001" customHeight="1">
      <c r="A75" s="9">
        <v>1</v>
      </c>
      <c r="B75" s="15"/>
      <c r="C75" s="15" t="s">
        <v>67</v>
      </c>
    </row>
    <row r="76" spans="1:3" ht="20.100000000000001" customHeight="1">
      <c r="A76" s="20">
        <v>4</v>
      </c>
      <c r="B76" s="15"/>
      <c r="C76" s="15" t="s">
        <v>68</v>
      </c>
    </row>
    <row r="77" spans="1:3" ht="20.100000000000001" customHeight="1">
      <c r="A77" s="20">
        <v>2</v>
      </c>
      <c r="B77" s="15"/>
      <c r="C77" s="15" t="s">
        <v>69</v>
      </c>
    </row>
    <row r="78" spans="1:3" ht="20.100000000000001" customHeight="1">
      <c r="A78" s="20">
        <v>2</v>
      </c>
      <c r="B78" s="15"/>
      <c r="C78" s="15" t="s">
        <v>70</v>
      </c>
    </row>
    <row r="79" spans="1:3" ht="20.100000000000001" customHeight="1">
      <c r="A79" s="20">
        <v>3</v>
      </c>
      <c r="B79" s="15"/>
      <c r="C79" s="15" t="s">
        <v>71</v>
      </c>
    </row>
    <row r="80" spans="1:3" ht="20.100000000000001" customHeight="1">
      <c r="A80" s="20">
        <v>1</v>
      </c>
      <c r="B80" s="15"/>
      <c r="C80" s="15" t="s">
        <v>82</v>
      </c>
    </row>
    <row r="83" spans="2:2" ht="20.100000000000001" customHeight="1">
      <c r="B83" s="22" t="s">
        <v>72</v>
      </c>
    </row>
    <row r="84" spans="2:2" ht="20.100000000000001" customHeight="1">
      <c r="B84" s="22"/>
    </row>
    <row r="85" spans="2:2" ht="20.100000000000001" customHeight="1">
      <c r="B85" s="22" t="s">
        <v>73</v>
      </c>
    </row>
  </sheetData>
  <mergeCells count="7">
    <mergeCell ref="A43:C43"/>
    <mergeCell ref="A1:C1"/>
    <mergeCell ref="A3:C3"/>
    <mergeCell ref="A4:C4"/>
    <mergeCell ref="A5:C5"/>
    <mergeCell ref="A40:D40"/>
    <mergeCell ref="A41:D41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"/>
  <sheetViews>
    <sheetView workbookViewId="0">
      <selection sqref="A1:XFD1048576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41"/>
      <c r="B6" s="41"/>
      <c r="C6" s="41"/>
    </row>
    <row r="7" spans="1:3" s="1" customFormat="1" ht="15.75">
      <c r="A7" s="41"/>
      <c r="B7" s="41"/>
      <c r="C7" s="41"/>
    </row>
    <row r="8" spans="1:3" s="1" customFormat="1" ht="16.5" thickBot="1">
      <c r="A8" s="41"/>
      <c r="B8" s="3" t="s">
        <v>3</v>
      </c>
      <c r="C8" s="35" t="s">
        <v>114</v>
      </c>
    </row>
    <row r="9" spans="1:3" s="1" customFormat="1" ht="16.5" thickBot="1">
      <c r="A9" s="41"/>
      <c r="B9" s="3" t="s">
        <v>4</v>
      </c>
      <c r="C9" s="44" t="s">
        <v>109</v>
      </c>
    </row>
    <row r="10" spans="1:3" s="1" customFormat="1" ht="16.5" thickBot="1">
      <c r="A10" s="41"/>
      <c r="B10" s="3" t="s">
        <v>5</v>
      </c>
      <c r="C10" s="45" t="s">
        <v>110</v>
      </c>
    </row>
    <row r="11" spans="1:3" s="1" customFormat="1" ht="16.5" thickBot="1">
      <c r="A11" s="41"/>
      <c r="B11" s="3" t="s">
        <v>6</v>
      </c>
      <c r="C11" s="36" t="s">
        <v>111</v>
      </c>
    </row>
    <row r="12" spans="1:3" s="1" customFormat="1" ht="16.5" thickBot="1">
      <c r="A12" s="41"/>
      <c r="B12" s="3" t="s">
        <v>7</v>
      </c>
      <c r="C12" s="36" t="s">
        <v>112</v>
      </c>
    </row>
    <row r="13" spans="1:3" s="1" customFormat="1" ht="16.5" thickBot="1">
      <c r="A13" s="41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 t="s">
        <v>225</v>
      </c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224</v>
      </c>
    </row>
    <row r="18" spans="1:5" s="1" customFormat="1" ht="15.75" thickBot="1">
      <c r="A18" s="4"/>
      <c r="B18" s="3" t="s">
        <v>13</v>
      </c>
      <c r="C18" s="21" t="s">
        <v>115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3</v>
      </c>
      <c r="B21" s="46" t="s">
        <v>116</v>
      </c>
      <c r="C21" s="47" t="s">
        <v>117</v>
      </c>
      <c r="D21" s="48">
        <v>150</v>
      </c>
      <c r="E21" s="48">
        <f t="shared" ref="E21:E67" si="0">A21*D21</f>
        <v>450</v>
      </c>
    </row>
    <row r="22" spans="1:5" ht="20.100000000000001" customHeight="1">
      <c r="A22" s="9">
        <v>2</v>
      </c>
      <c r="B22" s="46" t="s">
        <v>118</v>
      </c>
      <c r="C22" s="47" t="s">
        <v>119</v>
      </c>
      <c r="D22" s="48">
        <v>150</v>
      </c>
      <c r="E22" s="48">
        <f t="shared" si="0"/>
        <v>300</v>
      </c>
    </row>
    <row r="23" spans="1:5" ht="20.100000000000001" customHeight="1">
      <c r="A23" s="9">
        <v>2</v>
      </c>
      <c r="B23" s="46" t="s">
        <v>120</v>
      </c>
      <c r="C23" s="47" t="s">
        <v>121</v>
      </c>
      <c r="D23" s="48">
        <v>150</v>
      </c>
      <c r="E23" s="48">
        <f t="shared" si="0"/>
        <v>300</v>
      </c>
    </row>
    <row r="24" spans="1:5" ht="20.100000000000001" customHeight="1">
      <c r="A24" s="9">
        <v>3</v>
      </c>
      <c r="B24" s="46" t="s">
        <v>122</v>
      </c>
      <c r="C24" s="47" t="s">
        <v>123</v>
      </c>
      <c r="D24" s="48">
        <v>150</v>
      </c>
      <c r="E24" s="48">
        <f t="shared" si="0"/>
        <v>450</v>
      </c>
    </row>
    <row r="25" spans="1:5" ht="20.100000000000001" customHeight="1">
      <c r="A25" s="9">
        <v>3</v>
      </c>
      <c r="B25" s="46" t="s">
        <v>124</v>
      </c>
      <c r="C25" s="47" t="s">
        <v>125</v>
      </c>
      <c r="D25" s="48">
        <v>150</v>
      </c>
      <c r="E25" s="48">
        <f t="shared" si="0"/>
        <v>450</v>
      </c>
    </row>
    <row r="26" spans="1:5" ht="20.100000000000001" customHeight="1">
      <c r="A26" s="9">
        <v>3</v>
      </c>
      <c r="B26" s="46" t="s">
        <v>126</v>
      </c>
      <c r="C26" s="47" t="s">
        <v>127</v>
      </c>
      <c r="D26" s="48">
        <v>150</v>
      </c>
      <c r="E26" s="48">
        <f t="shared" si="0"/>
        <v>450</v>
      </c>
    </row>
    <row r="27" spans="1:5" ht="20.100000000000001" customHeight="1">
      <c r="A27" s="9">
        <v>3</v>
      </c>
      <c r="B27" s="46" t="s">
        <v>128</v>
      </c>
      <c r="C27" s="47" t="s">
        <v>129</v>
      </c>
      <c r="D27" s="48">
        <v>150</v>
      </c>
      <c r="E27" s="48">
        <f t="shared" si="0"/>
        <v>450</v>
      </c>
    </row>
    <row r="28" spans="1:5" ht="20.100000000000001" customHeight="1">
      <c r="A28" s="9">
        <v>3</v>
      </c>
      <c r="B28" s="46" t="s">
        <v>130</v>
      </c>
      <c r="C28" s="47" t="s">
        <v>131</v>
      </c>
      <c r="D28" s="48">
        <v>150</v>
      </c>
      <c r="E28" s="48">
        <f t="shared" si="0"/>
        <v>450</v>
      </c>
    </row>
    <row r="29" spans="1:5" ht="20.100000000000001" customHeight="1">
      <c r="A29" s="9">
        <v>3</v>
      </c>
      <c r="B29" s="46" t="s">
        <v>132</v>
      </c>
      <c r="C29" s="47" t="s">
        <v>133</v>
      </c>
      <c r="D29" s="48">
        <v>150</v>
      </c>
      <c r="E29" s="48">
        <f t="shared" si="0"/>
        <v>450</v>
      </c>
    </row>
    <row r="30" spans="1:5" ht="20.100000000000001" customHeight="1">
      <c r="A30" s="9">
        <v>3</v>
      </c>
      <c r="B30" s="46" t="s">
        <v>134</v>
      </c>
      <c r="C30" s="47" t="s">
        <v>135</v>
      </c>
      <c r="D30" s="48">
        <v>150</v>
      </c>
      <c r="E30" s="48">
        <f t="shared" si="0"/>
        <v>450</v>
      </c>
    </row>
    <row r="31" spans="1:5" ht="20.100000000000001" customHeight="1">
      <c r="A31" s="9">
        <v>3</v>
      </c>
      <c r="B31" s="46" t="s">
        <v>136</v>
      </c>
      <c r="C31" s="47" t="s">
        <v>137</v>
      </c>
      <c r="D31" s="48">
        <v>150</v>
      </c>
      <c r="E31" s="48">
        <f t="shared" si="0"/>
        <v>450</v>
      </c>
    </row>
    <row r="32" spans="1:5" ht="20.100000000000001" customHeight="1">
      <c r="A32" s="9">
        <v>3</v>
      </c>
      <c r="B32" s="46" t="s">
        <v>138</v>
      </c>
      <c r="C32" s="47" t="s">
        <v>139</v>
      </c>
      <c r="D32" s="48">
        <v>150</v>
      </c>
      <c r="E32" s="48">
        <f t="shared" si="0"/>
        <v>450</v>
      </c>
    </row>
    <row r="33" spans="1:5" ht="15">
      <c r="A33" s="9">
        <v>3</v>
      </c>
      <c r="B33" s="46" t="s">
        <v>140</v>
      </c>
      <c r="C33" s="47" t="s">
        <v>141</v>
      </c>
      <c r="D33" s="48">
        <v>150</v>
      </c>
      <c r="E33" s="48">
        <f t="shared" si="0"/>
        <v>450</v>
      </c>
    </row>
    <row r="34" spans="1:5" ht="15">
      <c r="A34" s="9">
        <v>3</v>
      </c>
      <c r="B34" s="46" t="s">
        <v>142</v>
      </c>
      <c r="C34" s="47" t="s">
        <v>143</v>
      </c>
      <c r="D34" s="48">
        <v>150</v>
      </c>
      <c r="E34" s="48">
        <f t="shared" si="0"/>
        <v>450</v>
      </c>
    </row>
    <row r="35" spans="1:5" ht="15">
      <c r="A35" s="9">
        <v>3</v>
      </c>
      <c r="B35" s="49">
        <v>116016</v>
      </c>
      <c r="C35" s="47" t="s">
        <v>144</v>
      </c>
      <c r="D35" s="48">
        <v>140</v>
      </c>
      <c r="E35" s="48">
        <f t="shared" si="0"/>
        <v>420</v>
      </c>
    </row>
    <row r="36" spans="1:5" ht="15">
      <c r="A36" s="9">
        <v>3</v>
      </c>
      <c r="B36" s="49">
        <v>116018</v>
      </c>
      <c r="C36" s="47" t="s">
        <v>145</v>
      </c>
      <c r="D36" s="48">
        <v>140</v>
      </c>
      <c r="E36" s="48">
        <f t="shared" si="0"/>
        <v>420</v>
      </c>
    </row>
    <row r="37" spans="1:5" ht="15">
      <c r="A37" s="9">
        <v>3</v>
      </c>
      <c r="B37" s="49">
        <v>116020</v>
      </c>
      <c r="C37" s="47" t="s">
        <v>146</v>
      </c>
      <c r="D37" s="48">
        <v>140</v>
      </c>
      <c r="E37" s="48">
        <f t="shared" si="0"/>
        <v>420</v>
      </c>
    </row>
    <row r="38" spans="1:5" ht="15">
      <c r="A38" s="9">
        <v>3</v>
      </c>
      <c r="B38" s="49">
        <v>116022</v>
      </c>
      <c r="C38" s="47" t="s">
        <v>147</v>
      </c>
      <c r="D38" s="48">
        <v>140</v>
      </c>
      <c r="E38" s="48">
        <f t="shared" si="0"/>
        <v>420</v>
      </c>
    </row>
    <row r="39" spans="1:5" ht="15">
      <c r="A39" s="9">
        <v>3</v>
      </c>
      <c r="B39" s="49">
        <v>116024</v>
      </c>
      <c r="C39" s="47" t="s">
        <v>148</v>
      </c>
      <c r="D39" s="48">
        <v>140</v>
      </c>
      <c r="E39" s="48">
        <f t="shared" si="0"/>
        <v>420</v>
      </c>
    </row>
    <row r="40" spans="1:5" ht="15">
      <c r="A40" s="9">
        <v>3</v>
      </c>
      <c r="B40" s="49">
        <v>116026</v>
      </c>
      <c r="C40" s="47" t="s">
        <v>149</v>
      </c>
      <c r="D40" s="48">
        <v>140</v>
      </c>
      <c r="E40" s="48">
        <f t="shared" si="0"/>
        <v>420</v>
      </c>
    </row>
    <row r="41" spans="1:5" ht="15.75" customHeight="1">
      <c r="A41" s="9">
        <v>3</v>
      </c>
      <c r="B41" s="49">
        <v>116028</v>
      </c>
      <c r="C41" s="47" t="s">
        <v>150</v>
      </c>
      <c r="D41" s="48">
        <v>140</v>
      </c>
      <c r="E41" s="48">
        <f t="shared" si="0"/>
        <v>420</v>
      </c>
    </row>
    <row r="42" spans="1:5" ht="15">
      <c r="A42" s="9">
        <v>3</v>
      </c>
      <c r="B42" s="49">
        <v>116030</v>
      </c>
      <c r="C42" s="47" t="s">
        <v>151</v>
      </c>
      <c r="D42" s="48">
        <v>140</v>
      </c>
      <c r="E42" s="48">
        <f t="shared" si="0"/>
        <v>420</v>
      </c>
    </row>
    <row r="43" spans="1:5" ht="15">
      <c r="A43" s="9">
        <v>3</v>
      </c>
      <c r="B43" s="49">
        <v>116032</v>
      </c>
      <c r="C43" s="47" t="s">
        <v>152</v>
      </c>
      <c r="D43" s="48">
        <v>140</v>
      </c>
      <c r="E43" s="48">
        <f t="shared" si="0"/>
        <v>420</v>
      </c>
    </row>
    <row r="44" spans="1:5" ht="15">
      <c r="A44" s="9">
        <v>3</v>
      </c>
      <c r="B44" s="49">
        <v>116034</v>
      </c>
      <c r="C44" s="47" t="s">
        <v>153</v>
      </c>
      <c r="D44" s="48">
        <v>140</v>
      </c>
      <c r="E44" s="48">
        <f t="shared" si="0"/>
        <v>420</v>
      </c>
    </row>
    <row r="45" spans="1:5" ht="15">
      <c r="A45" s="9">
        <v>3</v>
      </c>
      <c r="B45" s="49">
        <v>116036</v>
      </c>
      <c r="C45" s="47" t="s">
        <v>154</v>
      </c>
      <c r="D45" s="48">
        <v>140</v>
      </c>
      <c r="E45" s="48">
        <f t="shared" si="0"/>
        <v>420</v>
      </c>
    </row>
    <row r="46" spans="1:5" ht="15">
      <c r="A46" s="9">
        <v>3</v>
      </c>
      <c r="B46" s="49">
        <v>116038</v>
      </c>
      <c r="C46" s="47" t="s">
        <v>155</v>
      </c>
      <c r="D46" s="48">
        <v>140</v>
      </c>
      <c r="E46" s="48">
        <f t="shared" si="0"/>
        <v>420</v>
      </c>
    </row>
    <row r="47" spans="1:5" ht="15">
      <c r="A47" s="9">
        <v>3</v>
      </c>
      <c r="B47" s="49">
        <v>116040</v>
      </c>
      <c r="C47" s="47" t="s">
        <v>156</v>
      </c>
      <c r="D47" s="48">
        <v>140</v>
      </c>
      <c r="E47" s="48">
        <f t="shared" si="0"/>
        <v>420</v>
      </c>
    </row>
    <row r="48" spans="1:5" ht="15">
      <c r="A48" s="9">
        <v>3</v>
      </c>
      <c r="B48" s="49">
        <v>116042</v>
      </c>
      <c r="C48" s="47" t="s">
        <v>157</v>
      </c>
      <c r="D48" s="48">
        <v>140</v>
      </c>
      <c r="E48" s="48">
        <f t="shared" si="0"/>
        <v>420</v>
      </c>
    </row>
    <row r="49" spans="1:5" ht="15">
      <c r="A49" s="9">
        <v>3</v>
      </c>
      <c r="B49" s="49">
        <v>116044</v>
      </c>
      <c r="C49" s="47" t="s">
        <v>158</v>
      </c>
      <c r="D49" s="48">
        <v>140</v>
      </c>
      <c r="E49" s="48">
        <f t="shared" si="0"/>
        <v>420</v>
      </c>
    </row>
    <row r="50" spans="1:5" ht="15">
      <c r="A50" s="9">
        <v>1</v>
      </c>
      <c r="B50" s="49">
        <v>116046</v>
      </c>
      <c r="C50" s="47" t="s">
        <v>159</v>
      </c>
      <c r="D50" s="48">
        <v>140</v>
      </c>
      <c r="E50" s="48">
        <f t="shared" si="0"/>
        <v>140</v>
      </c>
    </row>
    <row r="51" spans="1:5" ht="15">
      <c r="A51" s="9">
        <v>3</v>
      </c>
      <c r="B51" s="49">
        <v>116048</v>
      </c>
      <c r="C51" s="47" t="s">
        <v>160</v>
      </c>
      <c r="D51" s="48">
        <v>140</v>
      </c>
      <c r="E51" s="48">
        <f t="shared" si="0"/>
        <v>420</v>
      </c>
    </row>
    <row r="52" spans="1:5" ht="15">
      <c r="A52" s="9">
        <v>3</v>
      </c>
      <c r="B52" s="49">
        <v>116050</v>
      </c>
      <c r="C52" s="47" t="s">
        <v>161</v>
      </c>
      <c r="D52" s="48">
        <v>140</v>
      </c>
      <c r="E52" s="48">
        <f t="shared" si="0"/>
        <v>420</v>
      </c>
    </row>
    <row r="53" spans="1:5" ht="15">
      <c r="A53" s="9">
        <v>3</v>
      </c>
      <c r="B53" s="49">
        <v>116055</v>
      </c>
      <c r="C53" s="47" t="s">
        <v>162</v>
      </c>
      <c r="D53" s="48">
        <v>140</v>
      </c>
      <c r="E53" s="48">
        <f t="shared" si="0"/>
        <v>420</v>
      </c>
    </row>
    <row r="54" spans="1:5" ht="15">
      <c r="A54" s="9">
        <v>3</v>
      </c>
      <c r="B54" s="49">
        <v>116060</v>
      </c>
      <c r="C54" s="47" t="s">
        <v>163</v>
      </c>
      <c r="D54" s="48">
        <v>140</v>
      </c>
      <c r="E54" s="48">
        <f t="shared" si="0"/>
        <v>420</v>
      </c>
    </row>
    <row r="55" spans="1:5" ht="15">
      <c r="A55" s="9">
        <v>9</v>
      </c>
      <c r="B55" s="10">
        <v>6</v>
      </c>
      <c r="C55" s="47" t="s">
        <v>164</v>
      </c>
      <c r="D55" s="48">
        <v>30</v>
      </c>
      <c r="E55" s="48">
        <f t="shared" si="0"/>
        <v>270</v>
      </c>
    </row>
    <row r="56" spans="1:5" ht="15">
      <c r="A56" s="9">
        <v>5</v>
      </c>
      <c r="B56" s="10">
        <v>8</v>
      </c>
      <c r="C56" s="47" t="s">
        <v>165</v>
      </c>
      <c r="D56" s="48">
        <v>40</v>
      </c>
      <c r="E56" s="48">
        <f t="shared" si="0"/>
        <v>200</v>
      </c>
    </row>
    <row r="57" spans="1:5" ht="15.75">
      <c r="A57" s="40">
        <f>SUM(A21:A56)</f>
        <v>112</v>
      </c>
      <c r="B57" s="10"/>
      <c r="C57" s="47"/>
      <c r="D57" s="48"/>
      <c r="E57" s="48">
        <f t="shared" si="0"/>
        <v>0</v>
      </c>
    </row>
    <row r="58" spans="1:5" ht="15">
      <c r="A58" s="9">
        <v>3</v>
      </c>
      <c r="B58" s="50" t="s">
        <v>166</v>
      </c>
      <c r="C58" s="51" t="s">
        <v>167</v>
      </c>
      <c r="D58" s="48">
        <v>150</v>
      </c>
      <c r="E58" s="48">
        <f t="shared" si="0"/>
        <v>450</v>
      </c>
    </row>
    <row r="59" spans="1:5" ht="15">
      <c r="A59" s="9">
        <v>3</v>
      </c>
      <c r="B59" s="52" t="s">
        <v>168</v>
      </c>
      <c r="C59" s="53" t="s">
        <v>169</v>
      </c>
      <c r="D59" s="48">
        <v>150</v>
      </c>
      <c r="E59" s="48">
        <f t="shared" si="0"/>
        <v>450</v>
      </c>
    </row>
    <row r="60" spans="1:5" ht="15">
      <c r="A60" s="9">
        <v>3</v>
      </c>
      <c r="B60" s="50" t="s">
        <v>170</v>
      </c>
      <c r="C60" s="51" t="s">
        <v>171</v>
      </c>
      <c r="D60" s="48">
        <v>150</v>
      </c>
      <c r="E60" s="48">
        <f t="shared" si="0"/>
        <v>450</v>
      </c>
    </row>
    <row r="61" spans="1:5" ht="15">
      <c r="A61" s="9">
        <v>3</v>
      </c>
      <c r="B61" s="52" t="s">
        <v>172</v>
      </c>
      <c r="C61" s="53" t="s">
        <v>173</v>
      </c>
      <c r="D61" s="48">
        <v>150</v>
      </c>
      <c r="E61" s="48">
        <f t="shared" si="0"/>
        <v>450</v>
      </c>
    </row>
    <row r="62" spans="1:5" ht="15">
      <c r="A62" s="9">
        <v>3</v>
      </c>
      <c r="B62" s="50" t="s">
        <v>174</v>
      </c>
      <c r="C62" s="51" t="s">
        <v>175</v>
      </c>
      <c r="D62" s="48">
        <v>150</v>
      </c>
      <c r="E62" s="48">
        <f t="shared" si="0"/>
        <v>450</v>
      </c>
    </row>
    <row r="63" spans="1:5" ht="15">
      <c r="A63" s="9">
        <v>3</v>
      </c>
      <c r="B63" s="52" t="s">
        <v>176</v>
      </c>
      <c r="C63" s="53" t="s">
        <v>177</v>
      </c>
      <c r="D63" s="48">
        <v>150</v>
      </c>
      <c r="E63" s="48">
        <f t="shared" si="0"/>
        <v>450</v>
      </c>
    </row>
    <row r="64" spans="1:5" ht="15">
      <c r="A64" s="9">
        <v>3</v>
      </c>
      <c r="B64" s="50" t="s">
        <v>178</v>
      </c>
      <c r="C64" s="51" t="s">
        <v>179</v>
      </c>
      <c r="D64" s="48">
        <v>150</v>
      </c>
      <c r="E64" s="48">
        <f t="shared" si="0"/>
        <v>450</v>
      </c>
    </row>
    <row r="65" spans="1:5" ht="15">
      <c r="A65" s="9">
        <v>3</v>
      </c>
      <c r="B65" s="52" t="s">
        <v>180</v>
      </c>
      <c r="C65" s="53" t="s">
        <v>181</v>
      </c>
      <c r="D65" s="48">
        <v>150</v>
      </c>
      <c r="E65" s="48">
        <f t="shared" si="0"/>
        <v>450</v>
      </c>
    </row>
    <row r="66" spans="1:5" ht="15">
      <c r="A66" s="9">
        <v>3</v>
      </c>
      <c r="B66" s="50" t="s">
        <v>182</v>
      </c>
      <c r="C66" s="51" t="s">
        <v>183</v>
      </c>
      <c r="D66" s="48">
        <v>150</v>
      </c>
      <c r="E66" s="48">
        <f t="shared" si="0"/>
        <v>450</v>
      </c>
    </row>
    <row r="67" spans="1:5" ht="15">
      <c r="A67" s="9">
        <v>3</v>
      </c>
      <c r="B67" s="52" t="s">
        <v>184</v>
      </c>
      <c r="C67" s="53" t="s">
        <v>185</v>
      </c>
      <c r="D67" s="48">
        <v>150</v>
      </c>
      <c r="E67" s="48">
        <f t="shared" si="0"/>
        <v>450</v>
      </c>
    </row>
    <row r="68" spans="1:5" ht="15.75">
      <c r="A68" s="40">
        <f>SUM(A58:A67)</f>
        <v>30</v>
      </c>
      <c r="B68" s="49"/>
      <c r="C68" s="47"/>
      <c r="D68" s="48"/>
      <c r="E68" s="48"/>
    </row>
    <row r="69" spans="1:5" ht="15">
      <c r="A69" s="9">
        <v>4</v>
      </c>
      <c r="B69" s="14" t="s">
        <v>91</v>
      </c>
      <c r="C69" s="14" t="s">
        <v>92</v>
      </c>
      <c r="D69" s="48">
        <v>12</v>
      </c>
      <c r="E69" s="48">
        <f t="shared" ref="E69:E72" si="1">A69*D69</f>
        <v>48</v>
      </c>
    </row>
    <row r="70" spans="1:5" ht="15">
      <c r="A70" s="9">
        <v>4</v>
      </c>
      <c r="B70" s="14" t="s">
        <v>85</v>
      </c>
      <c r="C70" s="14" t="s">
        <v>86</v>
      </c>
      <c r="D70" s="48">
        <v>12</v>
      </c>
      <c r="E70" s="48">
        <f t="shared" si="1"/>
        <v>48</v>
      </c>
    </row>
    <row r="71" spans="1:5" ht="15">
      <c r="A71" s="9">
        <v>4</v>
      </c>
      <c r="B71" s="14" t="s">
        <v>87</v>
      </c>
      <c r="C71" s="14" t="s">
        <v>88</v>
      </c>
      <c r="D71" s="48">
        <v>12</v>
      </c>
      <c r="E71" s="48">
        <f t="shared" si="1"/>
        <v>48</v>
      </c>
    </row>
    <row r="72" spans="1:5" ht="15">
      <c r="A72" s="9">
        <v>4</v>
      </c>
      <c r="B72" s="14" t="s">
        <v>89</v>
      </c>
      <c r="C72" s="14" t="s">
        <v>90</v>
      </c>
      <c r="D72" s="48">
        <v>12</v>
      </c>
      <c r="E72" s="48">
        <f t="shared" si="1"/>
        <v>48</v>
      </c>
    </row>
    <row r="73" spans="1:5" ht="15.75">
      <c r="A73" s="72" t="s">
        <v>186</v>
      </c>
      <c r="B73" s="72"/>
      <c r="C73" s="72"/>
      <c r="D73" s="72"/>
      <c r="E73" s="32">
        <f>SUM(E21:E72)</f>
        <v>19282</v>
      </c>
    </row>
    <row r="74" spans="1:5" ht="15.75">
      <c r="A74" s="74" t="s">
        <v>187</v>
      </c>
      <c r="B74" s="75"/>
      <c r="C74" s="76"/>
      <c r="D74" s="54">
        <v>0.12</v>
      </c>
      <c r="E74" s="33">
        <f>+E73*12%</f>
        <v>2313.8399999999997</v>
      </c>
    </row>
    <row r="75" spans="1:5" ht="15.75">
      <c r="A75" s="72" t="s">
        <v>97</v>
      </c>
      <c r="B75" s="72"/>
      <c r="C75" s="72"/>
      <c r="D75" s="72"/>
      <c r="E75" s="33">
        <f>SUM(E73:E74)</f>
        <v>21595.84</v>
      </c>
    </row>
    <row r="76" spans="1:5" ht="15.75">
      <c r="A76" s="9"/>
      <c r="B76" s="14"/>
      <c r="C76" s="14"/>
      <c r="D76"/>
      <c r="E76" s="55"/>
    </row>
    <row r="77" spans="1:5" ht="20.100000000000001" customHeight="1">
      <c r="A77" s="77" t="s">
        <v>188</v>
      </c>
      <c r="B77" s="78"/>
      <c r="C77" s="78"/>
      <c r="D77"/>
      <c r="E77"/>
    </row>
    <row r="78" spans="1:5" ht="15.75">
      <c r="A78" s="79" t="s">
        <v>189</v>
      </c>
      <c r="B78" s="80"/>
      <c r="C78" s="80"/>
      <c r="D78"/>
      <c r="E78"/>
    </row>
    <row r="79" spans="1:5" ht="15.75">
      <c r="A79" s="40" t="s">
        <v>190</v>
      </c>
      <c r="B79" s="40" t="s">
        <v>191</v>
      </c>
      <c r="C79" s="40" t="s">
        <v>192</v>
      </c>
      <c r="D79"/>
      <c r="E79"/>
    </row>
    <row r="80" spans="1:5" ht="15.75">
      <c r="A80" s="9">
        <v>1</v>
      </c>
      <c r="B80" s="56" t="s">
        <v>193</v>
      </c>
      <c r="C80" s="10" t="s">
        <v>194</v>
      </c>
      <c r="D80"/>
      <c r="E80"/>
    </row>
    <row r="81" spans="1:5" ht="20.100000000000001" customHeight="1">
      <c r="A81" s="9">
        <v>1</v>
      </c>
      <c r="B81" s="56" t="s">
        <v>195</v>
      </c>
      <c r="C81" s="10" t="s">
        <v>196</v>
      </c>
      <c r="D81"/>
      <c r="E81"/>
    </row>
    <row r="82" spans="1:5" ht="20.100000000000001" customHeight="1">
      <c r="A82" s="9">
        <v>1</v>
      </c>
      <c r="B82" s="56" t="s">
        <v>197</v>
      </c>
      <c r="C82" s="10" t="s">
        <v>198</v>
      </c>
      <c r="D82"/>
      <c r="E82"/>
    </row>
    <row r="83" spans="1:5" ht="20.100000000000001" customHeight="1">
      <c r="A83" s="9">
        <v>1</v>
      </c>
      <c r="B83" s="56" t="s">
        <v>197</v>
      </c>
      <c r="C83" s="10" t="s">
        <v>199</v>
      </c>
      <c r="D83"/>
      <c r="E83"/>
    </row>
    <row r="84" spans="1:5" ht="20.100000000000001" customHeight="1">
      <c r="A84" s="9">
        <v>1</v>
      </c>
      <c r="B84" s="56" t="s">
        <v>200</v>
      </c>
      <c r="C84" s="10" t="s">
        <v>201</v>
      </c>
      <c r="D84"/>
      <c r="E84"/>
    </row>
    <row r="85" spans="1:5" ht="20.100000000000001" customHeight="1">
      <c r="A85" s="9">
        <v>1</v>
      </c>
      <c r="B85" s="56" t="s">
        <v>202</v>
      </c>
      <c r="C85" s="10" t="s">
        <v>203</v>
      </c>
      <c r="D85"/>
      <c r="E85"/>
    </row>
    <row r="86" spans="1:5" ht="20.100000000000001" customHeight="1">
      <c r="A86" s="9">
        <v>1</v>
      </c>
      <c r="B86" s="56" t="s">
        <v>204</v>
      </c>
      <c r="C86" s="10" t="s">
        <v>205</v>
      </c>
      <c r="D86"/>
      <c r="E86"/>
    </row>
    <row r="87" spans="1:5" ht="20.100000000000001" customHeight="1">
      <c r="A87" s="9">
        <v>1</v>
      </c>
      <c r="B87" s="56" t="s">
        <v>206</v>
      </c>
      <c r="C87" s="10" t="s">
        <v>207</v>
      </c>
      <c r="D87"/>
      <c r="E87"/>
    </row>
    <row r="88" spans="1:5" ht="20.100000000000001" customHeight="1">
      <c r="A88" s="9">
        <v>1</v>
      </c>
      <c r="B88" s="56" t="s">
        <v>208</v>
      </c>
      <c r="C88" s="10" t="s">
        <v>209</v>
      </c>
      <c r="D88"/>
      <c r="E88"/>
    </row>
    <row r="89" spans="1:5" ht="20.100000000000001" customHeight="1">
      <c r="A89" s="9">
        <v>1</v>
      </c>
      <c r="B89" s="56" t="s">
        <v>210</v>
      </c>
      <c r="C89" s="10" t="s">
        <v>211</v>
      </c>
      <c r="D89"/>
      <c r="E89"/>
    </row>
    <row r="90" spans="1:5" ht="20.100000000000001" customHeight="1">
      <c r="A90" s="9">
        <v>1</v>
      </c>
      <c r="B90" s="56" t="s">
        <v>212</v>
      </c>
      <c r="C90" s="10" t="s">
        <v>213</v>
      </c>
      <c r="D90"/>
      <c r="E90"/>
    </row>
    <row r="91" spans="1:5" ht="20.100000000000001" customHeight="1">
      <c r="A91" s="9">
        <v>1</v>
      </c>
      <c r="B91" s="56" t="s">
        <v>214</v>
      </c>
      <c r="C91" s="57" t="s">
        <v>215</v>
      </c>
      <c r="D91"/>
      <c r="E91"/>
    </row>
    <row r="92" spans="1:5" ht="20.100000000000001" customHeight="1">
      <c r="A92" s="9">
        <v>1</v>
      </c>
      <c r="B92" s="56" t="s">
        <v>216</v>
      </c>
      <c r="C92" s="57" t="s">
        <v>217</v>
      </c>
      <c r="D92"/>
      <c r="E92"/>
    </row>
    <row r="93" spans="1:5" ht="20.100000000000001" customHeight="1">
      <c r="A93" s="9">
        <v>7</v>
      </c>
      <c r="B93" s="56" t="s">
        <v>218</v>
      </c>
      <c r="C93" s="10" t="s">
        <v>219</v>
      </c>
      <c r="D93"/>
      <c r="E93"/>
    </row>
    <row r="94" spans="1:5" ht="20.100000000000001" customHeight="1">
      <c r="A94" s="9">
        <v>6</v>
      </c>
      <c r="B94" s="56" t="s">
        <v>218</v>
      </c>
      <c r="C94" s="10" t="s">
        <v>220</v>
      </c>
      <c r="D94"/>
      <c r="E94"/>
    </row>
    <row r="95" spans="1:5" ht="20.100000000000001" customHeight="1">
      <c r="A95" s="9">
        <v>1</v>
      </c>
      <c r="B95" s="56" t="s">
        <v>218</v>
      </c>
      <c r="C95" s="10" t="s">
        <v>221</v>
      </c>
      <c r="D95"/>
      <c r="E95"/>
    </row>
    <row r="96" spans="1:5" ht="20.100000000000001" customHeight="1">
      <c r="A96" s="58"/>
      <c r="B96" s="59"/>
      <c r="C96" s="60"/>
      <c r="D96"/>
      <c r="E96"/>
    </row>
    <row r="97" spans="1:5" ht="20.100000000000001" customHeight="1">
      <c r="A97" s="73" t="s">
        <v>222</v>
      </c>
      <c r="B97" s="73"/>
      <c r="C97" s="61"/>
      <c r="D97"/>
      <c r="E97"/>
    </row>
    <row r="98" spans="1:5" ht="20.100000000000001" customHeight="1">
      <c r="A98" s="58"/>
      <c r="B98" s="62"/>
      <c r="C98" s="62"/>
      <c r="D98"/>
      <c r="E98"/>
    </row>
    <row r="99" spans="1:5" ht="20.100000000000001" customHeight="1">
      <c r="A99" s="58"/>
      <c r="B99" s="62"/>
      <c r="C99" s="62"/>
      <c r="D99"/>
      <c r="E99"/>
    </row>
    <row r="100" spans="1:5" ht="20.100000000000001" customHeight="1">
      <c r="A100" s="73" t="s">
        <v>223</v>
      </c>
      <c r="B100" s="73"/>
      <c r="C100" s="62"/>
      <c r="D100"/>
      <c r="E100"/>
    </row>
  </sheetData>
  <mergeCells count="11">
    <mergeCell ref="A100:B100"/>
    <mergeCell ref="A73:D73"/>
    <mergeCell ref="A74:C74"/>
    <mergeCell ref="A75:D75"/>
    <mergeCell ref="A77:C77"/>
    <mergeCell ref="A78:C78"/>
    <mergeCell ref="A1:C1"/>
    <mergeCell ref="A3:C3"/>
    <mergeCell ref="A4:C4"/>
    <mergeCell ref="A5:C5"/>
    <mergeCell ref="A97:B97"/>
  </mergeCell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workbookViewId="0">
      <selection activeCell="C9" sqref="C9:C13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39"/>
      <c r="B6" s="39"/>
      <c r="C6" s="39"/>
    </row>
    <row r="7" spans="1:3" s="1" customFormat="1" ht="15.75">
      <c r="A7" s="39"/>
      <c r="B7" s="39"/>
      <c r="C7" s="39"/>
    </row>
    <row r="8" spans="1:3" s="1" customFormat="1" ht="16.5" thickBot="1">
      <c r="A8" s="39"/>
      <c r="B8" s="3" t="s">
        <v>3</v>
      </c>
      <c r="C8" s="35" t="s">
        <v>101</v>
      </c>
    </row>
    <row r="9" spans="1:3" s="1" customFormat="1" ht="16.5" thickBot="1">
      <c r="A9" s="39"/>
      <c r="B9" s="3" t="s">
        <v>4</v>
      </c>
      <c r="C9" s="44" t="s">
        <v>109</v>
      </c>
    </row>
    <row r="10" spans="1:3" s="1" customFormat="1" ht="16.5" thickBot="1">
      <c r="A10" s="39"/>
      <c r="B10" s="3" t="s">
        <v>5</v>
      </c>
      <c r="C10" s="45" t="s">
        <v>110</v>
      </c>
    </row>
    <row r="11" spans="1:3" s="1" customFormat="1" ht="16.5" thickBot="1">
      <c r="A11" s="39"/>
      <c r="B11" s="3" t="s">
        <v>6</v>
      </c>
      <c r="C11" s="36" t="s">
        <v>111</v>
      </c>
    </row>
    <row r="12" spans="1:3" s="1" customFormat="1" ht="16.5" thickBot="1">
      <c r="A12" s="39"/>
      <c r="B12" s="3" t="s">
        <v>7</v>
      </c>
      <c r="C12" s="36" t="s">
        <v>112</v>
      </c>
    </row>
    <row r="13" spans="1:3" s="1" customFormat="1" ht="16.5" thickBot="1">
      <c r="A13" s="39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100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102</v>
      </c>
    </row>
    <row r="18" spans="1:5" s="1" customFormat="1" ht="15.75" thickBot="1">
      <c r="A18" s="4"/>
      <c r="B18" s="3" t="s">
        <v>13</v>
      </c>
      <c r="C18" s="21" t="s">
        <v>99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4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si="0"/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0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ref="E35:E38" si="1">+A35*D35</f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9">
        <v>1</v>
      </c>
      <c r="B39" s="42">
        <v>359025</v>
      </c>
      <c r="C39" s="14" t="s">
        <v>103</v>
      </c>
      <c r="D39" s="43">
        <v>450</v>
      </c>
      <c r="E39" s="43">
        <f t="shared" ref="E39:E41" si="2">A39*D39</f>
        <v>450</v>
      </c>
    </row>
    <row r="40" spans="1:5" ht="20.100000000000001" customHeight="1">
      <c r="A40" s="9">
        <v>1</v>
      </c>
      <c r="B40" s="42">
        <v>359050</v>
      </c>
      <c r="C40" s="14" t="s">
        <v>104</v>
      </c>
      <c r="D40" s="43">
        <v>850</v>
      </c>
      <c r="E40" s="43">
        <f t="shared" si="2"/>
        <v>850</v>
      </c>
    </row>
    <row r="41" spans="1:5" ht="20.100000000000001" customHeight="1">
      <c r="A41" s="9">
        <v>1</v>
      </c>
      <c r="B41" s="42" t="s">
        <v>105</v>
      </c>
      <c r="C41" s="14" t="s">
        <v>106</v>
      </c>
      <c r="D41" s="43">
        <v>900</v>
      </c>
      <c r="E41" s="43">
        <f t="shared" si="2"/>
        <v>900</v>
      </c>
    </row>
    <row r="42" spans="1:5" ht="20.100000000000001" customHeight="1">
      <c r="A42" s="69" t="s">
        <v>96</v>
      </c>
      <c r="B42" s="70"/>
      <c r="C42" s="70"/>
      <c r="D42" s="71"/>
      <c r="E42" s="33" t="e">
        <f>+#REF!*12%</f>
        <v>#REF!</v>
      </c>
    </row>
    <row r="43" spans="1:5" ht="20.100000000000001" customHeight="1">
      <c r="A43" s="72" t="s">
        <v>97</v>
      </c>
      <c r="B43" s="72"/>
      <c r="C43" s="72"/>
      <c r="D43" s="72"/>
      <c r="E43" s="33" t="e">
        <f>SUM(E21:E42)</f>
        <v>#REF!</v>
      </c>
    </row>
    <row r="44" spans="1:5" ht="20.100000000000001" customHeight="1">
      <c r="A44" s="9"/>
      <c r="B44" s="14"/>
      <c r="C44" s="14"/>
      <c r="D44" s="29"/>
      <c r="E44" s="30"/>
    </row>
    <row r="45" spans="1:5" ht="20.100000000000001" customHeight="1">
      <c r="A45" s="65" t="s">
        <v>43</v>
      </c>
      <c r="B45" s="65"/>
      <c r="C45" s="65"/>
    </row>
    <row r="46" spans="1:5" ht="20.100000000000001" customHeight="1">
      <c r="A46" s="16">
        <v>1</v>
      </c>
      <c r="B46" s="16"/>
      <c r="C46" s="17" t="s">
        <v>57</v>
      </c>
    </row>
    <row r="47" spans="1:5" ht="20.100000000000001" customHeight="1">
      <c r="A47" s="16">
        <v>1</v>
      </c>
      <c r="B47" s="16"/>
      <c r="C47" s="17" t="s">
        <v>58</v>
      </c>
    </row>
    <row r="48" spans="1:5" ht="20.100000000000001" customHeight="1">
      <c r="A48" s="18">
        <v>1</v>
      </c>
      <c r="B48" s="18"/>
      <c r="C48" s="19" t="s">
        <v>59</v>
      </c>
    </row>
    <row r="49" spans="1:3" ht="20.100000000000001" customHeight="1">
      <c r="A49" s="18">
        <v>1</v>
      </c>
      <c r="B49" s="18"/>
      <c r="C49" s="19" t="s">
        <v>60</v>
      </c>
    </row>
    <row r="50" spans="1:3" ht="20.100000000000001" customHeight="1">
      <c r="A50" s="18">
        <v>1</v>
      </c>
      <c r="B50" s="18"/>
      <c r="C50" s="19" t="s">
        <v>61</v>
      </c>
    </row>
    <row r="51" spans="1:3" ht="20.100000000000001" customHeight="1">
      <c r="A51" s="18">
        <v>3</v>
      </c>
      <c r="B51" s="18"/>
      <c r="C51" s="19" t="s">
        <v>62</v>
      </c>
    </row>
    <row r="52" spans="1:3" ht="20.100000000000001" customHeight="1">
      <c r="A52" s="18">
        <v>2</v>
      </c>
      <c r="B52" s="18"/>
      <c r="C52" s="19" t="s">
        <v>63</v>
      </c>
    </row>
    <row r="53" spans="1:3" ht="20.100000000000001" customHeight="1">
      <c r="A53" s="16">
        <v>2</v>
      </c>
      <c r="B53" s="16"/>
      <c r="C53" s="17" t="s">
        <v>64</v>
      </c>
    </row>
    <row r="54" spans="1:3" ht="20.100000000000001" customHeight="1">
      <c r="A54" s="16">
        <v>2</v>
      </c>
      <c r="B54" s="16"/>
      <c r="C54" s="17" t="s">
        <v>65</v>
      </c>
    </row>
    <row r="55" spans="1:3" ht="20.100000000000001" customHeight="1">
      <c r="A55" s="16">
        <v>1</v>
      </c>
      <c r="B55" s="16"/>
      <c r="C55" s="17" t="s">
        <v>66</v>
      </c>
    </row>
    <row r="56" spans="1:3" ht="20.100000000000001" customHeight="1">
      <c r="A56" s="16">
        <v>1</v>
      </c>
      <c r="B56" s="16"/>
      <c r="C56" s="17" t="s">
        <v>79</v>
      </c>
    </row>
    <row r="57" spans="1:3" ht="20.100000000000001" customHeight="1">
      <c r="A57" s="16">
        <v>2</v>
      </c>
      <c r="B57" s="16"/>
      <c r="C57" s="17" t="s">
        <v>78</v>
      </c>
    </row>
    <row r="58" spans="1:3" ht="20.100000000000001" customHeight="1">
      <c r="A58" s="16">
        <v>1</v>
      </c>
      <c r="B58" s="16"/>
      <c r="C58" s="17" t="s">
        <v>80</v>
      </c>
    </row>
    <row r="59" spans="1:3" ht="20.100000000000001" customHeight="1">
      <c r="A59" s="18">
        <v>1</v>
      </c>
      <c r="B59" s="38"/>
      <c r="C59" s="10" t="s">
        <v>74</v>
      </c>
    </row>
    <row r="60" spans="1:3" ht="20.100000000000001" customHeight="1">
      <c r="A60" s="18">
        <v>1</v>
      </c>
      <c r="B60" s="16"/>
      <c r="C60" s="24" t="s">
        <v>75</v>
      </c>
    </row>
    <row r="61" spans="1:3" ht="20.100000000000001" customHeight="1">
      <c r="A61" s="18">
        <v>1</v>
      </c>
      <c r="B61" s="16"/>
      <c r="C61" s="24" t="s">
        <v>76</v>
      </c>
    </row>
    <row r="62" spans="1:3" ht="20.100000000000001" customHeight="1">
      <c r="A62" s="38"/>
      <c r="B62" s="38"/>
      <c r="C62" s="38" t="s">
        <v>81</v>
      </c>
    </row>
    <row r="63" spans="1:3" ht="20.100000000000001" customHeight="1">
      <c r="A63" s="16">
        <v>4</v>
      </c>
      <c r="B63" s="16"/>
      <c r="C63" s="17" t="s">
        <v>44</v>
      </c>
    </row>
    <row r="64" spans="1:3" ht="20.100000000000001" customHeight="1">
      <c r="A64" s="16">
        <v>2</v>
      </c>
      <c r="B64" s="16"/>
      <c r="C64" s="17" t="s">
        <v>45</v>
      </c>
    </row>
    <row r="65" spans="1:3" ht="20.100000000000001" customHeight="1">
      <c r="A65" s="16">
        <v>1</v>
      </c>
      <c r="B65" s="16"/>
      <c r="C65" s="17" t="s">
        <v>46</v>
      </c>
    </row>
    <row r="66" spans="1:3" ht="20.100000000000001" customHeight="1">
      <c r="A66" s="16">
        <v>1</v>
      </c>
      <c r="B66" s="16"/>
      <c r="C66" s="17" t="s">
        <v>47</v>
      </c>
    </row>
    <row r="67" spans="1:3" ht="20.100000000000001" customHeight="1">
      <c r="A67" s="16">
        <v>1</v>
      </c>
      <c r="B67" s="16"/>
      <c r="C67" s="17" t="s">
        <v>48</v>
      </c>
    </row>
    <row r="68" spans="1:3" ht="20.100000000000001" customHeight="1">
      <c r="A68" s="16">
        <v>2</v>
      </c>
      <c r="B68" s="16"/>
      <c r="C68" s="17" t="s">
        <v>49</v>
      </c>
    </row>
    <row r="69" spans="1:3" ht="20.100000000000001" customHeight="1">
      <c r="A69" s="16">
        <v>2</v>
      </c>
      <c r="B69" s="16"/>
      <c r="C69" s="17" t="s">
        <v>50</v>
      </c>
    </row>
    <row r="70" spans="1:3" ht="20.100000000000001" customHeight="1">
      <c r="A70" s="16">
        <v>1</v>
      </c>
      <c r="B70" s="16"/>
      <c r="C70" s="17" t="s">
        <v>51</v>
      </c>
    </row>
    <row r="71" spans="1:3" ht="20.100000000000001" customHeight="1">
      <c r="A71" s="16">
        <v>1</v>
      </c>
      <c r="B71" s="16"/>
      <c r="C71" s="17" t="s">
        <v>52</v>
      </c>
    </row>
    <row r="72" spans="1:3" ht="20.100000000000001" customHeight="1">
      <c r="A72" s="16">
        <v>2</v>
      </c>
      <c r="B72" s="16"/>
      <c r="C72" s="17" t="s">
        <v>53</v>
      </c>
    </row>
    <row r="73" spans="1:3" ht="20.100000000000001" customHeight="1">
      <c r="A73" s="16">
        <v>2</v>
      </c>
      <c r="B73" s="16"/>
      <c r="C73" s="17" t="s">
        <v>54</v>
      </c>
    </row>
    <row r="74" spans="1:3" ht="20.100000000000001" customHeight="1">
      <c r="A74" s="16">
        <v>1</v>
      </c>
      <c r="B74" s="16"/>
      <c r="C74" s="17" t="s">
        <v>55</v>
      </c>
    </row>
    <row r="75" spans="1:3" ht="20.100000000000001" customHeight="1">
      <c r="A75" s="16">
        <v>1</v>
      </c>
      <c r="B75" s="16"/>
      <c r="C75" s="17" t="s">
        <v>56</v>
      </c>
    </row>
    <row r="76" spans="1:3" ht="20.100000000000001" customHeight="1">
      <c r="A76" s="9">
        <v>3</v>
      </c>
      <c r="B76" s="15"/>
      <c r="C76" s="15" t="s">
        <v>77</v>
      </c>
    </row>
    <row r="77" spans="1:3" ht="20.100000000000001" customHeight="1">
      <c r="A77" s="9">
        <v>4</v>
      </c>
      <c r="B77" s="15"/>
      <c r="C77" s="15" t="s">
        <v>84</v>
      </c>
    </row>
    <row r="78" spans="1:3" ht="20.100000000000001" customHeight="1">
      <c r="A78" s="9">
        <v>1</v>
      </c>
      <c r="B78" s="15"/>
      <c r="C78" s="15" t="s">
        <v>83</v>
      </c>
    </row>
    <row r="79" spans="1:3" ht="20.100000000000001" customHeight="1">
      <c r="A79" s="9">
        <v>1</v>
      </c>
      <c r="B79" s="15"/>
      <c r="C79" s="15" t="s">
        <v>67</v>
      </c>
    </row>
    <row r="80" spans="1:3" ht="20.100000000000001" customHeight="1">
      <c r="A80" s="20">
        <v>4</v>
      </c>
      <c r="B80" s="15"/>
      <c r="C80" s="15" t="s">
        <v>68</v>
      </c>
    </row>
    <row r="81" spans="1:3" ht="20.100000000000001" customHeight="1">
      <c r="A81" s="20">
        <v>2</v>
      </c>
      <c r="B81" s="15"/>
      <c r="C81" s="15" t="s">
        <v>69</v>
      </c>
    </row>
    <row r="82" spans="1:3" ht="20.100000000000001" customHeight="1">
      <c r="A82" s="20">
        <v>2</v>
      </c>
      <c r="B82" s="15"/>
      <c r="C82" s="15" t="s">
        <v>70</v>
      </c>
    </row>
    <row r="83" spans="1:3" ht="20.100000000000001" customHeight="1">
      <c r="A83" s="20">
        <v>3</v>
      </c>
      <c r="B83" s="15"/>
      <c r="C83" s="15" t="s">
        <v>71</v>
      </c>
    </row>
    <row r="84" spans="1:3" ht="20.100000000000001" customHeight="1">
      <c r="A84" s="20">
        <v>1</v>
      </c>
      <c r="B84" s="15"/>
      <c r="C84" s="15" t="s">
        <v>82</v>
      </c>
    </row>
    <row r="85" spans="1:3" ht="20.100000000000001" customHeight="1">
      <c r="B85" s="22" t="s">
        <v>72</v>
      </c>
    </row>
    <row r="86" spans="1:3" ht="20.100000000000001" customHeight="1">
      <c r="B86" s="22" t="s">
        <v>107</v>
      </c>
    </row>
    <row r="88" spans="1:3" ht="20.100000000000001" customHeight="1">
      <c r="B88" s="22" t="s">
        <v>108</v>
      </c>
    </row>
    <row r="89" spans="1:3" ht="20.100000000000001" customHeight="1">
      <c r="B89" s="22" t="s">
        <v>73</v>
      </c>
    </row>
  </sheetData>
  <mergeCells count="7">
    <mergeCell ref="A45:C45"/>
    <mergeCell ref="A1:C1"/>
    <mergeCell ref="A3:C3"/>
    <mergeCell ref="A4:C4"/>
    <mergeCell ref="A5:C5"/>
    <mergeCell ref="A42:D42"/>
    <mergeCell ref="A43:D4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2E1B-C653-48B0-965F-759339939B5F}">
  <dimension ref="A1:E134"/>
  <sheetViews>
    <sheetView tabSelected="1" zoomScaleNormal="100" workbookViewId="0">
      <selection activeCell="A90" sqref="A90:D90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6"/>
      <c r="B1" s="66"/>
      <c r="C1" s="66"/>
    </row>
    <row r="2" spans="1:3" s="1" customFormat="1" ht="15"/>
    <row r="3" spans="1:3" s="1" customFormat="1" ht="15.75">
      <c r="A3" s="66" t="s">
        <v>0</v>
      </c>
      <c r="B3" s="66"/>
      <c r="C3" s="66"/>
    </row>
    <row r="4" spans="1:3" s="1" customFormat="1" ht="15">
      <c r="A4" s="67" t="s">
        <v>1</v>
      </c>
      <c r="B4" s="67"/>
      <c r="C4" s="67"/>
    </row>
    <row r="5" spans="1:3" s="1" customFormat="1" ht="15.75">
      <c r="A5" s="68" t="s">
        <v>2</v>
      </c>
      <c r="B5" s="68"/>
      <c r="C5" s="68"/>
    </row>
    <row r="6" spans="1:3" s="1" customFormat="1" ht="15.75">
      <c r="A6" s="64"/>
      <c r="B6" s="64"/>
      <c r="C6" s="64"/>
    </row>
    <row r="7" spans="1:3" s="1" customFormat="1" ht="15.75">
      <c r="A7" s="64"/>
      <c r="B7" s="64"/>
      <c r="C7" s="64"/>
    </row>
    <row r="8" spans="1:3" s="1" customFormat="1" ht="16.5" thickBot="1">
      <c r="A8" s="64"/>
      <c r="B8" s="3" t="s">
        <v>3</v>
      </c>
      <c r="C8" s="35" t="s">
        <v>276</v>
      </c>
    </row>
    <row r="9" spans="1:3" s="1" customFormat="1" ht="16.5" thickBot="1">
      <c r="A9" s="64"/>
      <c r="B9" s="3" t="s">
        <v>4</v>
      </c>
      <c r="C9" s="44" t="s">
        <v>109</v>
      </c>
    </row>
    <row r="10" spans="1:3" s="1" customFormat="1" ht="16.5" thickBot="1">
      <c r="A10" s="64"/>
      <c r="B10" s="3" t="s">
        <v>5</v>
      </c>
      <c r="C10" s="45" t="s">
        <v>110</v>
      </c>
    </row>
    <row r="11" spans="1:3" s="1" customFormat="1" ht="16.5" thickBot="1">
      <c r="A11" s="64"/>
      <c r="B11" s="3" t="s">
        <v>6</v>
      </c>
      <c r="C11" s="36" t="s">
        <v>111</v>
      </c>
    </row>
    <row r="12" spans="1:3" s="1" customFormat="1" ht="16.5" thickBot="1">
      <c r="A12" s="64"/>
      <c r="B12" s="3" t="s">
        <v>7</v>
      </c>
      <c r="C12" s="36" t="s">
        <v>112</v>
      </c>
    </row>
    <row r="13" spans="1:3" s="1" customFormat="1" ht="16.5" thickBot="1">
      <c r="A13" s="64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 t="s">
        <v>226</v>
      </c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227</v>
      </c>
    </row>
    <row r="18" spans="1:5" s="1" customFormat="1" ht="15.75" thickBot="1">
      <c r="A18" s="4"/>
      <c r="B18" s="3" t="s">
        <v>13</v>
      </c>
      <c r="C18" s="21" t="s">
        <v>228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3</v>
      </c>
      <c r="B21" s="46" t="s">
        <v>116</v>
      </c>
      <c r="C21" s="47" t="s">
        <v>117</v>
      </c>
      <c r="D21" s="48">
        <v>150</v>
      </c>
      <c r="E21" s="48">
        <f t="shared" ref="E21:E67" si="0">A21*D21</f>
        <v>450</v>
      </c>
    </row>
    <row r="22" spans="1:5" ht="20.100000000000001" customHeight="1">
      <c r="A22" s="9">
        <v>2</v>
      </c>
      <c r="B22" s="46" t="s">
        <v>118</v>
      </c>
      <c r="C22" s="47" t="s">
        <v>119</v>
      </c>
      <c r="D22" s="48">
        <v>150</v>
      </c>
      <c r="E22" s="48">
        <f t="shared" si="0"/>
        <v>300</v>
      </c>
    </row>
    <row r="23" spans="1:5" ht="20.100000000000001" customHeight="1">
      <c r="A23" s="9">
        <v>2</v>
      </c>
      <c r="B23" s="46" t="s">
        <v>120</v>
      </c>
      <c r="C23" s="47" t="s">
        <v>121</v>
      </c>
      <c r="D23" s="48">
        <v>150</v>
      </c>
      <c r="E23" s="48">
        <f t="shared" si="0"/>
        <v>300</v>
      </c>
    </row>
    <row r="24" spans="1:5" ht="20.100000000000001" customHeight="1">
      <c r="A24" s="9">
        <v>3</v>
      </c>
      <c r="B24" s="46" t="s">
        <v>122</v>
      </c>
      <c r="C24" s="47" t="s">
        <v>123</v>
      </c>
      <c r="D24" s="48">
        <v>150</v>
      </c>
      <c r="E24" s="48">
        <f t="shared" si="0"/>
        <v>450</v>
      </c>
    </row>
    <row r="25" spans="1:5" ht="20.100000000000001" customHeight="1">
      <c r="A25" s="9">
        <v>3</v>
      </c>
      <c r="B25" s="46" t="s">
        <v>124</v>
      </c>
      <c r="C25" s="47" t="s">
        <v>125</v>
      </c>
      <c r="D25" s="48">
        <v>150</v>
      </c>
      <c r="E25" s="48">
        <f t="shared" si="0"/>
        <v>450</v>
      </c>
    </row>
    <row r="26" spans="1:5" ht="20.100000000000001" customHeight="1">
      <c r="A26" s="9">
        <v>3</v>
      </c>
      <c r="B26" s="46" t="s">
        <v>126</v>
      </c>
      <c r="C26" s="47" t="s">
        <v>127</v>
      </c>
      <c r="D26" s="48">
        <v>150</v>
      </c>
      <c r="E26" s="48">
        <f t="shared" si="0"/>
        <v>450</v>
      </c>
    </row>
    <row r="27" spans="1:5" ht="20.100000000000001" customHeight="1">
      <c r="A27" s="9">
        <v>3</v>
      </c>
      <c r="B27" s="46" t="s">
        <v>128</v>
      </c>
      <c r="C27" s="47" t="s">
        <v>129</v>
      </c>
      <c r="D27" s="48">
        <v>150</v>
      </c>
      <c r="E27" s="48">
        <f t="shared" si="0"/>
        <v>450</v>
      </c>
    </row>
    <row r="28" spans="1:5" ht="20.100000000000001" customHeight="1">
      <c r="A28" s="9">
        <v>3</v>
      </c>
      <c r="B28" s="46" t="s">
        <v>130</v>
      </c>
      <c r="C28" s="47" t="s">
        <v>131</v>
      </c>
      <c r="D28" s="48">
        <v>150</v>
      </c>
      <c r="E28" s="48">
        <f t="shared" si="0"/>
        <v>450</v>
      </c>
    </row>
    <row r="29" spans="1:5" ht="20.100000000000001" customHeight="1">
      <c r="A29" s="9">
        <v>3</v>
      </c>
      <c r="B29" s="46" t="s">
        <v>132</v>
      </c>
      <c r="C29" s="47" t="s">
        <v>133</v>
      </c>
      <c r="D29" s="48">
        <v>150</v>
      </c>
      <c r="E29" s="48">
        <f t="shared" si="0"/>
        <v>450</v>
      </c>
    </row>
    <row r="30" spans="1:5" ht="20.100000000000001" customHeight="1">
      <c r="A30" s="9">
        <v>3</v>
      </c>
      <c r="B30" s="46" t="s">
        <v>134</v>
      </c>
      <c r="C30" s="47" t="s">
        <v>135</v>
      </c>
      <c r="D30" s="48">
        <v>150</v>
      </c>
      <c r="E30" s="48">
        <f t="shared" si="0"/>
        <v>450</v>
      </c>
    </row>
    <row r="31" spans="1:5" ht="20.100000000000001" customHeight="1">
      <c r="A31" s="9">
        <v>3</v>
      </c>
      <c r="B31" s="46" t="s">
        <v>136</v>
      </c>
      <c r="C31" s="47" t="s">
        <v>137</v>
      </c>
      <c r="D31" s="48">
        <v>150</v>
      </c>
      <c r="E31" s="48">
        <f t="shared" si="0"/>
        <v>450</v>
      </c>
    </row>
    <row r="32" spans="1:5" ht="20.100000000000001" customHeight="1">
      <c r="A32" s="9">
        <v>3</v>
      </c>
      <c r="B32" s="46" t="s">
        <v>138</v>
      </c>
      <c r="C32" s="47" t="s">
        <v>139</v>
      </c>
      <c r="D32" s="48">
        <v>150</v>
      </c>
      <c r="E32" s="48">
        <f t="shared" si="0"/>
        <v>450</v>
      </c>
    </row>
    <row r="33" spans="1:5" ht="15">
      <c r="A33" s="9">
        <v>3</v>
      </c>
      <c r="B33" s="46" t="s">
        <v>140</v>
      </c>
      <c r="C33" s="47" t="s">
        <v>141</v>
      </c>
      <c r="D33" s="48">
        <v>150</v>
      </c>
      <c r="E33" s="48">
        <f t="shared" si="0"/>
        <v>450</v>
      </c>
    </row>
    <row r="34" spans="1:5" ht="15">
      <c r="A34" s="9">
        <v>3</v>
      </c>
      <c r="B34" s="46" t="s">
        <v>142</v>
      </c>
      <c r="C34" s="47" t="s">
        <v>143</v>
      </c>
      <c r="D34" s="48">
        <v>150</v>
      </c>
      <c r="E34" s="48">
        <f t="shared" si="0"/>
        <v>450</v>
      </c>
    </row>
    <row r="35" spans="1:5" ht="15">
      <c r="A35" s="9">
        <v>3</v>
      </c>
      <c r="B35" s="49">
        <v>116016</v>
      </c>
      <c r="C35" s="47" t="s">
        <v>144</v>
      </c>
      <c r="D35" s="48">
        <v>140</v>
      </c>
      <c r="E35" s="48">
        <f t="shared" si="0"/>
        <v>420</v>
      </c>
    </row>
    <row r="36" spans="1:5" ht="15">
      <c r="A36" s="9">
        <v>3</v>
      </c>
      <c r="B36" s="49">
        <v>116018</v>
      </c>
      <c r="C36" s="47" t="s">
        <v>145</v>
      </c>
      <c r="D36" s="48">
        <v>140</v>
      </c>
      <c r="E36" s="48">
        <f t="shared" si="0"/>
        <v>420</v>
      </c>
    </row>
    <row r="37" spans="1:5" ht="15">
      <c r="A37" s="9">
        <v>3</v>
      </c>
      <c r="B37" s="49">
        <v>116020</v>
      </c>
      <c r="C37" s="47" t="s">
        <v>146</v>
      </c>
      <c r="D37" s="48">
        <v>140</v>
      </c>
      <c r="E37" s="48">
        <f t="shared" si="0"/>
        <v>420</v>
      </c>
    </row>
    <row r="38" spans="1:5" ht="15">
      <c r="A38" s="9">
        <v>3</v>
      </c>
      <c r="B38" s="49">
        <v>116022</v>
      </c>
      <c r="C38" s="47" t="s">
        <v>147</v>
      </c>
      <c r="D38" s="48">
        <v>140</v>
      </c>
      <c r="E38" s="48">
        <f t="shared" si="0"/>
        <v>420</v>
      </c>
    </row>
    <row r="39" spans="1:5" ht="15">
      <c r="A39" s="9">
        <v>3</v>
      </c>
      <c r="B39" s="49">
        <v>116024</v>
      </c>
      <c r="C39" s="47" t="s">
        <v>148</v>
      </c>
      <c r="D39" s="48">
        <v>140</v>
      </c>
      <c r="E39" s="48">
        <f t="shared" si="0"/>
        <v>420</v>
      </c>
    </row>
    <row r="40" spans="1:5" ht="15">
      <c r="A40" s="9">
        <v>3</v>
      </c>
      <c r="B40" s="49">
        <v>116026</v>
      </c>
      <c r="C40" s="47" t="s">
        <v>149</v>
      </c>
      <c r="D40" s="48">
        <v>140</v>
      </c>
      <c r="E40" s="48">
        <f t="shared" si="0"/>
        <v>420</v>
      </c>
    </row>
    <row r="41" spans="1:5" ht="15.75" customHeight="1">
      <c r="A41" s="9">
        <v>3</v>
      </c>
      <c r="B41" s="49">
        <v>116028</v>
      </c>
      <c r="C41" s="47" t="s">
        <v>150</v>
      </c>
      <c r="D41" s="48">
        <v>140</v>
      </c>
      <c r="E41" s="48">
        <f t="shared" si="0"/>
        <v>420</v>
      </c>
    </row>
    <row r="42" spans="1:5" ht="15">
      <c r="A42" s="9">
        <v>3</v>
      </c>
      <c r="B42" s="49">
        <v>116030</v>
      </c>
      <c r="C42" s="47" t="s">
        <v>151</v>
      </c>
      <c r="D42" s="48">
        <v>140</v>
      </c>
      <c r="E42" s="48">
        <f t="shared" si="0"/>
        <v>420</v>
      </c>
    </row>
    <row r="43" spans="1:5" ht="15">
      <c r="A43" s="9">
        <v>3</v>
      </c>
      <c r="B43" s="49">
        <v>116032</v>
      </c>
      <c r="C43" s="47" t="s">
        <v>152</v>
      </c>
      <c r="D43" s="48">
        <v>140</v>
      </c>
      <c r="E43" s="48">
        <f t="shared" si="0"/>
        <v>420</v>
      </c>
    </row>
    <row r="44" spans="1:5" ht="15">
      <c r="A44" s="9">
        <v>3</v>
      </c>
      <c r="B44" s="49">
        <v>116034</v>
      </c>
      <c r="C44" s="47" t="s">
        <v>153</v>
      </c>
      <c r="D44" s="48">
        <v>140</v>
      </c>
      <c r="E44" s="48">
        <f t="shared" si="0"/>
        <v>420</v>
      </c>
    </row>
    <row r="45" spans="1:5" ht="15">
      <c r="A45" s="9">
        <v>3</v>
      </c>
      <c r="B45" s="49">
        <v>116036</v>
      </c>
      <c r="C45" s="47" t="s">
        <v>154</v>
      </c>
      <c r="D45" s="48">
        <v>140</v>
      </c>
      <c r="E45" s="48">
        <f t="shared" si="0"/>
        <v>420</v>
      </c>
    </row>
    <row r="46" spans="1:5" ht="15">
      <c r="A46" s="9">
        <v>3</v>
      </c>
      <c r="B46" s="49">
        <v>116038</v>
      </c>
      <c r="C46" s="47" t="s">
        <v>155</v>
      </c>
      <c r="D46" s="48">
        <v>140</v>
      </c>
      <c r="E46" s="48">
        <f t="shared" si="0"/>
        <v>420</v>
      </c>
    </row>
    <row r="47" spans="1:5" ht="15">
      <c r="A47" s="9">
        <v>3</v>
      </c>
      <c r="B47" s="49">
        <v>116040</v>
      </c>
      <c r="C47" s="47" t="s">
        <v>156</v>
      </c>
      <c r="D47" s="48">
        <v>140</v>
      </c>
      <c r="E47" s="48">
        <f t="shared" si="0"/>
        <v>420</v>
      </c>
    </row>
    <row r="48" spans="1:5" ht="15">
      <c r="A48" s="9">
        <v>3</v>
      </c>
      <c r="B48" s="49">
        <v>116042</v>
      </c>
      <c r="C48" s="47" t="s">
        <v>157</v>
      </c>
      <c r="D48" s="48">
        <v>140</v>
      </c>
      <c r="E48" s="48">
        <f t="shared" si="0"/>
        <v>420</v>
      </c>
    </row>
    <row r="49" spans="1:5" ht="15">
      <c r="A49" s="9">
        <v>3</v>
      </c>
      <c r="B49" s="49">
        <v>116044</v>
      </c>
      <c r="C49" s="47" t="s">
        <v>158</v>
      </c>
      <c r="D49" s="48">
        <v>140</v>
      </c>
      <c r="E49" s="48">
        <f t="shared" si="0"/>
        <v>420</v>
      </c>
    </row>
    <row r="50" spans="1:5" ht="15">
      <c r="A50" s="9">
        <v>1</v>
      </c>
      <c r="B50" s="49">
        <v>116046</v>
      </c>
      <c r="C50" s="47" t="s">
        <v>159</v>
      </c>
      <c r="D50" s="48">
        <v>140</v>
      </c>
      <c r="E50" s="48">
        <f t="shared" si="0"/>
        <v>140</v>
      </c>
    </row>
    <row r="51" spans="1:5" ht="15">
      <c r="A51" s="9">
        <v>3</v>
      </c>
      <c r="B51" s="49">
        <v>116048</v>
      </c>
      <c r="C51" s="47" t="s">
        <v>160</v>
      </c>
      <c r="D51" s="48">
        <v>140</v>
      </c>
      <c r="E51" s="48">
        <f t="shared" si="0"/>
        <v>420</v>
      </c>
    </row>
    <row r="52" spans="1:5" ht="15">
      <c r="A52" s="9">
        <v>3</v>
      </c>
      <c r="B52" s="49">
        <v>116050</v>
      </c>
      <c r="C52" s="47" t="s">
        <v>161</v>
      </c>
      <c r="D52" s="48">
        <v>140</v>
      </c>
      <c r="E52" s="48">
        <f t="shared" si="0"/>
        <v>420</v>
      </c>
    </row>
    <row r="53" spans="1:5" ht="15">
      <c r="A53" s="9">
        <v>3</v>
      </c>
      <c r="B53" s="49">
        <v>116055</v>
      </c>
      <c r="C53" s="47" t="s">
        <v>162</v>
      </c>
      <c r="D53" s="48">
        <v>140</v>
      </c>
      <c r="E53" s="48">
        <f t="shared" si="0"/>
        <v>420</v>
      </c>
    </row>
    <row r="54" spans="1:5" ht="15">
      <c r="A54" s="9">
        <v>3</v>
      </c>
      <c r="B54" s="49">
        <v>116060</v>
      </c>
      <c r="C54" s="47" t="s">
        <v>163</v>
      </c>
      <c r="D54" s="48">
        <v>140</v>
      </c>
      <c r="E54" s="48">
        <f t="shared" si="0"/>
        <v>420</v>
      </c>
    </row>
    <row r="55" spans="1:5" ht="15">
      <c r="A55" s="9">
        <v>9</v>
      </c>
      <c r="B55" s="10">
        <v>6</v>
      </c>
      <c r="C55" s="47" t="s">
        <v>164</v>
      </c>
      <c r="D55" s="48">
        <v>30</v>
      </c>
      <c r="E55" s="48">
        <f t="shared" si="0"/>
        <v>270</v>
      </c>
    </row>
    <row r="56" spans="1:5" ht="15">
      <c r="A56" s="9">
        <v>5</v>
      </c>
      <c r="B56" s="10">
        <v>8</v>
      </c>
      <c r="C56" s="47" t="s">
        <v>165</v>
      </c>
      <c r="D56" s="48">
        <v>40</v>
      </c>
      <c r="E56" s="48">
        <f t="shared" si="0"/>
        <v>200</v>
      </c>
    </row>
    <row r="57" spans="1:5" ht="15.75">
      <c r="A57" s="63">
        <f>SUM(A21:A56)</f>
        <v>112</v>
      </c>
      <c r="B57" s="10"/>
      <c r="C57" s="47"/>
      <c r="D57" s="48"/>
      <c r="E57" s="48">
        <f t="shared" si="0"/>
        <v>0</v>
      </c>
    </row>
    <row r="58" spans="1:5" ht="15">
      <c r="A58" s="9">
        <v>3</v>
      </c>
      <c r="B58" s="50" t="s">
        <v>166</v>
      </c>
      <c r="C58" s="51" t="s">
        <v>167</v>
      </c>
      <c r="D58" s="48">
        <v>150</v>
      </c>
      <c r="E58" s="48">
        <f t="shared" si="0"/>
        <v>450</v>
      </c>
    </row>
    <row r="59" spans="1:5" ht="15">
      <c r="A59" s="9">
        <v>3</v>
      </c>
      <c r="B59" s="52" t="s">
        <v>168</v>
      </c>
      <c r="C59" s="53" t="s">
        <v>169</v>
      </c>
      <c r="D59" s="48">
        <v>150</v>
      </c>
      <c r="E59" s="48">
        <f t="shared" si="0"/>
        <v>450</v>
      </c>
    </row>
    <row r="60" spans="1:5" ht="15">
      <c r="A60" s="9">
        <v>3</v>
      </c>
      <c r="B60" s="50" t="s">
        <v>170</v>
      </c>
      <c r="C60" s="51" t="s">
        <v>171</v>
      </c>
      <c r="D60" s="48">
        <v>150</v>
      </c>
      <c r="E60" s="48">
        <f t="shared" si="0"/>
        <v>450</v>
      </c>
    </row>
    <row r="61" spans="1:5" ht="15">
      <c r="A61" s="9">
        <v>3</v>
      </c>
      <c r="B61" s="52" t="s">
        <v>172</v>
      </c>
      <c r="C61" s="53" t="s">
        <v>173</v>
      </c>
      <c r="D61" s="48">
        <v>150</v>
      </c>
      <c r="E61" s="48">
        <f t="shared" si="0"/>
        <v>450</v>
      </c>
    </row>
    <row r="62" spans="1:5" ht="15">
      <c r="A62" s="9">
        <v>3</v>
      </c>
      <c r="B62" s="50" t="s">
        <v>174</v>
      </c>
      <c r="C62" s="51" t="s">
        <v>175</v>
      </c>
      <c r="D62" s="48">
        <v>150</v>
      </c>
      <c r="E62" s="48">
        <f t="shared" si="0"/>
        <v>450</v>
      </c>
    </row>
    <row r="63" spans="1:5" ht="15">
      <c r="A63" s="9">
        <v>3</v>
      </c>
      <c r="B63" s="52" t="s">
        <v>176</v>
      </c>
      <c r="C63" s="53" t="s">
        <v>177</v>
      </c>
      <c r="D63" s="48">
        <v>150</v>
      </c>
      <c r="E63" s="48">
        <f t="shared" si="0"/>
        <v>450</v>
      </c>
    </row>
    <row r="64" spans="1:5" ht="15">
      <c r="A64" s="9">
        <v>3</v>
      </c>
      <c r="B64" s="50" t="s">
        <v>178</v>
      </c>
      <c r="C64" s="51" t="s">
        <v>179</v>
      </c>
      <c r="D64" s="48">
        <v>150</v>
      </c>
      <c r="E64" s="48">
        <f t="shared" si="0"/>
        <v>450</v>
      </c>
    </row>
    <row r="65" spans="1:5" ht="15">
      <c r="A65" s="9">
        <v>3</v>
      </c>
      <c r="B65" s="52" t="s">
        <v>180</v>
      </c>
      <c r="C65" s="53" t="s">
        <v>181</v>
      </c>
      <c r="D65" s="48">
        <v>150</v>
      </c>
      <c r="E65" s="48">
        <f t="shared" si="0"/>
        <v>450</v>
      </c>
    </row>
    <row r="66" spans="1:5" ht="15">
      <c r="A66" s="9">
        <v>3</v>
      </c>
      <c r="B66" s="50" t="s">
        <v>182</v>
      </c>
      <c r="C66" s="51" t="s">
        <v>183</v>
      </c>
      <c r="D66" s="48">
        <v>150</v>
      </c>
      <c r="E66" s="48">
        <f t="shared" si="0"/>
        <v>450</v>
      </c>
    </row>
    <row r="67" spans="1:5" ht="15">
      <c r="A67" s="9">
        <v>3</v>
      </c>
      <c r="B67" s="52" t="s">
        <v>184</v>
      </c>
      <c r="C67" s="53" t="s">
        <v>185</v>
      </c>
      <c r="D67" s="48">
        <v>150</v>
      </c>
      <c r="E67" s="48">
        <f t="shared" si="0"/>
        <v>450</v>
      </c>
    </row>
    <row r="68" spans="1:5" ht="15.75">
      <c r="A68" s="63">
        <f>SUM(A58:A67)</f>
        <v>30</v>
      </c>
      <c r="B68" s="49"/>
      <c r="C68" s="47"/>
      <c r="D68" s="48"/>
      <c r="E68" s="48"/>
    </row>
    <row r="69" spans="1:5" ht="15">
      <c r="A69" s="9">
        <v>4</v>
      </c>
      <c r="B69" s="14" t="s">
        <v>91</v>
      </c>
      <c r="C69" s="14" t="s">
        <v>92</v>
      </c>
      <c r="D69" s="48">
        <v>12</v>
      </c>
      <c r="E69" s="48">
        <f t="shared" ref="E69:E72" si="1">A69*D69</f>
        <v>48</v>
      </c>
    </row>
    <row r="70" spans="1:5" ht="15">
      <c r="A70" s="9">
        <v>4</v>
      </c>
      <c r="B70" s="14" t="s">
        <v>85</v>
      </c>
      <c r="C70" s="14" t="s">
        <v>86</v>
      </c>
      <c r="D70" s="48">
        <v>12</v>
      </c>
      <c r="E70" s="48">
        <f t="shared" si="1"/>
        <v>48</v>
      </c>
    </row>
    <row r="71" spans="1:5" ht="15">
      <c r="A71" s="9">
        <v>4</v>
      </c>
      <c r="B71" s="14" t="s">
        <v>87</v>
      </c>
      <c r="C71" s="14" t="s">
        <v>88</v>
      </c>
      <c r="D71" s="48">
        <v>12</v>
      </c>
      <c r="E71" s="48">
        <f t="shared" si="1"/>
        <v>48</v>
      </c>
    </row>
    <row r="72" spans="1:5" ht="15">
      <c r="A72" s="9">
        <v>4</v>
      </c>
      <c r="B72" s="14" t="s">
        <v>89</v>
      </c>
      <c r="C72" s="14" t="s">
        <v>90</v>
      </c>
      <c r="D72" s="48">
        <v>12</v>
      </c>
      <c r="E72" s="48">
        <f t="shared" si="1"/>
        <v>48</v>
      </c>
    </row>
    <row r="73" spans="1:5" s="85" customFormat="1" ht="18.75">
      <c r="A73" s="105">
        <v>2</v>
      </c>
      <c r="B73" s="81" t="s">
        <v>229</v>
      </c>
      <c r="C73" s="82" t="s">
        <v>230</v>
      </c>
      <c r="D73" s="83">
        <v>220</v>
      </c>
      <c r="E73" s="84">
        <f>(A73*D73)</f>
        <v>440</v>
      </c>
    </row>
    <row r="74" spans="1:5" s="85" customFormat="1" ht="18.75">
      <c r="A74" s="105">
        <v>2</v>
      </c>
      <c r="B74" s="81" t="s">
        <v>231</v>
      </c>
      <c r="C74" s="82" t="s">
        <v>232</v>
      </c>
      <c r="D74" s="83">
        <v>220</v>
      </c>
      <c r="E74" s="84">
        <f t="shared" ref="E74:E88" si="2">(A74*D74)</f>
        <v>440</v>
      </c>
    </row>
    <row r="75" spans="1:5" s="85" customFormat="1" ht="18.75">
      <c r="A75" s="105">
        <v>2</v>
      </c>
      <c r="B75" s="81" t="s">
        <v>233</v>
      </c>
      <c r="C75" s="82" t="s">
        <v>234</v>
      </c>
      <c r="D75" s="83">
        <v>220</v>
      </c>
      <c r="E75" s="84">
        <f t="shared" si="2"/>
        <v>440</v>
      </c>
    </row>
    <row r="76" spans="1:5" s="85" customFormat="1" ht="18.75">
      <c r="A76" s="105">
        <v>2</v>
      </c>
      <c r="B76" s="81" t="s">
        <v>235</v>
      </c>
      <c r="C76" s="82" t="s">
        <v>236</v>
      </c>
      <c r="D76" s="83">
        <v>220</v>
      </c>
      <c r="E76" s="84">
        <f t="shared" si="2"/>
        <v>440</v>
      </c>
    </row>
    <row r="77" spans="1:5" s="85" customFormat="1" ht="18.75">
      <c r="A77" s="105">
        <v>2</v>
      </c>
      <c r="B77" s="81" t="s">
        <v>237</v>
      </c>
      <c r="C77" s="82" t="s">
        <v>238</v>
      </c>
      <c r="D77" s="83">
        <v>220</v>
      </c>
      <c r="E77" s="84">
        <f t="shared" si="2"/>
        <v>440</v>
      </c>
    </row>
    <row r="78" spans="1:5" s="85" customFormat="1" ht="18.75">
      <c r="A78" s="105">
        <v>2</v>
      </c>
      <c r="B78" s="81" t="s">
        <v>239</v>
      </c>
      <c r="C78" s="82" t="s">
        <v>240</v>
      </c>
      <c r="D78" s="83">
        <v>220</v>
      </c>
      <c r="E78" s="84">
        <f t="shared" si="2"/>
        <v>440</v>
      </c>
    </row>
    <row r="79" spans="1:5" s="85" customFormat="1" ht="18.75">
      <c r="A79" s="105">
        <v>2</v>
      </c>
      <c r="B79" s="81" t="s">
        <v>241</v>
      </c>
      <c r="C79" s="82" t="s">
        <v>242</v>
      </c>
      <c r="D79" s="83">
        <v>220</v>
      </c>
      <c r="E79" s="84">
        <f t="shared" si="2"/>
        <v>440</v>
      </c>
    </row>
    <row r="80" spans="1:5" s="85" customFormat="1" ht="18.75">
      <c r="A80" s="105">
        <v>2</v>
      </c>
      <c r="B80" s="86" t="s">
        <v>243</v>
      </c>
      <c r="C80" s="82" t="s">
        <v>244</v>
      </c>
      <c r="D80" s="83">
        <v>220</v>
      </c>
      <c r="E80" s="84">
        <f t="shared" si="2"/>
        <v>440</v>
      </c>
    </row>
    <row r="81" spans="1:5" s="85" customFormat="1" ht="18.75">
      <c r="A81" s="105">
        <v>2</v>
      </c>
      <c r="B81" s="86" t="s">
        <v>245</v>
      </c>
      <c r="C81" s="82" t="s">
        <v>246</v>
      </c>
      <c r="D81" s="83">
        <v>220</v>
      </c>
      <c r="E81" s="84">
        <f t="shared" si="2"/>
        <v>440</v>
      </c>
    </row>
    <row r="82" spans="1:5" s="85" customFormat="1" ht="18.75">
      <c r="A82" s="105">
        <v>2</v>
      </c>
      <c r="B82" s="86" t="s">
        <v>247</v>
      </c>
      <c r="C82" s="82" t="s">
        <v>248</v>
      </c>
      <c r="D82" s="83">
        <v>220</v>
      </c>
      <c r="E82" s="84">
        <f t="shared" si="2"/>
        <v>440</v>
      </c>
    </row>
    <row r="83" spans="1:5" s="85" customFormat="1" ht="18.75">
      <c r="A83" s="105">
        <v>2</v>
      </c>
      <c r="B83" s="86" t="s">
        <v>249</v>
      </c>
      <c r="C83" s="82" t="s">
        <v>250</v>
      </c>
      <c r="D83" s="83">
        <v>220</v>
      </c>
      <c r="E83" s="84">
        <f t="shared" si="2"/>
        <v>440</v>
      </c>
    </row>
    <row r="84" spans="1:5" s="85" customFormat="1" ht="18.75">
      <c r="A84" s="105">
        <v>2</v>
      </c>
      <c r="B84" s="86" t="s">
        <v>251</v>
      </c>
      <c r="C84" s="82" t="s">
        <v>252</v>
      </c>
      <c r="D84" s="83">
        <v>220</v>
      </c>
      <c r="E84" s="84">
        <f t="shared" si="2"/>
        <v>440</v>
      </c>
    </row>
    <row r="85" spans="1:5" s="85" customFormat="1" ht="18.75">
      <c r="A85" s="105">
        <v>2</v>
      </c>
      <c r="B85" s="86" t="s">
        <v>253</v>
      </c>
      <c r="C85" s="82" t="s">
        <v>254</v>
      </c>
      <c r="D85" s="83">
        <v>220</v>
      </c>
      <c r="E85" s="84">
        <f t="shared" si="2"/>
        <v>440</v>
      </c>
    </row>
    <row r="86" spans="1:5" s="85" customFormat="1" ht="18.75">
      <c r="A86" s="105">
        <v>2</v>
      </c>
      <c r="B86" s="86" t="s">
        <v>255</v>
      </c>
      <c r="C86" s="82" t="s">
        <v>256</v>
      </c>
      <c r="D86" s="83">
        <v>220</v>
      </c>
      <c r="E86" s="84">
        <f t="shared" si="2"/>
        <v>440</v>
      </c>
    </row>
    <row r="87" spans="1:5" s="85" customFormat="1" ht="18.75">
      <c r="A87" s="105">
        <v>2</v>
      </c>
      <c r="B87" s="86" t="s">
        <v>257</v>
      </c>
      <c r="C87" s="82" t="s">
        <v>258</v>
      </c>
      <c r="D87" s="83">
        <v>220</v>
      </c>
      <c r="E87" s="84">
        <f t="shared" si="2"/>
        <v>440</v>
      </c>
    </row>
    <row r="88" spans="1:5" s="85" customFormat="1" ht="18.75">
      <c r="A88" s="105">
        <v>2</v>
      </c>
      <c r="B88" s="86">
        <v>60640110</v>
      </c>
      <c r="C88" s="82" t="s">
        <v>259</v>
      </c>
      <c r="D88" s="83">
        <v>220</v>
      </c>
      <c r="E88" s="84">
        <f t="shared" si="2"/>
        <v>440</v>
      </c>
    </row>
    <row r="89" spans="1:5" s="85" customFormat="1" ht="18.75">
      <c r="A89" s="9">
        <v>1</v>
      </c>
      <c r="B89" s="15" t="s">
        <v>105</v>
      </c>
      <c r="C89" s="15" t="s">
        <v>278</v>
      </c>
      <c r="D89" s="43">
        <v>900</v>
      </c>
      <c r="E89" s="43">
        <f t="shared" ref="E89" si="3">A89*D89</f>
        <v>900</v>
      </c>
    </row>
    <row r="90" spans="1:5" ht="15.75">
      <c r="A90" s="72" t="s">
        <v>186</v>
      </c>
      <c r="B90" s="72"/>
      <c r="C90" s="72"/>
      <c r="D90" s="72"/>
      <c r="E90" s="32">
        <f>SUM(E21:E72)</f>
        <v>19282</v>
      </c>
    </row>
    <row r="91" spans="1:5" ht="15.75">
      <c r="A91" s="74" t="s">
        <v>187</v>
      </c>
      <c r="B91" s="75"/>
      <c r="C91" s="76"/>
      <c r="D91" s="54">
        <v>0.12</v>
      </c>
      <c r="E91" s="33">
        <f>+E90*12%</f>
        <v>2313.8399999999997</v>
      </c>
    </row>
    <row r="92" spans="1:5" ht="15.75">
      <c r="A92" s="72" t="s">
        <v>97</v>
      </c>
      <c r="B92" s="72"/>
      <c r="C92" s="72"/>
      <c r="D92" s="72"/>
      <c r="E92" s="33">
        <f>SUM(E90:E91)</f>
        <v>21595.84</v>
      </c>
    </row>
    <row r="93" spans="1:5" ht="15.75">
      <c r="A93" s="9"/>
      <c r="B93" s="14"/>
      <c r="C93" s="14"/>
      <c r="D93"/>
      <c r="E93" s="55"/>
    </row>
    <row r="94" spans="1:5" ht="20.100000000000001" customHeight="1">
      <c r="A94" s="77" t="s">
        <v>188</v>
      </c>
      <c r="B94" s="78"/>
      <c r="C94" s="78"/>
      <c r="D94"/>
      <c r="E94"/>
    </row>
    <row r="95" spans="1:5" ht="15.75">
      <c r="A95" s="79" t="s">
        <v>189</v>
      </c>
      <c r="B95" s="80"/>
      <c r="C95" s="80"/>
      <c r="D95"/>
      <c r="E95"/>
    </row>
    <row r="96" spans="1:5" ht="15.75">
      <c r="A96" s="63" t="s">
        <v>190</v>
      </c>
      <c r="B96" s="63" t="s">
        <v>191</v>
      </c>
      <c r="C96" s="63" t="s">
        <v>192</v>
      </c>
      <c r="D96"/>
      <c r="E96"/>
    </row>
    <row r="97" spans="1:5" ht="15.75">
      <c r="A97" s="9">
        <v>1</v>
      </c>
      <c r="B97" s="56" t="s">
        <v>193</v>
      </c>
      <c r="C97" s="10" t="s">
        <v>194</v>
      </c>
      <c r="D97"/>
      <c r="E97"/>
    </row>
    <row r="98" spans="1:5" ht="20.100000000000001" customHeight="1">
      <c r="A98" s="9">
        <v>1</v>
      </c>
      <c r="B98" s="56" t="s">
        <v>195</v>
      </c>
      <c r="C98" s="10" t="s">
        <v>196</v>
      </c>
      <c r="D98"/>
      <c r="E98"/>
    </row>
    <row r="99" spans="1:5" ht="20.100000000000001" customHeight="1">
      <c r="A99" s="9">
        <v>1</v>
      </c>
      <c r="B99" s="56" t="s">
        <v>197</v>
      </c>
      <c r="C99" s="10" t="s">
        <v>198</v>
      </c>
      <c r="D99"/>
      <c r="E99"/>
    </row>
    <row r="100" spans="1:5" ht="20.100000000000001" customHeight="1">
      <c r="A100" s="9">
        <v>1</v>
      </c>
      <c r="B100" s="56" t="s">
        <v>197</v>
      </c>
      <c r="C100" s="10" t="s">
        <v>199</v>
      </c>
      <c r="D100"/>
      <c r="E100"/>
    </row>
    <row r="101" spans="1:5" ht="20.100000000000001" customHeight="1">
      <c r="A101" s="9">
        <v>1</v>
      </c>
      <c r="B101" s="56" t="s">
        <v>200</v>
      </c>
      <c r="C101" s="10" t="s">
        <v>201</v>
      </c>
      <c r="D101"/>
      <c r="E101"/>
    </row>
    <row r="102" spans="1:5" ht="20.100000000000001" customHeight="1">
      <c r="A102" s="9">
        <v>1</v>
      </c>
      <c r="B102" s="56" t="s">
        <v>202</v>
      </c>
      <c r="C102" s="10" t="s">
        <v>203</v>
      </c>
      <c r="D102"/>
      <c r="E102"/>
    </row>
    <row r="103" spans="1:5" ht="20.100000000000001" customHeight="1">
      <c r="A103" s="9">
        <v>1</v>
      </c>
      <c r="B103" s="56" t="s">
        <v>204</v>
      </c>
      <c r="C103" s="10" t="s">
        <v>205</v>
      </c>
      <c r="D103"/>
      <c r="E103"/>
    </row>
    <row r="104" spans="1:5" ht="20.100000000000001" customHeight="1">
      <c r="A104" s="9">
        <v>1</v>
      </c>
      <c r="B104" s="56" t="s">
        <v>206</v>
      </c>
      <c r="C104" s="10" t="s">
        <v>207</v>
      </c>
      <c r="D104"/>
      <c r="E104"/>
    </row>
    <row r="105" spans="1:5" ht="20.100000000000001" customHeight="1">
      <c r="A105" s="9">
        <v>1</v>
      </c>
      <c r="B105" s="56" t="s">
        <v>208</v>
      </c>
      <c r="C105" s="10" t="s">
        <v>209</v>
      </c>
      <c r="D105"/>
      <c r="E105"/>
    </row>
    <row r="106" spans="1:5" ht="20.100000000000001" customHeight="1">
      <c r="A106" s="9">
        <v>1</v>
      </c>
      <c r="B106" s="56" t="s">
        <v>210</v>
      </c>
      <c r="C106" s="10" t="s">
        <v>211</v>
      </c>
      <c r="D106"/>
      <c r="E106"/>
    </row>
    <row r="107" spans="1:5" ht="20.100000000000001" customHeight="1">
      <c r="A107" s="9">
        <v>1</v>
      </c>
      <c r="B107" s="56" t="s">
        <v>212</v>
      </c>
      <c r="C107" s="10" t="s">
        <v>213</v>
      </c>
      <c r="D107"/>
      <c r="E107"/>
    </row>
    <row r="108" spans="1:5" ht="20.100000000000001" customHeight="1">
      <c r="A108" s="9">
        <v>1</v>
      </c>
      <c r="B108" s="56" t="s">
        <v>214</v>
      </c>
      <c r="C108" s="57" t="s">
        <v>215</v>
      </c>
      <c r="D108"/>
      <c r="E108"/>
    </row>
    <row r="109" spans="1:5" ht="20.100000000000001" customHeight="1">
      <c r="A109" s="9">
        <v>1</v>
      </c>
      <c r="B109" s="56" t="s">
        <v>216</v>
      </c>
      <c r="C109" s="57" t="s">
        <v>217</v>
      </c>
      <c r="D109"/>
      <c r="E109"/>
    </row>
    <row r="110" spans="1:5" ht="20.100000000000001" customHeight="1">
      <c r="A110" s="9">
        <v>7</v>
      </c>
      <c r="B110" s="56" t="s">
        <v>218</v>
      </c>
      <c r="C110" s="10" t="s">
        <v>219</v>
      </c>
      <c r="D110"/>
      <c r="E110"/>
    </row>
    <row r="111" spans="1:5" ht="20.100000000000001" customHeight="1">
      <c r="A111" s="9">
        <v>6</v>
      </c>
      <c r="B111" s="56" t="s">
        <v>218</v>
      </c>
      <c r="C111" s="10" t="s">
        <v>220</v>
      </c>
      <c r="D111"/>
      <c r="E111"/>
    </row>
    <row r="112" spans="1:5" ht="20.100000000000001" customHeight="1">
      <c r="A112" s="9">
        <v>1</v>
      </c>
      <c r="B112" s="56" t="s">
        <v>218</v>
      </c>
      <c r="C112" s="10" t="s">
        <v>221</v>
      </c>
      <c r="D112"/>
      <c r="E112"/>
    </row>
    <row r="113" spans="1:5" s="89" customFormat="1" ht="19.5" customHeight="1">
      <c r="A113" s="87" t="s">
        <v>277</v>
      </c>
      <c r="B113" s="87"/>
      <c r="C113" s="87"/>
      <c r="D113" s="87"/>
      <c r="E113" s="88"/>
    </row>
    <row r="114" spans="1:5" s="89" customFormat="1" ht="18.75">
      <c r="A114" s="90"/>
      <c r="B114" s="91">
        <v>18</v>
      </c>
      <c r="C114" s="92" t="s">
        <v>260</v>
      </c>
      <c r="D114" s="93"/>
      <c r="E114" s="94"/>
    </row>
    <row r="115" spans="1:5" s="89" customFormat="1" ht="18.75">
      <c r="A115" s="90"/>
      <c r="B115" s="95">
        <v>1</v>
      </c>
      <c r="C115" s="96" t="s">
        <v>261</v>
      </c>
      <c r="D115" s="93"/>
      <c r="E115" s="94"/>
    </row>
    <row r="116" spans="1:5" s="89" customFormat="1" ht="18.75">
      <c r="A116" s="90"/>
      <c r="B116" s="95">
        <v>1</v>
      </c>
      <c r="C116" s="96" t="s">
        <v>262</v>
      </c>
      <c r="D116" s="93"/>
      <c r="E116" s="94"/>
    </row>
    <row r="117" spans="1:5" s="89" customFormat="1" ht="18.75">
      <c r="A117" s="90"/>
      <c r="B117" s="95">
        <v>1</v>
      </c>
      <c r="C117" s="96" t="s">
        <v>263</v>
      </c>
      <c r="D117" s="93"/>
      <c r="E117" s="94"/>
    </row>
    <row r="118" spans="1:5" s="89" customFormat="1" ht="18.75">
      <c r="A118" s="90"/>
      <c r="B118" s="95">
        <v>1</v>
      </c>
      <c r="C118" s="96" t="s">
        <v>264</v>
      </c>
      <c r="D118" s="93"/>
      <c r="E118" s="94"/>
    </row>
    <row r="119" spans="1:5" s="89" customFormat="1" ht="18.75">
      <c r="A119" s="90"/>
      <c r="B119" s="95">
        <v>1</v>
      </c>
      <c r="C119" s="97" t="s">
        <v>265</v>
      </c>
      <c r="D119" s="93"/>
      <c r="E119" s="94"/>
    </row>
    <row r="120" spans="1:5" s="89" customFormat="1" ht="18.75">
      <c r="A120" s="90"/>
      <c r="B120" s="95">
        <v>1</v>
      </c>
      <c r="C120" s="98" t="s">
        <v>266</v>
      </c>
      <c r="D120" s="93"/>
      <c r="E120" s="94"/>
    </row>
    <row r="121" spans="1:5" s="89" customFormat="1" ht="18.75">
      <c r="A121" s="90"/>
      <c r="B121" s="95">
        <v>1</v>
      </c>
      <c r="C121" s="98" t="s">
        <v>267</v>
      </c>
      <c r="D121" s="93"/>
      <c r="E121" s="94"/>
    </row>
    <row r="122" spans="1:5" s="89" customFormat="1" ht="18.75">
      <c r="A122" s="90"/>
      <c r="B122" s="95">
        <v>1</v>
      </c>
      <c r="C122" s="98" t="s">
        <v>268</v>
      </c>
      <c r="D122" s="93"/>
      <c r="E122" s="94"/>
    </row>
    <row r="123" spans="1:5" s="89" customFormat="1" ht="18.75">
      <c r="A123" s="90"/>
      <c r="B123" s="95">
        <v>1</v>
      </c>
      <c r="C123" s="98" t="s">
        <v>269</v>
      </c>
      <c r="D123" s="93"/>
      <c r="E123" s="94"/>
    </row>
    <row r="124" spans="1:5" s="89" customFormat="1" ht="18.75">
      <c r="A124" s="90"/>
      <c r="B124" s="95">
        <v>1</v>
      </c>
      <c r="C124" s="98" t="s">
        <v>270</v>
      </c>
      <c r="D124" s="93"/>
      <c r="E124" s="94"/>
    </row>
    <row r="125" spans="1:5" s="89" customFormat="1" ht="18.75">
      <c r="A125" s="90"/>
      <c r="B125" s="95">
        <v>1</v>
      </c>
      <c r="C125" s="98" t="s">
        <v>271</v>
      </c>
      <c r="D125" s="93"/>
      <c r="E125" s="94"/>
    </row>
    <row r="126" spans="1:5" s="89" customFormat="1" ht="18.75">
      <c r="A126" s="90"/>
      <c r="B126" s="95">
        <v>1</v>
      </c>
      <c r="C126" s="98" t="s">
        <v>272</v>
      </c>
      <c r="D126" s="93"/>
      <c r="E126" s="94"/>
    </row>
    <row r="127" spans="1:5" s="89" customFormat="1" ht="18.75">
      <c r="A127" s="90"/>
      <c r="B127" s="95">
        <v>1</v>
      </c>
      <c r="C127" s="96" t="s">
        <v>273</v>
      </c>
      <c r="D127" s="93"/>
      <c r="E127" s="94"/>
    </row>
    <row r="128" spans="1:5" s="89" customFormat="1" ht="18.75">
      <c r="A128" s="99"/>
      <c r="B128" s="100">
        <v>1</v>
      </c>
      <c r="C128" s="101" t="s">
        <v>274</v>
      </c>
      <c r="D128" s="102"/>
    </row>
    <row r="129" spans="1:5" s="89" customFormat="1" ht="18.75">
      <c r="A129" s="99"/>
      <c r="B129" s="103">
        <v>2</v>
      </c>
      <c r="C129" s="104" t="s">
        <v>275</v>
      </c>
      <c r="D129" s="102"/>
    </row>
    <row r="130" spans="1:5" ht="15.75">
      <c r="A130" s="58"/>
      <c r="B130" s="59"/>
      <c r="C130" s="60"/>
      <c r="D130"/>
      <c r="E130"/>
    </row>
    <row r="131" spans="1:5" ht="15.75">
      <c r="A131" s="73" t="s">
        <v>222</v>
      </c>
      <c r="B131" s="73"/>
      <c r="C131" s="61"/>
      <c r="D131"/>
      <c r="E131"/>
    </row>
    <row r="132" spans="1:5" ht="15.75">
      <c r="A132" s="58"/>
      <c r="B132" s="62"/>
      <c r="C132" s="62"/>
      <c r="D132"/>
      <c r="E132"/>
    </row>
    <row r="133" spans="1:5" ht="15.75">
      <c r="A133" s="58"/>
      <c r="B133" s="62"/>
      <c r="C133" s="62"/>
      <c r="D133"/>
      <c r="E133"/>
    </row>
    <row r="134" spans="1:5" ht="15.75">
      <c r="A134" s="73" t="s">
        <v>223</v>
      </c>
      <c r="B134" s="73"/>
      <c r="C134" s="62"/>
      <c r="D134"/>
      <c r="E134"/>
    </row>
  </sheetData>
  <mergeCells count="12">
    <mergeCell ref="A92:D92"/>
    <mergeCell ref="A94:C94"/>
    <mergeCell ref="A95:C95"/>
    <mergeCell ref="A131:B131"/>
    <mergeCell ref="A134:B134"/>
    <mergeCell ref="A113:D113"/>
    <mergeCell ref="A1:C1"/>
    <mergeCell ref="A3:C3"/>
    <mergeCell ref="A4:C4"/>
    <mergeCell ref="A5:C5"/>
    <mergeCell ref="A90:D90"/>
    <mergeCell ref="A91:C91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Hoja4</vt:lpstr>
      <vt:lpstr>Hoja1!Área_de_impresión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2022-05-30T23:06:03Z</cp:lastPrinted>
  <dcterms:created xsi:type="dcterms:W3CDTF">2021-08-19T19:42:58Z</dcterms:created>
  <dcterms:modified xsi:type="dcterms:W3CDTF">2022-05-30T23:06:34Z</dcterms:modified>
</cp:coreProperties>
</file>