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3913746F-F730-4A6A-83F2-5FD1210DA717}" xr6:coauthVersionLast="47" xr6:coauthVersionMax="47" xr10:uidLastSave="{00000000-0000-0000-0000-000000000000}"/>
  <bookViews>
    <workbookView xWindow="-120" yWindow="-120" windowWidth="29040" windowHeight="15840" activeTab="1" xr2:uid="{FB3EC58B-35D6-4835-8AA3-D6FA6C07BF9C}"/>
  </bookViews>
  <sheets>
    <sheet name="NE00005" sheetId="1" r:id="rId1"/>
    <sheet name="NE00006" sheetId="2" r:id="rId2"/>
  </sheets>
  <definedNames>
    <definedName name="_xlnm._FilterDatabase" localSheetId="0" hidden="1">'NE00005'!$A$24:$K$113</definedName>
    <definedName name="_xlnm._FilterDatabase" localSheetId="1" hidden="1">'NE00006'!$A$24:$K$27</definedName>
    <definedName name="_xlnm.Print_Area" localSheetId="0">'NE00005'!$A$1:$K$175</definedName>
    <definedName name="_xlnm.Print_Area" localSheetId="1">'NE00006'!$A$1:$K$34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K27" i="2"/>
  <c r="K26" i="2"/>
  <c r="K25" i="2"/>
  <c r="K28" i="2" s="1"/>
  <c r="A26" i="2"/>
  <c r="A27" i="2" s="1"/>
  <c r="D8" i="2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K29" i="2" l="1"/>
  <c r="K30" i="2" s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K114" i="1"/>
  <c r="D8" i="1"/>
  <c r="K115" i="1" l="1"/>
  <c r="K116" i="1" s="1"/>
</calcChain>
</file>

<file path=xl/sharedStrings.xml><?xml version="1.0" encoding="utf-8"?>
<sst xmlns="http://schemas.openxmlformats.org/spreadsheetml/2006/main" count="383" uniqueCount="278">
  <si>
    <t>FECHA DE EMISIÓN:</t>
  </si>
  <si>
    <t>No. DOC</t>
  </si>
  <si>
    <t>NOMBRE CLIENTE</t>
  </si>
  <si>
    <t>RUC. CLIENTE</t>
  </si>
  <si>
    <t>PUNTO DE LLEGADA</t>
  </si>
  <si>
    <t>MOTIVO DE TRASLADO</t>
  </si>
  <si>
    <t>VENTA-CIRUGIA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</si>
  <si>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</si>
  <si>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</si>
  <si>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</si>
  <si>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</si>
  <si>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</si>
  <si>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</si>
  <si>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</si>
  <si>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</si>
  <si>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</si>
  <si>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</si>
  <si>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</si>
  <si>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</si>
  <si>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</si>
  <si>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TOTAL</t>
  </si>
  <si>
    <t xml:space="preserve">BANDEJA INFERIOR </t>
  </si>
  <si>
    <t xml:space="preserve">BANDEJA MEDIA </t>
  </si>
  <si>
    <t>MEDIDOR DE PROFUNDIDAD</t>
  </si>
  <si>
    <t xml:space="preserve">BANDEJA SUPERIOR </t>
  </si>
  <si>
    <t>ELABORADO POR:</t>
  </si>
  <si>
    <t>CURETA</t>
  </si>
  <si>
    <t>GUBIA</t>
  </si>
  <si>
    <t xml:space="preserve">BATERIAS NEGRAS </t>
  </si>
  <si>
    <t xml:space="preserve">ANCLAJES DE MOTOR </t>
  </si>
  <si>
    <t>RECEPCION POR:</t>
  </si>
  <si>
    <t>SERVICIOS HOSPITALARIOS S.A. ALBOTEOTON</t>
  </si>
  <si>
    <t>0991475214001</t>
  </si>
  <si>
    <t>CROTOS Y AV. RODOLFO BAQUERIZO NAZUR</t>
  </si>
  <si>
    <t>DR.  FERNANDO OJEDA</t>
  </si>
  <si>
    <t xml:space="preserve">KLEBER MITE </t>
  </si>
  <si>
    <t xml:space="preserve">BMI </t>
  </si>
  <si>
    <t>05.3410-2030158</t>
  </si>
  <si>
    <t>PLACA BLOQ. MULTIAXIAL 4.5 MM DCP *8 ORIF. TITANIO YB</t>
  </si>
  <si>
    <t>05.3410-2030176</t>
  </si>
  <si>
    <t>PLACA BLOQ. MULTIAXIAL 4.5 MM DCP *9 ORIF. TITANIO YB</t>
  </si>
  <si>
    <t>05.3410-2030194</t>
  </si>
  <si>
    <t>PLACA BLOQ. MULTIAXIAL 4.5 MM DCP *10 ORIF. TITANIO YB</t>
  </si>
  <si>
    <t>05.3410-2030212</t>
  </si>
  <si>
    <t>PLACA BLOQ. MULTIAXIAL 4.5 MM DCP *12 ORIF. TITANIO YB</t>
  </si>
  <si>
    <t>05.3410-2030230</t>
  </si>
  <si>
    <t>PLACA BLOQ. MULTIAXIAL 4.5 MM DCP *13 ORIF. TITANIO YB</t>
  </si>
  <si>
    <t>05.3410-2030266</t>
  </si>
  <si>
    <t>PLACA BLOQ. MULTIAXIAL 4.5 MM DCP *14 ORIF. TITANIO YB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</si>
  <si>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</si>
  <si>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</si>
  <si>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</si>
  <si>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</si>
  <si>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</si>
  <si>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</si>
  <si>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</si>
  <si>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Ti-SF-612.04R</t>
  </si>
  <si>
    <t>PLACA LCP DISTAL BLOQ. 3.5 MM*4 ORIF. PARA HÚMERO EXTRA ARTICULAR DER. TITANIO</t>
  </si>
  <si>
    <t>PLACA LCP DISTAL BLOQ. 3.5 MM*6 ORIF. PARA HÚMERO EXTRA ARTICULAR DER. TITANIO</t>
  </si>
  <si>
    <t>PLACA LCP DISTAL BLOQ. 3.5 MM*8 ORIF. PARA HÚMERO EXTRA ARTICULAR DER. TITANIO</t>
  </si>
  <si>
    <t>PLACA LCP DISTAL BLOQ. 3.5 MM*10 ORIF. PARA HÚMERO EXTRA ARTICULAR DER. TITANIO</t>
  </si>
  <si>
    <t>PLACA LCP DISTAL BLOQ. 3.5 MM*12 ORIF. PARA HÚMERO EXTRA ARTICULAR DER. TITANIO</t>
  </si>
  <si>
    <t>PLACA LCP DISTAL BLOQ. 3.5 MM*14 ORIF. PARA HÚMERO EXTRA ARTICULAR DER. TITANIO</t>
  </si>
  <si>
    <t>PLACA LCP DISTAL BLOQ. 3.5 MM*4 ORIF. PARA HÚMERO EXTRA ARTICULAR IZQ. TITANIO</t>
  </si>
  <si>
    <t>PLACA LCP DISTAL BLOQ. 3.5 MM*6 ORIF. PARA HÚMERO EXTRA ARTICULAR IZQ. TITANIO</t>
  </si>
  <si>
    <t>PLACA LCP DISTAL BLOQ. 3.5 MM*8 ORIF. PARA HÚMERO EXTRA ARTICULAR IZQ. TITANIO</t>
  </si>
  <si>
    <t>PLACA LCP DISTAL BLOQ. 3.5 MM*10 ORIF. PARA HÚMERO EXTRA ARTICULAR IZQ. TITANIO</t>
  </si>
  <si>
    <t>PLACA LCP DISTAL BLOQ. 3.5 MM*12 ORIF. PARA HÚMERO EXTRA ARTICULAR IZQ. TITANIO</t>
  </si>
  <si>
    <t>PLACA LCP DISTAL BLOQ. 3.5 MM*14 ORIF. PARA HÚMERO EXTRA ARTICULAR IZQ.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</si>
  <si>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</si>
  <si>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</si>
  <si>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</si>
  <si>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</si>
  <si>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</si>
  <si>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</si>
  <si>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</si>
  <si>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</si>
  <si>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</si>
  <si>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</si>
  <si>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</si>
  <si>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</si>
  <si>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</si>
  <si>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</si>
  <si>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</si>
  <si>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</si>
  <si>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</si>
  <si>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</si>
  <si>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</si>
  <si>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</si>
  <si>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</si>
  <si>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</si>
  <si>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</si>
  <si>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</si>
  <si>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</si>
  <si>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</si>
  <si>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</si>
  <si>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</si>
  <si>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</si>
  <si>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</si>
  <si>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</si>
  <si>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</si>
  <si>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</si>
  <si>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</si>
  <si>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</si>
  <si>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</si>
  <si>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</si>
  <si>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</si>
  <si>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</si>
  <si>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</si>
  <si>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</si>
  <si>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</si>
  <si>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</si>
  <si>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</si>
  <si>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</si>
  <si>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</si>
  <si>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</si>
  <si>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</si>
  <si>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</si>
  <si>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</si>
  <si>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</si>
  <si>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</si>
  <si>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</si>
  <si>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</si>
  <si>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</si>
  <si>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</si>
  <si>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</si>
  <si>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</si>
  <si>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</si>
  <si>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</si>
  <si>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</si>
  <si>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</si>
  <si>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</si>
  <si>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</si>
  <si>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</si>
  <si>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</si>
  <si>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</si>
  <si>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</si>
  <si>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</si>
  <si>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</si>
  <si>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</si>
  <si>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</si>
  <si>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</si>
  <si>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</si>
  <si>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</si>
  <si>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</si>
  <si>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</si>
  <si>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</si>
  <si>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</si>
  <si>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</si>
  <si>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</si>
  <si>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</si>
  <si>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</si>
  <si>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</si>
  <si>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</si>
  <si>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</si>
  <si>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</si>
  <si>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</si>
  <si>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</si>
  <si>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</si>
  <si>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</si>
  <si>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</si>
  <si>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</si>
  <si>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</si>
  <si>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</si>
  <si>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</si>
  <si>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</si>
  <si>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</si>
  <si>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</si>
  <si>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</si>
  <si>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</si>
  <si>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</si>
  <si>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</si>
  <si>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</si>
  <si>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</si>
  <si>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</si>
  <si>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</si>
  <si>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</si>
  <si>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</si>
  <si>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</si>
  <si>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</si>
  <si>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</si>
  <si>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</si>
  <si>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</si>
  <si>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</si>
  <si>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</si>
  <si>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 4.5 MM TITANIO</t>
  </si>
  <si>
    <t>CLAVIJA KIRSCHNER 1.2*250 MM ACERO</t>
  </si>
  <si>
    <t>CLAVIJA KIRSCHNER 1.6*250 MM ACERO</t>
  </si>
  <si>
    <t>CLAVIJA KIRSCHNER 1.8*250 MM ACERO</t>
  </si>
  <si>
    <t>S6099</t>
  </si>
  <si>
    <t>EQUIPO DE RETIRO (PLACAS, TORNILLOS, CLAVOS)</t>
  </si>
  <si>
    <t>S60100</t>
  </si>
  <si>
    <t>EQUIPO RETIRO DE CLAVOS INTRAMEDULARES</t>
  </si>
  <si>
    <t xml:space="preserve">MATRIZ OSEA DESMINERALIZADA TIPO PUTTY 5CC BIOLOGICS </t>
  </si>
  <si>
    <t>BOGT0500</t>
  </si>
  <si>
    <t>MATRIZ OSEA DESMINERALIZADA TIPO PUTTY 5CC BONGENER</t>
  </si>
  <si>
    <t>SUSTITUTO OSEO SUBITON 10CC</t>
  </si>
  <si>
    <t>19044012</t>
  </si>
  <si>
    <t>17044058</t>
  </si>
  <si>
    <t>19044014</t>
  </si>
  <si>
    <t>17124174</t>
  </si>
  <si>
    <t>17044059</t>
  </si>
  <si>
    <t>17124175</t>
  </si>
  <si>
    <t>9999999999</t>
  </si>
  <si>
    <t>200922031</t>
  </si>
  <si>
    <t>12% IVA</t>
  </si>
  <si>
    <t xml:space="preserve">INSTRUMENTAL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</si>
  <si>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</si>
  <si>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</si>
  <si>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</si>
  <si>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</si>
  <si>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</si>
  <si>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</si>
  <si>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</si>
  <si>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 xml:space="preserve">SEPARADORES DE VOLKMAN 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</si>
  <si>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</si>
  <si>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</si>
  <si>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</si>
  <si>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</si>
  <si>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</si>
  <si>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</si>
  <si>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</si>
  <si>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</si>
  <si>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</si>
  <si>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</si>
  <si>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</si>
  <si>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</si>
  <si>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</si>
  <si>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</si>
  <si>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</si>
  <si>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</si>
  <si>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</si>
  <si>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</si>
  <si>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</si>
  <si>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</si>
  <si>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</si>
  <si>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</si>
  <si>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</si>
  <si>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</si>
  <si>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</si>
  <si>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</si>
  <si>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</si>
  <si>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</si>
  <si>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</si>
  <si>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</si>
  <si>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MOTOR CANULADO </t>
  </si>
  <si>
    <t xml:space="preserve">LLAVE DE JACOBS </t>
  </si>
  <si>
    <t xml:space="preserve">PROTECTOR DE BATERIAS </t>
  </si>
  <si>
    <t>INQUIORT</t>
  </si>
  <si>
    <t>INSUMOS QUIRURGICOS ORTOMACX INQUIORT S.A.</t>
  </si>
  <si>
    <t>RUC: 0993007803001</t>
  </si>
  <si>
    <t>NEI00005</t>
  </si>
  <si>
    <t>C106788</t>
  </si>
  <si>
    <t>FECHA DE CADUCIDAD</t>
  </si>
  <si>
    <t>AT679FD</t>
  </si>
  <si>
    <t>NEI00006</t>
  </si>
  <si>
    <t>Ti-SF-150.116</t>
  </si>
  <si>
    <t>Ti-SF-150.114</t>
  </si>
  <si>
    <t>Ti-SF-150.106</t>
  </si>
  <si>
    <t>Ti-SF-150.107</t>
  </si>
  <si>
    <t>Ti-SF-150.108</t>
  </si>
  <si>
    <t>Ti-SF-150.110</t>
  </si>
  <si>
    <t>Ti-SF-150.112</t>
  </si>
  <si>
    <t>Ti-SF-612.06R</t>
  </si>
  <si>
    <t>Ti-SF-612.08R</t>
  </si>
  <si>
    <t>Ti-SF-612.10R</t>
  </si>
  <si>
    <t>Ti-SF-612.12R</t>
  </si>
  <si>
    <t>Ti-SF-612.14R</t>
  </si>
  <si>
    <t>Ti-SF-612.04L</t>
  </si>
  <si>
    <t>Ti-SF-612.06L</t>
  </si>
  <si>
    <t>Ti-SF-612.08L</t>
  </si>
  <si>
    <t>Ti-SF-612.10L</t>
  </si>
  <si>
    <t>Ti-SF-612.12L</t>
  </si>
  <si>
    <t>Ti-SF-612.14L</t>
  </si>
  <si>
    <t>185.766</t>
  </si>
  <si>
    <t>185.769</t>
  </si>
  <si>
    <t>185.770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</si>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</sst>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5" xfId="0" applyFont="1" applyBorder="1"/>
    <xf numFmtId="0" fontId="7" fillId="0" borderId="3" xfId="0" applyFont="1" applyBorder="1"/>
    <xf numFmtId="0" fontId="2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5" xfId="0" applyFont="1" applyBorder="1"/>
    <xf numFmtId="0" fontId="5" fillId="0" borderId="3" xfId="0" applyFont="1" applyBorder="1"/>
    <xf numFmtId="4" fontId="2" fillId="0" borderId="0" xfId="0" applyNumberFormat="1" applyFont="1"/>
    <xf numFmtId="0" fontId="5" fillId="0" borderId="8" xfId="0" applyFont="1" applyBorder="1"/>
    <xf numFmtId="0" fontId="3" fillId="3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4" fillId="2" borderId="0" xfId="0" applyNumberFormat="1" applyFont="1" applyFill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49" fontId="7" fillId="0" borderId="5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5" fillId="0" borderId="8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9" fillId="0" borderId="0" xfId="1" applyFont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20" fontId="2" fillId="0" borderId="2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61EE744-15AF-4C10-9040-F91F2E9ED1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95250</xdr:rowOff>
    </xdr:from>
    <xdr:to>
      <xdr:col>3</xdr:col>
      <xdr:colOff>588879</xdr:colOff>
      <xdr:row>6</xdr:row>
      <xdr:rowOff>43762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02FA7E-2D61-4698-A54A-5BD873CFC2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0" y="95250"/>
          <a:ext cx="2636754" cy="11486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95250</xdr:rowOff>
    </xdr:from>
    <xdr:to>
      <xdr:col>3</xdr:col>
      <xdr:colOff>588879</xdr:colOff>
      <xdr:row>6</xdr:row>
      <xdr:rowOff>43762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73821B-67E6-4145-9F7B-D916D29A1C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0" y="95250"/>
          <a:ext cx="2636754" cy="1148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14DF-AF1B-4407-BD36-4433F20B907F}">
  <dimension ref="A1:K175"/>
  <sheetViews>
    <sheetView showGridLines="0" view="pageBreakPreview" topLeftCell="A19" zoomScaleNormal="95" zoomScaleSheetLayoutView="100" workbookViewId="0">
      <selection activeCell="K127" sqref="K127"/>
    </sheetView>
  </sheetViews>
  <sheetFormatPr baseColWidth="10" defaultColWidth="11.5703125" defaultRowHeight="15.75" x14ac:dyDescent="0.25"/>
  <cols>
    <col min="1" max="1" width="9.28515625" style="5" customWidth="1"/>
    <col min="2" max="2" width="22.42578125" style="6" customWidth="1"/>
    <col min="3" max="3" width="4.42578125" style="5" customWidth="1"/>
    <col min="4" max="4" width="17" style="5" customWidth="1"/>
    <col min="5" max="5" width="33.42578125" style="5" customWidth="1"/>
    <col min="6" max="6" width="16.42578125" style="5" customWidth="1"/>
    <col min="7" max="7" width="17.28515625" style="5" bestFit="1" customWidth="1"/>
    <col min="8" max="8" width="17" style="46" customWidth="1"/>
    <col min="9" max="9" width="17.28515625" style="5" customWidth="1"/>
    <col min="10" max="10" width="15.140625" style="5" customWidth="1"/>
    <col min="11" max="11" width="12.5703125" style="5" customWidth="1"/>
    <col min="12" max="16384" width="11.5703125" style="5"/>
  </cols>
  <sheetData>
    <row r="1" spans="1:11" x14ac:dyDescent="0.25">
      <c r="C1" s="6"/>
      <c r="D1" s="7"/>
      <c r="E1" s="7"/>
      <c r="F1" s="7"/>
      <c r="G1" s="7"/>
      <c r="H1" s="39"/>
      <c r="I1" s="7"/>
      <c r="J1" s="8"/>
      <c r="K1" s="9"/>
    </row>
    <row r="2" spans="1:11" x14ac:dyDescent="0.25">
      <c r="C2" s="6"/>
      <c r="D2" s="7"/>
      <c r="E2" s="7"/>
      <c r="F2" s="7"/>
      <c r="G2" s="7"/>
      <c r="H2" s="39"/>
      <c r="I2" s="7"/>
      <c r="J2" s="8"/>
      <c r="K2" s="9"/>
    </row>
    <row r="3" spans="1:11" x14ac:dyDescent="0.25">
      <c r="B3" s="60" t="s">
        <v>248</v>
      </c>
      <c r="C3" s="60"/>
      <c r="D3" s="60"/>
      <c r="E3" s="60"/>
      <c r="F3" s="60"/>
      <c r="G3" s="60"/>
      <c r="H3" s="60"/>
      <c r="I3" s="60"/>
      <c r="J3" s="60"/>
      <c r="K3" s="60"/>
    </row>
    <row r="4" spans="1:11" x14ac:dyDescent="0.25">
      <c r="B4" s="60" t="s">
        <v>249</v>
      </c>
      <c r="C4" s="60"/>
      <c r="D4" s="60"/>
      <c r="E4" s="60"/>
      <c r="F4" s="60"/>
      <c r="G4" s="60"/>
      <c r="H4" s="60"/>
      <c r="I4" s="60"/>
      <c r="J4" s="60"/>
      <c r="K4" s="60"/>
    </row>
    <row r="5" spans="1:11" x14ac:dyDescent="0.25">
      <c r="B5" s="60" t="s">
        <v>250</v>
      </c>
      <c r="C5" s="60"/>
      <c r="D5" s="60"/>
      <c r="E5" s="60"/>
      <c r="F5" s="60"/>
      <c r="G5" s="60"/>
      <c r="H5" s="60"/>
      <c r="I5" s="60"/>
      <c r="J5" s="60"/>
      <c r="K5" s="60"/>
    </row>
    <row r="6" spans="1:11" x14ac:dyDescent="0.25">
      <c r="C6" s="6"/>
      <c r="D6" s="7"/>
      <c r="E6" s="7"/>
      <c r="F6" s="7"/>
      <c r="G6" s="7"/>
      <c r="H6" s="39"/>
      <c r="I6" s="7"/>
      <c r="J6" s="8"/>
      <c r="K6" s="9"/>
    </row>
    <row r="8" spans="1:11" s="1" customFormat="1" x14ac:dyDescent="0.25">
      <c r="A8" s="51" t="s">
        <v>0</v>
      </c>
      <c r="B8" s="51"/>
      <c r="C8" s="52"/>
      <c r="D8" s="61">
        <f ca="1">TODAY()</f>
        <v>44892</v>
      </c>
      <c r="E8" s="62"/>
      <c r="H8" s="40" t="s">
        <v>1</v>
      </c>
      <c r="I8" s="10" t="s">
        <v>251</v>
      </c>
    </row>
    <row r="9" spans="1:11" s="2" customFormat="1" x14ac:dyDescent="0.25">
      <c r="B9" s="11"/>
      <c r="H9" s="41"/>
    </row>
    <row r="10" spans="1:11" s="1" customFormat="1" x14ac:dyDescent="0.25">
      <c r="A10" s="51" t="s">
        <v>2</v>
      </c>
      <c r="B10" s="51"/>
      <c r="C10" s="52"/>
      <c r="D10" s="53" t="s">
        <v>31</v>
      </c>
      <c r="E10" s="53"/>
      <c r="F10" s="53"/>
      <c r="G10" s="53"/>
      <c r="H10" s="42" t="s">
        <v>3</v>
      </c>
      <c r="I10" s="54" t="s">
        <v>32</v>
      </c>
      <c r="J10" s="55"/>
      <c r="K10" s="56"/>
    </row>
    <row r="11" spans="1:11" s="2" customFormat="1" x14ac:dyDescent="0.25">
      <c r="B11" s="11"/>
      <c r="H11" s="41"/>
    </row>
    <row r="12" spans="1:11" s="2" customFormat="1" ht="35.25" customHeight="1" x14ac:dyDescent="0.25">
      <c r="A12" s="51" t="s">
        <v>4</v>
      </c>
      <c r="B12" s="51"/>
      <c r="C12" s="52"/>
      <c r="D12" s="53" t="s">
        <v>33</v>
      </c>
      <c r="E12" s="53"/>
      <c r="F12" s="53"/>
      <c r="G12" s="53"/>
      <c r="H12" s="42" t="s">
        <v>5</v>
      </c>
      <c r="I12" s="53" t="s">
        <v>6</v>
      </c>
      <c r="J12" s="53"/>
      <c r="K12" s="53"/>
    </row>
    <row r="13" spans="1:11" s="2" customFormat="1" x14ac:dyDescent="0.25">
      <c r="B13" s="11"/>
      <c r="H13" s="41"/>
    </row>
    <row r="14" spans="1:11" s="1" customFormat="1" ht="31.5" customHeight="1" x14ac:dyDescent="0.25">
      <c r="A14" s="51" t="s">
        <v>7</v>
      </c>
      <c r="B14" s="51"/>
      <c r="C14" s="52"/>
      <c r="D14" s="67">
        <v>44762</v>
      </c>
      <c r="E14" s="68"/>
      <c r="F14" s="68"/>
      <c r="G14" s="69"/>
      <c r="H14" s="42" t="s">
        <v>8</v>
      </c>
      <c r="I14" s="70">
        <v>0.58333333333333337</v>
      </c>
      <c r="J14" s="58"/>
      <c r="K14" s="59"/>
    </row>
    <row r="15" spans="1:11" s="2" customFormat="1" x14ac:dyDescent="0.25">
      <c r="B15" s="11"/>
      <c r="H15" s="41"/>
    </row>
    <row r="16" spans="1:11" s="2" customFormat="1" x14ac:dyDescent="0.25">
      <c r="B16" s="11"/>
      <c r="H16" s="41"/>
    </row>
    <row r="17" spans="1:11" s="1" customFormat="1" x14ac:dyDescent="0.25">
      <c r="A17" s="51" t="s">
        <v>9</v>
      </c>
      <c r="B17" s="51"/>
      <c r="C17" s="52"/>
      <c r="D17" s="57" t="s">
        <v>34</v>
      </c>
      <c r="E17" s="58"/>
      <c r="F17" s="58"/>
      <c r="G17" s="58"/>
      <c r="H17" s="58"/>
      <c r="I17" s="58"/>
      <c r="J17" s="58"/>
      <c r="K17" s="59"/>
    </row>
    <row r="18" spans="1:11" s="2" customFormat="1" x14ac:dyDescent="0.25">
      <c r="B18" s="11"/>
      <c r="H18" s="41"/>
    </row>
    <row r="19" spans="1:11" s="1" customFormat="1" x14ac:dyDescent="0.25">
      <c r="A19" s="51" t="s">
        <v>10</v>
      </c>
      <c r="B19" s="51"/>
      <c r="C19" s="52"/>
      <c r="D19" s="57" t="s">
        <v>35</v>
      </c>
      <c r="E19" s="58"/>
      <c r="F19" s="58"/>
      <c r="G19" s="59"/>
      <c r="H19" s="43" t="s">
        <v>11</v>
      </c>
      <c r="I19" s="71"/>
      <c r="J19" s="76"/>
      <c r="K19" s="72"/>
    </row>
    <row r="20" spans="1:11" s="2" customFormat="1" x14ac:dyDescent="0.25">
      <c r="B20" s="11"/>
      <c r="H20" s="41"/>
    </row>
    <row r="21" spans="1:11" s="1" customFormat="1" x14ac:dyDescent="0.25">
      <c r="A21" s="51" t="s">
        <v>12</v>
      </c>
      <c r="B21" s="51"/>
      <c r="C21" s="51"/>
      <c r="D21" s="71" t="s">
        <v>36</v>
      </c>
      <c r="E21" s="72"/>
      <c r="F21" s="3"/>
      <c r="G21" s="3"/>
      <c r="H21" s="44"/>
      <c r="I21" s="3"/>
      <c r="J21" s="3"/>
      <c r="K21" s="3"/>
    </row>
    <row r="22" spans="1:11" s="2" customFormat="1" x14ac:dyDescent="0.25">
      <c r="B22" s="11"/>
      <c r="H22" s="41"/>
    </row>
    <row r="24" spans="1:11" s="4" customFormat="1" ht="31.5" x14ac:dyDescent="0.25">
      <c r="A24" s="12" t="s">
        <v>13</v>
      </c>
      <c r="B24" s="13" t="s">
        <v>14</v>
      </c>
      <c r="C24" s="63" t="s">
        <v>15</v>
      </c>
      <c r="D24" s="64"/>
      <c r="E24" s="64"/>
      <c r="F24" s="64"/>
      <c r="G24" s="64"/>
      <c r="H24" s="45" t="s">
        <v>16</v>
      </c>
      <c r="I24" s="14" t="s">
        <v>17</v>
      </c>
      <c r="J24" s="12" t="s">
        <v>18</v>
      </c>
      <c r="K24" s="12" t="s">
        <v>19</v>
      </c>
    </row>
    <row r="25" spans="1:11" x14ac:dyDescent="0.25">
      <c r="A25" s="15">
        <v>1</v>
      </c>
      <c r="B25" s="16" t="s">
        <v>37</v>
      </c>
      <c r="C25" s="17" t="s">
        <v>38</v>
      </c>
      <c r="D25" s="18"/>
      <c r="E25" s="18"/>
      <c r="F25" s="18"/>
      <c r="G25" s="19"/>
      <c r="H25" s="38" t="s">
        <v>197</v>
      </c>
      <c r="I25" s="20">
        <v>1</v>
      </c>
      <c r="J25" s="21">
        <v>700</v>
      </c>
      <c r="K25" s="21">
        <f>+I25*J25</f>
        <v>700</v>
      </c>
    </row>
    <row r="26" spans="1:11" x14ac:dyDescent="0.25">
      <c r="A26" s="15">
        <f>+A25+1</f>
        <v>2</v>
      </c>
      <c r="B26" s="16" t="s">
        <v>39</v>
      </c>
      <c r="C26" s="17" t="s">
        <v>40</v>
      </c>
      <c r="D26" s="18"/>
      <c r="E26" s="18"/>
      <c r="F26" s="18"/>
      <c r="G26" s="19"/>
      <c r="H26" s="38" t="s">
        <v>198</v>
      </c>
      <c r="I26" s="20">
        <v>1</v>
      </c>
      <c r="J26" s="21">
        <v>700</v>
      </c>
      <c r="K26" s="21">
        <f t="shared" ref="K26:K89" si="0">+I26*J26</f>
        <v>700</v>
      </c>
    </row>
    <row r="27" spans="1:11" x14ac:dyDescent="0.25">
      <c r="A27" s="15">
        <f t="shared" ref="A27:A90" si="1">+A26+1</f>
        <v>3</v>
      </c>
      <c r="B27" s="16" t="s">
        <v>41</v>
      </c>
      <c r="C27" s="17" t="s">
        <v>42</v>
      </c>
      <c r="D27" s="18"/>
      <c r="E27" s="18"/>
      <c r="F27" s="18"/>
      <c r="G27" s="19"/>
      <c r="H27" s="38" t="s">
        <v>199</v>
      </c>
      <c r="I27" s="20">
        <v>1</v>
      </c>
      <c r="J27" s="21">
        <v>700</v>
      </c>
      <c r="K27" s="21">
        <f t="shared" si="0"/>
        <v>700</v>
      </c>
    </row>
    <row r="28" spans="1:11" x14ac:dyDescent="0.25">
      <c r="A28" s="15">
        <f t="shared" si="1"/>
        <v>4</v>
      </c>
      <c r="B28" s="16" t="s">
        <v>43</v>
      </c>
      <c r="C28" s="17" t="s">
        <v>44</v>
      </c>
      <c r="D28" s="18"/>
      <c r="E28" s="18"/>
      <c r="F28" s="18"/>
      <c r="G28" s="19"/>
      <c r="H28" s="38" t="s">
        <v>200</v>
      </c>
      <c r="I28" s="20">
        <v>1</v>
      </c>
      <c r="J28" s="21">
        <v>700</v>
      </c>
      <c r="K28" s="21">
        <f t="shared" si="0"/>
        <v>700</v>
      </c>
    </row>
    <row r="29" spans="1:11" x14ac:dyDescent="0.25">
      <c r="A29" s="15">
        <f t="shared" si="1"/>
        <v>5</v>
      </c>
      <c r="B29" s="16" t="s">
        <v>45</v>
      </c>
      <c r="C29" s="17" t="s">
        <v>46</v>
      </c>
      <c r="D29" s="18"/>
      <c r="E29" s="18"/>
      <c r="F29" s="18"/>
      <c r="G29" s="19"/>
      <c r="H29" s="38" t="s">
        <v>201</v>
      </c>
      <c r="I29" s="20">
        <v>1</v>
      </c>
      <c r="J29" s="21">
        <v>700</v>
      </c>
      <c r="K29" s="21">
        <f t="shared" si="0"/>
        <v>700</v>
      </c>
    </row>
    <row r="30" spans="1:11" x14ac:dyDescent="0.25">
      <c r="A30" s="15">
        <f t="shared" si="1"/>
        <v>6</v>
      </c>
      <c r="B30" s="16" t="s">
        <v>47</v>
      </c>
      <c r="C30" s="17" t="s">
        <v>48</v>
      </c>
      <c r="D30" s="18"/>
      <c r="E30" s="18"/>
      <c r="F30" s="18"/>
      <c r="G30" s="19"/>
      <c r="H30" s="38" t="s">
        <v>202</v>
      </c>
      <c r="I30" s="20">
        <v>1</v>
      </c>
      <c r="J30" s="21">
        <v>700</v>
      </c>
      <c r="K30" s="21">
        <f t="shared" si="0"/>
        <v>700</v>
      </c>
    </row>
    <row r="31" spans="1:11" x14ac:dyDescent="0.25">
      <c r="A31" s="15">
        <f t="shared" si="1"/>
        <v>7</v>
      </c>
      <c r="B31" s="16" t="s">
        <v>258</v>
      </c>
      <c r="C31" s="17" t="s">
        <v>49</v>
      </c>
      <c r="D31" s="18"/>
      <c r="E31" s="18"/>
      <c r="F31" s="18"/>
      <c r="G31" s="19"/>
      <c r="H31" s="38" t="s">
        <v>203</v>
      </c>
      <c r="I31" s="20">
        <v>1</v>
      </c>
      <c r="J31" s="21">
        <v>500</v>
      </c>
      <c r="K31" s="21">
        <f t="shared" si="0"/>
        <v>500</v>
      </c>
    </row>
    <row r="32" spans="1:11" x14ac:dyDescent="0.25">
      <c r="A32" s="15">
        <f t="shared" si="1"/>
        <v>8</v>
      </c>
      <c r="B32" s="16" t="s">
        <v>259</v>
      </c>
      <c r="C32" s="17" t="s">
        <v>50</v>
      </c>
      <c r="D32" s="18"/>
      <c r="E32" s="18"/>
      <c r="F32" s="18"/>
      <c r="G32" s="19"/>
      <c r="H32" s="38" t="s">
        <v>203</v>
      </c>
      <c r="I32" s="20">
        <v>1</v>
      </c>
      <c r="J32" s="21">
        <v>500</v>
      </c>
      <c r="K32" s="21">
        <f t="shared" si="0"/>
        <v>500</v>
      </c>
    </row>
    <row r="33" spans="1:11" x14ac:dyDescent="0.25">
      <c r="A33" s="15">
        <f t="shared" si="1"/>
        <v>9</v>
      </c>
      <c r="B33" s="16" t="s">
        <v>260</v>
      </c>
      <c r="C33" s="17" t="s">
        <v>51</v>
      </c>
      <c r="D33" s="18"/>
      <c r="E33" s="18"/>
      <c r="F33" s="18"/>
      <c r="G33" s="19"/>
      <c r="H33" s="38" t="s">
        <v>203</v>
      </c>
      <c r="I33" s="20">
        <v>1</v>
      </c>
      <c r="J33" s="21">
        <v>500</v>
      </c>
      <c r="K33" s="21">
        <f t="shared" si="0"/>
        <v>500</v>
      </c>
    </row>
    <row r="34" spans="1:11" x14ac:dyDescent="0.25">
      <c r="A34" s="15">
        <f t="shared" si="1"/>
        <v>10</v>
      </c>
      <c r="B34" s="16" t="s">
        <v>261</v>
      </c>
      <c r="C34" s="17" t="s">
        <v>52</v>
      </c>
      <c r="D34" s="18"/>
      <c r="E34" s="18"/>
      <c r="F34" s="18"/>
      <c r="G34" s="19"/>
      <c r="H34" s="38" t="s">
        <v>203</v>
      </c>
      <c r="I34" s="20">
        <v>1</v>
      </c>
      <c r="J34" s="21">
        <v>500</v>
      </c>
      <c r="K34" s="21">
        <f t="shared" si="0"/>
        <v>500</v>
      </c>
    </row>
    <row r="35" spans="1:11" x14ac:dyDescent="0.25">
      <c r="A35" s="15">
        <f t="shared" si="1"/>
        <v>11</v>
      </c>
      <c r="B35" s="16" t="s">
        <v>262</v>
      </c>
      <c r="C35" s="17" t="s">
        <v>53</v>
      </c>
      <c r="D35" s="18"/>
      <c r="E35" s="18"/>
      <c r="F35" s="18"/>
      <c r="G35" s="19"/>
      <c r="H35" s="38" t="s">
        <v>203</v>
      </c>
      <c r="I35" s="20">
        <v>1</v>
      </c>
      <c r="J35" s="21">
        <v>500</v>
      </c>
      <c r="K35" s="21">
        <f t="shared" si="0"/>
        <v>500</v>
      </c>
    </row>
    <row r="36" spans="1:11" x14ac:dyDescent="0.25">
      <c r="A36" s="15">
        <f t="shared" si="1"/>
        <v>12</v>
      </c>
      <c r="B36" s="16" t="s">
        <v>257</v>
      </c>
      <c r="C36" s="17" t="s">
        <v>54</v>
      </c>
      <c r="D36" s="18"/>
      <c r="E36" s="18"/>
      <c r="F36" s="18"/>
      <c r="G36" s="19"/>
      <c r="H36" s="38" t="s">
        <v>203</v>
      </c>
      <c r="I36" s="20">
        <v>1</v>
      </c>
      <c r="J36" s="21">
        <v>500</v>
      </c>
      <c r="K36" s="21">
        <f t="shared" si="0"/>
        <v>500</v>
      </c>
    </row>
    <row r="37" spans="1:11" x14ac:dyDescent="0.25">
      <c r="A37" s="15">
        <f t="shared" si="1"/>
        <v>13</v>
      </c>
      <c r="B37" s="16" t="s">
        <v>256</v>
      </c>
      <c r="C37" s="17" t="s">
        <v>55</v>
      </c>
      <c r="D37" s="18"/>
      <c r="E37" s="18"/>
      <c r="F37" s="18"/>
      <c r="G37" s="19"/>
      <c r="H37" s="38" t="s">
        <v>203</v>
      </c>
      <c r="I37" s="20">
        <v>1</v>
      </c>
      <c r="J37" s="21">
        <v>500</v>
      </c>
      <c r="K37" s="21">
        <f t="shared" si="0"/>
        <v>500</v>
      </c>
    </row>
    <row r="38" spans="1:11" x14ac:dyDescent="0.25">
      <c r="A38" s="15">
        <f t="shared" si="1"/>
        <v>14</v>
      </c>
      <c r="B38" s="16" t="s">
        <v>56</v>
      </c>
      <c r="C38" s="17" t="s">
        <v>57</v>
      </c>
      <c r="D38" s="18"/>
      <c r="E38" s="18"/>
      <c r="F38" s="18"/>
      <c r="G38" s="19"/>
      <c r="H38" s="38" t="s">
        <v>204</v>
      </c>
      <c r="I38" s="20">
        <v>1</v>
      </c>
      <c r="J38" s="21">
        <v>500</v>
      </c>
      <c r="K38" s="21">
        <f t="shared" si="0"/>
        <v>500</v>
      </c>
    </row>
    <row r="39" spans="1:11" x14ac:dyDescent="0.25">
      <c r="A39" s="15">
        <f t="shared" si="1"/>
        <v>15</v>
      </c>
      <c r="B39" s="16" t="s">
        <v>263</v>
      </c>
      <c r="C39" s="17" t="s">
        <v>58</v>
      </c>
      <c r="D39" s="18"/>
      <c r="E39" s="18"/>
      <c r="F39" s="18"/>
      <c r="G39" s="19"/>
      <c r="H39" s="38" t="s">
        <v>204</v>
      </c>
      <c r="I39" s="20">
        <v>1</v>
      </c>
      <c r="J39" s="21">
        <v>500</v>
      </c>
      <c r="K39" s="21">
        <f t="shared" si="0"/>
        <v>500</v>
      </c>
    </row>
    <row r="40" spans="1:11" x14ac:dyDescent="0.25">
      <c r="A40" s="15">
        <f t="shared" si="1"/>
        <v>16</v>
      </c>
      <c r="B40" s="16" t="s">
        <v>264</v>
      </c>
      <c r="C40" s="17" t="s">
        <v>59</v>
      </c>
      <c r="D40" s="18"/>
      <c r="E40" s="18"/>
      <c r="F40" s="18"/>
      <c r="G40" s="19"/>
      <c r="H40" s="38" t="s">
        <v>204</v>
      </c>
      <c r="I40" s="20">
        <v>1</v>
      </c>
      <c r="J40" s="21">
        <v>500</v>
      </c>
      <c r="K40" s="21">
        <f t="shared" si="0"/>
        <v>500</v>
      </c>
    </row>
    <row r="41" spans="1:11" x14ac:dyDescent="0.25">
      <c r="A41" s="15">
        <f t="shared" si="1"/>
        <v>17</v>
      </c>
      <c r="B41" s="16" t="s">
        <v>265</v>
      </c>
      <c r="C41" s="17" t="s">
        <v>60</v>
      </c>
      <c r="D41" s="18"/>
      <c r="E41" s="18"/>
      <c r="F41" s="18"/>
      <c r="G41" s="19"/>
      <c r="H41" s="38" t="s">
        <v>204</v>
      </c>
      <c r="I41" s="20">
        <v>1</v>
      </c>
      <c r="J41" s="21">
        <v>500</v>
      </c>
      <c r="K41" s="21">
        <f t="shared" si="0"/>
        <v>500</v>
      </c>
    </row>
    <row r="42" spans="1:11" x14ac:dyDescent="0.25">
      <c r="A42" s="15">
        <f t="shared" si="1"/>
        <v>18</v>
      </c>
      <c r="B42" s="16" t="s">
        <v>266</v>
      </c>
      <c r="C42" s="17" t="s">
        <v>61</v>
      </c>
      <c r="D42" s="18"/>
      <c r="E42" s="18"/>
      <c r="F42" s="18"/>
      <c r="G42" s="19"/>
      <c r="H42" s="38" t="s">
        <v>204</v>
      </c>
      <c r="I42" s="20">
        <v>1</v>
      </c>
      <c r="J42" s="21">
        <v>500</v>
      </c>
      <c r="K42" s="21">
        <f t="shared" si="0"/>
        <v>500</v>
      </c>
    </row>
    <row r="43" spans="1:11" x14ac:dyDescent="0.25">
      <c r="A43" s="15">
        <f t="shared" si="1"/>
        <v>19</v>
      </c>
      <c r="B43" s="16" t="s">
        <v>267</v>
      </c>
      <c r="C43" s="17" t="s">
        <v>62</v>
      </c>
      <c r="D43" s="18"/>
      <c r="E43" s="18"/>
      <c r="F43" s="18"/>
      <c r="G43" s="19"/>
      <c r="H43" s="38" t="s">
        <v>204</v>
      </c>
      <c r="I43" s="20">
        <v>1</v>
      </c>
      <c r="J43" s="21">
        <v>500</v>
      </c>
      <c r="K43" s="21">
        <f t="shared" si="0"/>
        <v>500</v>
      </c>
    </row>
    <row r="44" spans="1:11" x14ac:dyDescent="0.25">
      <c r="A44" s="15">
        <f t="shared" si="1"/>
        <v>20</v>
      </c>
      <c r="B44" s="16" t="s">
        <v>268</v>
      </c>
      <c r="C44" s="17" t="s">
        <v>63</v>
      </c>
      <c r="D44" s="18"/>
      <c r="E44" s="18"/>
      <c r="F44" s="18"/>
      <c r="G44" s="19"/>
      <c r="H44" s="38" t="s">
        <v>204</v>
      </c>
      <c r="I44" s="20">
        <v>1</v>
      </c>
      <c r="J44" s="21">
        <v>500</v>
      </c>
      <c r="K44" s="21">
        <f t="shared" si="0"/>
        <v>500</v>
      </c>
    </row>
    <row r="45" spans="1:11" x14ac:dyDescent="0.25">
      <c r="A45" s="15">
        <f t="shared" si="1"/>
        <v>21</v>
      </c>
      <c r="B45" s="16" t="s">
        <v>269</v>
      </c>
      <c r="C45" s="17" t="s">
        <v>64</v>
      </c>
      <c r="D45" s="18"/>
      <c r="E45" s="18"/>
      <c r="F45" s="18"/>
      <c r="G45" s="19"/>
      <c r="H45" s="38" t="s">
        <v>204</v>
      </c>
      <c r="I45" s="20">
        <v>1</v>
      </c>
      <c r="J45" s="21">
        <v>500</v>
      </c>
      <c r="K45" s="21">
        <f t="shared" si="0"/>
        <v>500</v>
      </c>
    </row>
    <row r="46" spans="1:11" x14ac:dyDescent="0.25">
      <c r="A46" s="15">
        <f t="shared" si="1"/>
        <v>22</v>
      </c>
      <c r="B46" s="16" t="s">
        <v>270</v>
      </c>
      <c r="C46" s="17" t="s">
        <v>65</v>
      </c>
      <c r="D46" s="18"/>
      <c r="E46" s="18"/>
      <c r="F46" s="18"/>
      <c r="G46" s="19"/>
      <c r="H46" s="38" t="s">
        <v>204</v>
      </c>
      <c r="I46" s="20">
        <v>1</v>
      </c>
      <c r="J46" s="21">
        <v>500</v>
      </c>
      <c r="K46" s="21">
        <f t="shared" si="0"/>
        <v>500</v>
      </c>
    </row>
    <row r="47" spans="1:11" x14ac:dyDescent="0.25">
      <c r="A47" s="15">
        <f t="shared" si="1"/>
        <v>23</v>
      </c>
      <c r="B47" s="16" t="s">
        <v>271</v>
      </c>
      <c r="C47" s="17" t="s">
        <v>66</v>
      </c>
      <c r="D47" s="18"/>
      <c r="E47" s="18"/>
      <c r="F47" s="18"/>
      <c r="G47" s="19"/>
      <c r="H47" s="38" t="s">
        <v>204</v>
      </c>
      <c r="I47" s="20">
        <v>1</v>
      </c>
      <c r="J47" s="21">
        <v>500</v>
      </c>
      <c r="K47" s="21">
        <f t="shared" si="0"/>
        <v>500</v>
      </c>
    </row>
    <row r="48" spans="1:11" x14ac:dyDescent="0.25">
      <c r="A48" s="15">
        <f t="shared" si="1"/>
        <v>24</v>
      </c>
      <c r="B48" s="16" t="s">
        <v>272</v>
      </c>
      <c r="C48" s="17" t="s">
        <v>67</v>
      </c>
      <c r="D48" s="18"/>
      <c r="E48" s="18"/>
      <c r="F48" s="18"/>
      <c r="G48" s="19"/>
      <c r="H48" s="38" t="s">
        <v>204</v>
      </c>
      <c r="I48" s="20">
        <v>1</v>
      </c>
      <c r="J48" s="21">
        <v>500</v>
      </c>
      <c r="K48" s="21">
        <f t="shared" si="0"/>
        <v>500</v>
      </c>
    </row>
    <row r="49" spans="1:11" x14ac:dyDescent="0.25">
      <c r="A49" s="15">
        <f t="shared" si="1"/>
        <v>25</v>
      </c>
      <c r="B49" s="16" t="s">
        <v>273</v>
      </c>
      <c r="C49" s="17" t="s">
        <v>68</v>
      </c>
      <c r="D49" s="18"/>
      <c r="E49" s="18"/>
      <c r="F49" s="18"/>
      <c r="G49" s="19"/>
      <c r="H49" s="38" t="s">
        <v>204</v>
      </c>
      <c r="I49" s="20">
        <v>1</v>
      </c>
      <c r="J49" s="21">
        <v>500</v>
      </c>
      <c r="K49" s="21">
        <f t="shared" si="0"/>
        <v>500</v>
      </c>
    </row>
    <row r="50" spans="1:11" x14ac:dyDescent="0.25">
      <c r="A50" s="15">
        <f t="shared" si="1"/>
        <v>26</v>
      </c>
      <c r="B50" s="16" t="s">
        <v>69</v>
      </c>
      <c r="C50" s="17" t="s">
        <v>70</v>
      </c>
      <c r="D50" s="18"/>
      <c r="E50" s="18"/>
      <c r="F50" s="18"/>
      <c r="G50" s="19"/>
      <c r="H50" s="38" t="s">
        <v>203</v>
      </c>
      <c r="I50" s="20">
        <v>2</v>
      </c>
      <c r="J50" s="21">
        <v>40</v>
      </c>
      <c r="K50" s="21">
        <f t="shared" si="0"/>
        <v>80</v>
      </c>
    </row>
    <row r="51" spans="1:11" x14ac:dyDescent="0.25">
      <c r="A51" s="15">
        <f t="shared" si="1"/>
        <v>27</v>
      </c>
      <c r="B51" s="16" t="s">
        <v>71</v>
      </c>
      <c r="C51" s="17" t="s">
        <v>72</v>
      </c>
      <c r="D51" s="18"/>
      <c r="E51" s="18"/>
      <c r="F51" s="18"/>
      <c r="G51" s="19"/>
      <c r="H51" s="38" t="s">
        <v>203</v>
      </c>
      <c r="I51" s="20">
        <v>4</v>
      </c>
      <c r="J51" s="21">
        <v>40</v>
      </c>
      <c r="K51" s="21">
        <f t="shared" si="0"/>
        <v>160</v>
      </c>
    </row>
    <row r="52" spans="1:11" x14ac:dyDescent="0.25">
      <c r="A52" s="15">
        <f t="shared" si="1"/>
        <v>28</v>
      </c>
      <c r="B52" s="16" t="s">
        <v>73</v>
      </c>
      <c r="C52" s="17" t="s">
        <v>74</v>
      </c>
      <c r="D52" s="18"/>
      <c r="E52" s="18"/>
      <c r="F52" s="18"/>
      <c r="G52" s="19"/>
      <c r="H52" s="38" t="s">
        <v>203</v>
      </c>
      <c r="I52" s="20">
        <v>4</v>
      </c>
      <c r="J52" s="21">
        <v>40</v>
      </c>
      <c r="K52" s="21">
        <f t="shared" si="0"/>
        <v>160</v>
      </c>
    </row>
    <row r="53" spans="1:11" x14ac:dyDescent="0.25">
      <c r="A53" s="15">
        <f t="shared" si="1"/>
        <v>29</v>
      </c>
      <c r="B53" s="16" t="s">
        <v>75</v>
      </c>
      <c r="C53" s="17" t="s">
        <v>76</v>
      </c>
      <c r="D53" s="18"/>
      <c r="E53" s="18"/>
      <c r="F53" s="18"/>
      <c r="G53" s="19"/>
      <c r="H53" s="38" t="s">
        <v>203</v>
      </c>
      <c r="I53" s="20">
        <v>4</v>
      </c>
      <c r="J53" s="21">
        <v>40</v>
      </c>
      <c r="K53" s="21">
        <f t="shared" si="0"/>
        <v>160</v>
      </c>
    </row>
    <row r="54" spans="1:11" x14ac:dyDescent="0.25">
      <c r="A54" s="15">
        <f t="shared" si="1"/>
        <v>30</v>
      </c>
      <c r="B54" s="16" t="s">
        <v>77</v>
      </c>
      <c r="C54" s="17" t="s">
        <v>78</v>
      </c>
      <c r="D54" s="18"/>
      <c r="E54" s="18"/>
      <c r="F54" s="18"/>
      <c r="G54" s="19"/>
      <c r="H54" s="38" t="s">
        <v>203</v>
      </c>
      <c r="I54" s="20">
        <v>4</v>
      </c>
      <c r="J54" s="21">
        <v>40</v>
      </c>
      <c r="K54" s="21">
        <f t="shared" si="0"/>
        <v>160</v>
      </c>
    </row>
    <row r="55" spans="1:11" x14ac:dyDescent="0.25">
      <c r="A55" s="15">
        <f t="shared" si="1"/>
        <v>31</v>
      </c>
      <c r="B55" s="16" t="s">
        <v>79</v>
      </c>
      <c r="C55" s="17" t="s">
        <v>80</v>
      </c>
      <c r="D55" s="18"/>
      <c r="E55" s="18"/>
      <c r="F55" s="18"/>
      <c r="G55" s="19"/>
      <c r="H55" s="38" t="s">
        <v>203</v>
      </c>
      <c r="I55" s="20">
        <v>4</v>
      </c>
      <c r="J55" s="21">
        <v>40</v>
      </c>
      <c r="K55" s="21">
        <f t="shared" si="0"/>
        <v>160</v>
      </c>
    </row>
    <row r="56" spans="1:11" x14ac:dyDescent="0.25">
      <c r="A56" s="15">
        <f t="shared" si="1"/>
        <v>32</v>
      </c>
      <c r="B56" s="16" t="s">
        <v>81</v>
      </c>
      <c r="C56" s="17" t="s">
        <v>82</v>
      </c>
      <c r="D56" s="18"/>
      <c r="E56" s="18"/>
      <c r="F56" s="18"/>
      <c r="G56" s="19"/>
      <c r="H56" s="38" t="s">
        <v>203</v>
      </c>
      <c r="I56" s="20">
        <v>4</v>
      </c>
      <c r="J56" s="21">
        <v>40</v>
      </c>
      <c r="K56" s="21">
        <f t="shared" si="0"/>
        <v>160</v>
      </c>
    </row>
    <row r="57" spans="1:11" x14ac:dyDescent="0.25">
      <c r="A57" s="15">
        <f t="shared" si="1"/>
        <v>33</v>
      </c>
      <c r="B57" s="16" t="s">
        <v>83</v>
      </c>
      <c r="C57" s="17" t="s">
        <v>84</v>
      </c>
      <c r="D57" s="18"/>
      <c r="E57" s="18"/>
      <c r="F57" s="18"/>
      <c r="G57" s="19"/>
      <c r="H57" s="38" t="s">
        <v>203</v>
      </c>
      <c r="I57" s="20">
        <v>4</v>
      </c>
      <c r="J57" s="21">
        <v>40</v>
      </c>
      <c r="K57" s="21">
        <f t="shared" si="0"/>
        <v>160</v>
      </c>
    </row>
    <row r="58" spans="1:11" x14ac:dyDescent="0.25">
      <c r="A58" s="15">
        <f t="shared" si="1"/>
        <v>34</v>
      </c>
      <c r="B58" s="16" t="s">
        <v>85</v>
      </c>
      <c r="C58" s="17" t="s">
        <v>86</v>
      </c>
      <c r="D58" s="18"/>
      <c r="E58" s="18"/>
      <c r="F58" s="18"/>
      <c r="G58" s="19"/>
      <c r="H58" s="38" t="s">
        <v>203</v>
      </c>
      <c r="I58" s="20">
        <v>4</v>
      </c>
      <c r="J58" s="21">
        <v>40</v>
      </c>
      <c r="K58" s="21">
        <f t="shared" si="0"/>
        <v>160</v>
      </c>
    </row>
    <row r="59" spans="1:11" x14ac:dyDescent="0.25">
      <c r="A59" s="15">
        <f t="shared" si="1"/>
        <v>35</v>
      </c>
      <c r="B59" s="16" t="s">
        <v>87</v>
      </c>
      <c r="C59" s="17" t="s">
        <v>88</v>
      </c>
      <c r="D59" s="18"/>
      <c r="E59" s="18"/>
      <c r="F59" s="18"/>
      <c r="G59" s="19"/>
      <c r="H59" s="38" t="s">
        <v>203</v>
      </c>
      <c r="I59" s="20">
        <v>4</v>
      </c>
      <c r="J59" s="21">
        <v>40</v>
      </c>
      <c r="K59" s="21">
        <f t="shared" si="0"/>
        <v>160</v>
      </c>
    </row>
    <row r="60" spans="1:11" x14ac:dyDescent="0.25">
      <c r="A60" s="15">
        <f t="shared" si="1"/>
        <v>36</v>
      </c>
      <c r="B60" s="16" t="s">
        <v>89</v>
      </c>
      <c r="C60" s="17" t="s">
        <v>90</v>
      </c>
      <c r="D60" s="18"/>
      <c r="E60" s="18"/>
      <c r="F60" s="18"/>
      <c r="G60" s="19"/>
      <c r="H60" s="38" t="s">
        <v>203</v>
      </c>
      <c r="I60" s="20">
        <v>4</v>
      </c>
      <c r="J60" s="21">
        <v>40</v>
      </c>
      <c r="K60" s="21">
        <f t="shared" si="0"/>
        <v>160</v>
      </c>
    </row>
    <row r="61" spans="1:11" x14ac:dyDescent="0.25">
      <c r="A61" s="15">
        <f t="shared" si="1"/>
        <v>37</v>
      </c>
      <c r="B61" s="16" t="s">
        <v>91</v>
      </c>
      <c r="C61" s="17" t="s">
        <v>92</v>
      </c>
      <c r="D61" s="18"/>
      <c r="E61" s="18"/>
      <c r="F61" s="18"/>
      <c r="G61" s="19"/>
      <c r="H61" s="38" t="s">
        <v>203</v>
      </c>
      <c r="I61" s="20">
        <v>4</v>
      </c>
      <c r="J61" s="21">
        <v>40</v>
      </c>
      <c r="K61" s="21">
        <f t="shared" si="0"/>
        <v>160</v>
      </c>
    </row>
    <row r="62" spans="1:11" x14ac:dyDescent="0.25">
      <c r="A62" s="15">
        <f t="shared" si="1"/>
        <v>38</v>
      </c>
      <c r="B62" s="16" t="s">
        <v>93</v>
      </c>
      <c r="C62" s="17" t="s">
        <v>94</v>
      </c>
      <c r="D62" s="18"/>
      <c r="E62" s="18"/>
      <c r="F62" s="18"/>
      <c r="G62" s="19"/>
      <c r="H62" s="38" t="s">
        <v>203</v>
      </c>
      <c r="I62" s="20">
        <v>4</v>
      </c>
      <c r="J62" s="21">
        <v>40</v>
      </c>
      <c r="K62" s="21">
        <f t="shared" si="0"/>
        <v>160</v>
      </c>
    </row>
    <row r="63" spans="1:11" x14ac:dyDescent="0.25">
      <c r="A63" s="15">
        <f t="shared" si="1"/>
        <v>39</v>
      </c>
      <c r="B63" s="16" t="s">
        <v>95</v>
      </c>
      <c r="C63" s="17" t="s">
        <v>96</v>
      </c>
      <c r="D63" s="18"/>
      <c r="E63" s="18"/>
      <c r="F63" s="18"/>
      <c r="G63" s="19"/>
      <c r="H63" s="38" t="s">
        <v>203</v>
      </c>
      <c r="I63" s="20">
        <v>4</v>
      </c>
      <c r="J63" s="21">
        <v>40</v>
      </c>
      <c r="K63" s="21">
        <f t="shared" si="0"/>
        <v>160</v>
      </c>
    </row>
    <row r="64" spans="1:11" x14ac:dyDescent="0.25">
      <c r="A64" s="15">
        <f t="shared" si="1"/>
        <v>40</v>
      </c>
      <c r="B64" s="16" t="s">
        <v>97</v>
      </c>
      <c r="C64" s="17" t="s">
        <v>98</v>
      </c>
      <c r="D64" s="18"/>
      <c r="E64" s="18"/>
      <c r="F64" s="18"/>
      <c r="G64" s="19"/>
      <c r="H64" s="38" t="s">
        <v>203</v>
      </c>
      <c r="I64" s="20">
        <v>4</v>
      </c>
      <c r="J64" s="21">
        <v>40</v>
      </c>
      <c r="K64" s="21">
        <f t="shared" si="0"/>
        <v>160</v>
      </c>
    </row>
    <row r="65" spans="1:11" x14ac:dyDescent="0.25">
      <c r="A65" s="15">
        <f t="shared" si="1"/>
        <v>41</v>
      </c>
      <c r="B65" s="16" t="s">
        <v>99</v>
      </c>
      <c r="C65" s="17" t="s">
        <v>100</v>
      </c>
      <c r="D65" s="18"/>
      <c r="E65" s="18"/>
      <c r="F65" s="18"/>
      <c r="G65" s="19"/>
      <c r="H65" s="38" t="s">
        <v>203</v>
      </c>
      <c r="I65" s="20">
        <v>2</v>
      </c>
      <c r="J65" s="21">
        <v>40</v>
      </c>
      <c r="K65" s="21">
        <f t="shared" si="0"/>
        <v>80</v>
      </c>
    </row>
    <row r="66" spans="1:11" x14ac:dyDescent="0.25">
      <c r="A66" s="15">
        <f t="shared" si="1"/>
        <v>42</v>
      </c>
      <c r="B66" s="16" t="s">
        <v>101</v>
      </c>
      <c r="C66" s="17" t="s">
        <v>102</v>
      </c>
      <c r="D66" s="18"/>
      <c r="E66" s="18"/>
      <c r="F66" s="18"/>
      <c r="G66" s="19"/>
      <c r="H66" s="38" t="s">
        <v>203</v>
      </c>
      <c r="I66" s="20">
        <v>2</v>
      </c>
      <c r="J66" s="21">
        <v>40</v>
      </c>
      <c r="K66" s="21">
        <f t="shared" si="0"/>
        <v>80</v>
      </c>
    </row>
    <row r="67" spans="1:11" x14ac:dyDescent="0.25">
      <c r="A67" s="15">
        <f t="shared" si="1"/>
        <v>43</v>
      </c>
      <c r="B67" s="16" t="s">
        <v>103</v>
      </c>
      <c r="C67" s="17" t="s">
        <v>104</v>
      </c>
      <c r="D67" s="18"/>
      <c r="E67" s="18"/>
      <c r="F67" s="18"/>
      <c r="G67" s="19"/>
      <c r="H67" s="38" t="s">
        <v>203</v>
      </c>
      <c r="I67" s="20">
        <v>2</v>
      </c>
      <c r="J67" s="21">
        <v>40</v>
      </c>
      <c r="K67" s="21">
        <f t="shared" si="0"/>
        <v>80</v>
      </c>
    </row>
    <row r="68" spans="1:11" x14ac:dyDescent="0.25">
      <c r="A68" s="15">
        <f t="shared" si="1"/>
        <v>44</v>
      </c>
      <c r="B68" s="16" t="s">
        <v>105</v>
      </c>
      <c r="C68" s="17" t="s">
        <v>106</v>
      </c>
      <c r="D68" s="18"/>
      <c r="E68" s="18"/>
      <c r="F68" s="18"/>
      <c r="G68" s="19"/>
      <c r="H68" s="38" t="s">
        <v>203</v>
      </c>
      <c r="I68" s="20">
        <v>2</v>
      </c>
      <c r="J68" s="21">
        <v>40</v>
      </c>
      <c r="K68" s="21">
        <f t="shared" si="0"/>
        <v>80</v>
      </c>
    </row>
    <row r="69" spans="1:11" x14ac:dyDescent="0.25">
      <c r="A69" s="15">
        <f t="shared" si="1"/>
        <v>45</v>
      </c>
      <c r="B69" s="16" t="s">
        <v>107</v>
      </c>
      <c r="C69" s="17" t="s">
        <v>108</v>
      </c>
      <c r="D69" s="18"/>
      <c r="E69" s="18"/>
      <c r="F69" s="18"/>
      <c r="G69" s="19"/>
      <c r="H69" s="38" t="s">
        <v>203</v>
      </c>
      <c r="I69" s="20">
        <v>4</v>
      </c>
      <c r="J69" s="21">
        <v>40</v>
      </c>
      <c r="K69" s="21">
        <f t="shared" si="0"/>
        <v>160</v>
      </c>
    </row>
    <row r="70" spans="1:11" x14ac:dyDescent="0.25">
      <c r="A70" s="15">
        <f t="shared" si="1"/>
        <v>46</v>
      </c>
      <c r="B70" s="16" t="s">
        <v>109</v>
      </c>
      <c r="C70" s="17" t="s">
        <v>110</v>
      </c>
      <c r="D70" s="18"/>
      <c r="E70" s="18"/>
      <c r="F70" s="18"/>
      <c r="G70" s="19"/>
      <c r="H70" s="38" t="s">
        <v>203</v>
      </c>
      <c r="I70" s="20">
        <v>2</v>
      </c>
      <c r="J70" s="21">
        <v>40</v>
      </c>
      <c r="K70" s="21">
        <f t="shared" si="0"/>
        <v>80</v>
      </c>
    </row>
    <row r="71" spans="1:11" x14ac:dyDescent="0.25">
      <c r="A71" s="15">
        <f t="shared" si="1"/>
        <v>47</v>
      </c>
      <c r="B71" s="16" t="s">
        <v>111</v>
      </c>
      <c r="C71" s="17" t="s">
        <v>112</v>
      </c>
      <c r="D71" s="18"/>
      <c r="E71" s="18"/>
      <c r="F71" s="18"/>
      <c r="G71" s="19"/>
      <c r="H71" s="38" t="s">
        <v>203</v>
      </c>
      <c r="I71" s="20">
        <v>2</v>
      </c>
      <c r="J71" s="21">
        <v>40</v>
      </c>
      <c r="K71" s="21">
        <f t="shared" si="0"/>
        <v>80</v>
      </c>
    </row>
    <row r="72" spans="1:11" x14ac:dyDescent="0.25">
      <c r="A72" s="15">
        <f t="shared" si="1"/>
        <v>48</v>
      </c>
      <c r="B72" s="16" t="s">
        <v>113</v>
      </c>
      <c r="C72" s="22" t="s">
        <v>114</v>
      </c>
      <c r="D72" s="23"/>
      <c r="E72" s="23"/>
      <c r="F72" s="23"/>
      <c r="G72" s="24"/>
      <c r="H72" s="38" t="s">
        <v>203</v>
      </c>
      <c r="I72" s="20">
        <v>2</v>
      </c>
      <c r="J72" s="21">
        <v>40</v>
      </c>
      <c r="K72" s="21">
        <f t="shared" si="0"/>
        <v>80</v>
      </c>
    </row>
    <row r="73" spans="1:11" x14ac:dyDescent="0.25">
      <c r="A73" s="15">
        <f t="shared" si="1"/>
        <v>49</v>
      </c>
      <c r="B73" s="16" t="s">
        <v>115</v>
      </c>
      <c r="C73" s="22" t="s">
        <v>116</v>
      </c>
      <c r="D73" s="23"/>
      <c r="E73" s="23"/>
      <c r="F73" s="23"/>
      <c r="G73" s="24"/>
      <c r="H73" s="38" t="s">
        <v>203</v>
      </c>
      <c r="I73" s="20">
        <v>2</v>
      </c>
      <c r="J73" s="21">
        <v>40</v>
      </c>
      <c r="K73" s="21">
        <f t="shared" si="0"/>
        <v>80</v>
      </c>
    </row>
    <row r="74" spans="1:11" x14ac:dyDescent="0.25">
      <c r="A74" s="15">
        <f t="shared" si="1"/>
        <v>50</v>
      </c>
      <c r="B74" s="16" t="s">
        <v>117</v>
      </c>
      <c r="C74" s="22" t="s">
        <v>118</v>
      </c>
      <c r="D74" s="23"/>
      <c r="E74" s="23"/>
      <c r="F74" s="23"/>
      <c r="G74" s="24"/>
      <c r="H74" s="38">
        <v>2100004807</v>
      </c>
      <c r="I74" s="20">
        <v>4</v>
      </c>
      <c r="J74" s="21">
        <v>50</v>
      </c>
      <c r="K74" s="21">
        <f t="shared" si="0"/>
        <v>200</v>
      </c>
    </row>
    <row r="75" spans="1:11" x14ac:dyDescent="0.25">
      <c r="A75" s="15">
        <f t="shared" si="1"/>
        <v>51</v>
      </c>
      <c r="B75" s="16" t="s">
        <v>119</v>
      </c>
      <c r="C75" s="17" t="s">
        <v>120</v>
      </c>
      <c r="D75" s="18"/>
      <c r="E75" s="18"/>
      <c r="F75" s="18"/>
      <c r="G75" s="19"/>
      <c r="H75" s="38">
        <v>2100010641</v>
      </c>
      <c r="I75" s="20">
        <v>6</v>
      </c>
      <c r="J75" s="21">
        <v>50</v>
      </c>
      <c r="K75" s="21">
        <f t="shared" si="0"/>
        <v>300</v>
      </c>
    </row>
    <row r="76" spans="1:11" x14ac:dyDescent="0.25">
      <c r="A76" s="15">
        <f t="shared" si="1"/>
        <v>52</v>
      </c>
      <c r="B76" s="16" t="s">
        <v>121</v>
      </c>
      <c r="C76" s="17" t="s">
        <v>122</v>
      </c>
      <c r="D76" s="18"/>
      <c r="E76" s="18"/>
      <c r="F76" s="18"/>
      <c r="G76" s="19"/>
      <c r="H76" s="38">
        <v>2100017399</v>
      </c>
      <c r="I76" s="20">
        <v>6</v>
      </c>
      <c r="J76" s="21">
        <v>50</v>
      </c>
      <c r="K76" s="21">
        <f t="shared" si="0"/>
        <v>300</v>
      </c>
    </row>
    <row r="77" spans="1:11" x14ac:dyDescent="0.25">
      <c r="A77" s="15">
        <f t="shared" si="1"/>
        <v>53</v>
      </c>
      <c r="B77" s="16" t="s">
        <v>123</v>
      </c>
      <c r="C77" s="17" t="s">
        <v>124</v>
      </c>
      <c r="D77" s="18"/>
      <c r="E77" s="18"/>
      <c r="F77" s="18"/>
      <c r="G77" s="19"/>
      <c r="H77" s="38">
        <v>2100009896</v>
      </c>
      <c r="I77" s="20">
        <v>6</v>
      </c>
      <c r="J77" s="21">
        <v>50</v>
      </c>
      <c r="K77" s="21">
        <f t="shared" si="0"/>
        <v>300</v>
      </c>
    </row>
    <row r="78" spans="1:11" x14ac:dyDescent="0.25">
      <c r="A78" s="15">
        <f t="shared" si="1"/>
        <v>54</v>
      </c>
      <c r="B78" s="16" t="s">
        <v>125</v>
      </c>
      <c r="C78" s="17" t="s">
        <v>126</v>
      </c>
      <c r="D78" s="18"/>
      <c r="E78" s="18"/>
      <c r="F78" s="18"/>
      <c r="G78" s="19"/>
      <c r="H78" s="38" t="s">
        <v>203</v>
      </c>
      <c r="I78" s="20">
        <v>6</v>
      </c>
      <c r="J78" s="21">
        <v>50</v>
      </c>
      <c r="K78" s="21">
        <f t="shared" si="0"/>
        <v>300</v>
      </c>
    </row>
    <row r="79" spans="1:11" x14ac:dyDescent="0.25">
      <c r="A79" s="15">
        <f t="shared" si="1"/>
        <v>55</v>
      </c>
      <c r="B79" s="16" t="s">
        <v>127</v>
      </c>
      <c r="C79" s="17" t="s">
        <v>128</v>
      </c>
      <c r="D79" s="18"/>
      <c r="E79" s="18"/>
      <c r="F79" s="18"/>
      <c r="G79" s="19"/>
      <c r="H79" s="38" t="s">
        <v>203</v>
      </c>
      <c r="I79" s="20">
        <v>6</v>
      </c>
      <c r="J79" s="21">
        <v>50</v>
      </c>
      <c r="K79" s="21">
        <f t="shared" si="0"/>
        <v>300</v>
      </c>
    </row>
    <row r="80" spans="1:11" x14ac:dyDescent="0.25">
      <c r="A80" s="15">
        <f t="shared" si="1"/>
        <v>56</v>
      </c>
      <c r="B80" s="16" t="s">
        <v>129</v>
      </c>
      <c r="C80" s="22" t="s">
        <v>130</v>
      </c>
      <c r="D80" s="23"/>
      <c r="E80" s="23"/>
      <c r="F80" s="23"/>
      <c r="G80" s="24"/>
      <c r="H80" s="38" t="s">
        <v>203</v>
      </c>
      <c r="I80" s="20">
        <v>6</v>
      </c>
      <c r="J80" s="21">
        <v>50</v>
      </c>
      <c r="K80" s="21">
        <f t="shared" si="0"/>
        <v>300</v>
      </c>
    </row>
    <row r="81" spans="1:11" x14ac:dyDescent="0.25">
      <c r="A81" s="15">
        <f t="shared" si="1"/>
        <v>57</v>
      </c>
      <c r="B81" s="16" t="s">
        <v>131</v>
      </c>
      <c r="C81" s="22" t="s">
        <v>132</v>
      </c>
      <c r="D81" s="23"/>
      <c r="E81" s="23"/>
      <c r="F81" s="23"/>
      <c r="G81" s="24"/>
      <c r="H81" s="38" t="s">
        <v>203</v>
      </c>
      <c r="I81" s="20">
        <v>6</v>
      </c>
      <c r="J81" s="21">
        <v>50</v>
      </c>
      <c r="K81" s="21">
        <f t="shared" si="0"/>
        <v>300</v>
      </c>
    </row>
    <row r="82" spans="1:11" x14ac:dyDescent="0.25">
      <c r="A82" s="15">
        <f t="shared" si="1"/>
        <v>58</v>
      </c>
      <c r="B82" s="16" t="s">
        <v>133</v>
      </c>
      <c r="C82" s="22" t="s">
        <v>134</v>
      </c>
      <c r="D82" s="23"/>
      <c r="E82" s="23"/>
      <c r="F82" s="23"/>
      <c r="G82" s="24"/>
      <c r="H82" s="38" t="s">
        <v>203</v>
      </c>
      <c r="I82" s="20">
        <v>6</v>
      </c>
      <c r="J82" s="21">
        <v>50</v>
      </c>
      <c r="K82" s="21">
        <f t="shared" si="0"/>
        <v>300</v>
      </c>
    </row>
    <row r="83" spans="1:11" x14ac:dyDescent="0.25">
      <c r="A83" s="15">
        <f t="shared" si="1"/>
        <v>59</v>
      </c>
      <c r="B83" s="16" t="s">
        <v>135</v>
      </c>
      <c r="C83" s="22" t="s">
        <v>136</v>
      </c>
      <c r="D83" s="23"/>
      <c r="E83" s="23"/>
      <c r="F83" s="23"/>
      <c r="G83" s="24"/>
      <c r="H83" s="38" t="s">
        <v>203</v>
      </c>
      <c r="I83" s="20">
        <v>6</v>
      </c>
      <c r="J83" s="21">
        <v>50</v>
      </c>
      <c r="K83" s="21">
        <f t="shared" si="0"/>
        <v>300</v>
      </c>
    </row>
    <row r="84" spans="1:11" x14ac:dyDescent="0.25">
      <c r="A84" s="15">
        <f t="shared" si="1"/>
        <v>60</v>
      </c>
      <c r="B84" s="16" t="s">
        <v>137</v>
      </c>
      <c r="C84" s="22" t="s">
        <v>138</v>
      </c>
      <c r="D84" s="23"/>
      <c r="E84" s="23"/>
      <c r="F84" s="23"/>
      <c r="G84" s="24"/>
      <c r="H84" s="38" t="s">
        <v>203</v>
      </c>
      <c r="I84" s="20">
        <v>6</v>
      </c>
      <c r="J84" s="21">
        <v>50</v>
      </c>
      <c r="K84" s="21">
        <f t="shared" si="0"/>
        <v>300</v>
      </c>
    </row>
    <row r="85" spans="1:11" x14ac:dyDescent="0.25">
      <c r="A85" s="15">
        <f t="shared" si="1"/>
        <v>61</v>
      </c>
      <c r="B85" s="16" t="s">
        <v>139</v>
      </c>
      <c r="C85" s="22" t="s">
        <v>140</v>
      </c>
      <c r="D85" s="23"/>
      <c r="E85" s="23"/>
      <c r="F85" s="23"/>
      <c r="G85" s="24"/>
      <c r="H85" s="38" t="s">
        <v>203</v>
      </c>
      <c r="I85" s="20">
        <v>6</v>
      </c>
      <c r="J85" s="21">
        <v>50</v>
      </c>
      <c r="K85" s="21">
        <f t="shared" si="0"/>
        <v>300</v>
      </c>
    </row>
    <row r="86" spans="1:11" x14ac:dyDescent="0.25">
      <c r="A86" s="15">
        <f t="shared" si="1"/>
        <v>62</v>
      </c>
      <c r="B86" s="16" t="s">
        <v>141</v>
      </c>
      <c r="C86" s="22" t="s">
        <v>142</v>
      </c>
      <c r="D86" s="23"/>
      <c r="E86" s="23"/>
      <c r="F86" s="23"/>
      <c r="G86" s="24"/>
      <c r="H86" s="38" t="s">
        <v>203</v>
      </c>
      <c r="I86" s="20">
        <v>6</v>
      </c>
      <c r="J86" s="21">
        <v>50</v>
      </c>
      <c r="K86" s="21">
        <f t="shared" si="0"/>
        <v>300</v>
      </c>
    </row>
    <row r="87" spans="1:11" x14ac:dyDescent="0.25">
      <c r="A87" s="15">
        <f t="shared" si="1"/>
        <v>63</v>
      </c>
      <c r="B87" s="16" t="s">
        <v>143</v>
      </c>
      <c r="C87" s="22" t="s">
        <v>144</v>
      </c>
      <c r="D87" s="23"/>
      <c r="E87" s="23"/>
      <c r="F87" s="23"/>
      <c r="G87" s="24"/>
      <c r="H87" s="38" t="s">
        <v>203</v>
      </c>
      <c r="I87" s="20">
        <v>6</v>
      </c>
      <c r="J87" s="21">
        <v>50</v>
      </c>
      <c r="K87" s="21">
        <f t="shared" si="0"/>
        <v>300</v>
      </c>
    </row>
    <row r="88" spans="1:11" x14ac:dyDescent="0.25">
      <c r="A88" s="15">
        <f t="shared" si="1"/>
        <v>64</v>
      </c>
      <c r="B88" s="16" t="s">
        <v>145</v>
      </c>
      <c r="C88" s="22" t="s">
        <v>146</v>
      </c>
      <c r="D88" s="23"/>
      <c r="E88" s="23"/>
      <c r="F88" s="23"/>
      <c r="G88" s="24"/>
      <c r="H88" s="38">
        <v>2100022697</v>
      </c>
      <c r="I88" s="20">
        <v>5</v>
      </c>
      <c r="J88" s="21">
        <v>50</v>
      </c>
      <c r="K88" s="21">
        <f t="shared" si="0"/>
        <v>250</v>
      </c>
    </row>
    <row r="89" spans="1:11" x14ac:dyDescent="0.25">
      <c r="A89" s="15">
        <f t="shared" si="1"/>
        <v>65</v>
      </c>
      <c r="B89" s="16" t="s">
        <v>147</v>
      </c>
      <c r="C89" s="22" t="s">
        <v>148</v>
      </c>
      <c r="D89" s="23"/>
      <c r="E89" s="23"/>
      <c r="F89" s="23"/>
      <c r="G89" s="24"/>
      <c r="H89" s="38" t="s">
        <v>203</v>
      </c>
      <c r="I89" s="20">
        <v>2</v>
      </c>
      <c r="J89" s="21">
        <v>50</v>
      </c>
      <c r="K89" s="21">
        <f t="shared" si="0"/>
        <v>100</v>
      </c>
    </row>
    <row r="90" spans="1:11" x14ac:dyDescent="0.25">
      <c r="A90" s="15">
        <f t="shared" si="1"/>
        <v>66</v>
      </c>
      <c r="B90" s="16" t="s">
        <v>149</v>
      </c>
      <c r="C90" s="22" t="s">
        <v>150</v>
      </c>
      <c r="D90" s="23"/>
      <c r="E90" s="23"/>
      <c r="F90" s="23"/>
      <c r="G90" s="24"/>
      <c r="H90" s="38" t="s">
        <v>203</v>
      </c>
      <c r="I90" s="20">
        <v>1</v>
      </c>
      <c r="J90" s="21">
        <v>50</v>
      </c>
      <c r="K90" s="21">
        <f t="shared" ref="K90:K113" si="2">+I90*J90</f>
        <v>50</v>
      </c>
    </row>
    <row r="91" spans="1:11" x14ac:dyDescent="0.25">
      <c r="A91" s="15">
        <f t="shared" ref="A91" si="3">+A90+1</f>
        <v>67</v>
      </c>
      <c r="B91" s="16" t="s">
        <v>151</v>
      </c>
      <c r="C91" s="22" t="s">
        <v>152</v>
      </c>
      <c r="D91" s="23"/>
      <c r="E91" s="23"/>
      <c r="F91" s="23"/>
      <c r="G91" s="24"/>
      <c r="H91" s="38">
        <v>2100022698</v>
      </c>
      <c r="I91" s="20">
        <v>6</v>
      </c>
      <c r="J91" s="21">
        <v>50</v>
      </c>
      <c r="K91" s="21">
        <f t="shared" si="2"/>
        <v>300</v>
      </c>
    </row>
    <row r="92" spans="1:11" x14ac:dyDescent="0.25">
      <c r="A92" s="15">
        <f t="shared" ref="A92:A113" si="4">+A91+1</f>
        <v>68</v>
      </c>
      <c r="B92" s="16" t="s">
        <v>153</v>
      </c>
      <c r="C92" s="22" t="s">
        <v>154</v>
      </c>
      <c r="D92" s="23"/>
      <c r="E92" s="23"/>
      <c r="F92" s="23"/>
      <c r="G92" s="24"/>
      <c r="H92" s="38" t="s">
        <v>203</v>
      </c>
      <c r="I92" s="20">
        <v>2</v>
      </c>
      <c r="J92" s="21">
        <v>50</v>
      </c>
      <c r="K92" s="21">
        <f t="shared" si="2"/>
        <v>100</v>
      </c>
    </row>
    <row r="93" spans="1:11" x14ac:dyDescent="0.25">
      <c r="A93" s="15">
        <f t="shared" si="4"/>
        <v>69</v>
      </c>
      <c r="B93" s="16" t="s">
        <v>155</v>
      </c>
      <c r="C93" s="22" t="s">
        <v>156</v>
      </c>
      <c r="D93" s="23"/>
      <c r="E93" s="23"/>
      <c r="F93" s="23"/>
      <c r="G93" s="24"/>
      <c r="H93" s="38" t="s">
        <v>203</v>
      </c>
      <c r="I93" s="20">
        <v>2</v>
      </c>
      <c r="J93" s="21">
        <v>50</v>
      </c>
      <c r="K93" s="21">
        <f t="shared" si="2"/>
        <v>100</v>
      </c>
    </row>
    <row r="94" spans="1:11" x14ac:dyDescent="0.25">
      <c r="A94" s="15">
        <f t="shared" si="4"/>
        <v>70</v>
      </c>
      <c r="B94" s="16" t="s">
        <v>157</v>
      </c>
      <c r="C94" s="22" t="s">
        <v>158</v>
      </c>
      <c r="D94" s="23"/>
      <c r="E94" s="23"/>
      <c r="F94" s="23"/>
      <c r="G94" s="24"/>
      <c r="H94" s="38">
        <v>2100028611</v>
      </c>
      <c r="I94" s="20">
        <v>6</v>
      </c>
      <c r="J94" s="21">
        <v>50</v>
      </c>
      <c r="K94" s="21">
        <f t="shared" si="2"/>
        <v>300</v>
      </c>
    </row>
    <row r="95" spans="1:11" x14ac:dyDescent="0.25">
      <c r="A95" s="15">
        <f t="shared" si="4"/>
        <v>71</v>
      </c>
      <c r="B95" s="16" t="s">
        <v>159</v>
      </c>
      <c r="C95" s="22" t="s">
        <v>160</v>
      </c>
      <c r="D95" s="23"/>
      <c r="E95" s="23"/>
      <c r="F95" s="23"/>
      <c r="G95" s="24"/>
      <c r="H95" s="38">
        <v>2100010645</v>
      </c>
      <c r="I95" s="20">
        <v>4</v>
      </c>
      <c r="J95" s="21">
        <v>50</v>
      </c>
      <c r="K95" s="21">
        <f t="shared" si="2"/>
        <v>200</v>
      </c>
    </row>
    <row r="96" spans="1:11" x14ac:dyDescent="0.25">
      <c r="A96" s="15">
        <f t="shared" si="4"/>
        <v>72</v>
      </c>
      <c r="B96" s="16" t="s">
        <v>161</v>
      </c>
      <c r="C96" s="22" t="s">
        <v>162</v>
      </c>
      <c r="D96" s="23"/>
      <c r="E96" s="23"/>
      <c r="F96" s="23"/>
      <c r="G96" s="24"/>
      <c r="H96" s="38">
        <v>2100007516</v>
      </c>
      <c r="I96" s="20">
        <v>4</v>
      </c>
      <c r="J96" s="21">
        <v>50</v>
      </c>
      <c r="K96" s="21">
        <f t="shared" si="2"/>
        <v>200</v>
      </c>
    </row>
    <row r="97" spans="1:11" x14ac:dyDescent="0.25">
      <c r="A97" s="15">
        <f t="shared" si="4"/>
        <v>73</v>
      </c>
      <c r="B97" s="16" t="s">
        <v>163</v>
      </c>
      <c r="C97" s="22" t="s">
        <v>164</v>
      </c>
      <c r="D97" s="23"/>
      <c r="E97" s="23"/>
      <c r="F97" s="23"/>
      <c r="G97" s="24"/>
      <c r="H97" s="38">
        <v>2100010712</v>
      </c>
      <c r="I97" s="20">
        <v>4</v>
      </c>
      <c r="J97" s="21">
        <v>50</v>
      </c>
      <c r="K97" s="21">
        <f t="shared" si="2"/>
        <v>200</v>
      </c>
    </row>
    <row r="98" spans="1:11" x14ac:dyDescent="0.25">
      <c r="A98" s="15">
        <f t="shared" si="4"/>
        <v>74</v>
      </c>
      <c r="B98" s="16" t="s">
        <v>165</v>
      </c>
      <c r="C98" s="22" t="s">
        <v>166</v>
      </c>
      <c r="D98" s="23"/>
      <c r="E98" s="23"/>
      <c r="F98" s="23"/>
      <c r="G98" s="24"/>
      <c r="H98" s="38">
        <v>2100007744</v>
      </c>
      <c r="I98" s="20">
        <v>4</v>
      </c>
      <c r="J98" s="21">
        <v>50</v>
      </c>
      <c r="K98" s="21">
        <f t="shared" si="2"/>
        <v>200</v>
      </c>
    </row>
    <row r="99" spans="1:11" x14ac:dyDescent="0.25">
      <c r="A99" s="15">
        <f t="shared" si="4"/>
        <v>75</v>
      </c>
      <c r="B99" s="16" t="s">
        <v>167</v>
      </c>
      <c r="C99" s="22" t="s">
        <v>168</v>
      </c>
      <c r="D99" s="23"/>
      <c r="E99" s="23"/>
      <c r="F99" s="23"/>
      <c r="G99" s="24"/>
      <c r="H99" s="38" t="s">
        <v>203</v>
      </c>
      <c r="I99" s="20">
        <v>2</v>
      </c>
      <c r="J99" s="21">
        <v>40</v>
      </c>
      <c r="K99" s="21">
        <f t="shared" si="2"/>
        <v>80</v>
      </c>
    </row>
    <row r="100" spans="1:11" x14ac:dyDescent="0.25">
      <c r="A100" s="15">
        <f t="shared" si="4"/>
        <v>76</v>
      </c>
      <c r="B100" s="16" t="s">
        <v>169</v>
      </c>
      <c r="C100" s="22" t="s">
        <v>170</v>
      </c>
      <c r="D100" s="23"/>
      <c r="E100" s="23"/>
      <c r="F100" s="23"/>
      <c r="G100" s="24"/>
      <c r="H100" s="38" t="s">
        <v>203</v>
      </c>
      <c r="I100" s="20">
        <v>2</v>
      </c>
      <c r="J100" s="21">
        <v>40</v>
      </c>
      <c r="K100" s="21">
        <f t="shared" si="2"/>
        <v>80</v>
      </c>
    </row>
    <row r="101" spans="1:11" x14ac:dyDescent="0.25">
      <c r="A101" s="15">
        <f t="shared" si="4"/>
        <v>77</v>
      </c>
      <c r="B101" s="16" t="s">
        <v>171</v>
      </c>
      <c r="C101" s="22" t="s">
        <v>172</v>
      </c>
      <c r="D101" s="23"/>
      <c r="E101" s="23"/>
      <c r="F101" s="23"/>
      <c r="G101" s="24"/>
      <c r="H101" s="38" t="s">
        <v>203</v>
      </c>
      <c r="I101" s="20">
        <v>2</v>
      </c>
      <c r="J101" s="21">
        <v>40</v>
      </c>
      <c r="K101" s="21">
        <f t="shared" si="2"/>
        <v>80</v>
      </c>
    </row>
    <row r="102" spans="1:11" x14ac:dyDescent="0.25">
      <c r="A102" s="15">
        <f t="shared" si="4"/>
        <v>78</v>
      </c>
      <c r="B102" s="16" t="s">
        <v>173</v>
      </c>
      <c r="C102" s="22" t="s">
        <v>174</v>
      </c>
      <c r="D102" s="23"/>
      <c r="E102" s="23"/>
      <c r="F102" s="23"/>
      <c r="G102" s="24"/>
      <c r="H102" s="38" t="s">
        <v>203</v>
      </c>
      <c r="I102" s="20">
        <v>2</v>
      </c>
      <c r="J102" s="21">
        <v>40</v>
      </c>
      <c r="K102" s="21">
        <f t="shared" si="2"/>
        <v>80</v>
      </c>
    </row>
    <row r="103" spans="1:11" x14ac:dyDescent="0.25">
      <c r="A103" s="15">
        <f t="shared" si="4"/>
        <v>79</v>
      </c>
      <c r="B103" s="16" t="s">
        <v>175</v>
      </c>
      <c r="C103" s="22" t="s">
        <v>176</v>
      </c>
      <c r="D103" s="23"/>
      <c r="E103" s="23"/>
      <c r="F103" s="23"/>
      <c r="G103" s="24"/>
      <c r="H103" s="38" t="s">
        <v>203</v>
      </c>
      <c r="I103" s="20">
        <v>2</v>
      </c>
      <c r="J103" s="21">
        <v>40</v>
      </c>
      <c r="K103" s="21">
        <f t="shared" si="2"/>
        <v>80</v>
      </c>
    </row>
    <row r="104" spans="1:11" x14ac:dyDescent="0.25">
      <c r="A104" s="15">
        <f t="shared" si="4"/>
        <v>80</v>
      </c>
      <c r="B104" s="16" t="s">
        <v>177</v>
      </c>
      <c r="C104" s="22" t="s">
        <v>178</v>
      </c>
      <c r="D104" s="23"/>
      <c r="E104" s="23"/>
      <c r="F104" s="23"/>
      <c r="G104" s="24"/>
      <c r="H104" s="38" t="s">
        <v>203</v>
      </c>
      <c r="I104" s="20">
        <v>2</v>
      </c>
      <c r="J104" s="21">
        <v>40</v>
      </c>
      <c r="K104" s="21">
        <f t="shared" si="2"/>
        <v>80</v>
      </c>
    </row>
    <row r="105" spans="1:11" x14ac:dyDescent="0.25">
      <c r="A105" s="15">
        <f t="shared" si="4"/>
        <v>81</v>
      </c>
      <c r="B105" s="16" t="s">
        <v>179</v>
      </c>
      <c r="C105" s="22" t="s">
        <v>180</v>
      </c>
      <c r="D105" s="23"/>
      <c r="E105" s="23"/>
      <c r="F105" s="23"/>
      <c r="G105" s="24"/>
      <c r="H105" s="38" t="s">
        <v>203</v>
      </c>
      <c r="I105" s="20">
        <v>2</v>
      </c>
      <c r="J105" s="21">
        <v>40</v>
      </c>
      <c r="K105" s="21">
        <f t="shared" si="2"/>
        <v>80</v>
      </c>
    </row>
    <row r="106" spans="1:11" x14ac:dyDescent="0.25">
      <c r="A106" s="15">
        <f t="shared" si="4"/>
        <v>82</v>
      </c>
      <c r="B106" s="16" t="s">
        <v>181</v>
      </c>
      <c r="C106" s="22" t="s">
        <v>182</v>
      </c>
      <c r="D106" s="23"/>
      <c r="E106" s="23"/>
      <c r="F106" s="23"/>
      <c r="G106" s="24"/>
      <c r="H106" s="38" t="s">
        <v>203</v>
      </c>
      <c r="I106" s="20">
        <v>2</v>
      </c>
      <c r="J106" s="21">
        <v>40</v>
      </c>
      <c r="K106" s="21">
        <f t="shared" si="2"/>
        <v>80</v>
      </c>
    </row>
    <row r="107" spans="1:11" x14ac:dyDescent="0.25">
      <c r="A107" s="15">
        <f t="shared" si="4"/>
        <v>83</v>
      </c>
      <c r="B107" s="16" t="s">
        <v>183</v>
      </c>
      <c r="C107" s="22" t="s">
        <v>184</v>
      </c>
      <c r="D107" s="23"/>
      <c r="E107" s="23"/>
      <c r="F107" s="23"/>
      <c r="G107" s="24"/>
      <c r="H107" s="38" t="s">
        <v>203</v>
      </c>
      <c r="I107" s="20">
        <v>2</v>
      </c>
      <c r="J107" s="21">
        <v>40</v>
      </c>
      <c r="K107" s="21">
        <f t="shared" si="2"/>
        <v>80</v>
      </c>
    </row>
    <row r="108" spans="1:11" x14ac:dyDescent="0.25">
      <c r="A108" s="15">
        <f t="shared" si="4"/>
        <v>84</v>
      </c>
      <c r="B108" s="37">
        <v>9</v>
      </c>
      <c r="C108" s="22" t="s">
        <v>185</v>
      </c>
      <c r="D108" s="23"/>
      <c r="E108" s="23"/>
      <c r="F108" s="23"/>
      <c r="G108" s="24"/>
      <c r="H108" s="38" t="s">
        <v>203</v>
      </c>
      <c r="I108" s="20">
        <v>6</v>
      </c>
      <c r="J108" s="21">
        <v>40</v>
      </c>
      <c r="K108" s="21">
        <f t="shared" si="2"/>
        <v>240</v>
      </c>
    </row>
    <row r="109" spans="1:11" x14ac:dyDescent="0.25">
      <c r="A109" s="15">
        <f t="shared" si="4"/>
        <v>85</v>
      </c>
      <c r="B109" s="37" t="s">
        <v>274</v>
      </c>
      <c r="C109" s="22" t="s">
        <v>186</v>
      </c>
      <c r="D109" s="23"/>
      <c r="E109" s="23"/>
      <c r="F109" s="23"/>
      <c r="G109" s="24"/>
      <c r="H109" s="38" t="s">
        <v>203</v>
      </c>
      <c r="I109" s="20">
        <v>4</v>
      </c>
      <c r="J109" s="21">
        <v>12</v>
      </c>
      <c r="K109" s="21">
        <f t="shared" si="2"/>
        <v>48</v>
      </c>
    </row>
    <row r="110" spans="1:11" x14ac:dyDescent="0.25">
      <c r="A110" s="15">
        <f t="shared" si="4"/>
        <v>86</v>
      </c>
      <c r="B110" s="37" t="s">
        <v>275</v>
      </c>
      <c r="C110" s="22" t="s">
        <v>187</v>
      </c>
      <c r="D110" s="23"/>
      <c r="E110" s="23"/>
      <c r="F110" s="23"/>
      <c r="G110" s="24"/>
      <c r="H110" s="38" t="s">
        <v>203</v>
      </c>
      <c r="I110" s="20">
        <v>5</v>
      </c>
      <c r="J110" s="21">
        <v>12</v>
      </c>
      <c r="K110" s="21">
        <f t="shared" si="2"/>
        <v>60</v>
      </c>
    </row>
    <row r="111" spans="1:11" x14ac:dyDescent="0.25">
      <c r="A111" s="15">
        <f t="shared" si="4"/>
        <v>87</v>
      </c>
      <c r="B111" s="37" t="s">
        <v>276</v>
      </c>
      <c r="C111" s="22" t="s">
        <v>188</v>
      </c>
      <c r="D111" s="23"/>
      <c r="E111" s="23"/>
      <c r="F111" s="23"/>
      <c r="G111" s="24"/>
      <c r="H111" s="38" t="s">
        <v>203</v>
      </c>
      <c r="I111" s="20">
        <v>6</v>
      </c>
      <c r="J111" s="21">
        <v>12</v>
      </c>
      <c r="K111" s="21">
        <f t="shared" si="2"/>
        <v>72</v>
      </c>
    </row>
    <row r="112" spans="1:11" x14ac:dyDescent="0.25">
      <c r="A112" s="15">
        <f t="shared" si="4"/>
        <v>88</v>
      </c>
      <c r="B112" s="37" t="s">
        <v>189</v>
      </c>
      <c r="C112" s="22" t="s">
        <v>190</v>
      </c>
      <c r="D112" s="23"/>
      <c r="E112" s="23"/>
      <c r="F112" s="23"/>
      <c r="G112" s="24"/>
      <c r="H112" s="38" t="s">
        <v>203</v>
      </c>
      <c r="I112" s="20">
        <v>1</v>
      </c>
      <c r="J112" s="21">
        <v>80</v>
      </c>
      <c r="K112" s="21">
        <f t="shared" si="2"/>
        <v>80</v>
      </c>
    </row>
    <row r="113" spans="1:11" x14ac:dyDescent="0.25">
      <c r="A113" s="15">
        <f t="shared" si="4"/>
        <v>89</v>
      </c>
      <c r="B113" s="37" t="s">
        <v>191</v>
      </c>
      <c r="C113" s="22" t="s">
        <v>192</v>
      </c>
      <c r="D113" s="23"/>
      <c r="E113" s="23"/>
      <c r="F113" s="23"/>
      <c r="G113" s="24"/>
      <c r="H113" s="38" t="s">
        <v>203</v>
      </c>
      <c r="I113" s="20">
        <v>1</v>
      </c>
      <c r="J113" s="21">
        <v>80</v>
      </c>
      <c r="K113" s="21">
        <f t="shared" si="2"/>
        <v>80</v>
      </c>
    </row>
    <row r="114" spans="1:11" x14ac:dyDescent="0.25">
      <c r="A114" s="6"/>
      <c r="B114" s="30"/>
      <c r="I114" s="11"/>
      <c r="J114" s="21" t="s">
        <v>277</v>
      </c>
      <c r="K114" s="21">
        <f>SUM(K25:K113)</f>
        <v>24220</v>
      </c>
    </row>
    <row r="115" spans="1:11" x14ac:dyDescent="0.25">
      <c r="A115" s="6"/>
      <c r="B115" s="30"/>
      <c r="I115" s="11"/>
      <c r="J115" s="21" t="s">
        <v>205</v>
      </c>
      <c r="K115" s="21">
        <f>+K114*0.12</f>
        <v>2906.4</v>
      </c>
    </row>
    <row r="116" spans="1:11" x14ac:dyDescent="0.25">
      <c r="A116" s="6"/>
      <c r="B116" s="30"/>
      <c r="I116" s="11"/>
      <c r="J116" s="21" t="s">
        <v>20</v>
      </c>
      <c r="K116" s="21">
        <f>+K114+K115</f>
        <v>27126.400000000001</v>
      </c>
    </row>
    <row r="117" spans="1:11" x14ac:dyDescent="0.25">
      <c r="A117" s="6"/>
      <c r="B117" s="30"/>
      <c r="I117" s="11"/>
      <c r="J117" s="31"/>
      <c r="K117" s="31"/>
    </row>
    <row r="118" spans="1:11" ht="11.25" customHeight="1" x14ac:dyDescent="0.25">
      <c r="J118" s="2"/>
      <c r="K118" s="25"/>
    </row>
    <row r="119" spans="1:11" x14ac:dyDescent="0.25">
      <c r="B119" s="65" t="s">
        <v>206</v>
      </c>
      <c r="C119" s="65"/>
      <c r="D119" s="65"/>
      <c r="E119" s="65"/>
      <c r="F119" s="65"/>
      <c r="G119" s="65"/>
      <c r="H119" s="65"/>
      <c r="I119" s="65"/>
      <c r="J119" s="65"/>
      <c r="K119" s="25"/>
    </row>
    <row r="120" spans="1:11" x14ac:dyDescent="0.25">
      <c r="B120" s="73" t="s">
        <v>21</v>
      </c>
      <c r="C120" s="74"/>
      <c r="D120" s="74"/>
      <c r="E120" s="74"/>
      <c r="F120" s="74"/>
      <c r="G120" s="74"/>
      <c r="H120" s="74"/>
      <c r="I120" s="74"/>
      <c r="J120" s="75"/>
      <c r="K120" s="25"/>
    </row>
    <row r="121" spans="1:11" x14ac:dyDescent="0.25">
      <c r="B121" s="32">
        <v>2</v>
      </c>
      <c r="C121" s="33" t="s">
        <v>207</v>
      </c>
      <c r="D121" s="34"/>
      <c r="E121" s="34"/>
      <c r="F121" s="34"/>
      <c r="G121" s="34"/>
      <c r="H121" s="47"/>
      <c r="I121" s="35"/>
      <c r="J121" s="35"/>
      <c r="K121" s="25"/>
    </row>
    <row r="122" spans="1:11" x14ac:dyDescent="0.25">
      <c r="B122" s="32">
        <v>1</v>
      </c>
      <c r="C122" s="33" t="s">
        <v>208</v>
      </c>
      <c r="D122" s="34"/>
      <c r="E122" s="34"/>
      <c r="F122" s="34"/>
      <c r="G122" s="34"/>
      <c r="H122" s="47"/>
      <c r="I122" s="35"/>
      <c r="J122" s="35"/>
      <c r="K122" s="25"/>
    </row>
    <row r="123" spans="1:11" x14ac:dyDescent="0.25">
      <c r="B123" s="32">
        <v>1</v>
      </c>
      <c r="C123" s="33" t="s">
        <v>209</v>
      </c>
      <c r="D123" s="34"/>
      <c r="E123" s="34"/>
      <c r="F123" s="34"/>
      <c r="G123" s="34"/>
      <c r="H123" s="47"/>
      <c r="I123" s="35"/>
      <c r="J123" s="35"/>
      <c r="K123" s="25"/>
    </row>
    <row r="124" spans="1:11" x14ac:dyDescent="0.25">
      <c r="B124" s="32">
        <v>2</v>
      </c>
      <c r="C124" s="33" t="s">
        <v>210</v>
      </c>
      <c r="D124" s="34"/>
      <c r="E124" s="34"/>
      <c r="F124" s="34"/>
      <c r="G124" s="34"/>
      <c r="H124" s="47"/>
      <c r="I124" s="35"/>
      <c r="J124" s="35"/>
      <c r="K124" s="25"/>
    </row>
    <row r="125" spans="1:11" x14ac:dyDescent="0.25">
      <c r="B125" s="32">
        <v>2</v>
      </c>
      <c r="C125" s="33" t="s">
        <v>211</v>
      </c>
      <c r="D125" s="34"/>
      <c r="E125" s="34"/>
      <c r="F125" s="34"/>
      <c r="G125" s="34"/>
      <c r="H125" s="47"/>
      <c r="I125" s="35"/>
      <c r="J125" s="35"/>
      <c r="K125" s="25"/>
    </row>
    <row r="126" spans="1:11" x14ac:dyDescent="0.25">
      <c r="B126" s="32">
        <v>2</v>
      </c>
      <c r="C126" s="33" t="s">
        <v>212</v>
      </c>
      <c r="D126" s="34"/>
      <c r="E126" s="34"/>
      <c r="F126" s="34"/>
      <c r="G126" s="34"/>
      <c r="H126" s="47"/>
      <c r="I126" s="35"/>
      <c r="J126" s="35"/>
      <c r="K126" s="25"/>
    </row>
    <row r="127" spans="1:11" x14ac:dyDescent="0.25">
      <c r="B127" s="32">
        <v>2</v>
      </c>
      <c r="C127" s="33" t="s">
        <v>213</v>
      </c>
      <c r="D127" s="34"/>
      <c r="E127" s="34"/>
      <c r="F127" s="34"/>
      <c r="G127" s="34"/>
      <c r="H127" s="47"/>
      <c r="I127" s="35"/>
      <c r="J127" s="35"/>
      <c r="K127" s="25"/>
    </row>
    <row r="128" spans="1:11" ht="19.5" customHeight="1" x14ac:dyDescent="0.25">
      <c r="B128" s="32">
        <v>1</v>
      </c>
      <c r="C128" s="33" t="s">
        <v>27</v>
      </c>
      <c r="D128" s="34"/>
      <c r="E128" s="34"/>
      <c r="F128" s="34"/>
      <c r="G128" s="34"/>
      <c r="H128" s="47"/>
      <c r="I128" s="35"/>
      <c r="J128" s="35"/>
      <c r="K128" s="25"/>
    </row>
    <row r="129" spans="2:11" x14ac:dyDescent="0.25">
      <c r="B129" s="32">
        <v>2</v>
      </c>
      <c r="C129" s="33" t="s">
        <v>214</v>
      </c>
      <c r="D129" s="34"/>
      <c r="E129" s="34"/>
      <c r="F129" s="34"/>
      <c r="G129" s="34"/>
      <c r="H129" s="47"/>
      <c r="I129" s="35"/>
      <c r="J129" s="35"/>
      <c r="K129" s="25"/>
    </row>
    <row r="130" spans="2:11" x14ac:dyDescent="0.25">
      <c r="B130" s="32">
        <v>1</v>
      </c>
      <c r="C130" s="33" t="s">
        <v>26</v>
      </c>
      <c r="D130" s="34"/>
      <c r="E130" s="34"/>
      <c r="F130" s="34"/>
      <c r="G130" s="34"/>
      <c r="H130" s="47"/>
      <c r="I130" s="35"/>
      <c r="J130" s="35"/>
      <c r="K130" s="25"/>
    </row>
    <row r="131" spans="2:11" x14ac:dyDescent="0.25">
      <c r="B131" s="36"/>
      <c r="C131" s="36"/>
      <c r="D131" s="36"/>
      <c r="E131" s="36"/>
      <c r="F131" s="36"/>
      <c r="G131" s="36"/>
      <c r="H131" s="48"/>
      <c r="I131" s="36"/>
      <c r="J131" s="36"/>
      <c r="K131" s="25"/>
    </row>
    <row r="132" spans="2:11" x14ac:dyDescent="0.25">
      <c r="B132" s="66" t="s">
        <v>22</v>
      </c>
      <c r="C132" s="66"/>
      <c r="D132" s="66"/>
      <c r="E132" s="66"/>
      <c r="F132" s="66"/>
      <c r="G132" s="66"/>
      <c r="H132" s="66"/>
      <c r="I132" s="66"/>
      <c r="J132" s="66"/>
      <c r="K132" s="25"/>
    </row>
    <row r="133" spans="2:11" x14ac:dyDescent="0.25">
      <c r="B133" s="32">
        <v>2</v>
      </c>
      <c r="C133" s="33" t="s">
        <v>215</v>
      </c>
      <c r="D133" s="34"/>
      <c r="E133" s="34"/>
      <c r="F133" s="34"/>
      <c r="G133" s="34"/>
      <c r="H133" s="47"/>
      <c r="I133" s="35"/>
      <c r="J133" s="35"/>
      <c r="K133" s="25"/>
    </row>
    <row r="134" spans="2:11" x14ac:dyDescent="0.25">
      <c r="B134" s="32">
        <v>2</v>
      </c>
      <c r="C134" s="33" t="s">
        <v>216</v>
      </c>
      <c r="D134" s="34"/>
      <c r="E134" s="34"/>
      <c r="F134" s="34"/>
      <c r="G134" s="34"/>
      <c r="H134" s="47"/>
      <c r="I134" s="35"/>
      <c r="J134" s="35"/>
      <c r="K134" s="25"/>
    </row>
    <row r="135" spans="2:11" x14ac:dyDescent="0.25">
      <c r="B135" s="32">
        <v>1</v>
      </c>
      <c r="C135" s="33" t="s">
        <v>217</v>
      </c>
      <c r="D135" s="34"/>
      <c r="E135" s="34"/>
      <c r="F135" s="34"/>
      <c r="G135" s="34"/>
      <c r="H135" s="47"/>
      <c r="I135" s="35"/>
      <c r="J135" s="35"/>
      <c r="K135" s="25"/>
    </row>
    <row r="136" spans="2:11" x14ac:dyDescent="0.25">
      <c r="B136" s="32">
        <v>3</v>
      </c>
      <c r="C136" s="33" t="s">
        <v>218</v>
      </c>
      <c r="D136" s="34"/>
      <c r="E136" s="34"/>
      <c r="F136" s="34"/>
      <c r="G136" s="34"/>
      <c r="H136" s="47"/>
      <c r="I136" s="35"/>
      <c r="J136" s="35"/>
      <c r="K136" s="25"/>
    </row>
    <row r="137" spans="2:11" x14ac:dyDescent="0.25">
      <c r="B137" s="32">
        <v>1</v>
      </c>
      <c r="C137" s="33" t="s">
        <v>219</v>
      </c>
      <c r="D137" s="34"/>
      <c r="E137" s="34"/>
      <c r="F137" s="34"/>
      <c r="G137" s="34"/>
      <c r="H137" s="47"/>
      <c r="I137" s="35"/>
      <c r="J137" s="35"/>
      <c r="K137" s="25"/>
    </row>
    <row r="138" spans="2:11" x14ac:dyDescent="0.25">
      <c r="B138" s="32">
        <v>1</v>
      </c>
      <c r="C138" s="33" t="s">
        <v>220</v>
      </c>
      <c r="D138" s="34"/>
      <c r="E138" s="34"/>
      <c r="F138" s="34"/>
      <c r="G138" s="34"/>
      <c r="H138" s="47"/>
      <c r="I138" s="35"/>
      <c r="J138" s="35"/>
      <c r="K138" s="25"/>
    </row>
    <row r="139" spans="2:11" x14ac:dyDescent="0.25">
      <c r="B139" s="32">
        <v>1</v>
      </c>
      <c r="C139" s="33" t="s">
        <v>221</v>
      </c>
      <c r="D139" s="34"/>
      <c r="E139" s="34"/>
      <c r="F139" s="34"/>
      <c r="G139" s="34"/>
      <c r="H139" s="47"/>
      <c r="I139" s="35"/>
      <c r="J139" s="35"/>
      <c r="K139" s="25"/>
    </row>
    <row r="140" spans="2:11" x14ac:dyDescent="0.25">
      <c r="B140" s="32">
        <v>1</v>
      </c>
      <c r="C140" s="33" t="s">
        <v>222</v>
      </c>
      <c r="D140" s="34"/>
      <c r="E140" s="34"/>
      <c r="F140" s="34"/>
      <c r="G140" s="34"/>
      <c r="H140" s="47"/>
      <c r="I140" s="35"/>
      <c r="J140" s="35"/>
      <c r="K140" s="25"/>
    </row>
    <row r="141" spans="2:11" x14ac:dyDescent="0.25">
      <c r="B141" s="32">
        <v>1</v>
      </c>
      <c r="C141" s="33" t="s">
        <v>223</v>
      </c>
      <c r="D141" s="34"/>
      <c r="E141" s="34"/>
      <c r="F141" s="34"/>
      <c r="G141" s="34"/>
      <c r="H141" s="47"/>
      <c r="I141" s="35"/>
      <c r="J141" s="35"/>
      <c r="K141" s="25"/>
    </row>
    <row r="142" spans="2:11" x14ac:dyDescent="0.25">
      <c r="B142" s="32">
        <v>1</v>
      </c>
      <c r="C142" s="33" t="s">
        <v>23</v>
      </c>
      <c r="D142" s="34"/>
      <c r="E142" s="34"/>
      <c r="F142" s="34"/>
      <c r="G142" s="34"/>
      <c r="H142" s="47"/>
      <c r="I142" s="35"/>
      <c r="J142" s="35"/>
      <c r="K142" s="25"/>
    </row>
    <row r="143" spans="2:11" x14ac:dyDescent="0.25">
      <c r="B143" s="32">
        <v>2</v>
      </c>
      <c r="C143" s="33" t="s">
        <v>224</v>
      </c>
      <c r="D143" s="34"/>
      <c r="E143" s="34"/>
      <c r="F143" s="34"/>
      <c r="G143" s="34"/>
      <c r="H143" s="47"/>
      <c r="I143" s="35"/>
      <c r="J143" s="35"/>
      <c r="K143" s="25"/>
    </row>
    <row r="144" spans="2:11" x14ac:dyDescent="0.25">
      <c r="B144" s="32">
        <v>1</v>
      </c>
      <c r="C144" s="33" t="s">
        <v>225</v>
      </c>
      <c r="D144" s="34"/>
      <c r="E144" s="34"/>
      <c r="F144" s="34"/>
      <c r="G144" s="34"/>
      <c r="H144" s="47"/>
      <c r="I144" s="35"/>
      <c r="J144" s="35"/>
      <c r="K144" s="25"/>
    </row>
    <row r="145" spans="2:11" x14ac:dyDescent="0.25">
      <c r="B145" s="32">
        <v>1</v>
      </c>
      <c r="C145" s="33" t="s">
        <v>226</v>
      </c>
      <c r="D145" s="34"/>
      <c r="E145" s="34"/>
      <c r="F145" s="34"/>
      <c r="G145" s="34"/>
      <c r="H145" s="47"/>
      <c r="I145" s="35"/>
      <c r="J145" s="35"/>
      <c r="K145" s="25"/>
    </row>
    <row r="146" spans="2:11" x14ac:dyDescent="0.25">
      <c r="B146" s="32">
        <v>1</v>
      </c>
      <c r="C146" s="33" t="s">
        <v>227</v>
      </c>
      <c r="D146" s="34"/>
      <c r="E146" s="34"/>
      <c r="F146" s="34"/>
      <c r="G146" s="34"/>
      <c r="H146" s="47"/>
      <c r="I146" s="35"/>
      <c r="J146" s="35"/>
      <c r="K146" s="25"/>
    </row>
    <row r="147" spans="2:11" x14ac:dyDescent="0.25">
      <c r="B147" s="32">
        <v>1</v>
      </c>
      <c r="C147" s="33" t="s">
        <v>228</v>
      </c>
      <c r="D147" s="34"/>
      <c r="E147" s="34"/>
      <c r="F147" s="34"/>
      <c r="G147" s="34"/>
      <c r="H147" s="47"/>
      <c r="I147" s="35"/>
      <c r="J147" s="35"/>
      <c r="K147" s="25"/>
    </row>
    <row r="148" spans="2:11" x14ac:dyDescent="0.25">
      <c r="B148" s="32">
        <v>5</v>
      </c>
      <c r="C148" s="33" t="s">
        <v>229</v>
      </c>
      <c r="D148" s="34"/>
      <c r="E148" s="34"/>
      <c r="F148" s="34"/>
      <c r="G148" s="34"/>
      <c r="H148" s="47"/>
      <c r="I148" s="35"/>
      <c r="J148" s="35"/>
      <c r="K148" s="25"/>
    </row>
    <row r="149" spans="2:11" x14ac:dyDescent="0.25">
      <c r="B149" s="32">
        <v>2</v>
      </c>
      <c r="C149" s="33" t="s">
        <v>230</v>
      </c>
      <c r="D149" s="34"/>
      <c r="E149" s="34"/>
      <c r="F149" s="34"/>
      <c r="G149" s="34"/>
      <c r="H149" s="47"/>
      <c r="I149" s="35"/>
      <c r="J149" s="35"/>
      <c r="K149" s="25"/>
    </row>
    <row r="151" spans="2:11" x14ac:dyDescent="0.25">
      <c r="B151" s="66" t="s">
        <v>24</v>
      </c>
      <c r="C151" s="66"/>
      <c r="D151" s="66"/>
      <c r="E151" s="66"/>
      <c r="F151" s="66"/>
      <c r="G151" s="66"/>
      <c r="H151" s="66"/>
      <c r="I151" s="66"/>
      <c r="J151" s="66"/>
    </row>
    <row r="152" spans="2:11" x14ac:dyDescent="0.25">
      <c r="B152" s="32">
        <v>2</v>
      </c>
      <c r="C152" s="33" t="s">
        <v>231</v>
      </c>
      <c r="D152" s="28"/>
      <c r="E152" s="28"/>
      <c r="F152" s="28"/>
      <c r="G152" s="28"/>
      <c r="H152" s="47"/>
      <c r="I152" s="29"/>
      <c r="J152" s="29"/>
    </row>
    <row r="153" spans="2:11" x14ac:dyDescent="0.25">
      <c r="B153" s="32">
        <v>1</v>
      </c>
      <c r="C153" s="33" t="s">
        <v>232</v>
      </c>
      <c r="D153" s="28"/>
      <c r="E153" s="28"/>
      <c r="F153" s="28"/>
      <c r="G153" s="28"/>
      <c r="H153" s="47"/>
      <c r="I153" s="29"/>
      <c r="J153" s="29"/>
    </row>
    <row r="154" spans="2:11" x14ac:dyDescent="0.25">
      <c r="B154" s="32">
        <v>2</v>
      </c>
      <c r="C154" s="33" t="s">
        <v>233</v>
      </c>
      <c r="D154" s="28"/>
      <c r="E154" s="28"/>
      <c r="F154" s="28"/>
      <c r="G154" s="28"/>
      <c r="H154" s="47"/>
      <c r="I154" s="29"/>
      <c r="J154" s="29"/>
    </row>
    <row r="155" spans="2:11" x14ac:dyDescent="0.25">
      <c r="B155" s="32">
        <v>2</v>
      </c>
      <c r="C155" s="33" t="s">
        <v>234</v>
      </c>
      <c r="D155" s="28"/>
      <c r="E155" s="28"/>
      <c r="F155" s="28"/>
      <c r="G155" s="28"/>
      <c r="H155" s="47"/>
      <c r="I155" s="29"/>
      <c r="J155" s="29"/>
    </row>
    <row r="156" spans="2:11" x14ac:dyDescent="0.25">
      <c r="B156" s="32">
        <v>1</v>
      </c>
      <c r="C156" s="33" t="s">
        <v>235</v>
      </c>
      <c r="D156" s="28"/>
      <c r="E156" s="28"/>
      <c r="F156" s="28"/>
      <c r="G156" s="28"/>
      <c r="H156" s="47"/>
      <c r="I156" s="29"/>
      <c r="J156" s="29"/>
    </row>
    <row r="157" spans="2:11" x14ac:dyDescent="0.25">
      <c r="B157" s="32">
        <v>1</v>
      </c>
      <c r="C157" s="33" t="s">
        <v>236</v>
      </c>
      <c r="D157" s="28"/>
      <c r="E157" s="28"/>
      <c r="F157" s="28"/>
      <c r="G157" s="28"/>
      <c r="H157" s="47"/>
      <c r="I157" s="29"/>
      <c r="J157" s="29"/>
    </row>
    <row r="158" spans="2:11" x14ac:dyDescent="0.25">
      <c r="B158" s="32">
        <v>2</v>
      </c>
      <c r="C158" s="33" t="s">
        <v>237</v>
      </c>
      <c r="D158" s="28"/>
      <c r="E158" s="28"/>
      <c r="F158" s="28"/>
      <c r="G158" s="28"/>
      <c r="H158" s="47"/>
      <c r="I158" s="29"/>
      <c r="J158" s="29"/>
    </row>
    <row r="159" spans="2:11" x14ac:dyDescent="0.25">
      <c r="B159" s="32">
        <v>2</v>
      </c>
      <c r="C159" s="33" t="s">
        <v>238</v>
      </c>
      <c r="D159" s="28"/>
      <c r="E159" s="28"/>
      <c r="F159" s="28"/>
      <c r="G159" s="28"/>
      <c r="H159" s="47"/>
      <c r="I159" s="29"/>
      <c r="J159" s="29"/>
    </row>
    <row r="160" spans="2:11" x14ac:dyDescent="0.25">
      <c r="B160" s="32">
        <v>1</v>
      </c>
      <c r="C160" s="33" t="s">
        <v>239</v>
      </c>
      <c r="D160" s="28"/>
      <c r="E160" s="28"/>
      <c r="F160" s="28"/>
      <c r="G160" s="28"/>
      <c r="H160" s="47"/>
      <c r="I160" s="29"/>
      <c r="J160" s="29"/>
    </row>
    <row r="161" spans="2:10" x14ac:dyDescent="0.25">
      <c r="B161" s="32">
        <v>1</v>
      </c>
      <c r="C161" s="33" t="s">
        <v>240</v>
      </c>
      <c r="D161" s="28"/>
      <c r="E161" s="28"/>
      <c r="F161" s="28"/>
      <c r="G161" s="28"/>
      <c r="H161" s="47"/>
      <c r="I161" s="29"/>
      <c r="J161" s="29"/>
    </row>
    <row r="162" spans="2:10" x14ac:dyDescent="0.25">
      <c r="B162" s="32">
        <v>1</v>
      </c>
      <c r="C162" s="33" t="s">
        <v>241</v>
      </c>
      <c r="D162" s="28"/>
      <c r="E162" s="28"/>
      <c r="F162" s="28"/>
      <c r="G162" s="28"/>
      <c r="H162" s="47"/>
      <c r="I162" s="29"/>
      <c r="J162" s="29"/>
    </row>
    <row r="163" spans="2:10" x14ac:dyDescent="0.25">
      <c r="B163" s="32">
        <v>1</v>
      </c>
      <c r="C163" s="33" t="s">
        <v>242</v>
      </c>
      <c r="D163" s="34"/>
      <c r="E163" s="34"/>
      <c r="F163" s="34"/>
      <c r="G163" s="34"/>
      <c r="H163" s="47"/>
      <c r="I163" s="35"/>
      <c r="J163" s="35"/>
    </row>
    <row r="164" spans="2:10" x14ac:dyDescent="0.25">
      <c r="B164" s="32">
        <v>1</v>
      </c>
      <c r="C164" s="33" t="s">
        <v>222</v>
      </c>
      <c r="D164" s="34"/>
      <c r="E164" s="34"/>
      <c r="F164" s="34"/>
      <c r="G164" s="34"/>
      <c r="H164" s="47"/>
      <c r="I164" s="35"/>
      <c r="J164" s="35"/>
    </row>
    <row r="165" spans="2:10" x14ac:dyDescent="0.25">
      <c r="B165" s="32">
        <v>2</v>
      </c>
      <c r="C165" s="33" t="s">
        <v>243</v>
      </c>
      <c r="D165" s="34"/>
      <c r="E165" s="34"/>
      <c r="F165" s="34"/>
      <c r="G165" s="34"/>
      <c r="H165" s="47"/>
      <c r="I165" s="35"/>
      <c r="J165" s="35"/>
    </row>
    <row r="166" spans="2:10" x14ac:dyDescent="0.25">
      <c r="B166" s="32">
        <v>2</v>
      </c>
      <c r="C166" s="33" t="s">
        <v>244</v>
      </c>
      <c r="D166" s="34"/>
      <c r="E166" s="34"/>
      <c r="F166" s="34"/>
      <c r="G166" s="34"/>
      <c r="H166" s="47"/>
      <c r="I166" s="35"/>
      <c r="J166" s="35"/>
    </row>
    <row r="167" spans="2:10" x14ac:dyDescent="0.25">
      <c r="B167" s="32">
        <v>1</v>
      </c>
      <c r="C167" s="33" t="s">
        <v>245</v>
      </c>
      <c r="D167" s="34"/>
      <c r="E167" s="34"/>
      <c r="F167" s="34"/>
      <c r="G167" s="34"/>
      <c r="H167" s="47"/>
      <c r="I167" s="35"/>
      <c r="J167" s="35"/>
    </row>
    <row r="168" spans="2:10" x14ac:dyDescent="0.25">
      <c r="B168" s="32">
        <v>4</v>
      </c>
      <c r="C168" s="33" t="s">
        <v>29</v>
      </c>
      <c r="D168" s="34"/>
      <c r="E168" s="34"/>
      <c r="F168" s="34"/>
      <c r="G168" s="34"/>
      <c r="H168" s="47"/>
      <c r="I168" s="35"/>
      <c r="J168" s="35"/>
    </row>
    <row r="169" spans="2:10" x14ac:dyDescent="0.25">
      <c r="B169" s="32">
        <v>1</v>
      </c>
      <c r="C169" s="33" t="s">
        <v>246</v>
      </c>
      <c r="D169" s="34"/>
      <c r="E169" s="34"/>
      <c r="F169" s="34"/>
      <c r="G169" s="34"/>
      <c r="H169" s="47"/>
      <c r="I169" s="35"/>
      <c r="J169" s="35"/>
    </row>
    <row r="170" spans="2:10" x14ac:dyDescent="0.25">
      <c r="B170" s="32">
        <v>1</v>
      </c>
      <c r="C170" s="33" t="s">
        <v>247</v>
      </c>
      <c r="D170" s="34"/>
      <c r="E170" s="34"/>
      <c r="F170" s="34"/>
      <c r="G170" s="34"/>
      <c r="H170" s="47"/>
      <c r="I170" s="35"/>
      <c r="J170" s="35"/>
    </row>
    <row r="171" spans="2:10" x14ac:dyDescent="0.25">
      <c r="B171" s="32">
        <v>2</v>
      </c>
      <c r="C171" s="33" t="s">
        <v>28</v>
      </c>
      <c r="D171" s="34"/>
      <c r="E171" s="34"/>
      <c r="F171" s="34"/>
      <c r="G171" s="34"/>
      <c r="H171" s="47"/>
      <c r="I171" s="35"/>
      <c r="J171" s="35"/>
    </row>
    <row r="175" spans="2:10" ht="16.5" thickBot="1" x14ac:dyDescent="0.3">
      <c r="B175" s="2" t="s">
        <v>25</v>
      </c>
      <c r="C175" s="6"/>
      <c r="D175" s="26"/>
      <c r="E175" s="26"/>
      <c r="G175" s="2" t="s">
        <v>30</v>
      </c>
      <c r="H175" s="49"/>
      <c r="I175" s="26"/>
      <c r="J175" s="26"/>
    </row>
  </sheetData>
  <autoFilter ref="A24:K113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C24:G24"/>
    <mergeCell ref="B119:J119"/>
    <mergeCell ref="B132:J132"/>
    <mergeCell ref="B151:J151"/>
    <mergeCell ref="I12:K12"/>
    <mergeCell ref="A14:C14"/>
    <mergeCell ref="D14:G14"/>
    <mergeCell ref="I14:K14"/>
    <mergeCell ref="A21:C21"/>
    <mergeCell ref="D21:E21"/>
    <mergeCell ref="B120:J120"/>
    <mergeCell ref="A19:C19"/>
    <mergeCell ref="D19:G19"/>
    <mergeCell ref="I19:K19"/>
    <mergeCell ref="B3:K3"/>
    <mergeCell ref="B4:K4"/>
    <mergeCell ref="B5:K5"/>
    <mergeCell ref="A8:C8"/>
    <mergeCell ref="D8:E8"/>
    <mergeCell ref="A10:C10"/>
    <mergeCell ref="D10:G10"/>
    <mergeCell ref="I10:K10"/>
    <mergeCell ref="A17:C17"/>
    <mergeCell ref="D17:K17"/>
    <mergeCell ref="A12:C12"/>
    <mergeCell ref="D12:G12"/>
  </mergeCells>
  <printOptions horizontalCentered="1"/>
  <pageMargins left="0.7" right="0.7" top="0.75" bottom="0.75" header="0.3" footer="0.3"/>
  <pageSetup scale="49" orientation="portrait" r:id="rId1"/>
  <headerFooter>
    <oddFooter>Página &amp;P</oddFooter>
  </headerFooter>
  <rowBreaks count="1" manualBreakCount="1">
    <brk id="8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7A70-7D09-4EDE-BDC0-D10FF4804E0A}">
  <dimension ref="A1:K34"/>
  <sheetViews>
    <sheetView showGridLines="0" tabSelected="1" view="pageBreakPreview" zoomScaleNormal="95" zoomScaleSheetLayoutView="100" workbookViewId="0">
      <selection activeCell="G29" sqref="G29"/>
    </sheetView>
  </sheetViews>
  <sheetFormatPr baseColWidth="10" defaultColWidth="11.5703125" defaultRowHeight="15.75" x14ac:dyDescent="0.25"/>
  <cols>
    <col min="1" max="1" width="9.28515625" style="5" customWidth="1"/>
    <col min="2" max="2" width="22.42578125" style="6" customWidth="1"/>
    <col min="3" max="3" width="4.42578125" style="5" customWidth="1"/>
    <col min="4" max="4" width="17" style="5" customWidth="1"/>
    <col min="5" max="5" width="33.42578125" style="5" customWidth="1"/>
    <col min="6" max="6" width="16.42578125" style="5" customWidth="1"/>
    <col min="7" max="7" width="17.28515625" style="5" bestFit="1" customWidth="1"/>
    <col min="8" max="8" width="17" style="46" customWidth="1"/>
    <col min="9" max="9" width="17.28515625" style="5" customWidth="1"/>
    <col min="10" max="10" width="15.140625" style="5" customWidth="1"/>
    <col min="11" max="11" width="12.5703125" style="5" customWidth="1"/>
    <col min="12" max="16384" width="11.5703125" style="5"/>
  </cols>
  <sheetData>
    <row r="1" spans="1:11" x14ac:dyDescent="0.25">
      <c r="C1" s="6"/>
      <c r="D1" s="7"/>
      <c r="E1" s="7"/>
      <c r="F1" s="7"/>
      <c r="G1" s="7"/>
      <c r="H1" s="39"/>
      <c r="I1" s="7"/>
      <c r="J1" s="8"/>
      <c r="K1" s="9"/>
    </row>
    <row r="2" spans="1:11" x14ac:dyDescent="0.25">
      <c r="C2" s="6"/>
      <c r="D2" s="7"/>
      <c r="E2" s="7"/>
      <c r="F2" s="7"/>
      <c r="G2" s="7"/>
      <c r="H2" s="39"/>
      <c r="I2" s="7"/>
      <c r="J2" s="8"/>
      <c r="K2" s="9"/>
    </row>
    <row r="3" spans="1:11" x14ac:dyDescent="0.25">
      <c r="B3" s="60" t="s">
        <v>248</v>
      </c>
      <c r="C3" s="60"/>
      <c r="D3" s="60"/>
      <c r="E3" s="60"/>
      <c r="F3" s="60"/>
      <c r="G3" s="60"/>
      <c r="H3" s="60"/>
      <c r="I3" s="60"/>
      <c r="J3" s="60"/>
      <c r="K3" s="60"/>
    </row>
    <row r="4" spans="1:11" x14ac:dyDescent="0.25">
      <c r="B4" s="60" t="s">
        <v>249</v>
      </c>
      <c r="C4" s="60"/>
      <c r="D4" s="60"/>
      <c r="E4" s="60"/>
      <c r="F4" s="60"/>
      <c r="G4" s="60"/>
      <c r="H4" s="60"/>
      <c r="I4" s="60"/>
      <c r="J4" s="60"/>
      <c r="K4" s="60"/>
    </row>
    <row r="5" spans="1:11" x14ac:dyDescent="0.25">
      <c r="B5" s="60" t="s">
        <v>250</v>
      </c>
      <c r="C5" s="60"/>
      <c r="D5" s="60"/>
      <c r="E5" s="60"/>
      <c r="F5" s="60"/>
      <c r="G5" s="60"/>
      <c r="H5" s="60"/>
      <c r="I5" s="60"/>
      <c r="J5" s="60"/>
      <c r="K5" s="60"/>
    </row>
    <row r="6" spans="1:11" x14ac:dyDescent="0.25">
      <c r="C6" s="6"/>
      <c r="D6" s="7"/>
      <c r="E6" s="7"/>
      <c r="F6" s="7"/>
      <c r="G6" s="7"/>
      <c r="H6" s="39"/>
      <c r="I6" s="7"/>
      <c r="J6" s="8"/>
      <c r="K6" s="9"/>
    </row>
    <row r="8" spans="1:11" s="1" customFormat="1" x14ac:dyDescent="0.25">
      <c r="A8" s="51" t="s">
        <v>0</v>
      </c>
      <c r="B8" s="51"/>
      <c r="C8" s="52"/>
      <c r="D8" s="61">
        <f ca="1">TODAY()</f>
        <v>44892</v>
      </c>
      <c r="E8" s="62"/>
      <c r="H8" s="40" t="s">
        <v>1</v>
      </c>
      <c r="I8" s="10" t="s">
        <v>255</v>
      </c>
    </row>
    <row r="9" spans="1:11" s="2" customFormat="1" x14ac:dyDescent="0.25">
      <c r="B9" s="11"/>
      <c r="H9" s="41"/>
    </row>
    <row r="10" spans="1:11" s="1" customFormat="1" x14ac:dyDescent="0.25">
      <c r="A10" s="51" t="s">
        <v>2</v>
      </c>
      <c r="B10" s="51"/>
      <c r="C10" s="52"/>
      <c r="D10" s="53" t="s">
        <v>31</v>
      </c>
      <c r="E10" s="53"/>
      <c r="F10" s="53"/>
      <c r="G10" s="53"/>
      <c r="H10" s="42" t="s">
        <v>3</v>
      </c>
      <c r="I10" s="54" t="s">
        <v>32</v>
      </c>
      <c r="J10" s="55"/>
      <c r="K10" s="56"/>
    </row>
    <row r="11" spans="1:11" s="2" customFormat="1" x14ac:dyDescent="0.25">
      <c r="B11" s="11"/>
      <c r="H11" s="41"/>
    </row>
    <row r="12" spans="1:11" s="2" customFormat="1" ht="35.25" customHeight="1" x14ac:dyDescent="0.25">
      <c r="A12" s="51" t="s">
        <v>4</v>
      </c>
      <c r="B12" s="51"/>
      <c r="C12" s="52"/>
      <c r="D12" s="53" t="s">
        <v>33</v>
      </c>
      <c r="E12" s="53"/>
      <c r="F12" s="53"/>
      <c r="G12" s="53"/>
      <c r="H12" s="42" t="s">
        <v>5</v>
      </c>
      <c r="I12" s="53" t="s">
        <v>6</v>
      </c>
      <c r="J12" s="53"/>
      <c r="K12" s="53"/>
    </row>
    <row r="13" spans="1:11" s="2" customFormat="1" x14ac:dyDescent="0.25">
      <c r="B13" s="11"/>
      <c r="H13" s="41"/>
    </row>
    <row r="14" spans="1:11" s="1" customFormat="1" ht="31.5" customHeight="1" x14ac:dyDescent="0.25">
      <c r="A14" s="51" t="s">
        <v>7</v>
      </c>
      <c r="B14" s="51"/>
      <c r="C14" s="52"/>
      <c r="D14" s="67">
        <v>44762</v>
      </c>
      <c r="E14" s="68"/>
      <c r="F14" s="68"/>
      <c r="G14" s="69"/>
      <c r="H14" s="42" t="s">
        <v>8</v>
      </c>
      <c r="I14" s="70">
        <v>0.58333333333333337</v>
      </c>
      <c r="J14" s="58"/>
      <c r="K14" s="59"/>
    </row>
    <row r="15" spans="1:11" s="2" customFormat="1" x14ac:dyDescent="0.25">
      <c r="B15" s="11"/>
      <c r="H15" s="41"/>
    </row>
    <row r="16" spans="1:11" s="2" customFormat="1" x14ac:dyDescent="0.25">
      <c r="B16" s="11"/>
      <c r="H16" s="41"/>
    </row>
    <row r="17" spans="1:11" s="1" customFormat="1" x14ac:dyDescent="0.25">
      <c r="A17" s="51" t="s">
        <v>9</v>
      </c>
      <c r="B17" s="51"/>
      <c r="C17" s="52"/>
      <c r="D17" s="57" t="s">
        <v>34</v>
      </c>
      <c r="E17" s="58"/>
      <c r="F17" s="58"/>
      <c r="G17" s="58"/>
      <c r="H17" s="58"/>
      <c r="I17" s="58"/>
      <c r="J17" s="58"/>
      <c r="K17" s="59"/>
    </row>
    <row r="18" spans="1:11" s="2" customFormat="1" x14ac:dyDescent="0.25">
      <c r="B18" s="11"/>
      <c r="H18" s="41"/>
    </row>
    <row r="19" spans="1:11" s="1" customFormat="1" x14ac:dyDescent="0.25">
      <c r="A19" s="51" t="s">
        <v>10</v>
      </c>
      <c r="B19" s="51"/>
      <c r="C19" s="52"/>
      <c r="D19" s="57" t="s">
        <v>35</v>
      </c>
      <c r="E19" s="58"/>
      <c r="F19" s="58"/>
      <c r="G19" s="59"/>
      <c r="H19" s="43" t="s">
        <v>11</v>
      </c>
      <c r="I19" s="71"/>
      <c r="J19" s="76"/>
      <c r="K19" s="72"/>
    </row>
    <row r="20" spans="1:11" s="2" customFormat="1" x14ac:dyDescent="0.25">
      <c r="B20" s="11"/>
      <c r="H20" s="41"/>
    </row>
    <row r="21" spans="1:11" s="1" customFormat="1" x14ac:dyDescent="0.25">
      <c r="A21" s="51" t="s">
        <v>12</v>
      </c>
      <c r="B21" s="51"/>
      <c r="C21" s="51"/>
      <c r="D21" s="71" t="s">
        <v>36</v>
      </c>
      <c r="E21" s="72"/>
      <c r="F21" s="3"/>
      <c r="G21" s="3"/>
      <c r="H21" s="44"/>
      <c r="I21" s="3"/>
      <c r="J21" s="3"/>
      <c r="K21" s="3"/>
    </row>
    <row r="22" spans="1:11" s="2" customFormat="1" x14ac:dyDescent="0.25">
      <c r="B22" s="11"/>
      <c r="H22" s="41"/>
    </row>
    <row r="24" spans="1:11" s="4" customFormat="1" ht="31.5" x14ac:dyDescent="0.25">
      <c r="A24" s="12" t="s">
        <v>13</v>
      </c>
      <c r="B24" s="13" t="s">
        <v>14</v>
      </c>
      <c r="C24" s="77" t="s">
        <v>15</v>
      </c>
      <c r="D24" s="77"/>
      <c r="E24" s="77"/>
      <c r="F24" s="77"/>
      <c r="G24" s="27" t="s">
        <v>253</v>
      </c>
      <c r="H24" s="45" t="s">
        <v>16</v>
      </c>
      <c r="I24" s="14" t="s">
        <v>17</v>
      </c>
      <c r="J24" s="12" t="s">
        <v>18</v>
      </c>
      <c r="K24" s="12" t="s">
        <v>19</v>
      </c>
    </row>
    <row r="25" spans="1:11" x14ac:dyDescent="0.25">
      <c r="A25" s="15">
        <v>1</v>
      </c>
      <c r="B25" s="16" t="s">
        <v>254</v>
      </c>
      <c r="C25" s="22" t="s">
        <v>193</v>
      </c>
      <c r="D25" s="23"/>
      <c r="E25" s="23"/>
      <c r="F25" s="23"/>
      <c r="G25" s="50"/>
      <c r="H25" s="38"/>
      <c r="I25" s="20">
        <v>1</v>
      </c>
      <c r="J25" s="21">
        <v>850</v>
      </c>
      <c r="K25" s="21">
        <f t="shared" ref="K25:K27" si="0">+I25*J25</f>
        <v>850</v>
      </c>
    </row>
    <row r="26" spans="1:11" x14ac:dyDescent="0.25">
      <c r="A26" s="15">
        <f t="shared" ref="A26:A27" si="1">+A25+1</f>
        <v>2</v>
      </c>
      <c r="B26" s="16" t="s">
        <v>194</v>
      </c>
      <c r="C26" s="22" t="s">
        <v>195</v>
      </c>
      <c r="D26" s="23"/>
      <c r="E26" s="23"/>
      <c r="F26" s="23"/>
      <c r="G26" s="50">
        <v>45318</v>
      </c>
      <c r="H26" s="38" t="s">
        <v>252</v>
      </c>
      <c r="I26" s="20">
        <v>1</v>
      </c>
      <c r="J26" s="21">
        <v>850</v>
      </c>
      <c r="K26" s="21">
        <f t="shared" si="0"/>
        <v>850</v>
      </c>
    </row>
    <row r="27" spans="1:11" x14ac:dyDescent="0.25">
      <c r="A27" s="15">
        <f t="shared" si="1"/>
        <v>3</v>
      </c>
      <c r="B27" s="37">
        <v>883843</v>
      </c>
      <c r="C27" s="22" t="s">
        <v>196</v>
      </c>
      <c r="D27" s="23"/>
      <c r="E27" s="23"/>
      <c r="F27" s="23"/>
      <c r="G27" s="50">
        <v>45635</v>
      </c>
      <c r="H27" s="38">
        <v>41388</v>
      </c>
      <c r="I27" s="20">
        <v>1</v>
      </c>
      <c r="J27" s="21">
        <v>900</v>
      </c>
      <c r="K27" s="21">
        <f t="shared" si="0"/>
        <v>900</v>
      </c>
    </row>
    <row r="28" spans="1:11" x14ac:dyDescent="0.25">
      <c r="A28" s="6"/>
      <c r="B28" s="30"/>
      <c r="I28" s="11"/>
      <c r="J28" s="21" t="s">
        <v>277</v>
      </c>
      <c r="K28" s="21">
        <f>SUM(K25:K27)</f>
        <v>2600</v>
      </c>
    </row>
    <row r="29" spans="1:11" x14ac:dyDescent="0.25">
      <c r="A29" s="6"/>
      <c r="B29" s="30"/>
      <c r="I29" s="11"/>
      <c r="J29" s="21" t="s">
        <v>205</v>
      </c>
      <c r="K29" s="21">
        <f>+K28*0.12</f>
        <v>312</v>
      </c>
    </row>
    <row r="30" spans="1:11" x14ac:dyDescent="0.25">
      <c r="A30" s="6"/>
      <c r="B30" s="30"/>
      <c r="I30" s="11"/>
      <c r="J30" s="21" t="s">
        <v>20</v>
      </c>
      <c r="K30" s="21">
        <f>+K28+K29</f>
        <v>2912</v>
      </c>
    </row>
    <row r="31" spans="1:11" x14ac:dyDescent="0.25">
      <c r="A31" s="6"/>
      <c r="B31" s="30"/>
      <c r="I31" s="11"/>
      <c r="J31" s="31"/>
      <c r="K31" s="31"/>
    </row>
    <row r="34" spans="2:10" ht="16.5" thickBot="1" x14ac:dyDescent="0.3">
      <c r="B34" s="2" t="s">
        <v>25</v>
      </c>
      <c r="C34" s="6"/>
      <c r="D34" s="26"/>
      <c r="E34" s="26"/>
      <c r="G34" s="2" t="s">
        <v>30</v>
      </c>
      <c r="H34" s="49"/>
      <c r="I34" s="26"/>
      <c r="J34" s="26"/>
    </row>
  </sheetData>
  <mergeCells count="22">
    <mergeCell ref="A10:C10"/>
    <mergeCell ref="D10:G10"/>
    <mergeCell ref="I10:K10"/>
    <mergeCell ref="B3:K3"/>
    <mergeCell ref="B4:K4"/>
    <mergeCell ref="B5:K5"/>
    <mergeCell ref="A8:C8"/>
    <mergeCell ref="D8:E8"/>
    <mergeCell ref="A12:C12"/>
    <mergeCell ref="D12:G12"/>
    <mergeCell ref="I12:K12"/>
    <mergeCell ref="A14:C14"/>
    <mergeCell ref="D14:G14"/>
    <mergeCell ref="I14:K14"/>
    <mergeCell ref="C24:F24"/>
    <mergeCell ref="A17:C17"/>
    <mergeCell ref="D17:K17"/>
    <mergeCell ref="A19:C19"/>
    <mergeCell ref="D19:G19"/>
    <mergeCell ref="I19:K19"/>
    <mergeCell ref="A21:C21"/>
    <mergeCell ref="D21:E21"/>
  </mergeCells>
  <printOptions horizontalCentered="1"/>
  <pageMargins left="0.7" right="0.7" top="0.75" bottom="0.75" header="0.3" footer="0.3"/>
  <pageSetup scale="49" orientation="portrait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NE00005</vt:lpstr>
      <vt:lpstr>NE00006</vt:lpstr>
      <vt:lpstr>'NE00005'!Área_de_impresión</vt:lpstr>
      <vt:lpstr>'NE00006'!Área_de_impresión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2022-07-19T23:23:16Z</cp:lastPrinted>
  <dcterms:created xsi:type="dcterms:W3CDTF">2022-07-18T21:12:42Z</dcterms:created>
  <dcterms:modified xsi:type="dcterms:W3CDTF">2022-11-28T04:17:09Z</dcterms:modified>
</cp:coreProperties>
</file>