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ALBORADA 1\"/>
    </mc:Choice>
  </mc:AlternateContent>
  <xr:revisionPtr revIDLastSave="0" documentId="8_{7E43242A-B9E7-458B-B9AC-1679E6C7F34F}" xr6:coauthVersionLast="47" xr6:coauthVersionMax="47" xr10:uidLastSave="{00000000-0000-0000-0000-000000000000}"/>
  <bookViews>
    <workbookView xWindow="-120" yWindow="-120" windowWidth="20730" windowHeight="11160" xr2:uid="{66166F37-764D-49D2-BBCD-D090A9948956}"/>
  </bookViews>
  <sheets>
    <sheet name="NEIQ0030 RADIO ARIX" sheetId="1" r:id="rId1"/>
  </sheets>
  <externalReferences>
    <externalReference r:id="rId2"/>
  </externalReferences>
  <definedNames>
    <definedName name="_xlnm._FilterDatabase" localSheetId="0" hidden="1">'NEIQ0030 RADIO ARIX'!$A$22:$L$245</definedName>
    <definedName name="_xlnm.Print_Area" localSheetId="0">'NEIQ0030 RADIO ARIX'!$A$1:$L$362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2" i="1" l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L23" i="1"/>
  <c r="L243" i="1" l="1"/>
  <c r="L244" i="1" s="1"/>
  <c r="L245" i="1" s="1"/>
</calcChain>
</file>

<file path=xl/sharedStrings.xml><?xml version="1.0" encoding="utf-8"?>
<sst xmlns="http://schemas.openxmlformats.org/spreadsheetml/2006/main" count="469" uniqueCount="396">
  <si>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</si>
  <si>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</si>
  <si>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</si>
  <si>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</si>
  <si>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</si>
  <si>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</si>
  <si>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</si>
  <si>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</si>
  <si>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CROTOS Y AV. RODOLFO BAQUERIZO NAZUR</t>
  </si>
  <si>
    <t>MOTIVO DE TRASLADO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</si>
  <si>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</si>
  <si>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</si>
  <si>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</si>
  <si>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</si>
  <si>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</si>
  <si>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</si>
  <si>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</si>
  <si>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</si>
  <si>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</si>
  <si>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</si>
  <si>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</si>
  <si>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</si>
  <si>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</si>
  <si>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A999999999</t>
  </si>
  <si>
    <t>SUBTOTAL</t>
  </si>
  <si>
    <t>12% IVA</t>
  </si>
  <si>
    <t>TOTAL</t>
  </si>
  <si>
    <t>ENTREGADO POR:</t>
  </si>
  <si>
    <t>INSTRUMENTADO POR:</t>
  </si>
  <si>
    <t>SERVICIOS HOSPITALARIOS S.A. ALBOTEOTON</t>
  </si>
  <si>
    <t>0991475214001</t>
  </si>
  <si>
    <t>TORRES ZAPATA VILMA</t>
  </si>
  <si>
    <t>DR. LARRY MARTILLO</t>
  </si>
  <si>
    <t>NEIQ0030</t>
  </si>
  <si>
    <t>DESCARGO</t>
  </si>
  <si>
    <t>VENTA-CIRUGIA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</si>
  <si>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</si>
  <si>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</si>
  <si>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</si>
  <si>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</si>
  <si>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</si>
  <si>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</si>
  <si>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</si>
  <si>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</si>
  <si>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</si>
  <si>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</si>
  <si>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</si>
  <si>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</si>
  <si>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</si>
  <si>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</si>
  <si>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</si>
  <si>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</si>
  <si>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</si>
  <si>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</si>
  <si>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</si>
  <si>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</si>
  <si>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</si>
  <si>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</si>
  <si>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</si>
  <si>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</si>
  <si>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</si>
  <si>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</si>
  <si>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</si>
  <si>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</si>
  <si>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</si>
  <si>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</si>
  <si>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</si>
  <si>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</si>
  <si>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</si>
  <si>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</si>
  <si>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</si>
  <si>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</si>
  <si>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</si>
  <si>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</si>
  <si>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</si>
  <si>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</si>
  <si>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</si>
  <si>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</si>
  <si>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</si>
  <si>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</si>
  <si>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</si>
  <si>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</si>
  <si>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</si>
  <si>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</si>
  <si>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</si>
  <si>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</si>
  <si>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</si>
  <si>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</si>
  <si>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</si>
  <si>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</si>
  <si>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</si>
  <si>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</si>
  <si>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</si>
  <si>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</si>
  <si>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</si>
  <si>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</si>
  <si>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</si>
  <si>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</si>
  <si>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</si>
  <si>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</si>
  <si>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</si>
  <si>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</si>
  <si>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</si>
  <si>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</si>
  <si>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</si>
  <si>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</si>
  <si>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</si>
  <si>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</si>
  <si>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</si>
  <si>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</si>
  <si>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</si>
  <si>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</si>
  <si>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</si>
  <si>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</si>
  <si>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</si>
  <si>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</si>
  <si>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</si>
  <si>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</si>
  <si>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</si>
  <si>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</si>
  <si>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</si>
  <si>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</si>
  <si>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</si>
  <si>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</si>
  <si>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</si>
  <si>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</si>
  <si>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</si>
  <si>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</si>
  <si>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</si>
  <si>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</si>
  <si>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</si>
  <si>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</si>
  <si>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</si>
  <si>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</si>
  <si>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</si>
  <si>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</si>
  <si>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</si>
  <si>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</si>
  <si>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</si>
  <si>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</si>
  <si>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</si>
  <si>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DESCRIPCION</t>
  </si>
  <si>
    <t>RA/UL ScrewDriver Body</t>
  </si>
  <si>
    <t>2.5 Depth Gauge</t>
  </si>
  <si>
    <t>ARIX Wrist System Drill 2.0(AO)</t>
  </si>
  <si>
    <t>2.5 Drill Guide Variable</t>
  </si>
  <si>
    <t>Drill Sleeve Body(Distal)</t>
  </si>
  <si>
    <t>DRILL SLEEVE FOR  2.0 VARIABLE ANGLE</t>
  </si>
  <si>
    <t>VARIABLE DRILL SLEEVE HANDLE</t>
  </si>
  <si>
    <t>FORCEPS COMMON</t>
  </si>
  <si>
    <t>T8 STARIX Driver</t>
  </si>
  <si>
    <t>Guide Pin 1.1mm 3.0</t>
  </si>
  <si>
    <t>Radius Drill Guide Block Medium R</t>
  </si>
  <si>
    <t>Radius Drill Guide Block Medium L</t>
  </si>
  <si>
    <t>Radius Drill Guide Block Large R</t>
  </si>
  <si>
    <t>Radius Drill Guide Block Large L</t>
  </si>
  <si>
    <t>DISPENSER FOR GUIDE PIN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</si>
  <si>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</si>
  <si>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</si>
  <si>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</si>
  <si>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</si>
  <si>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</si>
  <si>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</si>
  <si>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</si>
  <si>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</si>
  <si>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</si>
  <si>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</si>
  <si>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</si>
  <si>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</si>
  <si>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</si>
  <si>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</si>
  <si>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</si>
  <si>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</si>
  <si>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</si>
  <si>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</si>
  <si>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</si>
  <si>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</si>
  <si>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</si>
  <si>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</si>
  <si>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</si>
  <si>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</si>
  <si>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</si>
  <si>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</si>
  <si>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</si>
  <si>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</si>
  <si>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</si>
  <si>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MOTOR  CANULADO AESCULAP </t>
  </si>
  <si>
    <t xml:space="preserve">ANCLAJES DE MOTOR </t>
  </si>
  <si>
    <t xml:space="preserve">INTERCAMBIADOR DE BATERIA </t>
  </si>
  <si>
    <t>RECIBIDO POR:</t>
  </si>
  <si>
    <t>TI-SF-131.504R</t>
  </si>
  <si>
    <t>TI-SF-131.504L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</si>
  <si>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</si>
  <si>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</si>
  <si>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</si>
  <si>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</si>
  <si>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</si>
  <si>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</si>
  <si>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</si>
  <si>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</si>
  <si>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</si>
  <si>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</si>
  <si>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T50022412</t>
  </si>
  <si>
    <t>T50022414</t>
  </si>
  <si>
    <t>T50022416</t>
  </si>
  <si>
    <t>T50022418</t>
  </si>
  <si>
    <t>T50022420</t>
  </si>
  <si>
    <t>T50022422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</si>
  <si>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</si>
  <si>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</si>
  <si>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</si>
  <si>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</si>
  <si>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</si>
  <si>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</si>
  <si>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</si>
  <si>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</si>
  <si>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</si>
  <si>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</si>
  <si>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</si>
  <si>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</si>
  <si>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</si>
  <si>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</si>
  <si>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</si>
  <si>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</si>
  <si>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</si>
  <si>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</si>
  <si>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</si>
  <si>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</si>
  <si>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</si>
  <si>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</si>
  <si>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</si>
  <si>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</si>
  <si>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</si>
  <si>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J210310-L037</t>
  </si>
  <si>
    <t>J211125-L061</t>
  </si>
  <si>
    <t>J210930-L007</t>
  </si>
  <si>
    <t>J211125-L062</t>
  </si>
  <si>
    <t>J211022-L046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</si>
  <si>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</si>
  <si>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</si>
  <si>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</si>
  <si>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</si>
  <si>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</si>
  <si>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</si>
  <si>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</si>
  <si>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</si>
  <si>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</si>
  <si>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</si>
  <si>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</si>
  <si>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</si>
  <si>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</si>
  <si>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</si>
  <si>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</si>
  <si>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</si>
  <si>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</si>
  <si>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</si>
  <si>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</si>
  <si>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</si>
  <si>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</si>
  <si>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</si>
  <si>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</si>
  <si>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</si>
  <si>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</si>
  <si>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</si>
  <si>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</si>
  <si>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</si>
  <si>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</si>
  <si>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</si>
  <si>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</si>
  <si>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</si>
  <si>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</si>
  <si>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</si>
  <si>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</si>
  <si>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</si>
  <si>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</si>
  <si>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</si>
  <si>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</si>
  <si>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</si>
  <si>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</si>
  <si>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</si>
  <si>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</si>
  <si>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</si>
  <si>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</si>
  <si>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</si>
  <si>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</si>
  <si>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*02 DER. TITANIO LARGE</t>
  </si>
  <si>
    <t>3042</t>
  </si>
  <si>
    <t>PLACA 2.4 ANGULO VA *03 DER. TITANIO LARGE</t>
  </si>
  <si>
    <t>PLACA DE BLOQUEO (LCP) AV 2.4, PARA RADIO DISTAL PALMAR, EXTRA ARTICULAR 5X3 IZQ. TITANIO NET</t>
  </si>
  <si>
    <t>PLACA DE BLOQUEO (LCP) AV 2.4, PARA RADIO DISTAL PALMAR, EXTRA ARTICULAR 5X3 DER. TITANIO NET</t>
  </si>
  <si>
    <t>Ti-SF-121.304L</t>
  </si>
  <si>
    <t>PLACA DE BLOQUEO (LCP) AV 2.4, PARA RADIO DISTAL PALMAR, EXTRA ARTICULAR 4X3 IZQ. TITANIO NET</t>
  </si>
  <si>
    <t>Ti-SF-121.304R</t>
  </si>
  <si>
    <t>PLACA DE BLOQUEO (LCP) AV 2.4, PARA RADIO DISTAL PALMAR, EXTRA ARTICULAR 4X3 DER. TITANIO NET</t>
  </si>
  <si>
    <t>Ti-SF-121.305L</t>
  </si>
  <si>
    <t>PLACA DE BLOQUEO (LCP) AV 2.4, PARA RADIO DISTAL PALMAR, EXTRA ARTICULAR 4X5 IZQ. TITANIO NET</t>
  </si>
  <si>
    <t>Ti-SF-121.305R</t>
  </si>
  <si>
    <t>PLACA DE BLOQUEO (LCP) AV 2.4, PARA RADIO DISTAL PALMAR, EXTRA ARTICULAR 4X5 DER. TITANIO NET</t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</si>
  <si>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</si>
  <si>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</si>
  <si>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</si>
  <si>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</si>
  <si>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</si>
  <si>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</si>
  <si>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</si>
  <si>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</si>
  <si>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</si>
  <si>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</si>
  <si>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</si>
  <si>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</si>
  <si>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>05.5540-020848.</t>
  </si>
  <si>
    <t>PLACA BLOQ. MULTIAXIAL RADIO DISTAL *2 IZQ. TITANIO YB</t>
  </si>
  <si>
    <t>05.5540-020856.</t>
  </si>
  <si>
    <t>PLACA BLOQ. MULTIAXIAL RADIO DISTAL *3 IZQ. TITANIO YB</t>
  </si>
  <si>
    <t>05.5540-020864.</t>
  </si>
  <si>
    <t>PLACA BLOQ. MULTIAXIAL RADIO DISTAL *4 IZQ. TITANIO YB</t>
  </si>
  <si>
    <t>05.5540-020872.</t>
  </si>
  <si>
    <t>PLACA BLOQ. MULTIAXIAL RADIO DISTAL *5 IZQ. TITANIO YB</t>
  </si>
  <si>
    <t>05.5540-020880.</t>
  </si>
  <si>
    <t>PLACA BLOQ. MULTIAXIAL RADIO DISTAL *6 IZQ. TITANIO YB</t>
  </si>
  <si>
    <t>05.5540-020896.</t>
  </si>
  <si>
    <t>PLACA BLOQ. MULTIAXIAL RADIO DISTAL *8 IZQ. TITANIO YB</t>
  </si>
  <si>
    <t>05.5541-020848.</t>
  </si>
  <si>
    <t>PLACA BLOQ. MULTIAXIAL RADIO DISTAL *2 DER. TITANIO YB</t>
  </si>
  <si>
    <t>05.5541-020856.</t>
  </si>
  <si>
    <t>PLACA BLOQ. MULTIAXIAL RADIO DISTAL *3 DER. TITANIO YB</t>
  </si>
  <si>
    <t>05.5541-020864.</t>
  </si>
  <si>
    <t>PLACA BLOQ. MULTIAXIAL RADIO DISTAL *4 DER. TITANIO YB</t>
  </si>
  <si>
    <t>05.5541-020872.</t>
  </si>
  <si>
    <t>PLACA BLOQ. MULTIAXIAL RADIO DISTAL *5 DER. TITANIO YB</t>
  </si>
  <si>
    <t>05.5541-020880.</t>
  </si>
  <si>
    <t>PLACA BLOQ. MULTIAXIAL RADIO DISTAL *6 DER. TITANIO YB</t>
  </si>
  <si>
    <t>05.5541-020896.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</si>
  <si>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</si>
  <si>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</si>
  <si>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</si>
  <si>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</si>
  <si>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</si>
  <si>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</si>
  <si>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</si>
  <si>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</si>
  <si>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</si>
  <si>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</si>
  <si>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</si>
  <si>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</si>
  <si>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</si>
  <si>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</si>
  <si>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</si>
  <si>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</si>
  <si>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</si>
  <si>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</si>
  <si>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</si>
  <si>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</si>
  <si>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</si>
  <si>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</si>
  <si>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</si>
  <si>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</si>
  <si>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</si>
  <si>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T50022410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</si>
  <si>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</si>
  <si>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</si>
  <si>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</si>
  <si>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</si>
  <si>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</si>
  <si>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</si>
  <si>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</si>
  <si>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</si>
  <si>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</si>
  <si>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</si>
  <si>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</si>
  <si>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</si>
  <si>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</si>
  <si>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</si>
  <si>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</si>
  <si>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</si>
  <si>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</si>
  <si>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T50092428</t>
  </si>
  <si>
    <t>TORNILLO BLOQ. 2.4*28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</si>
  <si>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</si>
  <si>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</si>
  <si>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</si>
  <si>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</si>
  <si>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</si>
  <si>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</si>
  <si>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</si>
  <si>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</si>
  <si>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</si>
  <si>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</si>
  <si>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T50092728</t>
  </si>
  <si>
    <t>TORNILLO BLOQ. 2.7*28 MM TITANIO IRE</t>
  </si>
  <si>
    <t>T50092730</t>
  </si>
  <si>
    <t>TORNILLO BLOQ. 2.7*30 MM TITANIO IRE</t>
  </si>
  <si>
    <t>8:30AM</t>
  </si>
  <si>
    <t>INSTRUMENTAL PLACA RADIO DISTAL ANGULO VARIABLE TITANIO 2</t>
  </si>
  <si>
    <t>MALETA VERDE</t>
  </si>
  <si>
    <t>BATERIAS GRIS/NEGRO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</si>
</sst>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7" xfId="0" applyFont="1" applyBorder="1"/>
    <xf numFmtId="0" fontId="10" fillId="0" borderId="3" xfId="0" applyFont="1" applyBorder="1"/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2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horizontal="left" vertical="top"/>
      <protection locked="0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4" fillId="0" borderId="0" xfId="0" applyFont="1"/>
    <xf numFmtId="49" fontId="6" fillId="0" borderId="0" xfId="0" applyNumberFormat="1" applyFont="1"/>
    <xf numFmtId="0" fontId="1" fillId="0" borderId="12" xfId="0" applyFont="1" applyBorder="1"/>
    <xf numFmtId="0" fontId="7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" fontId="2" fillId="0" borderId="5" xfId="0" applyNumberFormat="1" applyFont="1" applyBorder="1"/>
    <xf numFmtId="4" fontId="2" fillId="0" borderId="5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49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" fillId="0" borderId="2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C9FE2864-C058-46B1-A173-20C7550A7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16042</xdr:colOff>
      <xdr:row>0</xdr:row>
      <xdr:rowOff>24064</xdr:rowOff>
    </xdr:from>
    <xdr:to>
      <xdr:col>3</xdr:col>
      <xdr:colOff>242971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7CBD1-E6BD-4CB1-82B3-F54CE76E0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042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FAB0-3FB2-4D65-8399-EB29DDCA72DF}">
  <sheetPr>
    <pageSetUpPr fitToPage="1"/>
  </sheetPr>
  <dimension ref="A1:L362"/>
  <sheetViews>
    <sheetView showGridLines="0" tabSelected="1" view="pageBreakPreview" topLeftCell="A9" zoomScale="95" zoomScaleNormal="95" zoomScaleSheetLayoutView="95" workbookViewId="0">
      <selection activeCell="E35" sqref="E35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44.28515625" style="1" customWidth="1"/>
    <col min="8" max="8" width="17" style="3" customWidth="1"/>
    <col min="9" max="9" width="12.7109375" style="1" customWidth="1"/>
    <col min="10" max="10" width="18.710937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101" t="s">
        <v>0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2" ht="16.5" x14ac:dyDescent="0.25">
      <c r="B4" s="101" t="s">
        <v>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ht="16.5" x14ac:dyDescent="0.25">
      <c r="B5" s="101" t="s">
        <v>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4" t="s">
        <v>3</v>
      </c>
      <c r="B8" s="84"/>
      <c r="C8" s="91"/>
      <c r="D8" s="102">
        <v>44774</v>
      </c>
      <c r="E8" s="103"/>
      <c r="H8" s="9" t="s">
        <v>4</v>
      </c>
      <c r="I8" s="10" t="s">
        <v>33</v>
      </c>
      <c r="J8" s="61"/>
    </row>
    <row r="9" spans="1:12" s="11" customFormat="1" x14ac:dyDescent="0.25">
      <c r="B9" s="12"/>
      <c r="H9" s="13"/>
    </row>
    <row r="10" spans="1:12" s="8" customFormat="1" x14ac:dyDescent="0.25">
      <c r="A10" s="84" t="s">
        <v>5</v>
      </c>
      <c r="B10" s="84"/>
      <c r="C10" s="91"/>
      <c r="D10" s="96" t="s">
        <v>29</v>
      </c>
      <c r="E10" s="96"/>
      <c r="F10" s="96"/>
      <c r="G10" s="96"/>
      <c r="H10" s="14" t="s">
        <v>6</v>
      </c>
      <c r="I10" s="100" t="s">
        <v>30</v>
      </c>
      <c r="J10" s="100"/>
      <c r="K10" s="100"/>
      <c r="L10" s="100"/>
    </row>
    <row r="11" spans="1:12" s="11" customFormat="1" x14ac:dyDescent="0.25">
      <c r="B11" s="12"/>
      <c r="H11" s="13"/>
    </row>
    <row r="12" spans="1:12" s="11" customFormat="1" ht="31.5" x14ac:dyDescent="0.25">
      <c r="A12" s="84" t="s">
        <v>7</v>
      </c>
      <c r="B12" s="84"/>
      <c r="C12" s="91"/>
      <c r="D12" s="96" t="s">
        <v>8</v>
      </c>
      <c r="E12" s="96"/>
      <c r="F12" s="96"/>
      <c r="G12" s="96"/>
      <c r="H12" s="14" t="s">
        <v>9</v>
      </c>
      <c r="I12" s="96" t="s">
        <v>35</v>
      </c>
      <c r="J12" s="96"/>
      <c r="K12" s="96"/>
      <c r="L12" s="96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4" t="s">
        <v>10</v>
      </c>
      <c r="B14" s="84"/>
      <c r="C14" s="91"/>
      <c r="D14" s="97">
        <v>44775</v>
      </c>
      <c r="E14" s="97"/>
      <c r="F14" s="97"/>
      <c r="G14" s="97"/>
      <c r="H14" s="14" t="s">
        <v>11</v>
      </c>
      <c r="I14" s="98" t="s">
        <v>392</v>
      </c>
      <c r="J14" s="99"/>
      <c r="K14" s="93"/>
      <c r="L14" s="94"/>
    </row>
    <row r="15" spans="1:12" s="11" customFormat="1" x14ac:dyDescent="0.25">
      <c r="B15" s="12"/>
      <c r="H15" s="13"/>
    </row>
    <row r="16" spans="1:12" s="8" customFormat="1" x14ac:dyDescent="0.25">
      <c r="A16" s="84" t="s">
        <v>12</v>
      </c>
      <c r="B16" s="84"/>
      <c r="C16" s="91"/>
      <c r="D16" s="92" t="s">
        <v>32</v>
      </c>
      <c r="E16" s="93"/>
      <c r="F16" s="93"/>
      <c r="G16" s="93"/>
      <c r="H16" s="93"/>
      <c r="I16" s="93"/>
      <c r="J16" s="93"/>
      <c r="K16" s="93"/>
      <c r="L16" s="94"/>
    </row>
    <row r="17" spans="1:12" s="11" customFormat="1" x14ac:dyDescent="0.25">
      <c r="B17" s="12"/>
      <c r="H17" s="13"/>
    </row>
    <row r="18" spans="1:12" s="8" customFormat="1" x14ac:dyDescent="0.25">
      <c r="A18" s="84" t="s">
        <v>13</v>
      </c>
      <c r="B18" s="84"/>
      <c r="C18" s="91"/>
      <c r="D18" s="92" t="s">
        <v>31</v>
      </c>
      <c r="E18" s="93"/>
      <c r="F18" s="93"/>
      <c r="G18" s="94"/>
      <c r="H18" s="15" t="s">
        <v>14</v>
      </c>
      <c r="I18" s="85"/>
      <c r="J18" s="95"/>
      <c r="K18" s="95"/>
      <c r="L18" s="86"/>
    </row>
    <row r="19" spans="1:12" s="11" customFormat="1" x14ac:dyDescent="0.25">
      <c r="B19" s="12"/>
      <c r="H19" s="13"/>
    </row>
    <row r="20" spans="1:12" s="8" customFormat="1" x14ac:dyDescent="0.25">
      <c r="A20" s="84" t="s">
        <v>15</v>
      </c>
      <c r="B20" s="84"/>
      <c r="C20" s="84"/>
      <c r="D20" s="85"/>
      <c r="E20" s="86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87" t="s">
        <v>18</v>
      </c>
      <c r="D22" s="88"/>
      <c r="E22" s="88"/>
      <c r="F22" s="88"/>
      <c r="G22" s="88"/>
      <c r="H22" s="20" t="s">
        <v>19</v>
      </c>
      <c r="I22" s="15" t="s">
        <v>20</v>
      </c>
      <c r="J22" s="15" t="s">
        <v>34</v>
      </c>
      <c r="K22" s="18" t="s">
        <v>21</v>
      </c>
      <c r="L22" s="18" t="s">
        <v>22</v>
      </c>
    </row>
    <row r="23" spans="1:12" x14ac:dyDescent="0.25">
      <c r="A23" s="22">
        <v>1</v>
      </c>
      <c r="B23" s="23" t="s">
        <v>36</v>
      </c>
      <c r="C23" s="24" t="s">
        <v>37</v>
      </c>
      <c r="D23" s="25"/>
      <c r="E23" s="25"/>
      <c r="F23" s="25"/>
      <c r="G23" s="26"/>
      <c r="H23" s="82" t="s">
        <v>226</v>
      </c>
      <c r="I23" s="28">
        <v>1</v>
      </c>
      <c r="J23" s="28"/>
      <c r="K23" s="63">
        <v>700</v>
      </c>
      <c r="L23" s="65">
        <f>+I23*K23</f>
        <v>700</v>
      </c>
    </row>
    <row r="24" spans="1:12" x14ac:dyDescent="0.25">
      <c r="A24" s="22">
        <f>+A23+1</f>
        <v>2</v>
      </c>
      <c r="B24" s="23" t="s">
        <v>38</v>
      </c>
      <c r="C24" s="24" t="s">
        <v>39</v>
      </c>
      <c r="D24" s="25"/>
      <c r="E24" s="25"/>
      <c r="F24" s="25"/>
      <c r="G24" s="26"/>
      <c r="H24" s="82" t="s">
        <v>227</v>
      </c>
      <c r="I24" s="28">
        <v>1</v>
      </c>
      <c r="J24" s="28"/>
      <c r="K24" s="63">
        <v>700</v>
      </c>
      <c r="L24" s="65">
        <f t="shared" ref="L24:L87" si="0">+I24*K24</f>
        <v>700</v>
      </c>
    </row>
    <row r="25" spans="1:12" x14ac:dyDescent="0.25">
      <c r="A25" s="22">
        <f t="shared" ref="A25:A88" si="1">+A24+1</f>
        <v>3</v>
      </c>
      <c r="B25" s="23" t="s">
        <v>40</v>
      </c>
      <c r="C25" s="24" t="s">
        <v>41</v>
      </c>
      <c r="D25" s="25"/>
      <c r="E25" s="25"/>
      <c r="F25" s="25"/>
      <c r="G25" s="26"/>
      <c r="H25" s="82" t="s">
        <v>228</v>
      </c>
      <c r="I25" s="28">
        <v>1</v>
      </c>
      <c r="J25" s="28"/>
      <c r="K25" s="63">
        <v>700</v>
      </c>
      <c r="L25" s="65">
        <f t="shared" si="0"/>
        <v>700</v>
      </c>
    </row>
    <row r="26" spans="1:12" x14ac:dyDescent="0.25">
      <c r="A26" s="22">
        <f t="shared" si="1"/>
        <v>4</v>
      </c>
      <c r="B26" s="23" t="s">
        <v>42</v>
      </c>
      <c r="C26" s="24" t="s">
        <v>43</v>
      </c>
      <c r="D26" s="25"/>
      <c r="E26" s="25"/>
      <c r="F26" s="25"/>
      <c r="G26" s="26"/>
      <c r="H26" s="82" t="s">
        <v>229</v>
      </c>
      <c r="I26" s="28">
        <v>1</v>
      </c>
      <c r="J26" s="28"/>
      <c r="K26" s="63">
        <v>700</v>
      </c>
      <c r="L26" s="65">
        <f t="shared" si="0"/>
        <v>700</v>
      </c>
    </row>
    <row r="27" spans="1:12" x14ac:dyDescent="0.25">
      <c r="A27" s="22">
        <f t="shared" si="1"/>
        <v>5</v>
      </c>
      <c r="B27" s="23" t="s">
        <v>44</v>
      </c>
      <c r="C27" s="24" t="s">
        <v>45</v>
      </c>
      <c r="D27" s="25"/>
      <c r="E27" s="25"/>
      <c r="F27" s="25"/>
      <c r="G27" s="26"/>
      <c r="H27" s="82" t="s">
        <v>230</v>
      </c>
      <c r="I27" s="28">
        <v>1</v>
      </c>
      <c r="J27" s="28"/>
      <c r="K27" s="63">
        <v>700</v>
      </c>
      <c r="L27" s="65">
        <f t="shared" si="0"/>
        <v>700</v>
      </c>
    </row>
    <row r="28" spans="1:12" x14ac:dyDescent="0.25">
      <c r="A28" s="22">
        <f t="shared" si="1"/>
        <v>6</v>
      </c>
      <c r="B28" s="23" t="s">
        <v>46</v>
      </c>
      <c r="C28" s="24" t="s">
        <v>47</v>
      </c>
      <c r="D28" s="25"/>
      <c r="E28" s="25"/>
      <c r="F28" s="25"/>
      <c r="G28" s="26"/>
      <c r="H28" s="82" t="s">
        <v>231</v>
      </c>
      <c r="I28" s="28">
        <v>1</v>
      </c>
      <c r="J28" s="28"/>
      <c r="K28" s="63">
        <v>700</v>
      </c>
      <c r="L28" s="65">
        <f t="shared" si="0"/>
        <v>700</v>
      </c>
    </row>
    <row r="29" spans="1:12" x14ac:dyDescent="0.25">
      <c r="A29" s="22">
        <f t="shared" si="1"/>
        <v>7</v>
      </c>
      <c r="B29" s="23" t="s">
        <v>48</v>
      </c>
      <c r="C29" s="24" t="s">
        <v>49</v>
      </c>
      <c r="D29" s="25"/>
      <c r="E29" s="25"/>
      <c r="F29" s="25"/>
      <c r="G29" s="26"/>
      <c r="H29" s="82" t="s">
        <v>232</v>
      </c>
      <c r="I29" s="28">
        <v>1</v>
      </c>
      <c r="J29" s="28"/>
      <c r="K29" s="63">
        <v>700</v>
      </c>
      <c r="L29" s="65">
        <f t="shared" si="0"/>
        <v>700</v>
      </c>
    </row>
    <row r="30" spans="1:12" x14ac:dyDescent="0.25">
      <c r="A30" s="22">
        <f t="shared" si="1"/>
        <v>8</v>
      </c>
      <c r="B30" s="23" t="s">
        <v>50</v>
      </c>
      <c r="C30" s="24" t="s">
        <v>51</v>
      </c>
      <c r="D30" s="25"/>
      <c r="E30" s="25"/>
      <c r="F30" s="25"/>
      <c r="G30" s="26"/>
      <c r="H30" s="82" t="s">
        <v>233</v>
      </c>
      <c r="I30" s="28">
        <v>1</v>
      </c>
      <c r="J30" s="28"/>
      <c r="K30" s="63">
        <v>700</v>
      </c>
      <c r="L30" s="65">
        <f t="shared" si="0"/>
        <v>700</v>
      </c>
    </row>
    <row r="31" spans="1:12" x14ac:dyDescent="0.25">
      <c r="A31" s="22">
        <f t="shared" si="1"/>
        <v>9</v>
      </c>
      <c r="B31" s="23" t="s">
        <v>52</v>
      </c>
      <c r="C31" s="24" t="s">
        <v>53</v>
      </c>
      <c r="D31" s="25"/>
      <c r="E31" s="25"/>
      <c r="F31" s="25"/>
      <c r="G31" s="26"/>
      <c r="H31" s="82" t="s">
        <v>234</v>
      </c>
      <c r="I31" s="28">
        <v>1</v>
      </c>
      <c r="J31" s="28"/>
      <c r="K31" s="63">
        <v>700</v>
      </c>
      <c r="L31" s="65">
        <f t="shared" si="0"/>
        <v>700</v>
      </c>
    </row>
    <row r="32" spans="1:12" x14ac:dyDescent="0.25">
      <c r="A32" s="22">
        <f t="shared" si="1"/>
        <v>10</v>
      </c>
      <c r="B32" s="23" t="s">
        <v>54</v>
      </c>
      <c r="C32" s="24" t="s">
        <v>55</v>
      </c>
      <c r="D32" s="25"/>
      <c r="E32" s="25"/>
      <c r="F32" s="25"/>
      <c r="G32" s="26"/>
      <c r="H32" s="82" t="s">
        <v>235</v>
      </c>
      <c r="I32" s="28">
        <v>1</v>
      </c>
      <c r="J32" s="28"/>
      <c r="K32" s="63">
        <v>700</v>
      </c>
      <c r="L32" s="65">
        <f t="shared" si="0"/>
        <v>700</v>
      </c>
    </row>
    <row r="33" spans="1:12" x14ac:dyDescent="0.25">
      <c r="A33" s="22">
        <f t="shared" si="1"/>
        <v>11</v>
      </c>
      <c r="B33" s="23" t="s">
        <v>56</v>
      </c>
      <c r="C33" s="24" t="s">
        <v>57</v>
      </c>
      <c r="D33" s="25"/>
      <c r="E33" s="25"/>
      <c r="F33" s="25"/>
      <c r="G33" s="26"/>
      <c r="H33" s="82" t="s">
        <v>236</v>
      </c>
      <c r="I33" s="28">
        <v>1</v>
      </c>
      <c r="J33" s="28"/>
      <c r="K33" s="63">
        <v>700</v>
      </c>
      <c r="L33" s="65">
        <f t="shared" si="0"/>
        <v>700</v>
      </c>
    </row>
    <row r="34" spans="1:12" x14ac:dyDescent="0.25">
      <c r="A34" s="22">
        <f t="shared" si="1"/>
        <v>12</v>
      </c>
      <c r="B34" s="23" t="s">
        <v>58</v>
      </c>
      <c r="C34" s="24" t="s">
        <v>59</v>
      </c>
      <c r="D34" s="25"/>
      <c r="E34" s="25"/>
      <c r="F34" s="25"/>
      <c r="G34" s="26"/>
      <c r="H34" s="82" t="s">
        <v>237</v>
      </c>
      <c r="I34" s="28">
        <v>1</v>
      </c>
      <c r="J34" s="28"/>
      <c r="K34" s="63">
        <v>700</v>
      </c>
      <c r="L34" s="65">
        <f t="shared" si="0"/>
        <v>700</v>
      </c>
    </row>
    <row r="35" spans="1:12" x14ac:dyDescent="0.25">
      <c r="A35" s="22">
        <f t="shared" si="1"/>
        <v>13</v>
      </c>
      <c r="B35" s="23" t="s">
        <v>60</v>
      </c>
      <c r="C35" s="24" t="s">
        <v>61</v>
      </c>
      <c r="D35" s="25"/>
      <c r="E35" s="25"/>
      <c r="F35" s="25"/>
      <c r="G35" s="26"/>
      <c r="H35" s="82" t="s">
        <v>238</v>
      </c>
      <c r="I35" s="28">
        <v>1</v>
      </c>
      <c r="J35" s="28"/>
      <c r="K35" s="63">
        <v>700</v>
      </c>
      <c r="L35" s="65">
        <f t="shared" si="0"/>
        <v>700</v>
      </c>
    </row>
    <row r="36" spans="1:12" x14ac:dyDescent="0.25">
      <c r="A36" s="22">
        <f t="shared" si="1"/>
        <v>14</v>
      </c>
      <c r="B36" s="23" t="s">
        <v>62</v>
      </c>
      <c r="C36" s="24" t="s">
        <v>63</v>
      </c>
      <c r="D36" s="25"/>
      <c r="E36" s="25"/>
      <c r="F36" s="25"/>
      <c r="G36" s="26"/>
      <c r="H36" s="82" t="s">
        <v>239</v>
      </c>
      <c r="I36" s="28">
        <v>1</v>
      </c>
      <c r="J36" s="28"/>
      <c r="K36" s="63">
        <v>700</v>
      </c>
      <c r="L36" s="65">
        <f t="shared" si="0"/>
        <v>700</v>
      </c>
    </row>
    <row r="37" spans="1:12" x14ac:dyDescent="0.25">
      <c r="A37" s="22">
        <f t="shared" si="1"/>
        <v>15</v>
      </c>
      <c r="B37" s="23" t="s">
        <v>64</v>
      </c>
      <c r="C37" s="24" t="s">
        <v>65</v>
      </c>
      <c r="D37" s="25"/>
      <c r="E37" s="25"/>
      <c r="F37" s="25"/>
      <c r="G37" s="26"/>
      <c r="H37" s="82" t="s">
        <v>240</v>
      </c>
      <c r="I37" s="28">
        <v>1</v>
      </c>
      <c r="J37" s="28"/>
      <c r="K37" s="63">
        <v>700</v>
      </c>
      <c r="L37" s="65">
        <f t="shared" si="0"/>
        <v>700</v>
      </c>
    </row>
    <row r="38" spans="1:12" x14ac:dyDescent="0.25">
      <c r="A38" s="22">
        <f t="shared" si="1"/>
        <v>16</v>
      </c>
      <c r="B38" s="23" t="s">
        <v>66</v>
      </c>
      <c r="C38" s="24" t="s">
        <v>67</v>
      </c>
      <c r="D38" s="25"/>
      <c r="E38" s="25"/>
      <c r="F38" s="25"/>
      <c r="G38" s="26"/>
      <c r="H38" s="82" t="s">
        <v>241</v>
      </c>
      <c r="I38" s="28">
        <v>1</v>
      </c>
      <c r="J38" s="28"/>
      <c r="K38" s="63">
        <v>700</v>
      </c>
      <c r="L38" s="65">
        <f t="shared" si="0"/>
        <v>700</v>
      </c>
    </row>
    <row r="39" spans="1:12" x14ac:dyDescent="0.25">
      <c r="A39" s="22">
        <f t="shared" si="1"/>
        <v>17</v>
      </c>
      <c r="B39" s="23" t="s">
        <v>68</v>
      </c>
      <c r="C39" s="24" t="s">
        <v>69</v>
      </c>
      <c r="D39" s="25"/>
      <c r="E39" s="25"/>
      <c r="F39" s="25"/>
      <c r="G39" s="26"/>
      <c r="H39" s="82" t="s">
        <v>242</v>
      </c>
      <c r="I39" s="28">
        <v>1</v>
      </c>
      <c r="J39" s="28"/>
      <c r="K39" s="63">
        <v>700</v>
      </c>
      <c r="L39" s="65">
        <f t="shared" si="0"/>
        <v>700</v>
      </c>
    </row>
    <row r="40" spans="1:12" x14ac:dyDescent="0.25">
      <c r="A40" s="22">
        <f t="shared" si="1"/>
        <v>18</v>
      </c>
      <c r="B40" s="23" t="s">
        <v>70</v>
      </c>
      <c r="C40" s="24" t="s">
        <v>71</v>
      </c>
      <c r="D40" s="25"/>
      <c r="E40" s="25"/>
      <c r="F40" s="25"/>
      <c r="G40" s="26"/>
      <c r="H40" s="82" t="s">
        <v>243</v>
      </c>
      <c r="I40" s="28">
        <v>1</v>
      </c>
      <c r="J40" s="28"/>
      <c r="K40" s="63">
        <v>700</v>
      </c>
      <c r="L40" s="65">
        <f t="shared" si="0"/>
        <v>700</v>
      </c>
    </row>
    <row r="41" spans="1:12" x14ac:dyDescent="0.25">
      <c r="A41" s="22">
        <f t="shared" si="1"/>
        <v>19</v>
      </c>
      <c r="B41" s="23" t="s">
        <v>72</v>
      </c>
      <c r="C41" s="24" t="s">
        <v>73</v>
      </c>
      <c r="D41" s="25"/>
      <c r="E41" s="25"/>
      <c r="F41" s="25"/>
      <c r="G41" s="26"/>
      <c r="H41" s="82" t="s">
        <v>244</v>
      </c>
      <c r="I41" s="28">
        <v>1</v>
      </c>
      <c r="J41" s="28"/>
      <c r="K41" s="63">
        <v>700</v>
      </c>
      <c r="L41" s="65">
        <f t="shared" si="0"/>
        <v>700</v>
      </c>
    </row>
    <row r="42" spans="1:12" x14ac:dyDescent="0.25">
      <c r="A42" s="22">
        <f t="shared" si="1"/>
        <v>20</v>
      </c>
      <c r="B42" s="23" t="s">
        <v>74</v>
      </c>
      <c r="C42" s="24" t="s">
        <v>75</v>
      </c>
      <c r="D42" s="25"/>
      <c r="E42" s="25"/>
      <c r="F42" s="25"/>
      <c r="G42" s="26"/>
      <c r="H42" s="82" t="s">
        <v>245</v>
      </c>
      <c r="I42" s="28">
        <v>1</v>
      </c>
      <c r="J42" s="28"/>
      <c r="K42" s="63">
        <v>700</v>
      </c>
      <c r="L42" s="65">
        <f t="shared" si="0"/>
        <v>700</v>
      </c>
    </row>
    <row r="43" spans="1:12" x14ac:dyDescent="0.25">
      <c r="A43" s="22">
        <f t="shared" si="1"/>
        <v>21</v>
      </c>
      <c r="B43" s="23" t="s">
        <v>76</v>
      </c>
      <c r="C43" s="24" t="s">
        <v>77</v>
      </c>
      <c r="D43" s="25"/>
      <c r="E43" s="25"/>
      <c r="F43" s="25"/>
      <c r="G43" s="26"/>
      <c r="H43" s="82" t="s">
        <v>246</v>
      </c>
      <c r="I43" s="28">
        <v>1</v>
      </c>
      <c r="J43" s="28"/>
      <c r="K43" s="63">
        <v>700</v>
      </c>
      <c r="L43" s="65">
        <f t="shared" si="0"/>
        <v>700</v>
      </c>
    </row>
    <row r="44" spans="1:12" x14ac:dyDescent="0.25">
      <c r="A44" s="22">
        <f t="shared" si="1"/>
        <v>22</v>
      </c>
      <c r="B44" s="23" t="s">
        <v>78</v>
      </c>
      <c r="C44" s="24" t="s">
        <v>79</v>
      </c>
      <c r="D44" s="25"/>
      <c r="E44" s="25"/>
      <c r="F44" s="25"/>
      <c r="G44" s="26"/>
      <c r="H44" s="82" t="s">
        <v>247</v>
      </c>
      <c r="I44" s="28">
        <v>1</v>
      </c>
      <c r="J44" s="28"/>
      <c r="K44" s="63">
        <v>700</v>
      </c>
      <c r="L44" s="65">
        <f t="shared" si="0"/>
        <v>700</v>
      </c>
    </row>
    <row r="45" spans="1:12" x14ac:dyDescent="0.25">
      <c r="A45" s="22">
        <f t="shared" si="1"/>
        <v>23</v>
      </c>
      <c r="B45" s="23" t="s">
        <v>80</v>
      </c>
      <c r="C45" s="24" t="s">
        <v>81</v>
      </c>
      <c r="D45" s="25"/>
      <c r="E45" s="25"/>
      <c r="F45" s="25"/>
      <c r="G45" s="26"/>
      <c r="H45" s="82" t="s">
        <v>248</v>
      </c>
      <c r="I45" s="28">
        <v>1</v>
      </c>
      <c r="J45" s="28"/>
      <c r="K45" s="63">
        <v>700</v>
      </c>
      <c r="L45" s="65">
        <f t="shared" si="0"/>
        <v>700</v>
      </c>
    </row>
    <row r="46" spans="1:12" x14ac:dyDescent="0.25">
      <c r="A46" s="22">
        <f t="shared" si="1"/>
        <v>24</v>
      </c>
      <c r="B46" s="23" t="s">
        <v>82</v>
      </c>
      <c r="C46" s="24" t="s">
        <v>83</v>
      </c>
      <c r="D46" s="25"/>
      <c r="E46" s="25"/>
      <c r="F46" s="25"/>
      <c r="G46" s="26"/>
      <c r="H46" s="82" t="s">
        <v>249</v>
      </c>
      <c r="I46" s="28">
        <v>1</v>
      </c>
      <c r="J46" s="28"/>
      <c r="K46" s="63">
        <v>700</v>
      </c>
      <c r="L46" s="65">
        <f t="shared" si="0"/>
        <v>700</v>
      </c>
    </row>
    <row r="47" spans="1:12" x14ac:dyDescent="0.25">
      <c r="A47" s="22">
        <f t="shared" si="1"/>
        <v>25</v>
      </c>
      <c r="B47" s="23" t="s">
        <v>84</v>
      </c>
      <c r="C47" s="24" t="s">
        <v>85</v>
      </c>
      <c r="D47" s="25"/>
      <c r="E47" s="25"/>
      <c r="F47" s="25"/>
      <c r="G47" s="26"/>
      <c r="H47" s="82" t="s">
        <v>250</v>
      </c>
      <c r="I47" s="28">
        <v>1</v>
      </c>
      <c r="J47" s="28"/>
      <c r="K47" s="63">
        <v>700</v>
      </c>
      <c r="L47" s="65">
        <f t="shared" si="0"/>
        <v>700</v>
      </c>
    </row>
    <row r="48" spans="1:12" x14ac:dyDescent="0.25">
      <c r="A48" s="22">
        <f t="shared" si="1"/>
        <v>26</v>
      </c>
      <c r="B48" s="23" t="s">
        <v>86</v>
      </c>
      <c r="C48" s="24" t="s">
        <v>87</v>
      </c>
      <c r="D48" s="25"/>
      <c r="E48" s="25"/>
      <c r="F48" s="25"/>
      <c r="G48" s="26"/>
      <c r="H48" s="82" t="s">
        <v>251</v>
      </c>
      <c r="I48" s="28">
        <v>1</v>
      </c>
      <c r="J48" s="28"/>
      <c r="K48" s="63">
        <v>700</v>
      </c>
      <c r="L48" s="65">
        <f t="shared" si="0"/>
        <v>700</v>
      </c>
    </row>
    <row r="49" spans="1:12" x14ac:dyDescent="0.25">
      <c r="A49" s="22">
        <f t="shared" si="1"/>
        <v>27</v>
      </c>
      <c r="B49" s="23" t="s">
        <v>88</v>
      </c>
      <c r="C49" s="24" t="s">
        <v>89</v>
      </c>
      <c r="D49" s="25"/>
      <c r="E49" s="25"/>
      <c r="F49" s="25"/>
      <c r="G49" s="26"/>
      <c r="H49" s="82" t="s">
        <v>252</v>
      </c>
      <c r="I49" s="28">
        <v>1</v>
      </c>
      <c r="J49" s="28"/>
      <c r="K49" s="63">
        <v>700</v>
      </c>
      <c r="L49" s="65">
        <f t="shared" si="0"/>
        <v>700</v>
      </c>
    </row>
    <row r="50" spans="1:12" x14ac:dyDescent="0.25">
      <c r="A50" s="22">
        <f t="shared" si="1"/>
        <v>28</v>
      </c>
      <c r="B50" s="23" t="s">
        <v>90</v>
      </c>
      <c r="C50" s="24" t="s">
        <v>91</v>
      </c>
      <c r="D50" s="25"/>
      <c r="E50" s="25"/>
      <c r="F50" s="25"/>
      <c r="G50" s="26"/>
      <c r="H50" s="82" t="s">
        <v>253</v>
      </c>
      <c r="I50" s="28">
        <v>1</v>
      </c>
      <c r="J50" s="28"/>
      <c r="K50" s="63">
        <v>700</v>
      </c>
      <c r="L50" s="65">
        <f t="shared" si="0"/>
        <v>700</v>
      </c>
    </row>
    <row r="51" spans="1:12" x14ac:dyDescent="0.25">
      <c r="A51" s="22">
        <f t="shared" si="1"/>
        <v>29</v>
      </c>
      <c r="B51" s="23" t="s">
        <v>92</v>
      </c>
      <c r="C51" s="24" t="s">
        <v>93</v>
      </c>
      <c r="D51" s="25"/>
      <c r="E51" s="25"/>
      <c r="F51" s="25"/>
      <c r="G51" s="26"/>
      <c r="H51" s="82" t="s">
        <v>254</v>
      </c>
      <c r="I51" s="28">
        <v>1</v>
      </c>
      <c r="J51" s="28"/>
      <c r="K51" s="63">
        <v>700</v>
      </c>
      <c r="L51" s="65">
        <f t="shared" si="0"/>
        <v>700</v>
      </c>
    </row>
    <row r="52" spans="1:12" x14ac:dyDescent="0.25">
      <c r="A52" s="22">
        <f t="shared" si="1"/>
        <v>30</v>
      </c>
      <c r="B52" s="23" t="s">
        <v>94</v>
      </c>
      <c r="C52" s="24" t="s">
        <v>95</v>
      </c>
      <c r="D52" s="25"/>
      <c r="E52" s="25"/>
      <c r="F52" s="25"/>
      <c r="G52" s="26"/>
      <c r="H52" s="82" t="s">
        <v>255</v>
      </c>
      <c r="I52" s="28">
        <v>1</v>
      </c>
      <c r="J52" s="28"/>
      <c r="K52" s="63">
        <v>700</v>
      </c>
      <c r="L52" s="65">
        <f t="shared" si="0"/>
        <v>700</v>
      </c>
    </row>
    <row r="53" spans="1:12" x14ac:dyDescent="0.25">
      <c r="A53" s="22">
        <f t="shared" si="1"/>
        <v>31</v>
      </c>
      <c r="B53" s="23" t="s">
        <v>96</v>
      </c>
      <c r="C53" s="24" t="s">
        <v>97</v>
      </c>
      <c r="D53" s="25"/>
      <c r="E53" s="25"/>
      <c r="F53" s="25"/>
      <c r="G53" s="26"/>
      <c r="H53" s="82" t="s">
        <v>256</v>
      </c>
      <c r="I53" s="28">
        <v>1</v>
      </c>
      <c r="J53" s="28"/>
      <c r="K53" s="63">
        <v>700</v>
      </c>
      <c r="L53" s="65">
        <f t="shared" si="0"/>
        <v>700</v>
      </c>
    </row>
    <row r="54" spans="1:12" x14ac:dyDescent="0.25">
      <c r="A54" s="22">
        <f t="shared" si="1"/>
        <v>32</v>
      </c>
      <c r="B54" s="23" t="s">
        <v>98</v>
      </c>
      <c r="C54" s="24" t="s">
        <v>99</v>
      </c>
      <c r="D54" s="25"/>
      <c r="E54" s="25"/>
      <c r="F54" s="25"/>
      <c r="G54" s="26"/>
      <c r="H54" s="82" t="s">
        <v>257</v>
      </c>
      <c r="I54" s="28">
        <v>1</v>
      </c>
      <c r="J54" s="28"/>
      <c r="K54" s="63">
        <v>700</v>
      </c>
      <c r="L54" s="65">
        <f t="shared" si="0"/>
        <v>700</v>
      </c>
    </row>
    <row r="55" spans="1:12" x14ac:dyDescent="0.25">
      <c r="A55" s="22">
        <f t="shared" si="1"/>
        <v>33</v>
      </c>
      <c r="B55" s="23" t="s">
        <v>100</v>
      </c>
      <c r="C55" s="24" t="s">
        <v>101</v>
      </c>
      <c r="D55" s="25"/>
      <c r="E55" s="25"/>
      <c r="F55" s="25"/>
      <c r="G55" s="26"/>
      <c r="H55" s="82" t="s">
        <v>258</v>
      </c>
      <c r="I55" s="28">
        <v>10</v>
      </c>
      <c r="J55" s="28"/>
      <c r="K55" s="63">
        <v>55</v>
      </c>
      <c r="L55" s="65">
        <f t="shared" si="0"/>
        <v>550</v>
      </c>
    </row>
    <row r="56" spans="1:12" x14ac:dyDescent="0.25">
      <c r="A56" s="22">
        <f t="shared" si="1"/>
        <v>34</v>
      </c>
      <c r="B56" s="23" t="s">
        <v>102</v>
      </c>
      <c r="C56" s="24" t="s">
        <v>103</v>
      </c>
      <c r="D56" s="25"/>
      <c r="E56" s="25"/>
      <c r="F56" s="25"/>
      <c r="G56" s="26"/>
      <c r="H56" s="82" t="s">
        <v>258</v>
      </c>
      <c r="I56" s="28">
        <v>8</v>
      </c>
      <c r="J56" s="28"/>
      <c r="K56" s="63">
        <v>55</v>
      </c>
      <c r="L56" s="65">
        <f t="shared" si="0"/>
        <v>440</v>
      </c>
    </row>
    <row r="57" spans="1:12" x14ac:dyDescent="0.25">
      <c r="A57" s="22">
        <f t="shared" si="1"/>
        <v>35</v>
      </c>
      <c r="B57" s="23" t="s">
        <v>104</v>
      </c>
      <c r="C57" s="24" t="s">
        <v>105</v>
      </c>
      <c r="D57" s="25"/>
      <c r="E57" s="25"/>
      <c r="F57" s="25"/>
      <c r="G57" s="26"/>
      <c r="H57" s="82" t="s">
        <v>259</v>
      </c>
      <c r="I57" s="28">
        <v>3</v>
      </c>
      <c r="J57" s="28"/>
      <c r="K57" s="63">
        <v>55</v>
      </c>
      <c r="L57" s="65">
        <f t="shared" si="0"/>
        <v>165</v>
      </c>
    </row>
    <row r="58" spans="1:12" x14ac:dyDescent="0.25">
      <c r="A58" s="22">
        <f t="shared" si="1"/>
        <v>36</v>
      </c>
      <c r="B58" s="23" t="s">
        <v>106</v>
      </c>
      <c r="C58" s="24" t="s">
        <v>107</v>
      </c>
      <c r="D58" s="25"/>
      <c r="E58" s="25"/>
      <c r="F58" s="25"/>
      <c r="G58" s="26"/>
      <c r="H58" s="82" t="s">
        <v>260</v>
      </c>
      <c r="I58" s="28">
        <v>7</v>
      </c>
      <c r="J58" s="28"/>
      <c r="K58" s="63">
        <v>55</v>
      </c>
      <c r="L58" s="65">
        <f t="shared" si="0"/>
        <v>385</v>
      </c>
    </row>
    <row r="59" spans="1:12" x14ac:dyDescent="0.25">
      <c r="A59" s="22">
        <f t="shared" si="1"/>
        <v>37</v>
      </c>
      <c r="B59" s="23" t="s">
        <v>108</v>
      </c>
      <c r="C59" s="24" t="s">
        <v>109</v>
      </c>
      <c r="D59" s="25"/>
      <c r="E59" s="25"/>
      <c r="F59" s="25"/>
      <c r="G59" s="26"/>
      <c r="H59" s="82" t="s">
        <v>261</v>
      </c>
      <c r="I59" s="28">
        <v>11</v>
      </c>
      <c r="J59" s="28"/>
      <c r="K59" s="63">
        <v>55</v>
      </c>
      <c r="L59" s="65">
        <f t="shared" si="0"/>
        <v>605</v>
      </c>
    </row>
    <row r="60" spans="1:12" x14ac:dyDescent="0.25">
      <c r="A60" s="22">
        <f t="shared" si="1"/>
        <v>38</v>
      </c>
      <c r="B60" s="23" t="s">
        <v>110</v>
      </c>
      <c r="C60" s="24" t="s">
        <v>111</v>
      </c>
      <c r="D60" s="25"/>
      <c r="E60" s="25"/>
      <c r="F60" s="25"/>
      <c r="G60" s="26"/>
      <c r="H60" s="82" t="s">
        <v>262</v>
      </c>
      <c r="I60" s="28">
        <v>4</v>
      </c>
      <c r="J60" s="28"/>
      <c r="K60" s="63">
        <v>55</v>
      </c>
      <c r="L60" s="65">
        <f t="shared" si="0"/>
        <v>220</v>
      </c>
    </row>
    <row r="61" spans="1:12" x14ac:dyDescent="0.25">
      <c r="A61" s="22">
        <f t="shared" si="1"/>
        <v>39</v>
      </c>
      <c r="B61" s="23" t="s">
        <v>112</v>
      </c>
      <c r="C61" s="24" t="s">
        <v>113</v>
      </c>
      <c r="D61" s="25"/>
      <c r="E61" s="25"/>
      <c r="F61" s="25"/>
      <c r="G61" s="26"/>
      <c r="H61" s="82" t="s">
        <v>263</v>
      </c>
      <c r="I61" s="28">
        <v>9</v>
      </c>
      <c r="J61" s="28"/>
      <c r="K61" s="63">
        <v>55</v>
      </c>
      <c r="L61" s="65">
        <f t="shared" si="0"/>
        <v>495</v>
      </c>
    </row>
    <row r="62" spans="1:12" x14ac:dyDescent="0.25">
      <c r="A62" s="22">
        <f t="shared" si="1"/>
        <v>40</v>
      </c>
      <c r="B62" s="23" t="s">
        <v>114</v>
      </c>
      <c r="C62" s="24" t="s">
        <v>115</v>
      </c>
      <c r="D62" s="25"/>
      <c r="E62" s="25"/>
      <c r="F62" s="25"/>
      <c r="G62" s="26"/>
      <c r="H62" s="82" t="s">
        <v>264</v>
      </c>
      <c r="I62" s="28">
        <v>5</v>
      </c>
      <c r="J62" s="28"/>
      <c r="K62" s="63">
        <v>55</v>
      </c>
      <c r="L62" s="65">
        <f t="shared" si="0"/>
        <v>275</v>
      </c>
    </row>
    <row r="63" spans="1:12" x14ac:dyDescent="0.25">
      <c r="A63" s="22">
        <f t="shared" si="1"/>
        <v>41</v>
      </c>
      <c r="B63" s="23" t="s">
        <v>116</v>
      </c>
      <c r="C63" s="24" t="s">
        <v>117</v>
      </c>
      <c r="D63" s="25"/>
      <c r="E63" s="25"/>
      <c r="F63" s="25"/>
      <c r="G63" s="26"/>
      <c r="H63" s="82" t="s">
        <v>265</v>
      </c>
      <c r="I63" s="28">
        <v>5</v>
      </c>
      <c r="J63" s="28"/>
      <c r="K63" s="63">
        <v>55</v>
      </c>
      <c r="L63" s="65">
        <f t="shared" si="0"/>
        <v>275</v>
      </c>
    </row>
    <row r="64" spans="1:12" x14ac:dyDescent="0.25">
      <c r="A64" s="22">
        <f t="shared" si="1"/>
        <v>42</v>
      </c>
      <c r="B64" s="23" t="s">
        <v>118</v>
      </c>
      <c r="C64" s="24" t="s">
        <v>119</v>
      </c>
      <c r="D64" s="25"/>
      <c r="E64" s="25"/>
      <c r="F64" s="25"/>
      <c r="G64" s="26"/>
      <c r="H64" s="82" t="s">
        <v>264</v>
      </c>
      <c r="I64" s="28">
        <v>5</v>
      </c>
      <c r="J64" s="28"/>
      <c r="K64" s="63">
        <v>55</v>
      </c>
      <c r="L64" s="65">
        <f t="shared" si="0"/>
        <v>275</v>
      </c>
    </row>
    <row r="65" spans="1:12" x14ac:dyDescent="0.25">
      <c r="A65" s="22">
        <f t="shared" si="1"/>
        <v>43</v>
      </c>
      <c r="B65" s="23" t="s">
        <v>120</v>
      </c>
      <c r="C65" s="24" t="s">
        <v>121</v>
      </c>
      <c r="D65" s="25"/>
      <c r="E65" s="25"/>
      <c r="F65" s="25"/>
      <c r="G65" s="26"/>
      <c r="H65" s="82" t="s">
        <v>264</v>
      </c>
      <c r="I65" s="28">
        <v>5</v>
      </c>
      <c r="J65" s="28"/>
      <c r="K65" s="63">
        <v>45</v>
      </c>
      <c r="L65" s="65">
        <f t="shared" si="0"/>
        <v>225</v>
      </c>
    </row>
    <row r="66" spans="1:12" x14ac:dyDescent="0.25">
      <c r="A66" s="22">
        <f t="shared" si="1"/>
        <v>44</v>
      </c>
      <c r="B66" s="23" t="s">
        <v>122</v>
      </c>
      <c r="C66" s="24" t="s">
        <v>123</v>
      </c>
      <c r="D66" s="25"/>
      <c r="E66" s="25"/>
      <c r="F66" s="25"/>
      <c r="G66" s="26"/>
      <c r="H66" s="82" t="s">
        <v>264</v>
      </c>
      <c r="I66" s="28">
        <v>5</v>
      </c>
      <c r="J66" s="28"/>
      <c r="K66" s="63">
        <v>45</v>
      </c>
      <c r="L66" s="65">
        <f t="shared" si="0"/>
        <v>225</v>
      </c>
    </row>
    <row r="67" spans="1:12" x14ac:dyDescent="0.25">
      <c r="A67" s="22">
        <f t="shared" si="1"/>
        <v>45</v>
      </c>
      <c r="B67" s="23" t="s">
        <v>124</v>
      </c>
      <c r="C67" s="24" t="s">
        <v>125</v>
      </c>
      <c r="D67" s="25"/>
      <c r="E67" s="25"/>
      <c r="F67" s="25"/>
      <c r="G67" s="26"/>
      <c r="H67" s="82" t="s">
        <v>264</v>
      </c>
      <c r="I67" s="28">
        <v>6</v>
      </c>
      <c r="J67" s="28"/>
      <c r="K67" s="63">
        <v>45</v>
      </c>
      <c r="L67" s="65">
        <f t="shared" si="0"/>
        <v>270</v>
      </c>
    </row>
    <row r="68" spans="1:12" x14ac:dyDescent="0.25">
      <c r="A68" s="22">
        <f t="shared" si="1"/>
        <v>46</v>
      </c>
      <c r="B68" s="23" t="s">
        <v>126</v>
      </c>
      <c r="C68" s="24" t="s">
        <v>127</v>
      </c>
      <c r="D68" s="25"/>
      <c r="E68" s="25"/>
      <c r="F68" s="25"/>
      <c r="G68" s="26"/>
      <c r="H68" s="82" t="s">
        <v>264</v>
      </c>
      <c r="I68" s="28">
        <v>7</v>
      </c>
      <c r="J68" s="28"/>
      <c r="K68" s="63">
        <v>45</v>
      </c>
      <c r="L68" s="65">
        <f t="shared" si="0"/>
        <v>315</v>
      </c>
    </row>
    <row r="69" spans="1:12" x14ac:dyDescent="0.25">
      <c r="A69" s="22">
        <f t="shared" si="1"/>
        <v>47</v>
      </c>
      <c r="B69" s="23" t="s">
        <v>128</v>
      </c>
      <c r="C69" s="24" t="s">
        <v>129</v>
      </c>
      <c r="D69" s="25"/>
      <c r="E69" s="25"/>
      <c r="F69" s="25"/>
      <c r="G69" s="26"/>
      <c r="H69" s="82" t="s">
        <v>264</v>
      </c>
      <c r="I69" s="28">
        <v>10</v>
      </c>
      <c r="J69" s="28"/>
      <c r="K69" s="63">
        <v>45</v>
      </c>
      <c r="L69" s="65">
        <f t="shared" si="0"/>
        <v>450</v>
      </c>
    </row>
    <row r="70" spans="1:12" x14ac:dyDescent="0.25">
      <c r="A70" s="22">
        <f t="shared" si="1"/>
        <v>48</v>
      </c>
      <c r="B70" s="23" t="s">
        <v>130</v>
      </c>
      <c r="C70" s="24" t="s">
        <v>131</v>
      </c>
      <c r="D70" s="25"/>
      <c r="E70" s="25"/>
      <c r="F70" s="25"/>
      <c r="G70" s="26"/>
      <c r="H70" s="82" t="s">
        <v>265</v>
      </c>
      <c r="I70" s="28">
        <v>10</v>
      </c>
      <c r="J70" s="28"/>
      <c r="K70" s="63">
        <v>45</v>
      </c>
      <c r="L70" s="65">
        <f t="shared" si="0"/>
        <v>450</v>
      </c>
    </row>
    <row r="71" spans="1:12" x14ac:dyDescent="0.25">
      <c r="A71" s="22">
        <f t="shared" si="1"/>
        <v>49</v>
      </c>
      <c r="B71" s="23" t="s">
        <v>132</v>
      </c>
      <c r="C71" s="24" t="s">
        <v>133</v>
      </c>
      <c r="D71" s="25"/>
      <c r="E71" s="25"/>
      <c r="F71" s="25"/>
      <c r="G71" s="26"/>
      <c r="H71" s="82" t="s">
        <v>265</v>
      </c>
      <c r="I71" s="28">
        <v>10</v>
      </c>
      <c r="J71" s="28"/>
      <c r="K71" s="63">
        <v>45</v>
      </c>
      <c r="L71" s="65">
        <f t="shared" si="0"/>
        <v>450</v>
      </c>
    </row>
    <row r="72" spans="1:12" x14ac:dyDescent="0.25">
      <c r="A72" s="22">
        <f t="shared" si="1"/>
        <v>50</v>
      </c>
      <c r="B72" s="23" t="s">
        <v>134</v>
      </c>
      <c r="C72" s="24" t="s">
        <v>135</v>
      </c>
      <c r="D72" s="25"/>
      <c r="E72" s="25"/>
      <c r="F72" s="25"/>
      <c r="G72" s="26"/>
      <c r="H72" s="82" t="s">
        <v>265</v>
      </c>
      <c r="I72" s="28">
        <v>10</v>
      </c>
      <c r="J72" s="28"/>
      <c r="K72" s="63">
        <v>45</v>
      </c>
      <c r="L72" s="65">
        <f t="shared" si="0"/>
        <v>450</v>
      </c>
    </row>
    <row r="73" spans="1:12" x14ac:dyDescent="0.25">
      <c r="A73" s="22">
        <f t="shared" si="1"/>
        <v>51</v>
      </c>
      <c r="B73" s="23" t="s">
        <v>136</v>
      </c>
      <c r="C73" s="24" t="s">
        <v>137</v>
      </c>
      <c r="D73" s="25"/>
      <c r="E73" s="25"/>
      <c r="F73" s="25"/>
      <c r="G73" s="26"/>
      <c r="H73" s="82" t="s">
        <v>265</v>
      </c>
      <c r="I73" s="28">
        <v>5</v>
      </c>
      <c r="J73" s="28"/>
      <c r="K73" s="63">
        <v>45</v>
      </c>
      <c r="L73" s="65">
        <f t="shared" si="0"/>
        <v>225</v>
      </c>
    </row>
    <row r="74" spans="1:12" x14ac:dyDescent="0.25">
      <c r="A74" s="22">
        <f t="shared" si="1"/>
        <v>52</v>
      </c>
      <c r="B74" s="23" t="s">
        <v>138</v>
      </c>
      <c r="C74" s="24" t="s">
        <v>139</v>
      </c>
      <c r="D74" s="25"/>
      <c r="E74" s="25"/>
      <c r="F74" s="25"/>
      <c r="G74" s="26"/>
      <c r="H74" s="82" t="s">
        <v>265</v>
      </c>
      <c r="I74" s="28">
        <v>5</v>
      </c>
      <c r="J74" s="28"/>
      <c r="K74" s="63">
        <v>45</v>
      </c>
      <c r="L74" s="65">
        <f t="shared" si="0"/>
        <v>225</v>
      </c>
    </row>
    <row r="75" spans="1:12" x14ac:dyDescent="0.25">
      <c r="A75" s="22">
        <f t="shared" si="1"/>
        <v>53</v>
      </c>
      <c r="B75" s="23" t="s">
        <v>266</v>
      </c>
      <c r="C75" s="24" t="s">
        <v>267</v>
      </c>
      <c r="D75" s="25"/>
      <c r="E75" s="25"/>
      <c r="F75" s="25"/>
      <c r="G75" s="26"/>
      <c r="H75" s="27" t="s">
        <v>23</v>
      </c>
      <c r="I75" s="28">
        <v>1</v>
      </c>
      <c r="J75" s="28"/>
      <c r="K75" s="63">
        <v>450</v>
      </c>
      <c r="L75" s="65">
        <f t="shared" si="0"/>
        <v>450</v>
      </c>
    </row>
    <row r="76" spans="1:12" x14ac:dyDescent="0.25">
      <c r="A76" s="22">
        <f t="shared" si="1"/>
        <v>54</v>
      </c>
      <c r="B76" s="23" t="s">
        <v>268</v>
      </c>
      <c r="C76" s="24" t="s">
        <v>269</v>
      </c>
      <c r="D76" s="25"/>
      <c r="E76" s="25"/>
      <c r="F76" s="25"/>
      <c r="G76" s="26"/>
      <c r="H76" s="27" t="s">
        <v>23</v>
      </c>
      <c r="I76" s="28">
        <v>1</v>
      </c>
      <c r="J76" s="28"/>
      <c r="K76" s="63">
        <v>450</v>
      </c>
      <c r="L76" s="65">
        <f t="shared" si="0"/>
        <v>450</v>
      </c>
    </row>
    <row r="77" spans="1:12" x14ac:dyDescent="0.25">
      <c r="A77" s="22">
        <f t="shared" si="1"/>
        <v>55</v>
      </c>
      <c r="B77" s="23" t="s">
        <v>270</v>
      </c>
      <c r="C77" s="24" t="s">
        <v>271</v>
      </c>
      <c r="D77" s="25"/>
      <c r="E77" s="25"/>
      <c r="F77" s="25"/>
      <c r="G77" s="26"/>
      <c r="H77" s="27" t="s">
        <v>23</v>
      </c>
      <c r="I77" s="28">
        <v>2</v>
      </c>
      <c r="J77" s="28"/>
      <c r="K77" s="63">
        <v>450</v>
      </c>
      <c r="L77" s="65">
        <f t="shared" si="0"/>
        <v>900</v>
      </c>
    </row>
    <row r="78" spans="1:12" x14ac:dyDescent="0.25">
      <c r="A78" s="22">
        <f t="shared" si="1"/>
        <v>56</v>
      </c>
      <c r="B78" s="23" t="s">
        <v>272</v>
      </c>
      <c r="C78" s="24" t="s">
        <v>273</v>
      </c>
      <c r="D78" s="25"/>
      <c r="E78" s="25"/>
      <c r="F78" s="25"/>
      <c r="G78" s="26"/>
      <c r="H78" s="27" t="s">
        <v>23</v>
      </c>
      <c r="I78" s="28">
        <v>2</v>
      </c>
      <c r="J78" s="28"/>
      <c r="K78" s="63">
        <v>450</v>
      </c>
      <c r="L78" s="65">
        <f t="shared" si="0"/>
        <v>900</v>
      </c>
    </row>
    <row r="79" spans="1:12" x14ac:dyDescent="0.25">
      <c r="A79" s="22">
        <f t="shared" si="1"/>
        <v>57</v>
      </c>
      <c r="B79" s="23" t="s">
        <v>274</v>
      </c>
      <c r="C79" s="24" t="s">
        <v>275</v>
      </c>
      <c r="D79" s="25"/>
      <c r="E79" s="25"/>
      <c r="F79" s="25"/>
      <c r="G79" s="26"/>
      <c r="H79" s="27" t="s">
        <v>23</v>
      </c>
      <c r="I79" s="28">
        <v>1</v>
      </c>
      <c r="J79" s="28"/>
      <c r="K79" s="63">
        <v>450</v>
      </c>
      <c r="L79" s="65">
        <f t="shared" si="0"/>
        <v>450</v>
      </c>
    </row>
    <row r="80" spans="1:12" x14ac:dyDescent="0.25">
      <c r="A80" s="22">
        <f t="shared" si="1"/>
        <v>58</v>
      </c>
      <c r="B80" s="23" t="s">
        <v>276</v>
      </c>
      <c r="C80" s="24" t="s">
        <v>277</v>
      </c>
      <c r="D80" s="25"/>
      <c r="E80" s="25"/>
      <c r="F80" s="25"/>
      <c r="G80" s="26"/>
      <c r="H80" s="27" t="s">
        <v>23</v>
      </c>
      <c r="I80" s="28">
        <v>2</v>
      </c>
      <c r="J80" s="28"/>
      <c r="K80" s="63">
        <v>450</v>
      </c>
      <c r="L80" s="65">
        <f t="shared" si="0"/>
        <v>900</v>
      </c>
    </row>
    <row r="81" spans="1:12" x14ac:dyDescent="0.25">
      <c r="A81" s="22">
        <f t="shared" si="1"/>
        <v>59</v>
      </c>
      <c r="B81" s="23" t="s">
        <v>278</v>
      </c>
      <c r="C81" s="24" t="s">
        <v>279</v>
      </c>
      <c r="D81" s="25"/>
      <c r="E81" s="25"/>
      <c r="F81" s="25"/>
      <c r="G81" s="26"/>
      <c r="H81" s="27" t="s">
        <v>23</v>
      </c>
      <c r="I81" s="28">
        <v>2</v>
      </c>
      <c r="J81" s="28"/>
      <c r="K81" s="63">
        <v>450</v>
      </c>
      <c r="L81" s="65">
        <f t="shared" si="0"/>
        <v>900</v>
      </c>
    </row>
    <row r="82" spans="1:12" x14ac:dyDescent="0.25">
      <c r="A82" s="22">
        <f t="shared" si="1"/>
        <v>60</v>
      </c>
      <c r="B82" s="23" t="s">
        <v>280</v>
      </c>
      <c r="C82" s="24" t="s">
        <v>281</v>
      </c>
      <c r="D82" s="25"/>
      <c r="E82" s="25"/>
      <c r="F82" s="25"/>
      <c r="G82" s="26"/>
      <c r="H82" s="27" t="s">
        <v>23</v>
      </c>
      <c r="I82" s="28">
        <v>2</v>
      </c>
      <c r="J82" s="28"/>
      <c r="K82" s="63">
        <v>450</v>
      </c>
      <c r="L82" s="65">
        <f t="shared" si="0"/>
        <v>900</v>
      </c>
    </row>
    <row r="83" spans="1:12" x14ac:dyDescent="0.25">
      <c r="A83" s="22">
        <f t="shared" si="1"/>
        <v>61</v>
      </c>
      <c r="B83" s="23">
        <v>3031</v>
      </c>
      <c r="C83" s="24" t="s">
        <v>282</v>
      </c>
      <c r="D83" s="25"/>
      <c r="E83" s="25"/>
      <c r="F83" s="25"/>
      <c r="G83" s="26"/>
      <c r="H83" s="27" t="s">
        <v>23</v>
      </c>
      <c r="I83" s="28">
        <v>1</v>
      </c>
      <c r="J83" s="28"/>
      <c r="K83" s="63">
        <v>450</v>
      </c>
      <c r="L83" s="65">
        <f t="shared" si="0"/>
        <v>450</v>
      </c>
    </row>
    <row r="84" spans="1:12" x14ac:dyDescent="0.25">
      <c r="A84" s="22">
        <f t="shared" si="1"/>
        <v>62</v>
      </c>
      <c r="B84" s="23" t="s">
        <v>283</v>
      </c>
      <c r="C84" s="24" t="s">
        <v>284</v>
      </c>
      <c r="D84" s="25"/>
      <c r="E84" s="25"/>
      <c r="F84" s="25"/>
      <c r="G84" s="26"/>
      <c r="H84" s="27" t="s">
        <v>23</v>
      </c>
      <c r="I84" s="28">
        <v>1</v>
      </c>
      <c r="J84" s="28"/>
      <c r="K84" s="63">
        <v>450</v>
      </c>
      <c r="L84" s="65">
        <f t="shared" si="0"/>
        <v>450</v>
      </c>
    </row>
    <row r="85" spans="1:12" x14ac:dyDescent="0.25">
      <c r="A85" s="22">
        <f t="shared" si="1"/>
        <v>63</v>
      </c>
      <c r="B85" s="23">
        <v>3044</v>
      </c>
      <c r="C85" s="24" t="s">
        <v>285</v>
      </c>
      <c r="D85" s="25"/>
      <c r="E85" s="25"/>
      <c r="F85" s="25"/>
      <c r="G85" s="26"/>
      <c r="H85" s="27" t="s">
        <v>23</v>
      </c>
      <c r="I85" s="28">
        <v>1</v>
      </c>
      <c r="J85" s="28"/>
      <c r="K85" s="63">
        <v>450</v>
      </c>
      <c r="L85" s="65">
        <f t="shared" si="0"/>
        <v>450</v>
      </c>
    </row>
    <row r="86" spans="1:12" x14ac:dyDescent="0.25">
      <c r="A86" s="22">
        <f t="shared" si="1"/>
        <v>64</v>
      </c>
      <c r="B86" s="23" t="s">
        <v>286</v>
      </c>
      <c r="C86" s="24" t="s">
        <v>287</v>
      </c>
      <c r="D86" s="25"/>
      <c r="E86" s="25"/>
      <c r="F86" s="25"/>
      <c r="G86" s="26"/>
      <c r="H86" s="27" t="s">
        <v>23</v>
      </c>
      <c r="I86" s="28">
        <v>1</v>
      </c>
      <c r="J86" s="28"/>
      <c r="K86" s="63">
        <v>450</v>
      </c>
      <c r="L86" s="65">
        <f t="shared" si="0"/>
        <v>450</v>
      </c>
    </row>
    <row r="87" spans="1:12" x14ac:dyDescent="0.25">
      <c r="A87" s="22">
        <f t="shared" si="1"/>
        <v>65</v>
      </c>
      <c r="B87" s="23" t="s">
        <v>191</v>
      </c>
      <c r="C87" s="24" t="s">
        <v>288</v>
      </c>
      <c r="D87" s="25"/>
      <c r="E87" s="25"/>
      <c r="F87" s="25"/>
      <c r="G87" s="26"/>
      <c r="H87" s="27" t="s">
        <v>23</v>
      </c>
      <c r="I87" s="28">
        <v>1</v>
      </c>
      <c r="J87" s="28"/>
      <c r="K87" s="63">
        <v>500</v>
      </c>
      <c r="L87" s="65">
        <f t="shared" si="0"/>
        <v>500</v>
      </c>
    </row>
    <row r="88" spans="1:12" x14ac:dyDescent="0.25">
      <c r="A88" s="22">
        <f t="shared" si="1"/>
        <v>66</v>
      </c>
      <c r="B88" s="23" t="s">
        <v>190</v>
      </c>
      <c r="C88" s="24" t="s">
        <v>289</v>
      </c>
      <c r="D88" s="25"/>
      <c r="E88" s="25"/>
      <c r="F88" s="25"/>
      <c r="G88" s="26"/>
      <c r="H88" s="27">
        <v>200112888</v>
      </c>
      <c r="I88" s="28">
        <v>1</v>
      </c>
      <c r="J88" s="28"/>
      <c r="K88" s="63">
        <v>500</v>
      </c>
      <c r="L88" s="65">
        <f t="shared" ref="L88:L151" si="2">+I88*K88</f>
        <v>500</v>
      </c>
    </row>
    <row r="89" spans="1:12" x14ac:dyDescent="0.25">
      <c r="A89" s="22">
        <f t="shared" ref="A89:A152" si="3">+A88+1</f>
        <v>67</v>
      </c>
      <c r="B89" s="23" t="s">
        <v>290</v>
      </c>
      <c r="C89" s="24" t="s">
        <v>291</v>
      </c>
      <c r="D89" s="25"/>
      <c r="E89" s="25"/>
      <c r="F89" s="25"/>
      <c r="G89" s="26"/>
      <c r="H89" s="27" t="s">
        <v>23</v>
      </c>
      <c r="I89" s="28">
        <v>1</v>
      </c>
      <c r="J89" s="28"/>
      <c r="K89" s="63">
        <v>500</v>
      </c>
      <c r="L89" s="65">
        <f t="shared" si="2"/>
        <v>500</v>
      </c>
    </row>
    <row r="90" spans="1:12" x14ac:dyDescent="0.25">
      <c r="A90" s="22">
        <f t="shared" si="3"/>
        <v>68</v>
      </c>
      <c r="B90" s="23" t="s">
        <v>292</v>
      </c>
      <c r="C90" s="24" t="s">
        <v>293</v>
      </c>
      <c r="D90" s="25"/>
      <c r="E90" s="25"/>
      <c r="F90" s="25"/>
      <c r="G90" s="26"/>
      <c r="H90" s="27" t="s">
        <v>23</v>
      </c>
      <c r="I90" s="28">
        <v>1</v>
      </c>
      <c r="J90" s="28"/>
      <c r="K90" s="63">
        <v>500</v>
      </c>
      <c r="L90" s="65">
        <f t="shared" si="2"/>
        <v>500</v>
      </c>
    </row>
    <row r="91" spans="1:12" x14ac:dyDescent="0.25">
      <c r="A91" s="22">
        <f t="shared" si="3"/>
        <v>69</v>
      </c>
      <c r="B91" s="23" t="s">
        <v>294</v>
      </c>
      <c r="C91" s="24" t="s">
        <v>295</v>
      </c>
      <c r="D91" s="25"/>
      <c r="E91" s="25"/>
      <c r="F91" s="25"/>
      <c r="G91" s="26"/>
      <c r="H91" s="27" t="s">
        <v>23</v>
      </c>
      <c r="I91" s="28">
        <v>1</v>
      </c>
      <c r="J91" s="28"/>
      <c r="K91" s="63">
        <v>500</v>
      </c>
      <c r="L91" s="65">
        <f t="shared" si="2"/>
        <v>500</v>
      </c>
    </row>
    <row r="92" spans="1:12" x14ac:dyDescent="0.25">
      <c r="A92" s="22">
        <f t="shared" si="3"/>
        <v>70</v>
      </c>
      <c r="B92" s="23" t="s">
        <v>296</v>
      </c>
      <c r="C92" s="24" t="s">
        <v>297</v>
      </c>
      <c r="D92" s="25"/>
      <c r="E92" s="25"/>
      <c r="F92" s="25"/>
      <c r="G92" s="26"/>
      <c r="H92" s="27" t="s">
        <v>23</v>
      </c>
      <c r="I92" s="28">
        <v>1</v>
      </c>
      <c r="J92" s="28"/>
      <c r="K92" s="63">
        <v>500</v>
      </c>
      <c r="L92" s="65">
        <f t="shared" si="2"/>
        <v>500</v>
      </c>
    </row>
    <row r="93" spans="1:12" x14ac:dyDescent="0.25">
      <c r="A93" s="22">
        <f t="shared" si="3"/>
        <v>71</v>
      </c>
      <c r="B93" s="23" t="s">
        <v>298</v>
      </c>
      <c r="C93" s="24" t="s">
        <v>299</v>
      </c>
      <c r="D93" s="25"/>
      <c r="E93" s="25"/>
      <c r="F93" s="25"/>
      <c r="G93" s="26"/>
      <c r="H93" s="27" t="s">
        <v>23</v>
      </c>
      <c r="I93" s="28">
        <v>1</v>
      </c>
      <c r="J93" s="28"/>
      <c r="K93" s="63">
        <v>500</v>
      </c>
      <c r="L93" s="65">
        <f t="shared" si="2"/>
        <v>500</v>
      </c>
    </row>
    <row r="94" spans="1:12" x14ac:dyDescent="0.25">
      <c r="A94" s="22">
        <f t="shared" si="3"/>
        <v>72</v>
      </c>
      <c r="B94" s="23" t="s">
        <v>300</v>
      </c>
      <c r="C94" s="24" t="s">
        <v>301</v>
      </c>
      <c r="D94" s="25"/>
      <c r="E94" s="25"/>
      <c r="F94" s="25"/>
      <c r="G94" s="26"/>
      <c r="H94" s="27" t="s">
        <v>23</v>
      </c>
      <c r="I94" s="28">
        <v>1</v>
      </c>
      <c r="J94" s="28"/>
      <c r="K94" s="63">
        <v>500</v>
      </c>
      <c r="L94" s="65">
        <f t="shared" si="2"/>
        <v>500</v>
      </c>
    </row>
    <row r="95" spans="1:12" x14ac:dyDescent="0.25">
      <c r="A95" s="22">
        <f t="shared" si="3"/>
        <v>73</v>
      </c>
      <c r="B95" s="23" t="s">
        <v>302</v>
      </c>
      <c r="C95" s="24" t="s">
        <v>303</v>
      </c>
      <c r="D95" s="25"/>
      <c r="E95" s="25"/>
      <c r="F95" s="25"/>
      <c r="G95" s="26"/>
      <c r="H95" s="27" t="s">
        <v>23</v>
      </c>
      <c r="I95" s="28">
        <v>1</v>
      </c>
      <c r="J95" s="28"/>
      <c r="K95" s="63">
        <v>500</v>
      </c>
      <c r="L95" s="65">
        <f t="shared" si="2"/>
        <v>500</v>
      </c>
    </row>
    <row r="96" spans="1:12" x14ac:dyDescent="0.25">
      <c r="A96" s="22">
        <f t="shared" si="3"/>
        <v>74</v>
      </c>
      <c r="B96" s="23" t="s">
        <v>304</v>
      </c>
      <c r="C96" s="24" t="s">
        <v>305</v>
      </c>
      <c r="D96" s="25"/>
      <c r="E96" s="25"/>
      <c r="F96" s="25"/>
      <c r="G96" s="26"/>
      <c r="H96" s="27" t="s">
        <v>23</v>
      </c>
      <c r="I96" s="28">
        <v>1</v>
      </c>
      <c r="J96" s="28"/>
      <c r="K96" s="63">
        <v>500</v>
      </c>
      <c r="L96" s="65">
        <f t="shared" si="2"/>
        <v>500</v>
      </c>
    </row>
    <row r="97" spans="1:12" x14ac:dyDescent="0.25">
      <c r="A97" s="22">
        <f t="shared" si="3"/>
        <v>75</v>
      </c>
      <c r="B97" s="23" t="s">
        <v>306</v>
      </c>
      <c r="C97" s="24" t="s">
        <v>307</v>
      </c>
      <c r="D97" s="25"/>
      <c r="E97" s="25"/>
      <c r="F97" s="25"/>
      <c r="G97" s="26"/>
      <c r="H97" s="27" t="s">
        <v>23</v>
      </c>
      <c r="I97" s="28">
        <v>1</v>
      </c>
      <c r="J97" s="28"/>
      <c r="K97" s="63">
        <v>500</v>
      </c>
      <c r="L97" s="65">
        <f t="shared" si="2"/>
        <v>500</v>
      </c>
    </row>
    <row r="98" spans="1:12" x14ac:dyDescent="0.25">
      <c r="A98" s="22">
        <f t="shared" si="3"/>
        <v>76</v>
      </c>
      <c r="B98" s="23" t="s">
        <v>308</v>
      </c>
      <c r="C98" s="24" t="s">
        <v>309</v>
      </c>
      <c r="D98" s="25"/>
      <c r="E98" s="25"/>
      <c r="F98" s="25"/>
      <c r="G98" s="26"/>
      <c r="H98" s="27" t="s">
        <v>23</v>
      </c>
      <c r="I98" s="28">
        <v>1</v>
      </c>
      <c r="J98" s="28"/>
      <c r="K98" s="63">
        <v>500</v>
      </c>
      <c r="L98" s="65">
        <f t="shared" si="2"/>
        <v>500</v>
      </c>
    </row>
    <row r="99" spans="1:12" x14ac:dyDescent="0.25">
      <c r="A99" s="22">
        <f t="shared" si="3"/>
        <v>77</v>
      </c>
      <c r="B99" s="23" t="s">
        <v>310</v>
      </c>
      <c r="C99" s="24" t="s">
        <v>311</v>
      </c>
      <c r="D99" s="25"/>
      <c r="E99" s="25"/>
      <c r="F99" s="25"/>
      <c r="G99" s="26"/>
      <c r="H99" s="27" t="s">
        <v>23</v>
      </c>
      <c r="I99" s="28">
        <v>1</v>
      </c>
      <c r="J99" s="28"/>
      <c r="K99" s="63">
        <v>700</v>
      </c>
      <c r="L99" s="65">
        <f t="shared" si="2"/>
        <v>700</v>
      </c>
    </row>
    <row r="100" spans="1:12" x14ac:dyDescent="0.25">
      <c r="A100" s="22">
        <f t="shared" si="3"/>
        <v>78</v>
      </c>
      <c r="B100" s="23" t="s">
        <v>312</v>
      </c>
      <c r="C100" s="24" t="s">
        <v>313</v>
      </c>
      <c r="D100" s="25"/>
      <c r="E100" s="25"/>
      <c r="F100" s="25"/>
      <c r="G100" s="26"/>
      <c r="H100" s="27" t="s">
        <v>23</v>
      </c>
      <c r="I100" s="28">
        <v>1</v>
      </c>
      <c r="J100" s="28"/>
      <c r="K100" s="63">
        <v>700</v>
      </c>
      <c r="L100" s="65">
        <f t="shared" si="2"/>
        <v>700</v>
      </c>
    </row>
    <row r="101" spans="1:12" x14ac:dyDescent="0.25">
      <c r="A101" s="22">
        <f t="shared" si="3"/>
        <v>79</v>
      </c>
      <c r="B101" s="23" t="s">
        <v>314</v>
      </c>
      <c r="C101" s="24" t="s">
        <v>315</v>
      </c>
      <c r="D101" s="25"/>
      <c r="E101" s="25"/>
      <c r="F101" s="25"/>
      <c r="G101" s="26"/>
      <c r="H101" s="27" t="s">
        <v>23</v>
      </c>
      <c r="I101" s="28">
        <v>1</v>
      </c>
      <c r="J101" s="28"/>
      <c r="K101" s="63">
        <v>700</v>
      </c>
      <c r="L101" s="65">
        <f t="shared" si="2"/>
        <v>700</v>
      </c>
    </row>
    <row r="102" spans="1:12" x14ac:dyDescent="0.25">
      <c r="A102" s="22">
        <f t="shared" si="3"/>
        <v>80</v>
      </c>
      <c r="B102" s="23" t="s">
        <v>316</v>
      </c>
      <c r="C102" s="24" t="s">
        <v>317</v>
      </c>
      <c r="D102" s="25"/>
      <c r="E102" s="25"/>
      <c r="F102" s="25"/>
      <c r="G102" s="26"/>
      <c r="H102" s="27" t="s">
        <v>23</v>
      </c>
      <c r="I102" s="28">
        <v>1</v>
      </c>
      <c r="J102" s="28"/>
      <c r="K102" s="63">
        <v>700</v>
      </c>
      <c r="L102" s="65">
        <f t="shared" si="2"/>
        <v>700</v>
      </c>
    </row>
    <row r="103" spans="1:12" x14ac:dyDescent="0.25">
      <c r="A103" s="22">
        <f t="shared" si="3"/>
        <v>81</v>
      </c>
      <c r="B103" s="23" t="s">
        <v>318</v>
      </c>
      <c r="C103" s="24" t="s">
        <v>319</v>
      </c>
      <c r="D103" s="25"/>
      <c r="E103" s="25"/>
      <c r="F103" s="25"/>
      <c r="G103" s="26"/>
      <c r="H103" s="27" t="s">
        <v>23</v>
      </c>
      <c r="I103" s="28">
        <v>1</v>
      </c>
      <c r="J103" s="28"/>
      <c r="K103" s="63">
        <v>700</v>
      </c>
      <c r="L103" s="65">
        <f t="shared" si="2"/>
        <v>700</v>
      </c>
    </row>
    <row r="104" spans="1:12" x14ac:dyDescent="0.25">
      <c r="A104" s="22">
        <f t="shared" si="3"/>
        <v>82</v>
      </c>
      <c r="B104" s="23" t="s">
        <v>320</v>
      </c>
      <c r="C104" s="24" t="s">
        <v>321</v>
      </c>
      <c r="D104" s="25"/>
      <c r="E104" s="25"/>
      <c r="F104" s="25"/>
      <c r="G104" s="26"/>
      <c r="H104" s="27" t="s">
        <v>23</v>
      </c>
      <c r="I104" s="28">
        <v>1</v>
      </c>
      <c r="J104" s="28"/>
      <c r="K104" s="63">
        <v>700</v>
      </c>
      <c r="L104" s="65">
        <f t="shared" si="2"/>
        <v>700</v>
      </c>
    </row>
    <row r="105" spans="1:12" x14ac:dyDescent="0.25">
      <c r="A105" s="22">
        <f t="shared" si="3"/>
        <v>83</v>
      </c>
      <c r="B105" s="23" t="s">
        <v>322</v>
      </c>
      <c r="C105" s="24" t="s">
        <v>323</v>
      </c>
      <c r="D105" s="25"/>
      <c r="E105" s="25"/>
      <c r="F105" s="25"/>
      <c r="G105" s="26"/>
      <c r="H105" s="27" t="s">
        <v>23</v>
      </c>
      <c r="I105" s="28">
        <v>1</v>
      </c>
      <c r="J105" s="28"/>
      <c r="K105" s="63">
        <v>700</v>
      </c>
      <c r="L105" s="65">
        <f t="shared" si="2"/>
        <v>700</v>
      </c>
    </row>
    <row r="106" spans="1:12" x14ac:dyDescent="0.25">
      <c r="A106" s="22">
        <f t="shared" si="3"/>
        <v>84</v>
      </c>
      <c r="B106" s="23" t="s">
        <v>324</v>
      </c>
      <c r="C106" s="24" t="s">
        <v>325</v>
      </c>
      <c r="D106" s="25"/>
      <c r="E106" s="25"/>
      <c r="F106" s="25"/>
      <c r="G106" s="26"/>
      <c r="H106" s="27" t="s">
        <v>23</v>
      </c>
      <c r="I106" s="28">
        <v>1</v>
      </c>
      <c r="J106" s="28"/>
      <c r="K106" s="63">
        <v>700</v>
      </c>
      <c r="L106" s="65">
        <f t="shared" si="2"/>
        <v>700</v>
      </c>
    </row>
    <row r="107" spans="1:12" x14ac:dyDescent="0.25">
      <c r="A107" s="22">
        <f t="shared" si="3"/>
        <v>85</v>
      </c>
      <c r="B107" s="23" t="s">
        <v>326</v>
      </c>
      <c r="C107" s="24" t="s">
        <v>327</v>
      </c>
      <c r="D107" s="25"/>
      <c r="E107" s="25"/>
      <c r="F107" s="25"/>
      <c r="G107" s="26"/>
      <c r="H107" s="27" t="s">
        <v>23</v>
      </c>
      <c r="I107" s="28">
        <v>1</v>
      </c>
      <c r="J107" s="28"/>
      <c r="K107" s="63">
        <v>700</v>
      </c>
      <c r="L107" s="65">
        <f t="shared" si="2"/>
        <v>700</v>
      </c>
    </row>
    <row r="108" spans="1:12" x14ac:dyDescent="0.25">
      <c r="A108" s="22">
        <f t="shared" si="3"/>
        <v>86</v>
      </c>
      <c r="B108" s="23" t="s">
        <v>328</v>
      </c>
      <c r="C108" s="24" t="s">
        <v>329</v>
      </c>
      <c r="D108" s="25"/>
      <c r="E108" s="25"/>
      <c r="F108" s="25"/>
      <c r="G108" s="26"/>
      <c r="H108" s="27" t="s">
        <v>23</v>
      </c>
      <c r="I108" s="28">
        <v>1</v>
      </c>
      <c r="J108" s="28"/>
      <c r="K108" s="63">
        <v>700</v>
      </c>
      <c r="L108" s="65">
        <f t="shared" si="2"/>
        <v>700</v>
      </c>
    </row>
    <row r="109" spans="1:12" x14ac:dyDescent="0.25">
      <c r="A109" s="22">
        <f t="shared" si="3"/>
        <v>87</v>
      </c>
      <c r="B109" s="23" t="s">
        <v>330</v>
      </c>
      <c r="C109" s="24" t="s">
        <v>331</v>
      </c>
      <c r="D109" s="25"/>
      <c r="E109" s="25"/>
      <c r="F109" s="25"/>
      <c r="G109" s="26"/>
      <c r="H109" s="27" t="s">
        <v>23</v>
      </c>
      <c r="I109" s="28">
        <v>1</v>
      </c>
      <c r="J109" s="28"/>
      <c r="K109" s="63">
        <v>700</v>
      </c>
      <c r="L109" s="65">
        <f t="shared" si="2"/>
        <v>700</v>
      </c>
    </row>
    <row r="110" spans="1:12" x14ac:dyDescent="0.25">
      <c r="A110" s="22">
        <f t="shared" si="3"/>
        <v>88</v>
      </c>
      <c r="B110" s="23" t="s">
        <v>332</v>
      </c>
      <c r="C110" s="24" t="s">
        <v>333</v>
      </c>
      <c r="D110" s="25"/>
      <c r="E110" s="25"/>
      <c r="F110" s="25"/>
      <c r="G110" s="26"/>
      <c r="H110" s="27" t="s">
        <v>23</v>
      </c>
      <c r="I110" s="28">
        <v>1</v>
      </c>
      <c r="J110" s="28"/>
      <c r="K110" s="63">
        <v>450</v>
      </c>
      <c r="L110" s="65">
        <f t="shared" si="2"/>
        <v>450</v>
      </c>
    </row>
    <row r="111" spans="1:12" x14ac:dyDescent="0.25">
      <c r="A111" s="22">
        <f t="shared" si="3"/>
        <v>89</v>
      </c>
      <c r="B111" s="23" t="s">
        <v>334</v>
      </c>
      <c r="C111" s="24" t="s">
        <v>335</v>
      </c>
      <c r="D111" s="25"/>
      <c r="E111" s="25"/>
      <c r="F111" s="25"/>
      <c r="G111" s="26"/>
      <c r="H111" s="27" t="s">
        <v>23</v>
      </c>
      <c r="I111" s="28">
        <v>1</v>
      </c>
      <c r="J111" s="28"/>
      <c r="K111" s="63">
        <v>450</v>
      </c>
      <c r="L111" s="65">
        <f t="shared" si="2"/>
        <v>450</v>
      </c>
    </row>
    <row r="112" spans="1:12" x14ac:dyDescent="0.25">
      <c r="A112" s="22">
        <f t="shared" si="3"/>
        <v>90</v>
      </c>
      <c r="B112" s="23" t="s">
        <v>336</v>
      </c>
      <c r="C112" s="24" t="s">
        <v>337</v>
      </c>
      <c r="D112" s="25"/>
      <c r="E112" s="25"/>
      <c r="F112" s="25"/>
      <c r="G112" s="26"/>
      <c r="H112" s="27" t="s">
        <v>23</v>
      </c>
      <c r="I112" s="28">
        <v>1</v>
      </c>
      <c r="J112" s="28"/>
      <c r="K112" s="63">
        <v>450</v>
      </c>
      <c r="L112" s="65">
        <f t="shared" si="2"/>
        <v>450</v>
      </c>
    </row>
    <row r="113" spans="1:12" x14ac:dyDescent="0.25">
      <c r="A113" s="22">
        <f t="shared" si="3"/>
        <v>91</v>
      </c>
      <c r="B113" s="23" t="s">
        <v>338</v>
      </c>
      <c r="C113" s="24" t="s">
        <v>339</v>
      </c>
      <c r="D113" s="25"/>
      <c r="E113" s="25"/>
      <c r="F113" s="25"/>
      <c r="G113" s="26"/>
      <c r="H113" s="27" t="s">
        <v>23</v>
      </c>
      <c r="I113" s="28">
        <v>1</v>
      </c>
      <c r="J113" s="28"/>
      <c r="K113" s="63">
        <v>450</v>
      </c>
      <c r="L113" s="65">
        <f t="shared" si="2"/>
        <v>450</v>
      </c>
    </row>
    <row r="114" spans="1:12" x14ac:dyDescent="0.25">
      <c r="A114" s="22">
        <f t="shared" si="3"/>
        <v>92</v>
      </c>
      <c r="B114" s="23" t="s">
        <v>340</v>
      </c>
      <c r="C114" s="24" t="s">
        <v>341</v>
      </c>
      <c r="D114" s="25"/>
      <c r="E114" s="25"/>
      <c r="F114" s="25"/>
      <c r="G114" s="26"/>
      <c r="H114" s="27" t="s">
        <v>23</v>
      </c>
      <c r="I114" s="28">
        <v>1</v>
      </c>
      <c r="J114" s="28"/>
      <c r="K114" s="63">
        <v>450</v>
      </c>
      <c r="L114" s="65">
        <f t="shared" si="2"/>
        <v>450</v>
      </c>
    </row>
    <row r="115" spans="1:12" x14ac:dyDescent="0.25">
      <c r="A115" s="22">
        <f t="shared" si="3"/>
        <v>93</v>
      </c>
      <c r="B115" s="23" t="s">
        <v>342</v>
      </c>
      <c r="C115" s="24" t="s">
        <v>343</v>
      </c>
      <c r="D115" s="25"/>
      <c r="E115" s="25"/>
      <c r="F115" s="25"/>
      <c r="G115" s="26"/>
      <c r="H115" s="27" t="s">
        <v>23</v>
      </c>
      <c r="I115" s="28">
        <v>1</v>
      </c>
      <c r="J115" s="28"/>
      <c r="K115" s="63">
        <v>450</v>
      </c>
      <c r="L115" s="65">
        <f t="shared" si="2"/>
        <v>450</v>
      </c>
    </row>
    <row r="116" spans="1:12" x14ac:dyDescent="0.25">
      <c r="A116" s="22">
        <f t="shared" si="3"/>
        <v>94</v>
      </c>
      <c r="B116" s="23" t="s">
        <v>344</v>
      </c>
      <c r="C116" s="24" t="s">
        <v>345</v>
      </c>
      <c r="D116" s="25"/>
      <c r="E116" s="25"/>
      <c r="F116" s="25"/>
      <c r="G116" s="26"/>
      <c r="H116" s="27" t="s">
        <v>23</v>
      </c>
      <c r="I116" s="28">
        <v>1</v>
      </c>
      <c r="J116" s="28"/>
      <c r="K116" s="63">
        <v>450</v>
      </c>
      <c r="L116" s="65">
        <f t="shared" si="2"/>
        <v>450</v>
      </c>
    </row>
    <row r="117" spans="1:12" x14ac:dyDescent="0.25">
      <c r="A117" s="22">
        <f t="shared" si="3"/>
        <v>95</v>
      </c>
      <c r="B117" s="23" t="s">
        <v>346</v>
      </c>
      <c r="C117" s="24" t="s">
        <v>347</v>
      </c>
      <c r="D117" s="25"/>
      <c r="E117" s="25"/>
      <c r="F117" s="25"/>
      <c r="G117" s="26"/>
      <c r="H117" s="27" t="s">
        <v>23</v>
      </c>
      <c r="I117" s="28">
        <v>1</v>
      </c>
      <c r="J117" s="28"/>
      <c r="K117" s="63">
        <v>450</v>
      </c>
      <c r="L117" s="65">
        <f t="shared" si="2"/>
        <v>450</v>
      </c>
    </row>
    <row r="118" spans="1:12" x14ac:dyDescent="0.25">
      <c r="A118" s="22">
        <f t="shared" si="3"/>
        <v>96</v>
      </c>
      <c r="B118" s="28" t="s">
        <v>348</v>
      </c>
      <c r="C118" s="24" t="s">
        <v>349</v>
      </c>
      <c r="D118" s="25"/>
      <c r="E118" s="25"/>
      <c r="F118" s="25"/>
      <c r="G118" s="26"/>
      <c r="H118" s="27" t="s">
        <v>23</v>
      </c>
      <c r="I118" s="29">
        <v>1</v>
      </c>
      <c r="J118" s="62"/>
      <c r="K118" s="63">
        <v>450</v>
      </c>
      <c r="L118" s="65">
        <f t="shared" si="2"/>
        <v>450</v>
      </c>
    </row>
    <row r="119" spans="1:12" x14ac:dyDescent="0.25">
      <c r="A119" s="22">
        <f t="shared" si="3"/>
        <v>97</v>
      </c>
      <c r="B119" s="23" t="s">
        <v>350</v>
      </c>
      <c r="C119" s="24" t="s">
        <v>351</v>
      </c>
      <c r="D119" s="25"/>
      <c r="E119" s="25"/>
      <c r="F119" s="25"/>
      <c r="G119" s="26"/>
      <c r="H119" s="27" t="s">
        <v>23</v>
      </c>
      <c r="I119" s="28">
        <v>1</v>
      </c>
      <c r="J119" s="28"/>
      <c r="K119" s="63">
        <v>450</v>
      </c>
      <c r="L119" s="65">
        <f t="shared" si="2"/>
        <v>450</v>
      </c>
    </row>
    <row r="120" spans="1:12" x14ac:dyDescent="0.25">
      <c r="A120" s="22">
        <f t="shared" si="3"/>
        <v>98</v>
      </c>
      <c r="B120" s="23" t="s">
        <v>352</v>
      </c>
      <c r="C120" s="24" t="s">
        <v>353</v>
      </c>
      <c r="D120" s="25"/>
      <c r="E120" s="25"/>
      <c r="F120" s="25"/>
      <c r="G120" s="26"/>
      <c r="H120" s="27" t="s">
        <v>23</v>
      </c>
      <c r="I120" s="28">
        <v>1</v>
      </c>
      <c r="J120" s="28"/>
      <c r="K120" s="63">
        <v>450</v>
      </c>
      <c r="L120" s="65">
        <f t="shared" si="2"/>
        <v>450</v>
      </c>
    </row>
    <row r="121" spans="1:12" x14ac:dyDescent="0.25">
      <c r="A121" s="22">
        <f t="shared" si="3"/>
        <v>99</v>
      </c>
      <c r="B121" s="23" t="s">
        <v>354</v>
      </c>
      <c r="C121" s="24" t="s">
        <v>355</v>
      </c>
      <c r="D121" s="25"/>
      <c r="E121" s="25"/>
      <c r="F121" s="25"/>
      <c r="G121" s="26"/>
      <c r="H121" s="27" t="s">
        <v>23</v>
      </c>
      <c r="I121" s="28">
        <v>1</v>
      </c>
      <c r="J121" s="28"/>
      <c r="K121" s="63">
        <v>450</v>
      </c>
      <c r="L121" s="65">
        <f t="shared" si="2"/>
        <v>450</v>
      </c>
    </row>
    <row r="122" spans="1:12" x14ac:dyDescent="0.25">
      <c r="A122" s="22">
        <f t="shared" si="3"/>
        <v>100</v>
      </c>
      <c r="B122" s="23" t="s">
        <v>356</v>
      </c>
      <c r="C122" s="24" t="s">
        <v>357</v>
      </c>
      <c r="D122" s="25"/>
      <c r="E122" s="25"/>
      <c r="F122" s="25"/>
      <c r="G122" s="26"/>
      <c r="H122" s="27" t="s">
        <v>23</v>
      </c>
      <c r="I122" s="28">
        <v>1</v>
      </c>
      <c r="J122" s="28"/>
      <c r="K122" s="63">
        <v>240</v>
      </c>
      <c r="L122" s="65">
        <f t="shared" si="2"/>
        <v>240</v>
      </c>
    </row>
    <row r="123" spans="1:12" x14ac:dyDescent="0.25">
      <c r="A123" s="22">
        <f t="shared" si="3"/>
        <v>101</v>
      </c>
      <c r="B123" s="23" t="s">
        <v>358</v>
      </c>
      <c r="C123" s="24" t="s">
        <v>359</v>
      </c>
      <c r="D123" s="25"/>
      <c r="E123" s="25"/>
      <c r="F123" s="25"/>
      <c r="G123" s="26"/>
      <c r="H123" s="27" t="s">
        <v>23</v>
      </c>
      <c r="I123" s="28">
        <v>6</v>
      </c>
      <c r="J123" s="28"/>
      <c r="K123" s="63">
        <v>30</v>
      </c>
      <c r="L123" s="65">
        <f t="shared" si="2"/>
        <v>180</v>
      </c>
    </row>
    <row r="124" spans="1:12" x14ac:dyDescent="0.25">
      <c r="A124" s="22">
        <f t="shared" si="3"/>
        <v>102</v>
      </c>
      <c r="B124" s="23" t="s">
        <v>202</v>
      </c>
      <c r="C124" s="24" t="s">
        <v>360</v>
      </c>
      <c r="D124" s="25"/>
      <c r="E124" s="25"/>
      <c r="F124" s="25"/>
      <c r="G124" s="26"/>
      <c r="H124" s="27" t="s">
        <v>23</v>
      </c>
      <c r="I124" s="28">
        <v>6</v>
      </c>
      <c r="J124" s="28"/>
      <c r="K124" s="63">
        <v>30</v>
      </c>
      <c r="L124" s="65">
        <f t="shared" si="2"/>
        <v>180</v>
      </c>
    </row>
    <row r="125" spans="1:12" x14ac:dyDescent="0.25">
      <c r="A125" s="22">
        <f t="shared" si="3"/>
        <v>103</v>
      </c>
      <c r="B125" s="23" t="s">
        <v>203</v>
      </c>
      <c r="C125" s="24" t="s">
        <v>361</v>
      </c>
      <c r="D125" s="25"/>
      <c r="E125" s="25"/>
      <c r="F125" s="25"/>
      <c r="G125" s="26"/>
      <c r="H125" s="27" t="s">
        <v>23</v>
      </c>
      <c r="I125" s="28">
        <v>2</v>
      </c>
      <c r="J125" s="28"/>
      <c r="K125" s="63">
        <v>30</v>
      </c>
      <c r="L125" s="65">
        <f t="shared" si="2"/>
        <v>60</v>
      </c>
    </row>
    <row r="126" spans="1:12" x14ac:dyDescent="0.25">
      <c r="A126" s="22">
        <f t="shared" si="3"/>
        <v>104</v>
      </c>
      <c r="B126" s="23" t="s">
        <v>204</v>
      </c>
      <c r="C126" s="24" t="s">
        <v>362</v>
      </c>
      <c r="D126" s="25"/>
      <c r="E126" s="25"/>
      <c r="F126" s="25"/>
      <c r="G126" s="26"/>
      <c r="H126" s="27" t="s">
        <v>23</v>
      </c>
      <c r="I126" s="28">
        <v>2</v>
      </c>
      <c r="J126" s="28"/>
      <c r="K126" s="63">
        <v>30</v>
      </c>
      <c r="L126" s="65">
        <f t="shared" si="2"/>
        <v>60</v>
      </c>
    </row>
    <row r="127" spans="1:12" x14ac:dyDescent="0.25">
      <c r="A127" s="22">
        <f t="shared" si="3"/>
        <v>105</v>
      </c>
      <c r="B127" s="23" t="s">
        <v>205</v>
      </c>
      <c r="C127" s="24" t="s">
        <v>363</v>
      </c>
      <c r="D127" s="25"/>
      <c r="E127" s="25"/>
      <c r="F127" s="25"/>
      <c r="G127" s="26"/>
      <c r="H127" s="27" t="s">
        <v>23</v>
      </c>
      <c r="I127" s="28">
        <v>2</v>
      </c>
      <c r="J127" s="28"/>
      <c r="K127" s="63">
        <v>30</v>
      </c>
      <c r="L127" s="65">
        <f t="shared" si="2"/>
        <v>60</v>
      </c>
    </row>
    <row r="128" spans="1:12" x14ac:dyDescent="0.25">
      <c r="A128" s="22">
        <f t="shared" si="3"/>
        <v>106</v>
      </c>
      <c r="B128" s="23" t="s">
        <v>206</v>
      </c>
      <c r="C128" s="24" t="s">
        <v>364</v>
      </c>
      <c r="D128" s="25"/>
      <c r="E128" s="25"/>
      <c r="F128" s="25"/>
      <c r="G128" s="26"/>
      <c r="H128" s="27" t="s">
        <v>23</v>
      </c>
      <c r="I128" s="28">
        <v>2</v>
      </c>
      <c r="J128" s="28"/>
      <c r="K128" s="63">
        <v>30</v>
      </c>
      <c r="L128" s="65">
        <f t="shared" si="2"/>
        <v>60</v>
      </c>
    </row>
    <row r="129" spans="1:12" x14ac:dyDescent="0.25">
      <c r="A129" s="22">
        <f t="shared" si="3"/>
        <v>107</v>
      </c>
      <c r="B129" s="23" t="s">
        <v>207</v>
      </c>
      <c r="C129" s="24" t="s">
        <v>365</v>
      </c>
      <c r="D129" s="25"/>
      <c r="E129" s="25"/>
      <c r="F129" s="25"/>
      <c r="G129" s="26"/>
      <c r="H129" s="27" t="s">
        <v>23</v>
      </c>
      <c r="I129" s="28">
        <v>3</v>
      </c>
      <c r="J129" s="28"/>
      <c r="K129" s="63">
        <v>30</v>
      </c>
      <c r="L129" s="65">
        <f t="shared" si="2"/>
        <v>90</v>
      </c>
    </row>
    <row r="130" spans="1:12" x14ac:dyDescent="0.25">
      <c r="A130" s="22">
        <f t="shared" si="3"/>
        <v>108</v>
      </c>
      <c r="B130" s="28" t="s">
        <v>192</v>
      </c>
      <c r="C130" s="24" t="s">
        <v>366</v>
      </c>
      <c r="D130" s="25"/>
      <c r="E130" s="25"/>
      <c r="F130" s="25"/>
      <c r="G130" s="26"/>
      <c r="H130" s="27">
        <v>2100038727</v>
      </c>
      <c r="I130" s="28">
        <v>6</v>
      </c>
      <c r="J130" s="28"/>
      <c r="K130" s="63">
        <v>40</v>
      </c>
      <c r="L130" s="65">
        <f t="shared" si="2"/>
        <v>240</v>
      </c>
    </row>
    <row r="131" spans="1:12" x14ac:dyDescent="0.25">
      <c r="A131" s="22">
        <f t="shared" si="3"/>
        <v>109</v>
      </c>
      <c r="B131" s="28" t="s">
        <v>193</v>
      </c>
      <c r="C131" s="24" t="s">
        <v>367</v>
      </c>
      <c r="D131" s="25"/>
      <c r="E131" s="25"/>
      <c r="F131" s="25"/>
      <c r="G131" s="26"/>
      <c r="H131" s="27">
        <v>2100038807</v>
      </c>
      <c r="I131" s="28">
        <v>6</v>
      </c>
      <c r="J131" s="28"/>
      <c r="K131" s="63">
        <v>40</v>
      </c>
      <c r="L131" s="65">
        <f t="shared" si="2"/>
        <v>240</v>
      </c>
    </row>
    <row r="132" spans="1:12" x14ac:dyDescent="0.25">
      <c r="A132" s="22">
        <f t="shared" si="3"/>
        <v>110</v>
      </c>
      <c r="B132" s="28" t="s">
        <v>194</v>
      </c>
      <c r="C132" s="24" t="s">
        <v>368</v>
      </c>
      <c r="D132" s="25"/>
      <c r="E132" s="25"/>
      <c r="F132" s="25"/>
      <c r="G132" s="26"/>
      <c r="H132" s="27">
        <v>2100038727</v>
      </c>
      <c r="I132" s="28">
        <v>6</v>
      </c>
      <c r="J132" s="28"/>
      <c r="K132" s="63">
        <v>40</v>
      </c>
      <c r="L132" s="65">
        <f t="shared" si="2"/>
        <v>240</v>
      </c>
    </row>
    <row r="133" spans="1:12" x14ac:dyDescent="0.25">
      <c r="A133" s="22">
        <f t="shared" si="3"/>
        <v>111</v>
      </c>
      <c r="B133" s="28" t="s">
        <v>195</v>
      </c>
      <c r="C133" s="24" t="s">
        <v>369</v>
      </c>
      <c r="D133" s="25"/>
      <c r="E133" s="25"/>
      <c r="F133" s="25"/>
      <c r="G133" s="26"/>
      <c r="H133" s="27">
        <v>2100038807</v>
      </c>
      <c r="I133" s="28">
        <v>10</v>
      </c>
      <c r="J133" s="28"/>
      <c r="K133" s="63">
        <v>40</v>
      </c>
      <c r="L133" s="65">
        <f t="shared" si="2"/>
        <v>400</v>
      </c>
    </row>
    <row r="134" spans="1:12" x14ac:dyDescent="0.25">
      <c r="A134" s="22">
        <f t="shared" si="3"/>
        <v>112</v>
      </c>
      <c r="B134" s="28" t="s">
        <v>196</v>
      </c>
      <c r="C134" s="24" t="s">
        <v>370</v>
      </c>
      <c r="D134" s="25"/>
      <c r="E134" s="25"/>
      <c r="F134" s="25"/>
      <c r="G134" s="26"/>
      <c r="H134" s="27">
        <v>2100038727</v>
      </c>
      <c r="I134" s="28">
        <v>10</v>
      </c>
      <c r="J134" s="28"/>
      <c r="K134" s="63">
        <v>40</v>
      </c>
      <c r="L134" s="65">
        <f t="shared" si="2"/>
        <v>400</v>
      </c>
    </row>
    <row r="135" spans="1:12" x14ac:dyDescent="0.25">
      <c r="A135" s="22">
        <f t="shared" si="3"/>
        <v>113</v>
      </c>
      <c r="B135" s="23" t="s">
        <v>197</v>
      </c>
      <c r="C135" s="24" t="s">
        <v>371</v>
      </c>
      <c r="D135" s="25"/>
      <c r="E135" s="25"/>
      <c r="F135" s="25"/>
      <c r="G135" s="26"/>
      <c r="H135" s="27" t="s">
        <v>23</v>
      </c>
      <c r="I135" s="28">
        <v>10</v>
      </c>
      <c r="J135" s="28"/>
      <c r="K135" s="63">
        <v>40</v>
      </c>
      <c r="L135" s="65">
        <f t="shared" si="2"/>
        <v>400</v>
      </c>
    </row>
    <row r="136" spans="1:12" x14ac:dyDescent="0.25">
      <c r="A136" s="22">
        <f t="shared" si="3"/>
        <v>114</v>
      </c>
      <c r="B136" s="23" t="s">
        <v>198</v>
      </c>
      <c r="C136" s="24" t="s">
        <v>372</v>
      </c>
      <c r="D136" s="25"/>
      <c r="E136" s="25"/>
      <c r="F136" s="25"/>
      <c r="G136" s="26"/>
      <c r="H136" s="27" t="s">
        <v>23</v>
      </c>
      <c r="I136" s="28">
        <v>10</v>
      </c>
      <c r="J136" s="28"/>
      <c r="K136" s="63">
        <v>40</v>
      </c>
      <c r="L136" s="65">
        <f t="shared" si="2"/>
        <v>400</v>
      </c>
    </row>
    <row r="137" spans="1:12" x14ac:dyDescent="0.25">
      <c r="A137" s="22">
        <f t="shared" si="3"/>
        <v>115</v>
      </c>
      <c r="B137" s="23" t="s">
        <v>199</v>
      </c>
      <c r="C137" s="24" t="s">
        <v>373</v>
      </c>
      <c r="D137" s="25"/>
      <c r="E137" s="25"/>
      <c r="F137" s="25"/>
      <c r="G137" s="26"/>
      <c r="H137" s="27">
        <v>2100038807</v>
      </c>
      <c r="I137" s="28">
        <v>11</v>
      </c>
      <c r="J137" s="28"/>
      <c r="K137" s="63">
        <v>40</v>
      </c>
      <c r="L137" s="65">
        <f t="shared" si="2"/>
        <v>440</v>
      </c>
    </row>
    <row r="138" spans="1:12" x14ac:dyDescent="0.25">
      <c r="A138" s="22">
        <f t="shared" si="3"/>
        <v>116</v>
      </c>
      <c r="B138" s="23" t="s">
        <v>200</v>
      </c>
      <c r="C138" s="24" t="s">
        <v>374</v>
      </c>
      <c r="D138" s="25"/>
      <c r="E138" s="25"/>
      <c r="F138" s="25"/>
      <c r="G138" s="26"/>
      <c r="H138" s="27">
        <v>2100038727</v>
      </c>
      <c r="I138" s="28">
        <v>6</v>
      </c>
      <c r="J138" s="28"/>
      <c r="K138" s="63">
        <v>40</v>
      </c>
      <c r="L138" s="65">
        <f t="shared" si="2"/>
        <v>240</v>
      </c>
    </row>
    <row r="139" spans="1:12" x14ac:dyDescent="0.25">
      <c r="A139" s="22">
        <f t="shared" si="3"/>
        <v>117</v>
      </c>
      <c r="B139" s="23" t="s">
        <v>201</v>
      </c>
      <c r="C139" s="24" t="s">
        <v>375</v>
      </c>
      <c r="D139" s="25"/>
      <c r="E139" s="25"/>
      <c r="F139" s="25"/>
      <c r="G139" s="26"/>
      <c r="H139" s="27">
        <v>2100038807</v>
      </c>
      <c r="I139" s="28">
        <v>12</v>
      </c>
      <c r="J139" s="28"/>
      <c r="K139" s="63">
        <v>40</v>
      </c>
      <c r="L139" s="65">
        <f t="shared" si="2"/>
        <v>480</v>
      </c>
    </row>
    <row r="140" spans="1:12" x14ac:dyDescent="0.25">
      <c r="A140" s="22">
        <f t="shared" si="3"/>
        <v>118</v>
      </c>
      <c r="B140" s="23" t="s">
        <v>376</v>
      </c>
      <c r="C140" s="24" t="s">
        <v>377</v>
      </c>
      <c r="D140" s="25"/>
      <c r="E140" s="25"/>
      <c r="F140" s="25"/>
      <c r="G140" s="26"/>
      <c r="H140" s="27">
        <v>2100038807</v>
      </c>
      <c r="I140" s="28">
        <v>6</v>
      </c>
      <c r="J140" s="28"/>
      <c r="K140" s="63">
        <v>40</v>
      </c>
      <c r="L140" s="65">
        <f t="shared" si="2"/>
        <v>240</v>
      </c>
    </row>
    <row r="141" spans="1:12" x14ac:dyDescent="0.25">
      <c r="A141" s="22">
        <f t="shared" si="3"/>
        <v>119</v>
      </c>
      <c r="B141" s="23" t="s">
        <v>378</v>
      </c>
      <c r="C141" s="24" t="s">
        <v>379</v>
      </c>
      <c r="D141" s="25"/>
      <c r="E141" s="25"/>
      <c r="F141" s="25"/>
      <c r="G141" s="26"/>
      <c r="H141" s="27">
        <v>2100010641</v>
      </c>
      <c r="I141" s="28">
        <v>4</v>
      </c>
      <c r="J141" s="28"/>
      <c r="K141" s="63">
        <v>30</v>
      </c>
      <c r="L141" s="65">
        <f t="shared" si="2"/>
        <v>120</v>
      </c>
    </row>
    <row r="142" spans="1:12" x14ac:dyDescent="0.25">
      <c r="A142" s="22">
        <f t="shared" si="3"/>
        <v>120</v>
      </c>
      <c r="B142" s="23" t="s">
        <v>380</v>
      </c>
      <c r="C142" s="24" t="s">
        <v>381</v>
      </c>
      <c r="D142" s="25"/>
      <c r="E142" s="25"/>
      <c r="F142" s="25"/>
      <c r="G142" s="26"/>
      <c r="H142" s="27">
        <v>2100017399</v>
      </c>
      <c r="I142" s="28">
        <v>2</v>
      </c>
      <c r="J142" s="28"/>
      <c r="K142" s="63">
        <v>30</v>
      </c>
      <c r="L142" s="65">
        <f t="shared" si="2"/>
        <v>60</v>
      </c>
    </row>
    <row r="143" spans="1:12" x14ac:dyDescent="0.25">
      <c r="A143" s="22">
        <f t="shared" si="3"/>
        <v>121</v>
      </c>
      <c r="B143" s="23" t="s">
        <v>382</v>
      </c>
      <c r="C143" s="24" t="s">
        <v>383</v>
      </c>
      <c r="D143" s="25"/>
      <c r="E143" s="25"/>
      <c r="F143" s="25"/>
      <c r="G143" s="26"/>
      <c r="H143" s="27" t="s">
        <v>23</v>
      </c>
      <c r="I143" s="28">
        <v>2</v>
      </c>
      <c r="J143" s="28"/>
      <c r="K143" s="63">
        <v>30</v>
      </c>
      <c r="L143" s="65">
        <f t="shared" si="2"/>
        <v>60</v>
      </c>
    </row>
    <row r="144" spans="1:12" x14ac:dyDescent="0.25">
      <c r="A144" s="22">
        <f t="shared" si="3"/>
        <v>122</v>
      </c>
      <c r="B144" s="23" t="s">
        <v>384</v>
      </c>
      <c r="C144" s="24" t="s">
        <v>385</v>
      </c>
      <c r="D144" s="25"/>
      <c r="E144" s="25"/>
      <c r="F144" s="25"/>
      <c r="G144" s="26"/>
      <c r="H144" s="27">
        <v>2100009896</v>
      </c>
      <c r="I144" s="28">
        <v>4</v>
      </c>
      <c r="J144" s="28"/>
      <c r="K144" s="63">
        <v>30</v>
      </c>
      <c r="L144" s="65">
        <f t="shared" si="2"/>
        <v>120</v>
      </c>
    </row>
    <row r="145" spans="1:12" x14ac:dyDescent="0.25">
      <c r="A145" s="22">
        <f t="shared" si="3"/>
        <v>123</v>
      </c>
      <c r="B145" s="23" t="s">
        <v>386</v>
      </c>
      <c r="C145" s="24" t="s">
        <v>387</v>
      </c>
      <c r="D145" s="25"/>
      <c r="E145" s="25"/>
      <c r="F145" s="25"/>
      <c r="G145" s="26"/>
      <c r="H145" s="27">
        <v>2100017484</v>
      </c>
      <c r="I145" s="28">
        <v>3</v>
      </c>
      <c r="J145" s="28"/>
      <c r="K145" s="63">
        <v>30</v>
      </c>
      <c r="L145" s="65">
        <f t="shared" si="2"/>
        <v>90</v>
      </c>
    </row>
    <row r="146" spans="1:12" x14ac:dyDescent="0.25">
      <c r="A146" s="22">
        <f t="shared" si="3"/>
        <v>124</v>
      </c>
      <c r="B146" s="28" t="s">
        <v>208</v>
      </c>
      <c r="C146" s="24" t="s">
        <v>209</v>
      </c>
      <c r="D146" s="25"/>
      <c r="E146" s="25"/>
      <c r="F146" s="25"/>
      <c r="G146" s="26"/>
      <c r="H146" s="27" t="s">
        <v>23</v>
      </c>
      <c r="I146" s="28">
        <v>3</v>
      </c>
      <c r="J146" s="28"/>
      <c r="K146" s="63">
        <v>40</v>
      </c>
      <c r="L146" s="65">
        <f t="shared" si="2"/>
        <v>120</v>
      </c>
    </row>
    <row r="147" spans="1:12" x14ac:dyDescent="0.25">
      <c r="A147" s="22">
        <f t="shared" si="3"/>
        <v>125</v>
      </c>
      <c r="B147" s="28" t="s">
        <v>210</v>
      </c>
      <c r="C147" s="24" t="s">
        <v>211</v>
      </c>
      <c r="D147" s="25"/>
      <c r="E147" s="25"/>
      <c r="F147" s="25"/>
      <c r="G147" s="26"/>
      <c r="H147" s="27">
        <v>2100022698</v>
      </c>
      <c r="I147" s="28">
        <v>3</v>
      </c>
      <c r="J147" s="28"/>
      <c r="K147" s="63">
        <v>40</v>
      </c>
      <c r="L147" s="65">
        <f t="shared" si="2"/>
        <v>120</v>
      </c>
    </row>
    <row r="148" spans="1:12" x14ac:dyDescent="0.25">
      <c r="A148" s="22">
        <f t="shared" si="3"/>
        <v>126</v>
      </c>
      <c r="B148" s="28" t="s">
        <v>212</v>
      </c>
      <c r="C148" s="24" t="s">
        <v>213</v>
      </c>
      <c r="D148" s="25"/>
      <c r="E148" s="25"/>
      <c r="F148" s="25"/>
      <c r="G148" s="26"/>
      <c r="H148" s="27" t="s">
        <v>23</v>
      </c>
      <c r="I148" s="28">
        <v>3</v>
      </c>
      <c r="J148" s="28"/>
      <c r="K148" s="63">
        <v>40</v>
      </c>
      <c r="L148" s="65">
        <f t="shared" si="2"/>
        <v>120</v>
      </c>
    </row>
    <row r="149" spans="1:12" x14ac:dyDescent="0.25">
      <c r="A149" s="22">
        <f t="shared" si="3"/>
        <v>127</v>
      </c>
      <c r="B149" s="28" t="s">
        <v>214</v>
      </c>
      <c r="C149" s="24" t="s">
        <v>215</v>
      </c>
      <c r="D149" s="25"/>
      <c r="E149" s="25"/>
      <c r="F149" s="25"/>
      <c r="G149" s="26"/>
      <c r="H149" s="27">
        <v>2100028611</v>
      </c>
      <c r="I149" s="28">
        <v>3</v>
      </c>
      <c r="J149" s="28"/>
      <c r="K149" s="63">
        <v>40</v>
      </c>
      <c r="L149" s="65">
        <f t="shared" si="2"/>
        <v>120</v>
      </c>
    </row>
    <row r="150" spans="1:12" x14ac:dyDescent="0.25">
      <c r="A150" s="22">
        <f t="shared" si="3"/>
        <v>128</v>
      </c>
      <c r="B150" s="28" t="s">
        <v>216</v>
      </c>
      <c r="C150" s="24" t="s">
        <v>217</v>
      </c>
      <c r="D150" s="25"/>
      <c r="E150" s="25"/>
      <c r="F150" s="25"/>
      <c r="G150" s="26"/>
      <c r="H150" s="27">
        <v>2100010645</v>
      </c>
      <c r="I150" s="28">
        <v>3</v>
      </c>
      <c r="J150" s="28"/>
      <c r="K150" s="63">
        <v>40</v>
      </c>
      <c r="L150" s="65">
        <f t="shared" si="2"/>
        <v>120</v>
      </c>
    </row>
    <row r="151" spans="1:12" x14ac:dyDescent="0.25">
      <c r="A151" s="22">
        <f t="shared" si="3"/>
        <v>129</v>
      </c>
      <c r="B151" s="28" t="s">
        <v>218</v>
      </c>
      <c r="C151" s="24" t="s">
        <v>219</v>
      </c>
      <c r="D151" s="25"/>
      <c r="E151" s="25"/>
      <c r="F151" s="25"/>
      <c r="G151" s="26"/>
      <c r="H151" s="27">
        <v>2100007516</v>
      </c>
      <c r="I151" s="28">
        <v>3</v>
      </c>
      <c r="J151" s="28"/>
      <c r="K151" s="63">
        <v>40</v>
      </c>
      <c r="L151" s="65">
        <f t="shared" si="2"/>
        <v>120</v>
      </c>
    </row>
    <row r="152" spans="1:12" x14ac:dyDescent="0.25">
      <c r="A152" s="22">
        <f t="shared" si="3"/>
        <v>130</v>
      </c>
      <c r="B152" s="30" t="s">
        <v>220</v>
      </c>
      <c r="C152" s="24" t="s">
        <v>221</v>
      </c>
      <c r="D152" s="25"/>
      <c r="E152" s="25"/>
      <c r="F152" s="25"/>
      <c r="G152" s="26"/>
      <c r="H152" s="27">
        <v>2100010711</v>
      </c>
      <c r="I152" s="31">
        <v>3</v>
      </c>
      <c r="J152" s="31"/>
      <c r="K152" s="63">
        <v>40</v>
      </c>
      <c r="L152" s="65">
        <f t="shared" ref="L152:L215" si="4">+I152*K152</f>
        <v>120</v>
      </c>
    </row>
    <row r="153" spans="1:12" x14ac:dyDescent="0.25">
      <c r="A153" s="22">
        <f t="shared" ref="A153:A216" si="5">+A152+1</f>
        <v>131</v>
      </c>
      <c r="B153" s="30" t="s">
        <v>222</v>
      </c>
      <c r="C153" s="24" t="s">
        <v>223</v>
      </c>
      <c r="D153" s="25"/>
      <c r="E153" s="25"/>
      <c r="F153" s="25"/>
      <c r="G153" s="26"/>
      <c r="H153" s="27">
        <v>2100010712</v>
      </c>
      <c r="I153" s="31">
        <v>3</v>
      </c>
      <c r="J153" s="31"/>
      <c r="K153" s="63">
        <v>40</v>
      </c>
      <c r="L153" s="65">
        <f t="shared" si="4"/>
        <v>120</v>
      </c>
    </row>
    <row r="154" spans="1:12" x14ac:dyDescent="0.25">
      <c r="A154" s="22">
        <f t="shared" si="5"/>
        <v>132</v>
      </c>
      <c r="B154" s="30" t="s">
        <v>224</v>
      </c>
      <c r="C154" s="24" t="s">
        <v>225</v>
      </c>
      <c r="D154" s="25"/>
      <c r="E154" s="25"/>
      <c r="F154" s="25"/>
      <c r="G154" s="26"/>
      <c r="H154" s="27">
        <v>2100023365</v>
      </c>
      <c r="I154" s="31">
        <v>3</v>
      </c>
      <c r="J154" s="31"/>
      <c r="K154" s="63">
        <v>40</v>
      </c>
      <c r="L154" s="65">
        <f t="shared" si="4"/>
        <v>120</v>
      </c>
    </row>
    <row r="155" spans="1:12" x14ac:dyDescent="0.25">
      <c r="A155" s="22">
        <f t="shared" si="5"/>
        <v>133</v>
      </c>
      <c r="B155" s="30" t="s">
        <v>388</v>
      </c>
      <c r="C155" s="24" t="s">
        <v>389</v>
      </c>
      <c r="D155" s="25"/>
      <c r="E155" s="25"/>
      <c r="F155" s="25"/>
      <c r="G155" s="26"/>
      <c r="H155" s="27">
        <v>2100007744</v>
      </c>
      <c r="I155" s="31">
        <v>3</v>
      </c>
      <c r="J155" s="31"/>
      <c r="K155" s="63">
        <v>40</v>
      </c>
      <c r="L155" s="65">
        <f t="shared" si="4"/>
        <v>120</v>
      </c>
    </row>
    <row r="156" spans="1:12" x14ac:dyDescent="0.25">
      <c r="A156" s="22">
        <f t="shared" si="5"/>
        <v>134</v>
      </c>
      <c r="B156" s="30" t="s">
        <v>390</v>
      </c>
      <c r="C156" s="24" t="s">
        <v>391</v>
      </c>
      <c r="D156" s="25"/>
      <c r="E156" s="25"/>
      <c r="F156" s="25"/>
      <c r="G156" s="26"/>
      <c r="H156" s="27">
        <v>2100010389</v>
      </c>
      <c r="I156" s="31">
        <v>3</v>
      </c>
      <c r="J156" s="31"/>
      <c r="K156" s="63">
        <v>40</v>
      </c>
      <c r="L156" s="65">
        <f t="shared" si="4"/>
        <v>120</v>
      </c>
    </row>
    <row r="157" spans="1:12" hidden="1" x14ac:dyDescent="0.25">
      <c r="A157" s="22">
        <f t="shared" si="5"/>
        <v>135</v>
      </c>
      <c r="B157" s="30"/>
      <c r="C157" s="24"/>
      <c r="D157" s="25"/>
      <c r="E157" s="25"/>
      <c r="F157" s="25"/>
      <c r="G157" s="26"/>
      <c r="H157" s="27"/>
      <c r="I157" s="31"/>
      <c r="J157" s="31"/>
      <c r="K157" s="64"/>
      <c r="L157" s="65">
        <f t="shared" si="4"/>
        <v>0</v>
      </c>
    </row>
    <row r="158" spans="1:12" hidden="1" x14ac:dyDescent="0.25">
      <c r="A158" s="22">
        <f t="shared" si="5"/>
        <v>136</v>
      </c>
      <c r="B158" s="30"/>
      <c r="C158" s="24"/>
      <c r="D158" s="25"/>
      <c r="E158" s="25"/>
      <c r="F158" s="25"/>
      <c r="G158" s="26"/>
      <c r="H158" s="27"/>
      <c r="I158" s="31"/>
      <c r="J158" s="31"/>
      <c r="K158" s="64"/>
      <c r="L158" s="65">
        <f t="shared" si="4"/>
        <v>0</v>
      </c>
    </row>
    <row r="159" spans="1:12" hidden="1" x14ac:dyDescent="0.25">
      <c r="A159" s="22">
        <f t="shared" si="5"/>
        <v>137</v>
      </c>
      <c r="B159" s="30"/>
      <c r="C159" s="24"/>
      <c r="D159" s="25"/>
      <c r="E159" s="25"/>
      <c r="F159" s="25"/>
      <c r="G159" s="26"/>
      <c r="H159" s="27"/>
      <c r="I159" s="31"/>
      <c r="J159" s="31"/>
      <c r="K159" s="64"/>
      <c r="L159" s="65">
        <f t="shared" si="4"/>
        <v>0</v>
      </c>
    </row>
    <row r="160" spans="1:12" hidden="1" x14ac:dyDescent="0.25">
      <c r="A160" s="22">
        <f t="shared" si="5"/>
        <v>138</v>
      </c>
      <c r="B160" s="30"/>
      <c r="C160" s="24"/>
      <c r="D160" s="25"/>
      <c r="E160" s="25"/>
      <c r="F160" s="25"/>
      <c r="G160" s="26"/>
      <c r="H160" s="27"/>
      <c r="I160" s="31"/>
      <c r="J160" s="31"/>
      <c r="K160" s="64"/>
      <c r="L160" s="65">
        <f t="shared" si="4"/>
        <v>0</v>
      </c>
    </row>
    <row r="161" spans="1:12" hidden="1" x14ac:dyDescent="0.25">
      <c r="A161" s="22">
        <f t="shared" si="5"/>
        <v>139</v>
      </c>
      <c r="B161" s="30"/>
      <c r="C161" s="24"/>
      <c r="D161" s="25"/>
      <c r="E161" s="25"/>
      <c r="F161" s="25"/>
      <c r="G161" s="26"/>
      <c r="H161" s="27"/>
      <c r="I161" s="31"/>
      <c r="J161" s="31"/>
      <c r="K161" s="64"/>
      <c r="L161" s="65">
        <f t="shared" si="4"/>
        <v>0</v>
      </c>
    </row>
    <row r="162" spans="1:12" hidden="1" x14ac:dyDescent="0.25">
      <c r="A162" s="22">
        <f t="shared" si="5"/>
        <v>140</v>
      </c>
      <c r="B162" s="30"/>
      <c r="C162" s="24"/>
      <c r="D162" s="25"/>
      <c r="E162" s="25"/>
      <c r="F162" s="25"/>
      <c r="G162" s="26"/>
      <c r="H162" s="27"/>
      <c r="I162" s="31"/>
      <c r="J162" s="31"/>
      <c r="K162" s="64"/>
      <c r="L162" s="65">
        <f t="shared" si="4"/>
        <v>0</v>
      </c>
    </row>
    <row r="163" spans="1:12" hidden="1" x14ac:dyDescent="0.25">
      <c r="A163" s="22">
        <f t="shared" si="5"/>
        <v>141</v>
      </c>
      <c r="B163" s="30"/>
      <c r="C163" s="24"/>
      <c r="D163" s="25"/>
      <c r="E163" s="25"/>
      <c r="F163" s="25"/>
      <c r="G163" s="26"/>
      <c r="H163" s="27"/>
      <c r="I163" s="31"/>
      <c r="J163" s="31"/>
      <c r="K163" s="64"/>
      <c r="L163" s="65">
        <f t="shared" si="4"/>
        <v>0</v>
      </c>
    </row>
    <row r="164" spans="1:12" hidden="1" x14ac:dyDescent="0.25">
      <c r="A164" s="22">
        <f t="shared" si="5"/>
        <v>142</v>
      </c>
      <c r="B164" s="30"/>
      <c r="C164" s="24"/>
      <c r="D164" s="25"/>
      <c r="E164" s="25"/>
      <c r="F164" s="25"/>
      <c r="G164" s="26"/>
      <c r="H164" s="27"/>
      <c r="I164" s="31"/>
      <c r="J164" s="31"/>
      <c r="K164" s="64"/>
      <c r="L164" s="65">
        <f t="shared" si="4"/>
        <v>0</v>
      </c>
    </row>
    <row r="165" spans="1:12" hidden="1" x14ac:dyDescent="0.25">
      <c r="A165" s="22">
        <f t="shared" si="5"/>
        <v>143</v>
      </c>
      <c r="B165" s="30"/>
      <c r="C165" s="24"/>
      <c r="D165" s="25"/>
      <c r="E165" s="25"/>
      <c r="F165" s="25"/>
      <c r="G165" s="26"/>
      <c r="H165" s="27"/>
      <c r="I165" s="31"/>
      <c r="J165" s="31"/>
      <c r="K165" s="64"/>
      <c r="L165" s="65">
        <f t="shared" si="4"/>
        <v>0</v>
      </c>
    </row>
    <row r="166" spans="1:12" hidden="1" x14ac:dyDescent="0.25">
      <c r="A166" s="22">
        <f t="shared" si="5"/>
        <v>144</v>
      </c>
      <c r="B166" s="30"/>
      <c r="C166" s="24"/>
      <c r="D166" s="32"/>
      <c r="E166" s="32"/>
      <c r="F166" s="32"/>
      <c r="G166" s="33"/>
      <c r="H166" s="27"/>
      <c r="I166" s="31"/>
      <c r="J166" s="31"/>
      <c r="K166" s="64"/>
      <c r="L166" s="65">
        <f t="shared" si="4"/>
        <v>0</v>
      </c>
    </row>
    <row r="167" spans="1:12" hidden="1" x14ac:dyDescent="0.25">
      <c r="A167" s="22">
        <f t="shared" si="5"/>
        <v>145</v>
      </c>
      <c r="B167" s="30"/>
      <c r="C167" s="24"/>
      <c r="D167" s="32"/>
      <c r="E167" s="32"/>
      <c r="F167" s="32"/>
      <c r="G167" s="33"/>
      <c r="H167" s="27"/>
      <c r="I167" s="31"/>
      <c r="J167" s="31"/>
      <c r="K167" s="64"/>
      <c r="L167" s="65">
        <f t="shared" si="4"/>
        <v>0</v>
      </c>
    </row>
    <row r="168" spans="1:12" hidden="1" x14ac:dyDescent="0.25">
      <c r="A168" s="22">
        <f t="shared" si="5"/>
        <v>146</v>
      </c>
      <c r="B168" s="30"/>
      <c r="C168" s="24"/>
      <c r="D168" s="32"/>
      <c r="E168" s="32"/>
      <c r="F168" s="32"/>
      <c r="G168" s="33"/>
      <c r="H168" s="27"/>
      <c r="I168" s="31"/>
      <c r="J168" s="31"/>
      <c r="K168" s="64"/>
      <c r="L168" s="65">
        <f t="shared" si="4"/>
        <v>0</v>
      </c>
    </row>
    <row r="169" spans="1:12" hidden="1" x14ac:dyDescent="0.25">
      <c r="A169" s="22">
        <f t="shared" si="5"/>
        <v>147</v>
      </c>
      <c r="B169" s="30"/>
      <c r="C169" s="24"/>
      <c r="D169" s="32"/>
      <c r="E169" s="32"/>
      <c r="F169" s="32"/>
      <c r="G169" s="33"/>
      <c r="H169" s="27"/>
      <c r="I169" s="31"/>
      <c r="J169" s="31"/>
      <c r="K169" s="64"/>
      <c r="L169" s="65">
        <f t="shared" si="4"/>
        <v>0</v>
      </c>
    </row>
    <row r="170" spans="1:12" hidden="1" x14ac:dyDescent="0.25">
      <c r="A170" s="22">
        <f t="shared" si="5"/>
        <v>148</v>
      </c>
      <c r="B170" s="30"/>
      <c r="C170" s="24"/>
      <c r="D170" s="32"/>
      <c r="E170" s="32"/>
      <c r="F170" s="32"/>
      <c r="G170" s="33"/>
      <c r="H170" s="27"/>
      <c r="I170" s="31"/>
      <c r="J170" s="31"/>
      <c r="K170" s="64"/>
      <c r="L170" s="65">
        <f t="shared" si="4"/>
        <v>0</v>
      </c>
    </row>
    <row r="171" spans="1:12" hidden="1" x14ac:dyDescent="0.25">
      <c r="A171" s="22">
        <f t="shared" si="5"/>
        <v>149</v>
      </c>
      <c r="B171" s="30"/>
      <c r="C171" s="24"/>
      <c r="D171" s="32"/>
      <c r="E171" s="32"/>
      <c r="F171" s="32"/>
      <c r="G171" s="33"/>
      <c r="H171" s="27"/>
      <c r="I171" s="31"/>
      <c r="J171" s="31"/>
      <c r="K171" s="64"/>
      <c r="L171" s="65">
        <f t="shared" si="4"/>
        <v>0</v>
      </c>
    </row>
    <row r="172" spans="1:12" hidden="1" x14ac:dyDescent="0.25">
      <c r="A172" s="22">
        <f t="shared" si="5"/>
        <v>150</v>
      </c>
      <c r="B172" s="30"/>
      <c r="C172" s="24"/>
      <c r="D172" s="32"/>
      <c r="E172" s="32"/>
      <c r="F172" s="32"/>
      <c r="G172" s="33"/>
      <c r="H172" s="27"/>
      <c r="I172" s="31"/>
      <c r="J172" s="31"/>
      <c r="K172" s="64"/>
      <c r="L172" s="65">
        <f t="shared" si="4"/>
        <v>0</v>
      </c>
    </row>
    <row r="173" spans="1:12" hidden="1" x14ac:dyDescent="0.25">
      <c r="A173" s="22">
        <f t="shared" si="5"/>
        <v>151</v>
      </c>
      <c r="B173" s="30"/>
      <c r="C173" s="24"/>
      <c r="D173" s="32"/>
      <c r="E173" s="32"/>
      <c r="F173" s="32"/>
      <c r="G173" s="33"/>
      <c r="H173" s="27"/>
      <c r="I173" s="31"/>
      <c r="J173" s="31"/>
      <c r="K173" s="64"/>
      <c r="L173" s="65">
        <f t="shared" si="4"/>
        <v>0</v>
      </c>
    </row>
    <row r="174" spans="1:12" hidden="1" x14ac:dyDescent="0.25">
      <c r="A174" s="22">
        <f t="shared" si="5"/>
        <v>152</v>
      </c>
      <c r="B174" s="30"/>
      <c r="C174" s="24"/>
      <c r="D174" s="32"/>
      <c r="E174" s="32"/>
      <c r="F174" s="32"/>
      <c r="G174" s="33"/>
      <c r="H174" s="27"/>
      <c r="I174" s="31"/>
      <c r="J174" s="31"/>
      <c r="K174" s="64"/>
      <c r="L174" s="65">
        <f t="shared" si="4"/>
        <v>0</v>
      </c>
    </row>
    <row r="175" spans="1:12" hidden="1" x14ac:dyDescent="0.25">
      <c r="A175" s="22">
        <f t="shared" si="5"/>
        <v>153</v>
      </c>
      <c r="B175" s="30"/>
      <c r="C175" s="24"/>
      <c r="D175" s="32"/>
      <c r="E175" s="32"/>
      <c r="F175" s="32"/>
      <c r="G175" s="33"/>
      <c r="H175" s="27"/>
      <c r="I175" s="31"/>
      <c r="J175" s="31"/>
      <c r="K175" s="64"/>
      <c r="L175" s="65">
        <f t="shared" si="4"/>
        <v>0</v>
      </c>
    </row>
    <row r="176" spans="1:12" hidden="1" x14ac:dyDescent="0.25">
      <c r="A176" s="22">
        <f t="shared" si="5"/>
        <v>154</v>
      </c>
      <c r="B176" s="30"/>
      <c r="C176" s="24"/>
      <c r="D176" s="32"/>
      <c r="E176" s="32"/>
      <c r="F176" s="32"/>
      <c r="G176" s="33"/>
      <c r="H176" s="27"/>
      <c r="I176" s="31"/>
      <c r="J176" s="31"/>
      <c r="K176" s="64"/>
      <c r="L176" s="65">
        <f t="shared" si="4"/>
        <v>0</v>
      </c>
    </row>
    <row r="177" spans="1:12" hidden="1" x14ac:dyDescent="0.25">
      <c r="A177" s="22">
        <f t="shared" si="5"/>
        <v>155</v>
      </c>
      <c r="B177" s="30"/>
      <c r="C177" s="24"/>
      <c r="D177" s="32"/>
      <c r="E177" s="32"/>
      <c r="F177" s="32"/>
      <c r="G177" s="33"/>
      <c r="H177" s="27"/>
      <c r="I177" s="31"/>
      <c r="J177" s="31"/>
      <c r="K177" s="64"/>
      <c r="L177" s="65">
        <f t="shared" si="4"/>
        <v>0</v>
      </c>
    </row>
    <row r="178" spans="1:12" hidden="1" x14ac:dyDescent="0.25">
      <c r="A178" s="22">
        <f t="shared" si="5"/>
        <v>156</v>
      </c>
      <c r="B178" s="30"/>
      <c r="C178" s="24"/>
      <c r="D178" s="32"/>
      <c r="E178" s="32"/>
      <c r="F178" s="32"/>
      <c r="G178" s="33"/>
      <c r="H178" s="27"/>
      <c r="I178" s="31"/>
      <c r="J178" s="31"/>
      <c r="K178" s="64"/>
      <c r="L178" s="65">
        <f t="shared" si="4"/>
        <v>0</v>
      </c>
    </row>
    <row r="179" spans="1:12" hidden="1" x14ac:dyDescent="0.25">
      <c r="A179" s="22">
        <f t="shared" si="5"/>
        <v>157</v>
      </c>
      <c r="B179" s="30"/>
      <c r="C179" s="24"/>
      <c r="D179" s="32"/>
      <c r="E179" s="32"/>
      <c r="F179" s="32"/>
      <c r="G179" s="33"/>
      <c r="H179" s="27"/>
      <c r="I179" s="31"/>
      <c r="J179" s="31"/>
      <c r="K179" s="64"/>
      <c r="L179" s="65">
        <f t="shared" si="4"/>
        <v>0</v>
      </c>
    </row>
    <row r="180" spans="1:12" hidden="1" x14ac:dyDescent="0.25">
      <c r="A180" s="22">
        <f t="shared" si="5"/>
        <v>158</v>
      </c>
      <c r="B180" s="30"/>
      <c r="C180" s="24"/>
      <c r="D180" s="32"/>
      <c r="E180" s="32"/>
      <c r="F180" s="32"/>
      <c r="G180" s="33"/>
      <c r="H180" s="27"/>
      <c r="I180" s="31"/>
      <c r="J180" s="31"/>
      <c r="K180" s="64"/>
      <c r="L180" s="65">
        <f t="shared" si="4"/>
        <v>0</v>
      </c>
    </row>
    <row r="181" spans="1:12" hidden="1" x14ac:dyDescent="0.25">
      <c r="A181" s="22">
        <f t="shared" si="5"/>
        <v>159</v>
      </c>
      <c r="B181" s="30"/>
      <c r="C181" s="24"/>
      <c r="D181" s="32"/>
      <c r="E181" s="32"/>
      <c r="F181" s="32"/>
      <c r="G181" s="33"/>
      <c r="H181" s="27"/>
      <c r="I181" s="31"/>
      <c r="J181" s="31"/>
      <c r="K181" s="64"/>
      <c r="L181" s="65">
        <f t="shared" si="4"/>
        <v>0</v>
      </c>
    </row>
    <row r="182" spans="1:12" hidden="1" x14ac:dyDescent="0.25">
      <c r="A182" s="22">
        <f t="shared" si="5"/>
        <v>160</v>
      </c>
      <c r="B182" s="30"/>
      <c r="C182" s="24"/>
      <c r="D182" s="32"/>
      <c r="E182" s="32"/>
      <c r="F182" s="32"/>
      <c r="G182" s="33"/>
      <c r="H182" s="27"/>
      <c r="I182" s="31"/>
      <c r="J182" s="31"/>
      <c r="K182" s="64"/>
      <c r="L182" s="65">
        <f t="shared" si="4"/>
        <v>0</v>
      </c>
    </row>
    <row r="183" spans="1:12" hidden="1" x14ac:dyDescent="0.25">
      <c r="A183" s="22">
        <f t="shared" si="5"/>
        <v>161</v>
      </c>
      <c r="B183" s="30"/>
      <c r="C183" s="24"/>
      <c r="D183" s="32"/>
      <c r="E183" s="32"/>
      <c r="F183" s="32"/>
      <c r="G183" s="33"/>
      <c r="H183" s="27"/>
      <c r="I183" s="31"/>
      <c r="J183" s="31"/>
      <c r="K183" s="64"/>
      <c r="L183" s="65">
        <f t="shared" si="4"/>
        <v>0</v>
      </c>
    </row>
    <row r="184" spans="1:12" hidden="1" x14ac:dyDescent="0.25">
      <c r="A184" s="22">
        <f t="shared" si="5"/>
        <v>162</v>
      </c>
      <c r="B184" s="30"/>
      <c r="C184" s="24"/>
      <c r="D184" s="32"/>
      <c r="E184" s="32"/>
      <c r="F184" s="32"/>
      <c r="G184" s="33"/>
      <c r="H184" s="27"/>
      <c r="I184" s="31"/>
      <c r="J184" s="31"/>
      <c r="K184" s="64"/>
      <c r="L184" s="65">
        <f t="shared" si="4"/>
        <v>0</v>
      </c>
    </row>
    <row r="185" spans="1:12" hidden="1" x14ac:dyDescent="0.25">
      <c r="A185" s="22">
        <f t="shared" si="5"/>
        <v>163</v>
      </c>
      <c r="B185" s="30"/>
      <c r="C185" s="24"/>
      <c r="D185" s="32"/>
      <c r="E185" s="32"/>
      <c r="F185" s="32"/>
      <c r="G185" s="33"/>
      <c r="H185" s="27"/>
      <c r="I185" s="31"/>
      <c r="J185" s="31"/>
      <c r="K185" s="64"/>
      <c r="L185" s="65">
        <f t="shared" si="4"/>
        <v>0</v>
      </c>
    </row>
    <row r="186" spans="1:12" hidden="1" x14ac:dyDescent="0.25">
      <c r="A186" s="22">
        <f t="shared" si="5"/>
        <v>164</v>
      </c>
      <c r="B186" s="30"/>
      <c r="C186" s="24"/>
      <c r="D186" s="32"/>
      <c r="E186" s="32"/>
      <c r="F186" s="32"/>
      <c r="G186" s="33"/>
      <c r="H186" s="27"/>
      <c r="I186" s="31"/>
      <c r="J186" s="31"/>
      <c r="K186" s="64"/>
      <c r="L186" s="65">
        <f t="shared" si="4"/>
        <v>0</v>
      </c>
    </row>
    <row r="187" spans="1:12" hidden="1" x14ac:dyDescent="0.25">
      <c r="A187" s="22">
        <f t="shared" si="5"/>
        <v>165</v>
      </c>
      <c r="B187" s="30"/>
      <c r="C187" s="24"/>
      <c r="D187" s="32"/>
      <c r="E187" s="32"/>
      <c r="F187" s="32"/>
      <c r="G187" s="33"/>
      <c r="H187" s="27"/>
      <c r="I187" s="31"/>
      <c r="J187" s="31"/>
      <c r="K187" s="64"/>
      <c r="L187" s="65">
        <f t="shared" si="4"/>
        <v>0</v>
      </c>
    </row>
    <row r="188" spans="1:12" hidden="1" x14ac:dyDescent="0.25">
      <c r="A188" s="22">
        <f t="shared" si="5"/>
        <v>166</v>
      </c>
      <c r="B188" s="30"/>
      <c r="C188" s="24"/>
      <c r="D188" s="32"/>
      <c r="E188" s="32"/>
      <c r="F188" s="32"/>
      <c r="G188" s="33"/>
      <c r="H188" s="27"/>
      <c r="I188" s="31"/>
      <c r="J188" s="31"/>
      <c r="K188" s="64"/>
      <c r="L188" s="65">
        <f t="shared" si="4"/>
        <v>0</v>
      </c>
    </row>
    <row r="189" spans="1:12" hidden="1" x14ac:dyDescent="0.25">
      <c r="A189" s="22">
        <f t="shared" si="5"/>
        <v>167</v>
      </c>
      <c r="B189" s="30"/>
      <c r="C189" s="24"/>
      <c r="D189" s="32"/>
      <c r="E189" s="32"/>
      <c r="F189" s="32"/>
      <c r="G189" s="33"/>
      <c r="H189" s="27"/>
      <c r="I189" s="31"/>
      <c r="J189" s="31"/>
      <c r="K189" s="64"/>
      <c r="L189" s="65">
        <f t="shared" si="4"/>
        <v>0</v>
      </c>
    </row>
    <row r="190" spans="1:12" hidden="1" x14ac:dyDescent="0.25">
      <c r="A190" s="22">
        <f t="shared" si="5"/>
        <v>168</v>
      </c>
      <c r="B190" s="30"/>
      <c r="C190" s="24"/>
      <c r="D190" s="32"/>
      <c r="E190" s="32"/>
      <c r="F190" s="32"/>
      <c r="G190" s="33"/>
      <c r="H190" s="27"/>
      <c r="I190" s="31"/>
      <c r="J190" s="31"/>
      <c r="K190" s="64"/>
      <c r="L190" s="65">
        <f t="shared" si="4"/>
        <v>0</v>
      </c>
    </row>
    <row r="191" spans="1:12" hidden="1" x14ac:dyDescent="0.25">
      <c r="A191" s="22">
        <f t="shared" si="5"/>
        <v>169</v>
      </c>
      <c r="B191" s="30"/>
      <c r="C191" s="24"/>
      <c r="D191" s="32"/>
      <c r="E191" s="32"/>
      <c r="F191" s="32"/>
      <c r="G191" s="33"/>
      <c r="H191" s="27"/>
      <c r="I191" s="31"/>
      <c r="J191" s="31"/>
      <c r="K191" s="64"/>
      <c r="L191" s="65">
        <f t="shared" si="4"/>
        <v>0</v>
      </c>
    </row>
    <row r="192" spans="1:12" hidden="1" x14ac:dyDescent="0.25">
      <c r="A192" s="22">
        <f t="shared" si="5"/>
        <v>170</v>
      </c>
      <c r="B192" s="30"/>
      <c r="C192" s="24"/>
      <c r="D192" s="32"/>
      <c r="E192" s="32"/>
      <c r="F192" s="32"/>
      <c r="G192" s="33"/>
      <c r="H192" s="27"/>
      <c r="I192" s="31"/>
      <c r="J192" s="31"/>
      <c r="K192" s="64"/>
      <c r="L192" s="65">
        <f t="shared" si="4"/>
        <v>0</v>
      </c>
    </row>
    <row r="193" spans="1:12" hidden="1" x14ac:dyDescent="0.25">
      <c r="A193" s="22">
        <f t="shared" si="5"/>
        <v>171</v>
      </c>
      <c r="B193" s="30"/>
      <c r="C193" s="24"/>
      <c r="D193" s="32"/>
      <c r="E193" s="32"/>
      <c r="F193" s="32"/>
      <c r="G193" s="33"/>
      <c r="H193" s="27"/>
      <c r="I193" s="31"/>
      <c r="J193" s="31"/>
      <c r="K193" s="64"/>
      <c r="L193" s="65">
        <f t="shared" si="4"/>
        <v>0</v>
      </c>
    </row>
    <row r="194" spans="1:12" hidden="1" x14ac:dyDescent="0.25">
      <c r="A194" s="22">
        <f t="shared" si="5"/>
        <v>172</v>
      </c>
      <c r="B194" s="30"/>
      <c r="C194" s="24"/>
      <c r="D194" s="32"/>
      <c r="E194" s="32"/>
      <c r="F194" s="32"/>
      <c r="G194" s="33"/>
      <c r="H194" s="27"/>
      <c r="I194" s="31"/>
      <c r="J194" s="31"/>
      <c r="K194" s="64"/>
      <c r="L194" s="65">
        <f t="shared" si="4"/>
        <v>0</v>
      </c>
    </row>
    <row r="195" spans="1:12" hidden="1" x14ac:dyDescent="0.25">
      <c r="A195" s="22">
        <f t="shared" si="5"/>
        <v>173</v>
      </c>
      <c r="B195" s="34"/>
      <c r="C195" s="35"/>
      <c r="D195" s="32"/>
      <c r="E195" s="32"/>
      <c r="F195" s="32"/>
      <c r="G195" s="33"/>
      <c r="H195" s="27" t="e">
        <f>INDEX('[1]Saldo Inventario lotes'!$A$8:$C$8559,MATCH(B195,'[1]Saldo Inventario lotes'!$A$8:$A$8559,0),3)</f>
        <v>#N/A</v>
      </c>
      <c r="I195" s="22"/>
      <c r="J195" s="22"/>
      <c r="K195" s="66"/>
      <c r="L195" s="66">
        <f t="shared" si="4"/>
        <v>0</v>
      </c>
    </row>
    <row r="196" spans="1:12" hidden="1" x14ac:dyDescent="0.25">
      <c r="A196" s="22">
        <f t="shared" si="5"/>
        <v>174</v>
      </c>
      <c r="B196" s="34"/>
      <c r="C196" s="35"/>
      <c r="D196" s="32"/>
      <c r="E196" s="32"/>
      <c r="F196" s="32"/>
      <c r="G196" s="33"/>
      <c r="H196" s="27" t="e">
        <f>INDEX('[1]Saldo Inventario lotes'!$A$8:$C$8559,MATCH(B196,'[1]Saldo Inventario lotes'!$A$8:$A$8559,0),3)</f>
        <v>#N/A</v>
      </c>
      <c r="I196" s="22"/>
      <c r="J196" s="22"/>
      <c r="K196" s="66"/>
      <c r="L196" s="66">
        <f t="shared" si="4"/>
        <v>0</v>
      </c>
    </row>
    <row r="197" spans="1:12" hidden="1" x14ac:dyDescent="0.25">
      <c r="A197" s="22">
        <f t="shared" si="5"/>
        <v>175</v>
      </c>
      <c r="B197" s="34"/>
      <c r="C197" s="35"/>
      <c r="D197" s="32"/>
      <c r="E197" s="32"/>
      <c r="F197" s="32"/>
      <c r="G197" s="33"/>
      <c r="H197" s="27" t="e">
        <f>INDEX('[1]Saldo Inventario lotes'!$A$8:$C$8559,MATCH(B197,'[1]Saldo Inventario lotes'!$A$8:$A$8559,0),3)</f>
        <v>#N/A</v>
      </c>
      <c r="I197" s="22"/>
      <c r="J197" s="22"/>
      <c r="K197" s="66"/>
      <c r="L197" s="66">
        <f t="shared" si="4"/>
        <v>0</v>
      </c>
    </row>
    <row r="198" spans="1:12" hidden="1" x14ac:dyDescent="0.25">
      <c r="A198" s="22">
        <f t="shared" si="5"/>
        <v>176</v>
      </c>
      <c r="B198" s="34"/>
      <c r="C198" s="35"/>
      <c r="D198" s="32"/>
      <c r="E198" s="32"/>
      <c r="F198" s="32"/>
      <c r="G198" s="33"/>
      <c r="H198" s="27" t="e">
        <f>INDEX('[1]Saldo Inventario lotes'!$A$8:$C$8559,MATCH(B198,'[1]Saldo Inventario lotes'!$A$8:$A$8559,0),3)</f>
        <v>#N/A</v>
      </c>
      <c r="I198" s="22"/>
      <c r="J198" s="22"/>
      <c r="K198" s="66"/>
      <c r="L198" s="66">
        <f t="shared" si="4"/>
        <v>0</v>
      </c>
    </row>
    <row r="199" spans="1:12" hidden="1" x14ac:dyDescent="0.25">
      <c r="A199" s="22">
        <f t="shared" si="5"/>
        <v>177</v>
      </c>
      <c r="B199" s="34"/>
      <c r="C199" s="35"/>
      <c r="D199" s="32"/>
      <c r="E199" s="32"/>
      <c r="F199" s="32"/>
      <c r="G199" s="33"/>
      <c r="H199" s="27" t="e">
        <f>INDEX('[1]Saldo Inventario lotes'!$A$8:$C$8559,MATCH(B199,'[1]Saldo Inventario lotes'!$A$8:$A$8559,0),3)</f>
        <v>#N/A</v>
      </c>
      <c r="I199" s="22"/>
      <c r="J199" s="22"/>
      <c r="K199" s="66"/>
      <c r="L199" s="66">
        <f t="shared" si="4"/>
        <v>0</v>
      </c>
    </row>
    <row r="200" spans="1:12" hidden="1" x14ac:dyDescent="0.25">
      <c r="A200" s="22">
        <f t="shared" si="5"/>
        <v>178</v>
      </c>
      <c r="B200" s="34"/>
      <c r="C200" s="35"/>
      <c r="D200" s="32"/>
      <c r="E200" s="32"/>
      <c r="F200" s="32"/>
      <c r="G200" s="33"/>
      <c r="H200" s="27" t="e">
        <f>INDEX('[1]Saldo Inventario lotes'!$A$8:$C$8559,MATCH(B200,'[1]Saldo Inventario lotes'!$A$8:$A$8559,0),3)</f>
        <v>#N/A</v>
      </c>
      <c r="I200" s="22"/>
      <c r="J200" s="22"/>
      <c r="K200" s="66"/>
      <c r="L200" s="66">
        <f t="shared" si="4"/>
        <v>0</v>
      </c>
    </row>
    <row r="201" spans="1:12" hidden="1" x14ac:dyDescent="0.25">
      <c r="A201" s="22">
        <f t="shared" si="5"/>
        <v>179</v>
      </c>
      <c r="B201" s="34"/>
      <c r="C201" s="35"/>
      <c r="D201" s="32"/>
      <c r="E201" s="32"/>
      <c r="F201" s="32"/>
      <c r="G201" s="33"/>
      <c r="H201" s="27" t="e">
        <f>INDEX('[1]Saldo Inventario lotes'!$A$8:$C$8559,MATCH(B201,'[1]Saldo Inventario lotes'!$A$8:$A$8559,0),3)</f>
        <v>#N/A</v>
      </c>
      <c r="I201" s="22"/>
      <c r="J201" s="22"/>
      <c r="K201" s="66"/>
      <c r="L201" s="66">
        <f t="shared" si="4"/>
        <v>0</v>
      </c>
    </row>
    <row r="202" spans="1:12" hidden="1" x14ac:dyDescent="0.25">
      <c r="A202" s="22">
        <f t="shared" si="5"/>
        <v>180</v>
      </c>
      <c r="B202" s="34"/>
      <c r="C202" s="35"/>
      <c r="D202" s="32"/>
      <c r="E202" s="32"/>
      <c r="F202" s="32"/>
      <c r="G202" s="33"/>
      <c r="H202" s="27" t="e">
        <f>INDEX('[1]Saldo Inventario lotes'!$A$8:$C$8559,MATCH(B202,'[1]Saldo Inventario lotes'!$A$8:$A$8559,0),3)</f>
        <v>#N/A</v>
      </c>
      <c r="I202" s="22"/>
      <c r="J202" s="22"/>
      <c r="K202" s="66"/>
      <c r="L202" s="66">
        <f t="shared" si="4"/>
        <v>0</v>
      </c>
    </row>
    <row r="203" spans="1:12" hidden="1" x14ac:dyDescent="0.25">
      <c r="A203" s="22">
        <f t="shared" si="5"/>
        <v>181</v>
      </c>
      <c r="B203" s="34"/>
      <c r="C203" s="35"/>
      <c r="D203" s="32"/>
      <c r="E203" s="32"/>
      <c r="F203" s="32"/>
      <c r="G203" s="33"/>
      <c r="H203" s="36"/>
      <c r="I203" s="22"/>
      <c r="J203" s="22"/>
      <c r="K203" s="66"/>
      <c r="L203" s="66">
        <f t="shared" si="4"/>
        <v>0</v>
      </c>
    </row>
    <row r="204" spans="1:12" hidden="1" x14ac:dyDescent="0.25">
      <c r="A204" s="22">
        <f t="shared" si="5"/>
        <v>182</v>
      </c>
      <c r="B204" s="34"/>
      <c r="C204" s="35"/>
      <c r="D204" s="32"/>
      <c r="E204" s="32"/>
      <c r="F204" s="32"/>
      <c r="G204" s="33"/>
      <c r="H204" s="36"/>
      <c r="I204" s="22"/>
      <c r="J204" s="22"/>
      <c r="K204" s="66"/>
      <c r="L204" s="66">
        <f t="shared" si="4"/>
        <v>0</v>
      </c>
    </row>
    <row r="205" spans="1:12" hidden="1" x14ac:dyDescent="0.25">
      <c r="A205" s="22">
        <f t="shared" si="5"/>
        <v>183</v>
      </c>
      <c r="B205" s="34"/>
      <c r="C205" s="35"/>
      <c r="D205" s="32"/>
      <c r="E205" s="32"/>
      <c r="F205" s="32"/>
      <c r="G205" s="33"/>
      <c r="H205" s="36"/>
      <c r="I205" s="22"/>
      <c r="J205" s="22"/>
      <c r="K205" s="66"/>
      <c r="L205" s="66">
        <f t="shared" si="4"/>
        <v>0</v>
      </c>
    </row>
    <row r="206" spans="1:12" hidden="1" x14ac:dyDescent="0.25">
      <c r="A206" s="22">
        <f t="shared" si="5"/>
        <v>184</v>
      </c>
      <c r="B206" s="34"/>
      <c r="C206" s="35"/>
      <c r="D206" s="32"/>
      <c r="E206" s="32"/>
      <c r="F206" s="32"/>
      <c r="G206" s="33"/>
      <c r="H206" s="36"/>
      <c r="I206" s="22"/>
      <c r="J206" s="22"/>
      <c r="K206" s="66"/>
      <c r="L206" s="66">
        <f t="shared" si="4"/>
        <v>0</v>
      </c>
    </row>
    <row r="207" spans="1:12" hidden="1" x14ac:dyDescent="0.25">
      <c r="A207" s="22">
        <f t="shared" si="5"/>
        <v>185</v>
      </c>
      <c r="B207" s="34"/>
      <c r="C207" s="35"/>
      <c r="D207" s="32"/>
      <c r="E207" s="32"/>
      <c r="F207" s="32"/>
      <c r="G207" s="33"/>
      <c r="H207" s="36"/>
      <c r="I207" s="22"/>
      <c r="J207" s="22"/>
      <c r="K207" s="66"/>
      <c r="L207" s="66">
        <f t="shared" si="4"/>
        <v>0</v>
      </c>
    </row>
    <row r="208" spans="1:12" hidden="1" x14ac:dyDescent="0.25">
      <c r="A208" s="22">
        <f t="shared" si="5"/>
        <v>186</v>
      </c>
      <c r="B208" s="34"/>
      <c r="C208" s="35"/>
      <c r="D208" s="32"/>
      <c r="E208" s="32"/>
      <c r="F208" s="32"/>
      <c r="G208" s="33"/>
      <c r="H208" s="36"/>
      <c r="I208" s="22"/>
      <c r="J208" s="22"/>
      <c r="K208" s="66"/>
      <c r="L208" s="66">
        <f t="shared" si="4"/>
        <v>0</v>
      </c>
    </row>
    <row r="209" spans="1:12" hidden="1" x14ac:dyDescent="0.25">
      <c r="A209" s="22">
        <f t="shared" si="5"/>
        <v>187</v>
      </c>
      <c r="B209" s="34"/>
      <c r="C209" s="35"/>
      <c r="D209" s="32"/>
      <c r="E209" s="32"/>
      <c r="F209" s="32"/>
      <c r="G209" s="33"/>
      <c r="H209" s="36"/>
      <c r="I209" s="22"/>
      <c r="J209" s="22"/>
      <c r="K209" s="66"/>
      <c r="L209" s="66">
        <f t="shared" si="4"/>
        <v>0</v>
      </c>
    </row>
    <row r="210" spans="1:12" hidden="1" x14ac:dyDescent="0.25">
      <c r="A210" s="22">
        <f t="shared" si="5"/>
        <v>188</v>
      </c>
      <c r="B210" s="34"/>
      <c r="C210" s="35"/>
      <c r="D210" s="32"/>
      <c r="E210" s="32"/>
      <c r="F210" s="32"/>
      <c r="G210" s="33"/>
      <c r="H210" s="36"/>
      <c r="I210" s="22"/>
      <c r="J210" s="22"/>
      <c r="K210" s="66"/>
      <c r="L210" s="66">
        <f t="shared" si="4"/>
        <v>0</v>
      </c>
    </row>
    <row r="211" spans="1:12" hidden="1" x14ac:dyDescent="0.25">
      <c r="A211" s="22">
        <f t="shared" si="5"/>
        <v>189</v>
      </c>
      <c r="B211" s="34"/>
      <c r="C211" s="35"/>
      <c r="D211" s="32"/>
      <c r="E211" s="32"/>
      <c r="F211" s="32"/>
      <c r="G211" s="33"/>
      <c r="H211" s="36"/>
      <c r="I211" s="22"/>
      <c r="J211" s="22"/>
      <c r="K211" s="66"/>
      <c r="L211" s="66">
        <f t="shared" si="4"/>
        <v>0</v>
      </c>
    </row>
    <row r="212" spans="1:12" hidden="1" x14ac:dyDescent="0.25">
      <c r="A212" s="22">
        <f t="shared" si="5"/>
        <v>190</v>
      </c>
      <c r="B212" s="34"/>
      <c r="C212" s="35"/>
      <c r="D212" s="32"/>
      <c r="E212" s="32"/>
      <c r="F212" s="32"/>
      <c r="G212" s="33"/>
      <c r="H212" s="36"/>
      <c r="I212" s="22"/>
      <c r="J212" s="22"/>
      <c r="K212" s="66"/>
      <c r="L212" s="66">
        <f t="shared" si="4"/>
        <v>0</v>
      </c>
    </row>
    <row r="213" spans="1:12" hidden="1" x14ac:dyDescent="0.25">
      <c r="A213" s="22">
        <f t="shared" si="5"/>
        <v>191</v>
      </c>
      <c r="B213" s="34"/>
      <c r="C213" s="35"/>
      <c r="D213" s="32"/>
      <c r="E213" s="32"/>
      <c r="F213" s="32"/>
      <c r="G213" s="33"/>
      <c r="H213" s="36"/>
      <c r="I213" s="22"/>
      <c r="J213" s="22"/>
      <c r="K213" s="66"/>
      <c r="L213" s="66">
        <f t="shared" si="4"/>
        <v>0</v>
      </c>
    </row>
    <row r="214" spans="1:12" hidden="1" x14ac:dyDescent="0.25">
      <c r="A214" s="22">
        <f t="shared" si="5"/>
        <v>192</v>
      </c>
      <c r="B214" s="34"/>
      <c r="C214" s="35"/>
      <c r="D214" s="32"/>
      <c r="E214" s="32"/>
      <c r="F214" s="32"/>
      <c r="G214" s="33"/>
      <c r="H214" s="36"/>
      <c r="I214" s="22"/>
      <c r="J214" s="22"/>
      <c r="K214" s="66"/>
      <c r="L214" s="66">
        <f t="shared" si="4"/>
        <v>0</v>
      </c>
    </row>
    <row r="215" spans="1:12" hidden="1" x14ac:dyDescent="0.25">
      <c r="A215" s="22">
        <f t="shared" si="5"/>
        <v>193</v>
      </c>
      <c r="B215" s="34"/>
      <c r="C215" s="35"/>
      <c r="D215" s="32"/>
      <c r="E215" s="32"/>
      <c r="F215" s="32"/>
      <c r="G215" s="33"/>
      <c r="H215" s="36"/>
      <c r="I215" s="22"/>
      <c r="J215" s="22"/>
      <c r="K215" s="66"/>
      <c r="L215" s="66">
        <f t="shared" si="4"/>
        <v>0</v>
      </c>
    </row>
    <row r="216" spans="1:12" hidden="1" x14ac:dyDescent="0.25">
      <c r="A216" s="22">
        <f t="shared" si="5"/>
        <v>194</v>
      </c>
      <c r="B216" s="34"/>
      <c r="C216" s="35"/>
      <c r="D216" s="32"/>
      <c r="E216" s="32"/>
      <c r="F216" s="32"/>
      <c r="G216" s="33"/>
      <c r="H216" s="36"/>
      <c r="I216" s="22"/>
      <c r="J216" s="22"/>
      <c r="K216" s="66"/>
      <c r="L216" s="66">
        <f t="shared" ref="L216:L242" si="6">+I216*K216</f>
        <v>0</v>
      </c>
    </row>
    <row r="217" spans="1:12" hidden="1" x14ac:dyDescent="0.25">
      <c r="A217" s="22">
        <f t="shared" ref="A217:A242" si="7">+A216+1</f>
        <v>195</v>
      </c>
      <c r="B217" s="34"/>
      <c r="C217" s="35"/>
      <c r="D217" s="32"/>
      <c r="E217" s="32"/>
      <c r="F217" s="32"/>
      <c r="G217" s="33"/>
      <c r="H217" s="36"/>
      <c r="I217" s="22"/>
      <c r="J217" s="22"/>
      <c r="K217" s="66"/>
      <c r="L217" s="66">
        <f t="shared" si="6"/>
        <v>0</v>
      </c>
    </row>
    <row r="218" spans="1:12" hidden="1" x14ac:dyDescent="0.25">
      <c r="A218" s="22">
        <f t="shared" si="7"/>
        <v>196</v>
      </c>
      <c r="B218" s="34"/>
      <c r="C218" s="35"/>
      <c r="D218" s="32"/>
      <c r="E218" s="32"/>
      <c r="F218" s="32"/>
      <c r="G218" s="33"/>
      <c r="H218" s="36"/>
      <c r="I218" s="22"/>
      <c r="J218" s="22"/>
      <c r="K218" s="66"/>
      <c r="L218" s="66">
        <f t="shared" si="6"/>
        <v>0</v>
      </c>
    </row>
    <row r="219" spans="1:12" hidden="1" x14ac:dyDescent="0.25">
      <c r="A219" s="22">
        <f t="shared" si="7"/>
        <v>197</v>
      </c>
      <c r="B219" s="34"/>
      <c r="C219" s="35"/>
      <c r="D219" s="32"/>
      <c r="E219" s="32"/>
      <c r="F219" s="32"/>
      <c r="G219" s="33"/>
      <c r="H219" s="36"/>
      <c r="I219" s="22"/>
      <c r="J219" s="22"/>
      <c r="K219" s="66"/>
      <c r="L219" s="66">
        <f t="shared" si="6"/>
        <v>0</v>
      </c>
    </row>
    <row r="220" spans="1:12" hidden="1" x14ac:dyDescent="0.25">
      <c r="A220" s="22">
        <f t="shared" si="7"/>
        <v>198</v>
      </c>
      <c r="B220" s="34"/>
      <c r="C220" s="35"/>
      <c r="D220" s="32"/>
      <c r="E220" s="32"/>
      <c r="F220" s="32"/>
      <c r="G220" s="33"/>
      <c r="H220" s="36"/>
      <c r="I220" s="22"/>
      <c r="J220" s="22"/>
      <c r="K220" s="66"/>
      <c r="L220" s="66">
        <f t="shared" si="6"/>
        <v>0</v>
      </c>
    </row>
    <row r="221" spans="1:12" hidden="1" x14ac:dyDescent="0.25">
      <c r="A221" s="22">
        <f t="shared" si="7"/>
        <v>199</v>
      </c>
      <c r="B221" s="34"/>
      <c r="C221" s="35"/>
      <c r="D221" s="32"/>
      <c r="E221" s="32"/>
      <c r="F221" s="32"/>
      <c r="G221" s="33"/>
      <c r="H221" s="36"/>
      <c r="I221" s="22"/>
      <c r="J221" s="22"/>
      <c r="K221" s="66"/>
      <c r="L221" s="66">
        <f t="shared" si="6"/>
        <v>0</v>
      </c>
    </row>
    <row r="222" spans="1:12" hidden="1" x14ac:dyDescent="0.25">
      <c r="A222" s="22">
        <f t="shared" si="7"/>
        <v>200</v>
      </c>
      <c r="B222" s="34"/>
      <c r="C222" s="35"/>
      <c r="D222" s="32"/>
      <c r="E222" s="32"/>
      <c r="F222" s="32"/>
      <c r="G222" s="33"/>
      <c r="H222" s="36"/>
      <c r="I222" s="22"/>
      <c r="J222" s="22"/>
      <c r="K222" s="66"/>
      <c r="L222" s="66">
        <f t="shared" si="6"/>
        <v>0</v>
      </c>
    </row>
    <row r="223" spans="1:12" hidden="1" x14ac:dyDescent="0.25">
      <c r="A223" s="22">
        <f t="shared" si="7"/>
        <v>201</v>
      </c>
      <c r="B223" s="34"/>
      <c r="C223" s="35"/>
      <c r="D223" s="32"/>
      <c r="E223" s="32"/>
      <c r="F223" s="32"/>
      <c r="G223" s="33"/>
      <c r="H223" s="36"/>
      <c r="I223" s="22"/>
      <c r="J223" s="22"/>
      <c r="K223" s="66"/>
      <c r="L223" s="66">
        <f t="shared" si="6"/>
        <v>0</v>
      </c>
    </row>
    <row r="224" spans="1:12" hidden="1" x14ac:dyDescent="0.25">
      <c r="A224" s="22">
        <f t="shared" si="7"/>
        <v>202</v>
      </c>
      <c r="B224" s="34"/>
      <c r="C224" s="37"/>
      <c r="D224" s="38"/>
      <c r="E224" s="38"/>
      <c r="F224" s="38"/>
      <c r="G224" s="39"/>
      <c r="H224" s="36"/>
      <c r="I224" s="22"/>
      <c r="J224" s="22"/>
      <c r="K224" s="66"/>
      <c r="L224" s="66">
        <f t="shared" si="6"/>
        <v>0</v>
      </c>
    </row>
    <row r="225" spans="1:12" hidden="1" x14ac:dyDescent="0.25">
      <c r="A225" s="22">
        <f t="shared" si="7"/>
        <v>203</v>
      </c>
      <c r="B225" s="34"/>
      <c r="C225" s="37"/>
      <c r="D225" s="38"/>
      <c r="E225" s="38"/>
      <c r="F225" s="38"/>
      <c r="G225" s="39"/>
      <c r="H225" s="36"/>
      <c r="I225" s="22"/>
      <c r="J225" s="22"/>
      <c r="K225" s="66"/>
      <c r="L225" s="66">
        <f t="shared" si="6"/>
        <v>0</v>
      </c>
    </row>
    <row r="226" spans="1:12" hidden="1" x14ac:dyDescent="0.25">
      <c r="A226" s="22">
        <f t="shared" si="7"/>
        <v>204</v>
      </c>
      <c r="B226" s="34"/>
      <c r="C226" s="37"/>
      <c r="D226" s="38"/>
      <c r="E226" s="38"/>
      <c r="F226" s="38"/>
      <c r="G226" s="39"/>
      <c r="H226" s="36"/>
      <c r="I226" s="22"/>
      <c r="J226" s="22"/>
      <c r="K226" s="66"/>
      <c r="L226" s="66">
        <f t="shared" si="6"/>
        <v>0</v>
      </c>
    </row>
    <row r="227" spans="1:12" hidden="1" x14ac:dyDescent="0.25">
      <c r="A227" s="22">
        <f t="shared" si="7"/>
        <v>205</v>
      </c>
      <c r="B227" s="34"/>
      <c r="C227" s="35"/>
      <c r="D227" s="32"/>
      <c r="E227" s="32"/>
      <c r="F227" s="32"/>
      <c r="G227" s="33"/>
      <c r="H227" s="36"/>
      <c r="I227" s="22"/>
      <c r="J227" s="22"/>
      <c r="K227" s="66"/>
      <c r="L227" s="66">
        <f t="shared" si="6"/>
        <v>0</v>
      </c>
    </row>
    <row r="228" spans="1:12" hidden="1" x14ac:dyDescent="0.25">
      <c r="A228" s="22">
        <f t="shared" si="7"/>
        <v>206</v>
      </c>
      <c r="B228" s="34"/>
      <c r="C228" s="35"/>
      <c r="D228" s="32"/>
      <c r="E228" s="32"/>
      <c r="F228" s="32"/>
      <c r="G228" s="33"/>
      <c r="H228" s="36"/>
      <c r="I228" s="22"/>
      <c r="J228" s="22"/>
      <c r="K228" s="66"/>
      <c r="L228" s="66">
        <f t="shared" si="6"/>
        <v>0</v>
      </c>
    </row>
    <row r="229" spans="1:12" hidden="1" x14ac:dyDescent="0.25">
      <c r="A229" s="22">
        <f t="shared" si="7"/>
        <v>207</v>
      </c>
      <c r="B229" s="34"/>
      <c r="C229" s="35"/>
      <c r="D229" s="32"/>
      <c r="E229" s="32"/>
      <c r="F229" s="32"/>
      <c r="G229" s="33"/>
      <c r="H229" s="36"/>
      <c r="I229" s="22"/>
      <c r="J229" s="22"/>
      <c r="K229" s="66"/>
      <c r="L229" s="66">
        <f t="shared" si="6"/>
        <v>0</v>
      </c>
    </row>
    <row r="230" spans="1:12" hidden="1" x14ac:dyDescent="0.25">
      <c r="A230" s="22">
        <f t="shared" si="7"/>
        <v>208</v>
      </c>
      <c r="B230" s="34"/>
      <c r="C230" s="35"/>
      <c r="D230" s="32"/>
      <c r="E230" s="32"/>
      <c r="F230" s="32"/>
      <c r="G230" s="33"/>
      <c r="H230" s="36"/>
      <c r="I230" s="22"/>
      <c r="J230" s="22"/>
      <c r="K230" s="66"/>
      <c r="L230" s="66">
        <f t="shared" si="6"/>
        <v>0</v>
      </c>
    </row>
    <row r="231" spans="1:12" hidden="1" x14ac:dyDescent="0.25">
      <c r="A231" s="22">
        <f t="shared" si="7"/>
        <v>209</v>
      </c>
      <c r="B231" s="34"/>
      <c r="C231" s="35"/>
      <c r="D231" s="32"/>
      <c r="E231" s="32"/>
      <c r="F231" s="32"/>
      <c r="G231" s="33"/>
      <c r="H231" s="36"/>
      <c r="I231" s="22"/>
      <c r="J231" s="22"/>
      <c r="K231" s="66"/>
      <c r="L231" s="66">
        <f t="shared" si="6"/>
        <v>0</v>
      </c>
    </row>
    <row r="232" spans="1:12" hidden="1" x14ac:dyDescent="0.25">
      <c r="A232" s="22">
        <f t="shared" si="7"/>
        <v>210</v>
      </c>
      <c r="B232" s="34"/>
      <c r="C232" s="37"/>
      <c r="D232" s="38"/>
      <c r="E232" s="38"/>
      <c r="F232" s="38"/>
      <c r="G232" s="39"/>
      <c r="H232" s="36"/>
      <c r="I232" s="22"/>
      <c r="J232" s="22"/>
      <c r="K232" s="66"/>
      <c r="L232" s="66">
        <f t="shared" si="6"/>
        <v>0</v>
      </c>
    </row>
    <row r="233" spans="1:12" hidden="1" x14ac:dyDescent="0.25">
      <c r="A233" s="22">
        <f t="shared" si="7"/>
        <v>211</v>
      </c>
      <c r="B233" s="34"/>
      <c r="C233" s="37"/>
      <c r="D233" s="38"/>
      <c r="E233" s="38"/>
      <c r="F233" s="38"/>
      <c r="G233" s="39"/>
      <c r="H233" s="36"/>
      <c r="I233" s="22"/>
      <c r="J233" s="22"/>
      <c r="K233" s="66"/>
      <c r="L233" s="66">
        <f t="shared" si="6"/>
        <v>0</v>
      </c>
    </row>
    <row r="234" spans="1:12" hidden="1" x14ac:dyDescent="0.25">
      <c r="A234" s="22">
        <f t="shared" si="7"/>
        <v>212</v>
      </c>
      <c r="B234" s="34"/>
      <c r="C234" s="37"/>
      <c r="D234" s="38"/>
      <c r="E234" s="38"/>
      <c r="F234" s="38"/>
      <c r="G234" s="39"/>
      <c r="H234" s="36"/>
      <c r="I234" s="22"/>
      <c r="J234" s="22"/>
      <c r="K234" s="66"/>
      <c r="L234" s="66">
        <f t="shared" si="6"/>
        <v>0</v>
      </c>
    </row>
    <row r="235" spans="1:12" hidden="1" x14ac:dyDescent="0.25">
      <c r="A235" s="22">
        <f t="shared" si="7"/>
        <v>213</v>
      </c>
      <c r="B235" s="34"/>
      <c r="C235" s="37"/>
      <c r="D235" s="38"/>
      <c r="E235" s="38"/>
      <c r="F235" s="38"/>
      <c r="G235" s="39"/>
      <c r="H235" s="36"/>
      <c r="I235" s="22"/>
      <c r="J235" s="22"/>
      <c r="K235" s="66"/>
      <c r="L235" s="66">
        <f t="shared" si="6"/>
        <v>0</v>
      </c>
    </row>
    <row r="236" spans="1:12" hidden="1" x14ac:dyDescent="0.25">
      <c r="A236" s="22">
        <f t="shared" si="7"/>
        <v>214</v>
      </c>
      <c r="B236" s="34"/>
      <c r="C236" s="37"/>
      <c r="D236" s="38"/>
      <c r="E236" s="38"/>
      <c r="F236" s="38"/>
      <c r="G236" s="39"/>
      <c r="H236" s="36"/>
      <c r="I236" s="22"/>
      <c r="J236" s="22"/>
      <c r="K236" s="66"/>
      <c r="L236" s="66">
        <f t="shared" si="6"/>
        <v>0</v>
      </c>
    </row>
    <row r="237" spans="1:12" hidden="1" x14ac:dyDescent="0.25">
      <c r="A237" s="22">
        <f t="shared" si="7"/>
        <v>215</v>
      </c>
      <c r="B237" s="34"/>
      <c r="C237" s="37"/>
      <c r="D237" s="38"/>
      <c r="E237" s="38"/>
      <c r="F237" s="38"/>
      <c r="G237" s="39"/>
      <c r="H237" s="36"/>
      <c r="I237" s="22"/>
      <c r="J237" s="22"/>
      <c r="K237" s="66"/>
      <c r="L237" s="66">
        <f t="shared" si="6"/>
        <v>0</v>
      </c>
    </row>
    <row r="238" spans="1:12" hidden="1" x14ac:dyDescent="0.25">
      <c r="A238" s="22">
        <f t="shared" si="7"/>
        <v>216</v>
      </c>
      <c r="B238" s="34"/>
      <c r="C238" s="37"/>
      <c r="D238" s="38"/>
      <c r="E238" s="38"/>
      <c r="F238" s="38"/>
      <c r="G238" s="39"/>
      <c r="H238" s="36"/>
      <c r="I238" s="22"/>
      <c r="J238" s="22"/>
      <c r="K238" s="66"/>
      <c r="L238" s="66">
        <f t="shared" si="6"/>
        <v>0</v>
      </c>
    </row>
    <row r="239" spans="1:12" hidden="1" x14ac:dyDescent="0.25">
      <c r="A239" s="22">
        <f t="shared" si="7"/>
        <v>217</v>
      </c>
      <c r="B239" s="34"/>
      <c r="C239" s="37"/>
      <c r="D239" s="38"/>
      <c r="E239" s="38"/>
      <c r="F239" s="38"/>
      <c r="G239" s="39"/>
      <c r="H239" s="36"/>
      <c r="I239" s="22"/>
      <c r="J239" s="22"/>
      <c r="K239" s="66"/>
      <c r="L239" s="66">
        <f t="shared" si="6"/>
        <v>0</v>
      </c>
    </row>
    <row r="240" spans="1:12" hidden="1" x14ac:dyDescent="0.25">
      <c r="A240" s="22">
        <f t="shared" si="7"/>
        <v>218</v>
      </c>
      <c r="B240" s="34"/>
      <c r="C240" s="37"/>
      <c r="D240" s="38"/>
      <c r="E240" s="38"/>
      <c r="F240" s="38"/>
      <c r="G240" s="39"/>
      <c r="H240" s="36"/>
      <c r="I240" s="22"/>
      <c r="J240" s="22"/>
      <c r="K240" s="66"/>
      <c r="L240" s="66">
        <f t="shared" si="6"/>
        <v>0</v>
      </c>
    </row>
    <row r="241" spans="1:12" hidden="1" x14ac:dyDescent="0.25">
      <c r="A241" s="22">
        <f t="shared" si="7"/>
        <v>219</v>
      </c>
      <c r="B241" s="34"/>
      <c r="C241" s="37"/>
      <c r="D241" s="38"/>
      <c r="E241" s="38"/>
      <c r="F241" s="38"/>
      <c r="G241" s="39"/>
      <c r="H241" s="36"/>
      <c r="I241" s="22"/>
      <c r="J241" s="22"/>
      <c r="K241" s="66"/>
      <c r="L241" s="66">
        <f t="shared" si="6"/>
        <v>0</v>
      </c>
    </row>
    <row r="242" spans="1:12" hidden="1" x14ac:dyDescent="0.25">
      <c r="A242" s="22">
        <f t="shared" si="7"/>
        <v>220</v>
      </c>
      <c r="B242" s="34"/>
      <c r="C242" s="37"/>
      <c r="D242" s="38"/>
      <c r="E242" s="38"/>
      <c r="F242" s="38"/>
      <c r="G242" s="39"/>
      <c r="H242" s="36"/>
      <c r="I242" s="22"/>
      <c r="J242" s="22"/>
      <c r="K242" s="66"/>
      <c r="L242" s="66">
        <f t="shared" si="6"/>
        <v>0</v>
      </c>
    </row>
    <row r="243" spans="1:12" x14ac:dyDescent="0.25">
      <c r="A243" s="3"/>
      <c r="H243" s="40"/>
      <c r="I243" s="13"/>
      <c r="J243" s="13"/>
      <c r="K243" s="67" t="s">
        <v>24</v>
      </c>
      <c r="L243" s="66">
        <f>SUM(L23:L194)</f>
        <v>62540</v>
      </c>
    </row>
    <row r="244" spans="1:12" x14ac:dyDescent="0.25">
      <c r="A244" s="3"/>
      <c r="H244" s="40"/>
      <c r="I244" s="13"/>
      <c r="J244" s="13"/>
      <c r="K244" s="67" t="s">
        <v>25</v>
      </c>
      <c r="L244" s="66">
        <f>+L243*0.12</f>
        <v>7504.7999999999993</v>
      </c>
    </row>
    <row r="245" spans="1:12" x14ac:dyDescent="0.25">
      <c r="A245" s="3"/>
      <c r="H245" s="40"/>
      <c r="I245" s="13"/>
      <c r="J245" s="13"/>
      <c r="K245" s="67" t="s">
        <v>26</v>
      </c>
      <c r="L245" s="66">
        <f>+L243+L244</f>
        <v>70044.800000000003</v>
      </c>
    </row>
    <row r="246" spans="1:12" x14ac:dyDescent="0.25">
      <c r="A246" s="3"/>
      <c r="H246" s="40"/>
      <c r="I246" s="13"/>
      <c r="J246" s="13"/>
      <c r="K246" s="41"/>
      <c r="L246" s="41"/>
    </row>
    <row r="247" spans="1:12" x14ac:dyDescent="0.25">
      <c r="A247" s="3"/>
      <c r="B247" s="89" t="s">
        <v>140</v>
      </c>
      <c r="C247" s="89"/>
      <c r="D247" s="89"/>
      <c r="E247" s="89"/>
      <c r="F247" s="89"/>
      <c r="G247" s="89"/>
      <c r="H247" s="89"/>
      <c r="I247" s="89"/>
      <c r="J247" s="89"/>
      <c r="K247" s="89"/>
      <c r="L247" s="89"/>
    </row>
    <row r="248" spans="1:12" x14ac:dyDescent="0.25">
      <c r="A248" s="3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</row>
    <row r="249" spans="1:12" x14ac:dyDescent="0.25">
      <c r="A249" s="3"/>
      <c r="B249" s="42" t="s">
        <v>20</v>
      </c>
      <c r="C249" s="70" t="s">
        <v>141</v>
      </c>
      <c r="D249" s="68"/>
      <c r="E249" s="68"/>
      <c r="F249" s="68"/>
      <c r="G249" s="68"/>
      <c r="H249" s="68"/>
      <c r="I249" s="68"/>
      <c r="J249" s="68"/>
      <c r="K249" s="68"/>
      <c r="L249" s="69"/>
    </row>
    <row r="250" spans="1:12" x14ac:dyDescent="0.25">
      <c r="A250" s="3"/>
      <c r="B250" s="43">
        <v>2</v>
      </c>
      <c r="C250" s="44" t="s">
        <v>142</v>
      </c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x14ac:dyDescent="0.25">
      <c r="A251" s="3"/>
      <c r="B251" s="43">
        <v>1</v>
      </c>
      <c r="C251" s="44" t="s">
        <v>143</v>
      </c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x14ac:dyDescent="0.25">
      <c r="A252" s="3"/>
      <c r="B252" s="43">
        <v>2</v>
      </c>
      <c r="C252" s="44" t="s">
        <v>144</v>
      </c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x14ac:dyDescent="0.25">
      <c r="A253" s="3"/>
      <c r="B253" s="43">
        <v>1</v>
      </c>
      <c r="C253" s="44" t="s">
        <v>145</v>
      </c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x14ac:dyDescent="0.25">
      <c r="A254" s="3"/>
      <c r="B254" s="43">
        <v>1</v>
      </c>
      <c r="C254" s="44" t="s">
        <v>146</v>
      </c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x14ac:dyDescent="0.25">
      <c r="A255" s="3"/>
      <c r="B255" s="43">
        <v>1</v>
      </c>
      <c r="C255" s="44" t="s">
        <v>147</v>
      </c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x14ac:dyDescent="0.25">
      <c r="A256" s="3"/>
      <c r="B256" s="43">
        <v>1</v>
      </c>
      <c r="C256" s="44" t="s">
        <v>148</v>
      </c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x14ac:dyDescent="0.25">
      <c r="A257" s="3"/>
      <c r="B257" s="43">
        <v>1</v>
      </c>
      <c r="C257" s="44" t="s">
        <v>149</v>
      </c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x14ac:dyDescent="0.25">
      <c r="A258" s="3"/>
      <c r="B258" s="43">
        <v>2</v>
      </c>
      <c r="C258" s="44" t="s">
        <v>150</v>
      </c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x14ac:dyDescent="0.25">
      <c r="A259" s="3"/>
      <c r="B259" s="43">
        <v>10</v>
      </c>
      <c r="C259" s="44" t="s">
        <v>151</v>
      </c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x14ac:dyDescent="0.25">
      <c r="A260" s="3"/>
      <c r="B260" s="43">
        <v>1</v>
      </c>
      <c r="C260" s="44" t="s">
        <v>152</v>
      </c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x14ac:dyDescent="0.25">
      <c r="A261" s="3"/>
      <c r="B261" s="43">
        <v>1</v>
      </c>
      <c r="C261" s="44" t="s">
        <v>153</v>
      </c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x14ac:dyDescent="0.25">
      <c r="A262" s="3"/>
      <c r="B262" s="43">
        <v>1</v>
      </c>
      <c r="C262" s="44" t="s">
        <v>154</v>
      </c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x14ac:dyDescent="0.25">
      <c r="A263" s="3"/>
      <c r="B263" s="43">
        <v>1</v>
      </c>
      <c r="C263" s="44" t="s">
        <v>155</v>
      </c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x14ac:dyDescent="0.25">
      <c r="A264" s="3"/>
      <c r="B264" s="43">
        <v>1</v>
      </c>
      <c r="C264" s="44" t="s">
        <v>154</v>
      </c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x14ac:dyDescent="0.25">
      <c r="A265" s="3"/>
      <c r="B265" s="43">
        <v>1</v>
      </c>
      <c r="C265" s="44" t="s">
        <v>155</v>
      </c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x14ac:dyDescent="0.25">
      <c r="A266" s="3"/>
      <c r="B266" s="43">
        <v>1</v>
      </c>
      <c r="C266" s="44" t="s">
        <v>156</v>
      </c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43"/>
      <c r="C270" s="44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43"/>
      <c r="C271" s="44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43"/>
      <c r="C272" s="44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43"/>
      <c r="C273" s="44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43"/>
      <c r="C274" s="44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43"/>
      <c r="C275" s="44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47"/>
      <c r="C276" s="48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47"/>
      <c r="C277" s="48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47"/>
      <c r="C278" s="48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47"/>
      <c r="C279" s="48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47"/>
      <c r="C280" s="48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47"/>
      <c r="C281" s="48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47"/>
      <c r="C282" s="48"/>
      <c r="D282" s="45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7"/>
      <c r="C283" s="48"/>
      <c r="D283" s="45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9"/>
      <c r="C284" s="50"/>
      <c r="D284" s="45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9"/>
      <c r="C285" s="50"/>
      <c r="D285" s="45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9"/>
      <c r="C286" s="50"/>
      <c r="D286" s="45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9"/>
      <c r="C287" s="50"/>
      <c r="D287" s="45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49"/>
      <c r="C288" s="50"/>
      <c r="D288" s="45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49"/>
      <c r="C289" s="50"/>
      <c r="D289" s="45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49"/>
      <c r="C290" s="50"/>
      <c r="D290" s="45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49"/>
      <c r="C291" s="50"/>
      <c r="D291" s="45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49"/>
      <c r="C292" s="50"/>
      <c r="D292" s="45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49"/>
      <c r="C293" s="50"/>
      <c r="D293" s="45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49"/>
      <c r="C294" s="50"/>
      <c r="D294" s="45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49"/>
      <c r="C295" s="50"/>
      <c r="D295" s="45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idden="1" x14ac:dyDescent="0.25">
      <c r="A297" s="3"/>
      <c r="B297" s="47"/>
      <c r="C297" s="48"/>
      <c r="D297" s="53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47"/>
      <c r="C298" s="48"/>
      <c r="D298" s="53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47"/>
      <c r="C299" s="48"/>
      <c r="D299" s="53"/>
      <c r="E299" s="45"/>
      <c r="F299" s="45"/>
      <c r="G299" s="45"/>
      <c r="H299" s="45"/>
      <c r="I299" s="45"/>
      <c r="J299" s="45"/>
      <c r="K299" s="45"/>
      <c r="L299" s="46"/>
    </row>
    <row r="300" spans="1:12" hidden="1" x14ac:dyDescent="0.25">
      <c r="A300" s="3"/>
      <c r="B300" s="47"/>
      <c r="C300" s="48"/>
      <c r="D300" s="53"/>
      <c r="E300" s="45"/>
      <c r="F300" s="45"/>
      <c r="G300" s="45"/>
      <c r="H300" s="45"/>
      <c r="I300" s="45"/>
      <c r="J300" s="45"/>
      <c r="K300" s="45"/>
      <c r="L300" s="46"/>
    </row>
    <row r="301" spans="1:12" hidden="1" x14ac:dyDescent="0.25">
      <c r="A301" s="3"/>
      <c r="B301" s="47"/>
      <c r="C301" s="48"/>
      <c r="D301" s="53"/>
      <c r="E301" s="45"/>
      <c r="F301" s="45"/>
      <c r="G301" s="45"/>
      <c r="H301" s="45"/>
      <c r="I301" s="45"/>
      <c r="J301" s="45"/>
      <c r="K301" s="45"/>
      <c r="L301" s="46"/>
    </row>
    <row r="302" spans="1:12" hidden="1" x14ac:dyDescent="0.25">
      <c r="A302" s="3"/>
      <c r="B302" s="54"/>
      <c r="C302" s="55"/>
      <c r="D302" s="53"/>
      <c r="E302" s="45"/>
      <c r="F302" s="45"/>
      <c r="G302" s="45"/>
      <c r="H302" s="45"/>
      <c r="I302" s="45"/>
      <c r="J302" s="45"/>
      <c r="K302" s="45"/>
      <c r="L302" s="46"/>
    </row>
    <row r="303" spans="1:12" hidden="1" x14ac:dyDescent="0.25">
      <c r="A303" s="3"/>
      <c r="B303" s="54"/>
      <c r="C303" s="55"/>
      <c r="D303" s="53"/>
      <c r="E303" s="45"/>
      <c r="F303" s="45"/>
      <c r="G303" s="45"/>
      <c r="H303" s="45"/>
      <c r="I303" s="45"/>
      <c r="J303" s="45"/>
      <c r="K303" s="45"/>
      <c r="L303" s="46"/>
    </row>
    <row r="304" spans="1:12" hidden="1" x14ac:dyDescent="0.25">
      <c r="A304" s="3"/>
      <c r="B304" s="54"/>
      <c r="C304" s="55"/>
      <c r="D304" s="53"/>
      <c r="E304" s="45"/>
      <c r="F304" s="45"/>
      <c r="G304" s="45"/>
      <c r="H304" s="45"/>
      <c r="I304" s="45"/>
      <c r="J304" s="45"/>
      <c r="K304" s="45"/>
      <c r="L304" s="46"/>
    </row>
    <row r="305" spans="1:12" hidden="1" x14ac:dyDescent="0.25">
      <c r="A305" s="3"/>
      <c r="B305" s="54"/>
      <c r="C305" s="55"/>
      <c r="D305" s="53"/>
      <c r="E305" s="45"/>
      <c r="F305" s="45"/>
      <c r="G305" s="45"/>
      <c r="H305" s="45"/>
      <c r="I305" s="45"/>
      <c r="J305" s="45"/>
      <c r="K305" s="45"/>
      <c r="L305" s="46"/>
    </row>
    <row r="306" spans="1:12" hidden="1" x14ac:dyDescent="0.25">
      <c r="A306" s="3"/>
      <c r="B306" s="54"/>
      <c r="C306" s="55"/>
      <c r="D306" s="53"/>
      <c r="E306" s="45"/>
      <c r="F306" s="45"/>
      <c r="G306" s="45"/>
      <c r="H306" s="45"/>
      <c r="I306" s="45"/>
      <c r="J306" s="45"/>
      <c r="K306" s="45"/>
      <c r="L306" s="46"/>
    </row>
    <row r="307" spans="1:12" hidden="1" x14ac:dyDescent="0.25">
      <c r="A307" s="3"/>
      <c r="B307" s="54"/>
      <c r="C307" s="55"/>
      <c r="D307" s="53"/>
      <c r="E307" s="45"/>
      <c r="F307" s="45"/>
      <c r="G307" s="45"/>
      <c r="H307" s="45"/>
      <c r="I307" s="45"/>
      <c r="J307" s="45"/>
      <c r="K307" s="45"/>
      <c r="L307" s="46"/>
    </row>
    <row r="308" spans="1:12" hidden="1" x14ac:dyDescent="0.25">
      <c r="A308" s="3"/>
      <c r="B308" s="54"/>
      <c r="C308" s="55"/>
      <c r="D308" s="53"/>
      <c r="E308" s="45"/>
      <c r="F308" s="45"/>
      <c r="G308" s="45"/>
      <c r="H308" s="45"/>
      <c r="I308" s="45"/>
      <c r="J308" s="45"/>
      <c r="K308" s="45"/>
      <c r="L308" s="46"/>
    </row>
    <row r="309" spans="1:12" hidden="1" x14ac:dyDescent="0.25">
      <c r="A309" s="3"/>
      <c r="B309" s="54"/>
      <c r="C309" s="55"/>
      <c r="D309" s="53"/>
      <c r="E309" s="45"/>
      <c r="F309" s="45"/>
      <c r="G309" s="45"/>
      <c r="H309" s="45"/>
      <c r="I309" s="45"/>
      <c r="J309" s="45"/>
      <c r="K309" s="45"/>
      <c r="L309" s="46"/>
    </row>
    <row r="310" spans="1:12" hidden="1" x14ac:dyDescent="0.25">
      <c r="A310" s="3"/>
      <c r="B310" s="54"/>
      <c r="C310" s="55"/>
      <c r="D310" s="53"/>
      <c r="E310" s="45"/>
      <c r="F310" s="45"/>
      <c r="G310" s="45"/>
      <c r="H310" s="45"/>
      <c r="I310" s="45"/>
      <c r="J310" s="45"/>
      <c r="K310" s="45"/>
      <c r="L310" s="46"/>
    </row>
    <row r="311" spans="1:12" hidden="1" x14ac:dyDescent="0.25">
      <c r="A311" s="3"/>
      <c r="B311" s="54"/>
      <c r="C311" s="55"/>
      <c r="D311" s="53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4"/>
      <c r="C312" s="55"/>
      <c r="D312" s="53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71"/>
      <c r="C313" s="72"/>
      <c r="D313" s="73"/>
      <c r="E313" s="74"/>
      <c r="F313" s="74"/>
      <c r="G313" s="74"/>
      <c r="H313" s="74"/>
      <c r="I313" s="74"/>
      <c r="J313" s="74"/>
      <c r="K313" s="74"/>
      <c r="L313" s="75"/>
    </row>
    <row r="314" spans="1:12" x14ac:dyDescent="0.25">
      <c r="A314" s="3"/>
      <c r="B314" s="76"/>
      <c r="C314" s="77"/>
      <c r="D314" s="77"/>
      <c r="E314" s="78"/>
      <c r="F314" s="78"/>
      <c r="G314" s="78"/>
      <c r="H314" s="78"/>
      <c r="I314" s="78"/>
      <c r="J314" s="78"/>
      <c r="K314" s="78"/>
      <c r="L314" s="78"/>
    </row>
    <row r="315" spans="1:12" x14ac:dyDescent="0.25">
      <c r="A315" s="3"/>
      <c r="B315" s="83" t="s">
        <v>393</v>
      </c>
      <c r="C315" s="83"/>
      <c r="D315" s="83"/>
      <c r="E315" s="83"/>
      <c r="F315" s="83"/>
      <c r="G315" s="83"/>
      <c r="H315" s="83"/>
      <c r="I315" s="83"/>
      <c r="J315" s="83"/>
      <c r="K315" s="83"/>
      <c r="L315" s="83"/>
    </row>
    <row r="316" spans="1:12" x14ac:dyDescent="0.25">
      <c r="A316" s="3"/>
      <c r="B316" s="30">
        <v>2</v>
      </c>
      <c r="C316" s="24" t="s">
        <v>157</v>
      </c>
      <c r="D316" s="53"/>
      <c r="E316" s="45"/>
      <c r="F316" s="45"/>
      <c r="G316" s="45"/>
      <c r="H316" s="45"/>
      <c r="I316" s="45"/>
      <c r="J316" s="45"/>
      <c r="K316" s="45"/>
      <c r="L316" s="46"/>
    </row>
    <row r="317" spans="1:12" x14ac:dyDescent="0.25">
      <c r="A317" s="3"/>
      <c r="B317" s="30">
        <v>1</v>
      </c>
      <c r="C317" s="24" t="s">
        <v>158</v>
      </c>
      <c r="D317" s="53"/>
      <c r="E317" s="45"/>
      <c r="F317" s="45"/>
      <c r="G317" s="45"/>
      <c r="H317" s="45"/>
      <c r="I317" s="45"/>
      <c r="J317" s="45"/>
      <c r="K317" s="45"/>
      <c r="L317" s="46"/>
    </row>
    <row r="318" spans="1:12" x14ac:dyDescent="0.25">
      <c r="A318" s="3"/>
      <c r="B318" s="30">
        <v>1</v>
      </c>
      <c r="C318" s="24" t="s">
        <v>159</v>
      </c>
      <c r="D318" s="53"/>
      <c r="E318" s="45"/>
      <c r="F318" s="45"/>
      <c r="G318" s="45"/>
      <c r="H318" s="45"/>
      <c r="I318" s="45"/>
      <c r="J318" s="45"/>
      <c r="K318" s="45"/>
      <c r="L318" s="46"/>
    </row>
    <row r="319" spans="1:12" x14ac:dyDescent="0.25">
      <c r="A319" s="3"/>
      <c r="B319" s="30">
        <v>1</v>
      </c>
      <c r="C319" s="24" t="s">
        <v>160</v>
      </c>
      <c r="D319" s="53"/>
      <c r="E319" s="45"/>
      <c r="F319" s="45"/>
      <c r="G319" s="45"/>
      <c r="H319" s="45"/>
      <c r="I319" s="45"/>
      <c r="J319" s="45"/>
      <c r="K319" s="45"/>
      <c r="L319" s="46"/>
    </row>
    <row r="320" spans="1:12" x14ac:dyDescent="0.25">
      <c r="A320" s="3"/>
      <c r="B320" s="30">
        <v>1</v>
      </c>
      <c r="C320" s="24" t="s">
        <v>161</v>
      </c>
      <c r="D320" s="53"/>
      <c r="E320" s="45"/>
      <c r="F320" s="45"/>
      <c r="G320" s="45"/>
      <c r="H320" s="45"/>
      <c r="I320" s="45"/>
      <c r="J320" s="45"/>
      <c r="K320" s="45"/>
      <c r="L320" s="46"/>
    </row>
    <row r="321" spans="1:12" x14ac:dyDescent="0.25">
      <c r="A321" s="3"/>
      <c r="B321" s="30">
        <v>2</v>
      </c>
      <c r="C321" s="24" t="s">
        <v>162</v>
      </c>
      <c r="D321" s="53"/>
      <c r="E321" s="45"/>
      <c r="F321" s="45"/>
      <c r="G321" s="45"/>
      <c r="H321" s="45"/>
      <c r="I321" s="45"/>
      <c r="J321" s="45"/>
      <c r="K321" s="45"/>
      <c r="L321" s="46"/>
    </row>
    <row r="322" spans="1:12" x14ac:dyDescent="0.25">
      <c r="A322" s="3"/>
      <c r="B322" s="30">
        <v>3</v>
      </c>
      <c r="C322" s="24" t="s">
        <v>163</v>
      </c>
      <c r="D322" s="53"/>
      <c r="E322" s="45"/>
      <c r="F322" s="45"/>
      <c r="G322" s="45"/>
      <c r="H322" s="45"/>
      <c r="I322" s="45"/>
      <c r="J322" s="45"/>
      <c r="K322" s="45"/>
      <c r="L322" s="46"/>
    </row>
    <row r="323" spans="1:12" x14ac:dyDescent="0.25">
      <c r="A323" s="3"/>
      <c r="B323" s="30">
        <v>3</v>
      </c>
      <c r="C323" s="24" t="s">
        <v>164</v>
      </c>
      <c r="D323" s="53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30">
        <v>1</v>
      </c>
      <c r="C324" s="24" t="s">
        <v>165</v>
      </c>
      <c r="D324" s="53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30">
        <v>1</v>
      </c>
      <c r="C325" s="24" t="s">
        <v>166</v>
      </c>
      <c r="D325" s="53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30">
        <v>2</v>
      </c>
      <c r="C326" s="24" t="s">
        <v>167</v>
      </c>
      <c r="D326" s="53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30">
        <v>2</v>
      </c>
      <c r="C327" s="24" t="s">
        <v>168</v>
      </c>
      <c r="D327" s="53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30">
        <v>2</v>
      </c>
      <c r="C328" s="24" t="s">
        <v>169</v>
      </c>
      <c r="D328" s="53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30">
        <v>2</v>
      </c>
      <c r="C329" s="24" t="s">
        <v>170</v>
      </c>
      <c r="D329" s="53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30">
        <v>1</v>
      </c>
      <c r="C330" s="24" t="s">
        <v>171</v>
      </c>
      <c r="D330" s="53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30">
        <v>1</v>
      </c>
      <c r="C331" s="24" t="s">
        <v>172</v>
      </c>
      <c r="D331" s="53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30">
        <v>1</v>
      </c>
      <c r="C332" s="24" t="s">
        <v>173</v>
      </c>
      <c r="D332" s="53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30">
        <v>1</v>
      </c>
      <c r="C333" s="24" t="s">
        <v>174</v>
      </c>
      <c r="D333" s="53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30">
        <v>4</v>
      </c>
      <c r="C334" s="24" t="s">
        <v>175</v>
      </c>
      <c r="D334" s="53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30">
        <v>6</v>
      </c>
      <c r="C335" s="24" t="s">
        <v>176</v>
      </c>
      <c r="D335" s="53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30">
        <v>1</v>
      </c>
      <c r="C336" s="24" t="s">
        <v>177</v>
      </c>
      <c r="D336" s="53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30">
        <v>1</v>
      </c>
      <c r="C337" s="24" t="s">
        <v>178</v>
      </c>
      <c r="D337" s="53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30">
        <v>2</v>
      </c>
      <c r="C338" s="24" t="s">
        <v>179</v>
      </c>
      <c r="D338" s="53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30">
        <v>1</v>
      </c>
      <c r="C339" s="24" t="s">
        <v>180</v>
      </c>
      <c r="D339" s="53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30">
        <v>1</v>
      </c>
      <c r="C340" s="24" t="s">
        <v>181</v>
      </c>
      <c r="D340" s="53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30">
        <v>1</v>
      </c>
      <c r="C341" s="24" t="s">
        <v>182</v>
      </c>
      <c r="D341" s="53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30">
        <v>1</v>
      </c>
      <c r="C342" s="24" t="s">
        <v>183</v>
      </c>
      <c r="D342" s="53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30">
        <v>2</v>
      </c>
      <c r="C343" s="24" t="s">
        <v>184</v>
      </c>
      <c r="D343" s="53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28">
        <v>1</v>
      </c>
      <c r="C344" s="56" t="s">
        <v>185</v>
      </c>
      <c r="D344" s="53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28">
        <v>1</v>
      </c>
      <c r="C345" s="56" t="s">
        <v>186</v>
      </c>
      <c r="D345" s="53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28">
        <v>3</v>
      </c>
      <c r="C346" s="56" t="s">
        <v>187</v>
      </c>
      <c r="D346" s="53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28">
        <v>2</v>
      </c>
      <c r="C347" s="56" t="s">
        <v>395</v>
      </c>
      <c r="D347" s="53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28">
        <v>1</v>
      </c>
      <c r="C348" s="56" t="s">
        <v>188</v>
      </c>
      <c r="D348" s="53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28">
        <v>1</v>
      </c>
      <c r="C349" s="57" t="s">
        <v>394</v>
      </c>
      <c r="D349" s="53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B350" s="58"/>
      <c r="C350" s="58"/>
    </row>
    <row r="351" spans="1:12" x14ac:dyDescent="0.25">
      <c r="B351" s="58"/>
      <c r="C351" s="58"/>
    </row>
    <row r="352" spans="1:12" x14ac:dyDescent="0.25">
      <c r="B352" s="58"/>
      <c r="C352" s="58"/>
    </row>
    <row r="356" spans="2:12" ht="16.5" thickBot="1" x14ac:dyDescent="0.3">
      <c r="B356" s="59" t="s">
        <v>27</v>
      </c>
      <c r="C356" s="3"/>
      <c r="D356" s="60"/>
      <c r="E356" s="60"/>
      <c r="G356" s="79"/>
      <c r="H356" s="80"/>
      <c r="I356" s="81"/>
      <c r="J356" s="81"/>
      <c r="K356" s="81"/>
      <c r="L356" s="81"/>
    </row>
    <row r="357" spans="2:12" x14ac:dyDescent="0.25">
      <c r="B357" s="59"/>
      <c r="C357" s="3"/>
      <c r="D357" s="81"/>
      <c r="E357" s="81"/>
      <c r="G357" s="79"/>
      <c r="H357" s="80"/>
      <c r="I357" s="81"/>
      <c r="J357" s="81"/>
      <c r="K357" s="81"/>
      <c r="L357" s="81"/>
    </row>
    <row r="358" spans="2:12" x14ac:dyDescent="0.25">
      <c r="B358" s="59"/>
      <c r="C358" s="3"/>
      <c r="D358" s="81"/>
      <c r="E358" s="81"/>
      <c r="G358" s="79"/>
      <c r="H358" s="80"/>
      <c r="I358" s="81"/>
      <c r="J358" s="81"/>
      <c r="K358" s="81"/>
      <c r="L358" s="81"/>
    </row>
    <row r="359" spans="2:12" ht="16.5" thickBot="1" x14ac:dyDescent="0.3">
      <c r="B359" s="59" t="s">
        <v>189</v>
      </c>
      <c r="C359" s="3"/>
      <c r="D359" s="60"/>
      <c r="E359" s="60"/>
      <c r="G359" s="79"/>
      <c r="H359" s="80"/>
      <c r="I359" s="81"/>
      <c r="J359" s="81"/>
      <c r="K359" s="81"/>
      <c r="L359" s="81"/>
    </row>
    <row r="362" spans="2:12" ht="16.5" thickBot="1" x14ac:dyDescent="0.3">
      <c r="B362" s="59" t="s">
        <v>28</v>
      </c>
      <c r="C362" s="3"/>
      <c r="D362" s="60"/>
      <c r="E362" s="60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L10"/>
    <mergeCell ref="B3:L3"/>
    <mergeCell ref="B4:L4"/>
    <mergeCell ref="B5:L5"/>
    <mergeCell ref="A8:C8"/>
    <mergeCell ref="D8:E8"/>
    <mergeCell ref="A12:C12"/>
    <mergeCell ref="D12:G12"/>
    <mergeCell ref="I12:L12"/>
    <mergeCell ref="A14:C14"/>
    <mergeCell ref="D14:E14"/>
    <mergeCell ref="F14:G14"/>
    <mergeCell ref="I14:L14"/>
    <mergeCell ref="A16:C16"/>
    <mergeCell ref="D16:L16"/>
    <mergeCell ref="A18:C18"/>
    <mergeCell ref="D18:G18"/>
    <mergeCell ref="I18:L18"/>
    <mergeCell ref="B315:L315"/>
    <mergeCell ref="A20:C20"/>
    <mergeCell ref="D20:E20"/>
    <mergeCell ref="C22:G22"/>
    <mergeCell ref="B247:L247"/>
    <mergeCell ref="B248:L248"/>
  </mergeCells>
  <printOptions horizontalCentered="1"/>
  <pageMargins left="0.70866141732283472" right="0.70866141732283472" top="0.74803149606299213" bottom="0.74803149606299213" header="0.31496062992125984" footer="0.31496062992125984"/>
  <pageSetup scale="39" fitToHeight="2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NEIQ0030 RADIO ARIX</vt:lpstr>
      <vt:lpstr>'NEIQ0030 RADIO ARIX'!Área_de_impresión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2022-08-01T21:43:51Z</cp:lastPrinted>
  <dcterms:created xsi:type="dcterms:W3CDTF">2022-07-31T03:22:37Z</dcterms:created>
  <dcterms:modified xsi:type="dcterms:W3CDTF">2022-08-01T21:52:34Z</dcterms:modified>
</cp:coreProperties>
</file>