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 1\"/>
    </mc:Choice>
  </mc:AlternateContent>
  <xr:revisionPtr revIDLastSave="0" documentId="13_ncr:1_{62491184-014D-46CD-AF38-E6263FBBD004}" xr6:coauthVersionLast="47" xr6:coauthVersionMax="47" xr10:uidLastSave="{00000000-0000-0000-0000-000000000000}"/>
  <bookViews>
    <workbookView xWindow="-120" yWindow="-120" windowWidth="29040" windowHeight="15840" activeTab="1" xr2:uid="{856BFC63-2C38-4087-837E-E9CCACFDE966}"/>
  </bookViews>
  <sheets>
    <sheet name="INQUIORT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4" i="2" l="1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3" i="2"/>
  <c r="E95" i="2" s="1"/>
  <c r="E96" i="2" l="1"/>
  <c r="E97" i="2" s="1"/>
  <c r="G99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36" i="1" l="1"/>
  <c r="G35" i="1"/>
  <c r="G34" i="1"/>
  <c r="G33" i="1"/>
  <c r="G32" i="1"/>
  <c r="G31" i="1"/>
  <c r="G30" i="1"/>
  <c r="G29" i="1"/>
  <c r="G28" i="1"/>
  <c r="G27" i="1"/>
  <c r="G26" i="1" l="1"/>
  <c r="G100" i="1" l="1"/>
  <c r="G101" i="1" s="1"/>
</calcChain>
</file>

<file path=xl/sharedStrings.xml><?xml version="1.0" encoding="utf-8"?>
<sst xmlns="http://schemas.openxmlformats.org/spreadsheetml/2006/main" count="485" uniqueCount="236">
  <si>
    <t>INSUMOS QUIRURGICOS ORTOMACX INQUIORT S.A.</t>
  </si>
  <si>
    <t>RUC: 0993007803001</t>
  </si>
  <si>
    <t xml:space="preserve">CLAVOS ELASTICOS TIPO TENNS </t>
  </si>
  <si>
    <t>PRECIO UNITARIO</t>
  </si>
  <si>
    <t>PRECIO TOTAL</t>
  </si>
  <si>
    <t>SUBTOTAL SIN IMPUESTOS</t>
  </si>
  <si>
    <t>IVA 12%</t>
  </si>
  <si>
    <t>VALOR TOTAL</t>
  </si>
  <si>
    <t xml:space="preserve">INSTRUMENTAL </t>
  </si>
  <si>
    <t>ENTREGADO POR:</t>
  </si>
  <si>
    <t>RECIBIDO POR:</t>
  </si>
  <si>
    <t>COD. ARTICULO</t>
  </si>
  <si>
    <t>LOTE</t>
  </si>
  <si>
    <t xml:space="preserve">DESCRIPCION ARTICULO </t>
  </si>
  <si>
    <t>CANT.</t>
  </si>
  <si>
    <t>DESCARGO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</si>
  <si>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</si>
  <si>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</si>
  <si>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</si>
  <si>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</si>
  <si>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</si>
  <si>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</si>
  <si>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</si>
  <si>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</si>
  <si>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</si>
  <si>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</si>
  <si>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</si>
  <si>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</si>
  <si>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</si>
  <si>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INTRUMENTADOR:</t>
  </si>
  <si>
    <t>APROBADO POR:</t>
  </si>
  <si>
    <t xml:space="preserve"> </t>
  </si>
  <si>
    <t>DOC. IDENTIDAD</t>
  </si>
  <si>
    <t xml:space="preserve"> 5/08/2022</t>
  </si>
  <si>
    <t>060020022</t>
  </si>
  <si>
    <t>060020024</t>
  </si>
  <si>
    <t>060020026</t>
  </si>
  <si>
    <t>060020030</t>
  </si>
  <si>
    <t>060020036</t>
  </si>
  <si>
    <t>060020040</t>
  </si>
  <si>
    <t>060020050</t>
  </si>
  <si>
    <t>060020060</t>
  </si>
  <si>
    <t>TORNILLO CANULADO 4.0X20 TITANIO</t>
  </si>
  <si>
    <t>TORNILLO CANULADO 4.0X24 TITANIO</t>
  </si>
  <si>
    <t>TORNILLO CANULADO 4.0X26 TITANIO</t>
  </si>
  <si>
    <t>TORNILLO CANULADO 4.0X30 TITANIO</t>
  </si>
  <si>
    <t>TORNILLO CANULADO 4.0X36 TITANIO</t>
  </si>
  <si>
    <t>TORNILLO CANULADO 4.0X40 TITANIO</t>
  </si>
  <si>
    <t>TORNILLO CANULADO 4.0*60 TITANIO</t>
  </si>
  <si>
    <t>A999999999</t>
  </si>
  <si>
    <t>SERVICIOS HOSPITALARIOS S.A. ALBOTEOTON</t>
  </si>
  <si>
    <t xml:space="preserve">  0991475214001</t>
  </si>
  <si>
    <t>CROTOS Y AV. RODOLFO BAQUERIZO NAZUR</t>
  </si>
  <si>
    <t xml:space="preserve">DR. CABEZAS </t>
  </si>
  <si>
    <t>INGRID TUFIÑO</t>
  </si>
  <si>
    <t>BMI</t>
  </si>
  <si>
    <t>NEJ0046</t>
  </si>
  <si>
    <t>ARANDELAS 3.5 MM ACERO</t>
  </si>
  <si>
    <t>ARANDELAS 3.5 MM TITANIO</t>
  </si>
  <si>
    <t>TORNILLO CANULADO 4.0*16 MM ACERO</t>
  </si>
  <si>
    <t>TORNILLO CANULADO 4.0*18 MM ACERO</t>
  </si>
  <si>
    <t>TORNILLO CANULADO 4.0*20 MM ACERO</t>
  </si>
  <si>
    <t>TORNILLO CANULADO 4.0*22 MM ACERO</t>
  </si>
  <si>
    <t>TORNILLO CANULADO 4.0*24 MM ACERO</t>
  </si>
  <si>
    <t>TORNILLO CANULADO 4.0*28 MM ACERO</t>
  </si>
  <si>
    <t>TORNILLO CANULADO 4.0*34 MM ACERO</t>
  </si>
  <si>
    <t>TORNILLO CANULADO 4.0*40 MM ACERO</t>
  </si>
  <si>
    <t>TORNILLO CANULADO 4.0*50 MM ACERO</t>
  </si>
  <si>
    <t>TORNILLO CANULADO 4.0*55 MM ACERO</t>
  </si>
  <si>
    <t>TORNILLO CANULADO 4.0*60 MM ACERO</t>
  </si>
  <si>
    <t>TORNILLO CANULADO 4.0X32 TITANIO</t>
  </si>
  <si>
    <t>TORNILLO CANULADO 4.0X38 TITANIO</t>
  </si>
  <si>
    <t>TORNILLO CANULADO 4.0X42 TITANIO</t>
  </si>
  <si>
    <t>TORNILLO CANULADO 4.0X44 TITANIO</t>
  </si>
  <si>
    <t>TORNILLO CANULADO 4.0*46TITANIO</t>
  </si>
  <si>
    <t>TORNILLO CANULADO 4.0*48 TITANIO</t>
  </si>
  <si>
    <t>TORNILLO CANULADO 4.0*50 TITANIO</t>
  </si>
  <si>
    <t>TORNILLO CANULADO 4.0*52 TITANIO</t>
  </si>
  <si>
    <t>TORNILLO CANULADO 4.0*56 TITANIO</t>
  </si>
  <si>
    <t>TORNILLO CANULADO 4.0*45 MM ACERO</t>
  </si>
  <si>
    <t>TORNILLO CANULADO 4.0*70 MM ACERO</t>
  </si>
  <si>
    <t>060020032</t>
  </si>
  <si>
    <t>060020038</t>
  </si>
  <si>
    <t>060020042</t>
  </si>
  <si>
    <t>060020044</t>
  </si>
  <si>
    <t>060020046</t>
  </si>
  <si>
    <t>060020048</t>
  </si>
  <si>
    <t>060020052</t>
  </si>
  <si>
    <t>060020056</t>
  </si>
  <si>
    <t>ACUTEC™ HEADLESS COMPRESSION SCREW F2.5×08MM</t>
  </si>
  <si>
    <t>ACUTEC™ HEADLESS COMPRESSION SCREW F2.5×09MM</t>
  </si>
  <si>
    <t>ACUTEC™ HEADLESS COMPRESSION SCREW F2.5×10MM</t>
  </si>
  <si>
    <t>ACUTEC™ HEADLESS COMPRESSION SCREW F2.5×11MM</t>
  </si>
  <si>
    <t>ACUTEC™ HEADLESS COMPRESSION SCREW F2.5×12MM</t>
  </si>
  <si>
    <t>ACUTEC™ HEADLESS COMPRESSION SCREW F2.5×13MM</t>
  </si>
  <si>
    <t>ACUTEC™ HEADLESS COMPRESSION SCREW F2.5×14MM</t>
  </si>
  <si>
    <t>ACUTEC™ HEADLESS COMPRESSION SCREW F2.5×16MM</t>
  </si>
  <si>
    <t>ACUTEC™ HEADLESS COMPRESSION SCREW F2.5×18MM</t>
  </si>
  <si>
    <t>ACUTEC™ HEADLESS COMPRESSION SCREW F2.5×20MM</t>
  </si>
  <si>
    <t>ACUTEC™ HEADLESS COMPRESSION SCREW F2.5×22MM</t>
  </si>
  <si>
    <t>ACUTEC™ HEADLESS COMPRESSION SCREW F2.5×24MM</t>
  </si>
  <si>
    <t>ACUTEC™ HEADLESS COMPRESSION SCREW F2.5×26MM</t>
  </si>
  <si>
    <t>ACUTEC™ HEADLESS COMPRESSION SCREW F2.5×28MM</t>
  </si>
  <si>
    <t>ACUTEC™ HEADLESS COMPRESSION SCREW F2.5×30MM</t>
  </si>
  <si>
    <t>ACUTEC™ HEADLESS COMPRESSION SCREW F3.5×16MM</t>
  </si>
  <si>
    <t>ACUTEC™ HEADLESS COMPRESSION SCREW F3.5×18MM</t>
  </si>
  <si>
    <t>ACUTEC™ HEADLESS COMPRESSION SCREW F3.5×20MM</t>
  </si>
  <si>
    <t>ACUTEC™ HEADLESS COMPRESSION SCREW F3.5×22MM</t>
  </si>
  <si>
    <t>ACUTEC™ HEADLESS COMPRESSION SCREW F3.5×24MM</t>
  </si>
  <si>
    <t>ACUTEC™ HEADLESS COMPRESSION SCREW F3.5×26MM</t>
  </si>
  <si>
    <t>ACUTEC™ HEADLESS COMPRESSION SCREW F3.5×28MM</t>
  </si>
  <si>
    <t>ACUTEC™ HEADLESS COMPRESSION SCREW F3.5×30MM</t>
  </si>
  <si>
    <t>ACUTEC™ HEADLESS COMPRESSION SCREW F3.5×32MM</t>
  </si>
  <si>
    <t>ACUTEC™ HEADLESS COMPRESSION SCREW F3.5×34MM</t>
  </si>
  <si>
    <t>ACUTEC™ HEADLESS COMPRESSION SCREW F3.5×36MM</t>
  </si>
  <si>
    <t>ACUTEC™ HEADLESS COMPRESSION SCREW F3.5×40MM</t>
  </si>
  <si>
    <t>ACUTEC™ HEADLESS COMPRESSION SCREW F4.0×16MM</t>
  </si>
  <si>
    <t>ACUTEC™ HEADLESS COMPRESSION SCREW F4.0×18MM</t>
  </si>
  <si>
    <t>ACUTEC™ HEADLESS COMPRESSION SCREW F4.0×20MM</t>
  </si>
  <si>
    <t>ACUTEC™ HEADLESS COMPRESSION SCREW F4.0×22MM</t>
  </si>
  <si>
    <t>ACUTEC™ HEADLESS COMPRESSION SCREW F4.0×24MM</t>
  </si>
  <si>
    <t>ACUTEC™ HEADLESS COMPRESSION SCREW F4.0×26MM</t>
  </si>
  <si>
    <t>ACUTEC™ HEADLESS COMPRESSION SCREW F4.0×28MM</t>
  </si>
  <si>
    <t>ACUTEC™ HEADLESS COMPRESSION SCREW F4.0×30MM</t>
  </si>
  <si>
    <t>ACUTEC™ HEADLESS COMPRESSION SCREW F4.0×32MM</t>
  </si>
  <si>
    <t>ACUTEC™ HEADLESS COMPRESSION SCREW F4.0×34MM</t>
  </si>
  <si>
    <t>ACUTEC™ HEADLESS COMPRESSION SCREW F4.0×36MM</t>
  </si>
  <si>
    <t>ACUTEC™ HEADLESS COMPRESSION SCREW F4.0×38MM</t>
  </si>
  <si>
    <t>ACUTEC™ HEADLESS COMPRESSION SCREW F4.0×40MM</t>
  </si>
  <si>
    <t>ACUTEC™ HEADLESS COMPRESSION SCREW F4.0×45MM</t>
  </si>
  <si>
    <t>ACUTEC™ HEADLESS COMPRESSION SCREW F4.0×50MM</t>
  </si>
  <si>
    <t>T52072508</t>
  </si>
  <si>
    <t>T52072509</t>
  </si>
  <si>
    <t>T52072510</t>
  </si>
  <si>
    <t>T52072511</t>
  </si>
  <si>
    <t>T52072512</t>
  </si>
  <si>
    <t>T52072513</t>
  </si>
  <si>
    <t>T52072514</t>
  </si>
  <si>
    <t>T52072516</t>
  </si>
  <si>
    <t>T52072518</t>
  </si>
  <si>
    <t>T52072520</t>
  </si>
  <si>
    <t>T52072522</t>
  </si>
  <si>
    <t>T52072524</t>
  </si>
  <si>
    <t>T52072526</t>
  </si>
  <si>
    <t>T52072528</t>
  </si>
  <si>
    <t>T52072530</t>
  </si>
  <si>
    <t>T52073516</t>
  </si>
  <si>
    <t>T52073518</t>
  </si>
  <si>
    <t>T52073520</t>
  </si>
  <si>
    <t>T52073522</t>
  </si>
  <si>
    <t>T52073524</t>
  </si>
  <si>
    <t>T52073526</t>
  </si>
  <si>
    <t>T52073528</t>
  </si>
  <si>
    <t>T52073530</t>
  </si>
  <si>
    <t>T52073532</t>
  </si>
  <si>
    <t>T52073534</t>
  </si>
  <si>
    <t>T52073536</t>
  </si>
  <si>
    <t>T52073540</t>
  </si>
  <si>
    <t>T52074016</t>
  </si>
  <si>
    <t>T52074018</t>
  </si>
  <si>
    <t>T52074020</t>
  </si>
  <si>
    <t>T52074022</t>
  </si>
  <si>
    <t>T52074024</t>
  </si>
  <si>
    <t>T52074026</t>
  </si>
  <si>
    <t>T52074028</t>
  </si>
  <si>
    <t>T52074030</t>
  </si>
  <si>
    <t>T52074032</t>
  </si>
  <si>
    <t>T52074034</t>
  </si>
  <si>
    <t>T52074036</t>
  </si>
  <si>
    <t>T52074038</t>
  </si>
  <si>
    <t>T52074040</t>
  </si>
  <si>
    <t>T52074045</t>
  </si>
  <si>
    <t>T52074050</t>
  </si>
  <si>
    <t xml:space="preserve">INSTRUMENTAL ACUTEC 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</si>
  <si>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</si>
  <si>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</si>
  <si>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</si>
  <si>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</si>
  <si>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</si>
  <si>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</si>
  <si>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</si>
  <si>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</si>
  <si>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</si>
  <si>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</si>
  <si>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</si>
  <si>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</si>
  <si>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MATERIAL ACCESORIO CAJA MINI </t>
  </si>
  <si>
    <t xml:space="preserve">PINZAS DE REDUCCION CANGREJO </t>
  </si>
  <si>
    <t xml:space="preserve">PINZA DE PUNTAS </t>
  </si>
  <si>
    <t xml:space="preserve">DESPERIOS </t>
  </si>
  <si>
    <t xml:space="preserve">GUBIA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</si>
  <si>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</si>
  <si>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</si>
  <si>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</si>
  <si>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</si>
  <si>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</si>
  <si>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 xml:space="preserve">MOTOR AESCULAP </t>
  </si>
  <si>
    <t xml:space="preserve">ANCLAJES DE MOTOR </t>
  </si>
  <si>
    <t xml:space="preserve">LLAVE DE JACOBS </t>
  </si>
  <si>
    <t xml:space="preserve">BATERIAS GRIS </t>
  </si>
  <si>
    <t>MALETA VERDE TRANSPORTE</t>
  </si>
  <si>
    <t>NOTA</t>
  </si>
  <si>
    <t xml:space="preserve">EL MOTOR SE ESTERILIZA </t>
  </si>
  <si>
    <t xml:space="preserve">EN FRIO LA INSTITUCION SE HACE REAPONSABLE </t>
  </si>
  <si>
    <t xml:space="preserve">ANTE CUALQUIER DAÑO </t>
  </si>
  <si>
    <t>INQUIORT</t>
  </si>
  <si>
    <t xml:space="preserve">NOTA DE INGRESO </t>
  </si>
  <si>
    <t>Fecha de Emision:</t>
  </si>
  <si>
    <t>Destinatario:</t>
  </si>
  <si>
    <t xml:space="preserve">CLINICASAN FRANCISCO </t>
  </si>
  <si>
    <t>RUC.:</t>
  </si>
  <si>
    <t>0990763070001</t>
  </si>
  <si>
    <t>Punto de Llegada:</t>
  </si>
  <si>
    <t>AV. ALEJANDRO ANDRADE 27-29 JUAN ROLANDO COELLO</t>
  </si>
  <si>
    <t xml:space="preserve">Telefono: </t>
  </si>
  <si>
    <t>(04)259-5400</t>
  </si>
  <si>
    <t>Motivo de Traslado :</t>
  </si>
  <si>
    <t xml:space="preserve">VENTA-CIRUGIA </t>
  </si>
  <si>
    <t xml:space="preserve">Nombre del Medico: </t>
  </si>
  <si>
    <t xml:space="preserve">DR. FRANCO PLAZA </t>
  </si>
  <si>
    <t>Nombre del Paciente:</t>
  </si>
  <si>
    <t xml:space="preserve">LIGIA HELENA BAZURTO </t>
  </si>
  <si>
    <t xml:space="preserve">Tipo de Seguro: </t>
  </si>
  <si>
    <t xml:space="preserve">HUMANA </t>
  </si>
  <si>
    <t>Fecha de cirugía:</t>
  </si>
  <si>
    <t>Hora de cirugía:</t>
  </si>
  <si>
    <t xml:space="preserve">07:00PM </t>
  </si>
  <si>
    <t>Codigo Articulo</t>
  </si>
  <si>
    <t>DescripcionArticulo</t>
  </si>
  <si>
    <t>SUBTOTAL</t>
  </si>
  <si>
    <t>IVA</t>
  </si>
  <si>
    <t>TOTAL</t>
  </si>
  <si>
    <t xml:space="preserve">HORA DE LLEGADA </t>
  </si>
  <si>
    <t xml:space="preserve">ENTREGADO POR </t>
  </si>
  <si>
    <t xml:space="preserve">HORA DE ENTTREGA </t>
  </si>
  <si>
    <t xml:space="preserve">RECIBIDO POR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</si>
</sst>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dd/mm/yyyy;@"/>
    <numFmt numFmtId="166" formatCode="[$-F800]dddd\,\ mmmm\ dd\,\ yyyy"/>
    <numFmt numFmtId="167" formatCode="_-[$$-300A]\ * #,##0.00_ ;_-[$$-300A]\ * \-#,##0.00\ ;_-[$$-300A]\ * &quot;-&quot;??_ ;_-@_ "/>
    <numFmt numFmtId="168" formatCode="_-[$$-240A]\ * #,##0.00_-;\-[$$-240A]\ * #,##0.00_-;_-[$$-240A]\ * &quot;-&quot;??_-;_-@_-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u/>
      <sz val="16"/>
      <color theme="1"/>
      <name val="Arial"/>
      <family val="2"/>
    </font>
    <font>
      <sz val="16"/>
      <name val="Arial"/>
      <family val="2"/>
    </font>
    <font>
      <b/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9"/>
        <bgColor indexed="0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44" fontId="18" fillId="0" borderId="0" applyFont="0" applyFill="0" applyBorder="0" applyAlignment="0" applyProtection="0"/>
    <xf numFmtId="42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20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1" applyFont="1"/>
    <xf numFmtId="0" fontId="3" fillId="0" borderId="0" xfId="0" applyFont="1"/>
    <xf numFmtId="2" fontId="6" fillId="0" borderId="0" xfId="0" applyNumberFormat="1" applyFont="1" applyAlignment="1">
      <alignment horizontal="left"/>
    </xf>
    <xf numFmtId="2" fontId="6" fillId="0" borderId="0" xfId="1" applyNumberFormat="1" applyFont="1" applyAlignment="1">
      <alignment horizontal="center"/>
    </xf>
    <xf numFmtId="20" fontId="3" fillId="0" borderId="0" xfId="1" applyNumberFormat="1" applyFont="1" applyAlignment="1">
      <alignment horizontal="left"/>
    </xf>
    <xf numFmtId="0" fontId="3" fillId="0" borderId="0" xfId="1" applyFont="1" applyAlignment="1">
      <alignment horizontal="center" readingOrder="1"/>
    </xf>
    <xf numFmtId="0" fontId="3" fillId="0" borderId="4" xfId="1" applyFont="1" applyBorder="1" applyAlignment="1">
      <alignment horizontal="center"/>
    </xf>
    <xf numFmtId="164" fontId="3" fillId="0" borderId="4" xfId="2" applyFont="1" applyFill="1" applyBorder="1"/>
    <xf numFmtId="164" fontId="3" fillId="0" borderId="4" xfId="2" applyFont="1" applyBorder="1"/>
    <xf numFmtId="49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2" fontId="3" fillId="0" borderId="0" xfId="1" applyNumberFormat="1" applyFont="1" applyAlignment="1">
      <alignment horizontal="center"/>
    </xf>
    <xf numFmtId="0" fontId="3" fillId="0" borderId="0" xfId="1" applyFont="1" applyAlignment="1">
      <alignment horizontal="left"/>
    </xf>
    <xf numFmtId="0" fontId="3" fillId="0" borderId="0" xfId="1" applyFont="1" applyAlignment="1">
      <alignment wrapText="1"/>
    </xf>
    <xf numFmtId="0" fontId="3" fillId="0" borderId="0" xfId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3" fillId="0" borderId="0" xfId="0" applyFont="1" applyBorder="1"/>
    <xf numFmtId="0" fontId="5" fillId="0" borderId="0" xfId="1" applyFont="1" applyBorder="1" applyAlignment="1">
      <alignment horizontal="center"/>
    </xf>
    <xf numFmtId="2" fontId="6" fillId="0" borderId="0" xfId="0" applyNumberFormat="1" applyFont="1" applyBorder="1" applyAlignment="1">
      <alignment horizontal="left"/>
    </xf>
    <xf numFmtId="0" fontId="3" fillId="0" borderId="5" xfId="0" applyFont="1" applyBorder="1"/>
    <xf numFmtId="0" fontId="4" fillId="0" borderId="0" xfId="1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12" fillId="6" borderId="6" xfId="0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49" fontId="13" fillId="0" borderId="4" xfId="0" applyNumberFormat="1" applyFont="1" applyBorder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20" fontId="13" fillId="0" borderId="4" xfId="0" applyNumberFormat="1" applyFont="1" applyBorder="1" applyAlignment="1">
      <alignment horizontal="left" vertical="center"/>
    </xf>
    <xf numFmtId="20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4" fillId="0" borderId="0" xfId="0" applyFont="1" applyAlignment="1">
      <alignment vertical="center"/>
    </xf>
    <xf numFmtId="0" fontId="13" fillId="5" borderId="0" xfId="0" applyFont="1" applyFill="1" applyAlignment="1">
      <alignment vertical="center"/>
    </xf>
    <xf numFmtId="0" fontId="4" fillId="0" borderId="0" xfId="1" applyFont="1" applyBorder="1" applyAlignment="1">
      <alignment horizontal="right" wrapText="1"/>
    </xf>
    <xf numFmtId="164" fontId="3" fillId="0" borderId="0" xfId="2" applyFont="1" applyBorder="1"/>
    <xf numFmtId="49" fontId="3" fillId="0" borderId="4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5" fillId="0" borderId="4" xfId="0" applyFont="1" applyBorder="1" applyAlignment="1">
      <alignment horizontal="center" vertical="center"/>
    </xf>
    <xf numFmtId="0" fontId="3" fillId="0" borderId="4" xfId="1" quotePrefix="1" applyFont="1" applyBorder="1" applyAlignment="1" applyProtection="1">
      <alignment horizontal="left" vertical="top" readingOrder="1"/>
      <protection locked="0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3" fillId="0" borderId="4" xfId="1" applyFont="1" applyBorder="1" applyAlignment="1" applyProtection="1">
      <alignment vertical="top" readingOrder="1"/>
      <protection locked="0"/>
    </xf>
    <xf numFmtId="3" fontId="3" fillId="0" borderId="4" xfId="1" applyNumberFormat="1" applyFont="1" applyBorder="1" applyAlignment="1" applyProtection="1">
      <alignment horizontal="left" vertical="top" readingOrder="1"/>
      <protection locked="0"/>
    </xf>
    <xf numFmtId="0" fontId="16" fillId="0" borderId="4" xfId="0" applyFont="1" applyBorder="1" applyAlignment="1">
      <alignment horizontal="left" vertical="top"/>
    </xf>
    <xf numFmtId="0" fontId="16" fillId="0" borderId="4" xfId="0" applyFont="1" applyBorder="1" applyAlignment="1">
      <alignment horizontal="center" vertical="center"/>
    </xf>
    <xf numFmtId="1" fontId="1" fillId="7" borderId="4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7" fillId="0" borderId="7" xfId="0" applyFont="1" applyBorder="1" applyAlignment="1">
      <alignment horizontal="center" vertical="top"/>
    </xf>
    <xf numFmtId="0" fontId="16" fillId="0" borderId="7" xfId="0" applyFont="1" applyBorder="1" applyAlignment="1">
      <alignment horizontal="left" vertical="top"/>
    </xf>
    <xf numFmtId="0" fontId="16" fillId="0" borderId="7" xfId="0" applyFont="1" applyBorder="1" applyAlignment="1">
      <alignment horizontal="center" vertical="center"/>
    </xf>
    <xf numFmtId="0" fontId="4" fillId="0" borderId="0" xfId="0" applyFont="1"/>
    <xf numFmtId="0" fontId="13" fillId="5" borderId="0" xfId="0" applyFont="1" applyFill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2" fillId="6" borderId="0" xfId="0" applyFont="1" applyFill="1" applyAlignment="1">
      <alignment horizontal="left" vertical="center" wrapText="1"/>
    </xf>
    <xf numFmtId="0" fontId="11" fillId="0" borderId="0" xfId="1" applyFont="1" applyAlignment="1">
      <alignment horizontal="center"/>
    </xf>
    <xf numFmtId="165" fontId="13" fillId="0" borderId="1" xfId="0" applyNumberFormat="1" applyFont="1" applyBorder="1" applyAlignment="1">
      <alignment horizontal="left" vertical="center"/>
    </xf>
    <xf numFmtId="165" fontId="13" fillId="0" borderId="2" xfId="0" applyNumberFormat="1" applyFont="1" applyBorder="1" applyAlignment="1">
      <alignment horizontal="left" vertical="center"/>
    </xf>
    <xf numFmtId="0" fontId="12" fillId="6" borderId="0" xfId="0" applyFont="1" applyFill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top"/>
    </xf>
    <xf numFmtId="0" fontId="17" fillId="0" borderId="3" xfId="0" applyFont="1" applyBorder="1" applyAlignment="1">
      <alignment horizontal="center" vertical="top"/>
    </xf>
    <xf numFmtId="0" fontId="13" fillId="0" borderId="1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9" fillId="4" borderId="7" xfId="1" applyFont="1" applyFill="1" applyBorder="1" applyAlignment="1">
      <alignment horizontal="center"/>
    </xf>
    <xf numFmtId="0" fontId="3" fillId="0" borderId="4" xfId="1" applyFont="1" applyBorder="1" applyAlignment="1">
      <alignment horizontal="right" wrapText="1"/>
    </xf>
    <xf numFmtId="0" fontId="4" fillId="0" borderId="4" xfId="1" applyFont="1" applyBorder="1" applyAlignment="1">
      <alignment horizontal="right" wrapText="1"/>
    </xf>
    <xf numFmtId="0" fontId="7" fillId="4" borderId="1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19" fillId="0" borderId="0" xfId="1" applyFont="1" applyAlignment="1">
      <alignment horizontal="center"/>
    </xf>
    <xf numFmtId="0" fontId="20" fillId="0" borderId="0" xfId="1" applyFont="1" applyAlignment="1">
      <alignment horizontal="center"/>
    </xf>
    <xf numFmtId="0" fontId="21" fillId="0" borderId="0" xfId="1" applyFont="1" applyAlignment="1">
      <alignment horizontal="center"/>
    </xf>
    <xf numFmtId="0" fontId="21" fillId="0" borderId="0" xfId="1" applyFont="1" applyAlignment="1">
      <alignment horizontal="center"/>
    </xf>
    <xf numFmtId="0" fontId="22" fillId="0" borderId="0" xfId="1" applyFont="1" applyAlignment="1">
      <alignment horizontal="center"/>
    </xf>
    <xf numFmtId="0" fontId="23" fillId="0" borderId="0" xfId="1" applyFont="1" applyAlignment="1">
      <alignment horizontal="center"/>
    </xf>
    <xf numFmtId="166" fontId="1" fillId="0" borderId="8" xfId="1" applyNumberFormat="1" applyFont="1" applyBorder="1" applyAlignment="1">
      <alignment horizontal="left"/>
    </xf>
    <xf numFmtId="0" fontId="3" fillId="0" borderId="9" xfId="1" applyFont="1" applyBorder="1" applyAlignment="1">
      <alignment horizontal="left" wrapText="1"/>
    </xf>
    <xf numFmtId="49" fontId="3" fillId="0" borderId="9" xfId="1" applyNumberFormat="1" applyFont="1" applyBorder="1" applyAlignment="1">
      <alignment horizontal="left"/>
    </xf>
    <xf numFmtId="0" fontId="3" fillId="0" borderId="9" xfId="1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1" applyFont="1" applyBorder="1" applyAlignment="1">
      <alignment horizontal="left"/>
    </xf>
    <xf numFmtId="20" fontId="3" fillId="0" borderId="10" xfId="1" applyNumberFormat="1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44" fontId="8" fillId="7" borderId="4" xfId="3" applyFont="1" applyFill="1" applyBorder="1" applyAlignment="1" applyProtection="1">
      <alignment horizontal="center" vertical="top" wrapText="1" readingOrder="1"/>
      <protection locked="0"/>
    </xf>
    <xf numFmtId="167" fontId="3" fillId="0" borderId="4" xfId="0" applyNumberFormat="1" applyFont="1" applyBorder="1" applyAlignment="1">
      <alignment horizontal="center" vertical="center"/>
    </xf>
    <xf numFmtId="164" fontId="1" fillId="0" borderId="4" xfId="6" applyFont="1" applyBorder="1"/>
    <xf numFmtId="0" fontId="4" fillId="0" borderId="1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44" fontId="4" fillId="0" borderId="4" xfId="3" applyFont="1" applyBorder="1"/>
    <xf numFmtId="0" fontId="8" fillId="0" borderId="1" xfId="0" applyFont="1" applyBorder="1" applyAlignment="1">
      <alignment horizontal="right"/>
    </xf>
    <xf numFmtId="0" fontId="8" fillId="0" borderId="2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9" fontId="4" fillId="0" borderId="4" xfId="5" applyFont="1" applyFill="1" applyBorder="1" applyAlignment="1">
      <alignment horizontal="right"/>
    </xf>
    <xf numFmtId="168" fontId="1" fillId="0" borderId="4" xfId="4" applyNumberFormat="1" applyFont="1" applyFill="1" applyBorder="1" applyAlignment="1">
      <alignment horizontal="center"/>
    </xf>
    <xf numFmtId="168" fontId="3" fillId="0" borderId="4" xfId="0" applyNumberFormat="1" applyFont="1" applyBorder="1"/>
    <xf numFmtId="0" fontId="4" fillId="0" borderId="0" xfId="0" applyFont="1" applyAlignment="1">
      <alignment horizontal="center"/>
    </xf>
    <xf numFmtId="0" fontId="17" fillId="0" borderId="4" xfId="0" applyFont="1" applyBorder="1" applyAlignment="1">
      <alignment horizontal="left" vertical="top"/>
    </xf>
    <xf numFmtId="0" fontId="1" fillId="0" borderId="0" xfId="0" applyFont="1" applyAlignment="1">
      <alignment horizontal="center"/>
    </xf>
  </cellXfs>
  <cellStyles count="7">
    <cellStyle name="Moneda" xfId="3" builtinId="4"/>
    <cellStyle name="Moneda [0]" xfId="4" builtinId="7"/>
    <cellStyle name="Moneda 2" xfId="2" xr:uid="{687C9886-5474-4C17-8C8C-AFFB3672B537}"/>
    <cellStyle name="Moneda 3 2" xfId="6" xr:uid="{B935BC1D-C8AD-4061-A7E3-26EAD4BCA39C}"/>
    <cellStyle name="Normal" xfId="0" builtinId="0"/>
    <cellStyle name="Normal 2" xfId="1" xr:uid="{2CEF6DD9-8B6E-4229-B4EB-AB4875D09A2B}"/>
    <cellStyle name="Porcentaj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1568799</xdr:colOff>
      <xdr:row>6</xdr:row>
      <xdr:rowOff>73971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3116BC9-1D02-4167-9477-EDEA8E71B9D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0"/>
          <a:ext cx="3039459" cy="15827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2944586</xdr:colOff>
      <xdr:row>0</xdr:row>
      <xdr:rowOff>0</xdr:rowOff>
    </xdr:from>
    <xdr:to>
      <xdr:col>3</xdr:col>
      <xdr:colOff>642219</xdr:colOff>
      <xdr:row>9</xdr:row>
      <xdr:rowOff>190500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5599CCE-734A-4533-8E81-8090765FDF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0" t="16066" r="-2295" b="32788"/>
        <a:stretch/>
      </xdr:blipFill>
      <xdr:spPr>
        <a:xfrm>
          <a:off x="5935436" y="0"/>
          <a:ext cx="2222008" cy="1962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44F03-7C9D-4EE4-91E8-EE8A35DC3C27}">
  <dimension ref="A1:I161"/>
  <sheetViews>
    <sheetView view="pageBreakPreview" zoomScale="60" zoomScaleNormal="70" workbookViewId="0">
      <selection activeCell="G1" sqref="G1"/>
    </sheetView>
  </sheetViews>
  <sheetFormatPr baseColWidth="10" defaultColWidth="11.42578125" defaultRowHeight="20.100000000000001" customHeight="1" x14ac:dyDescent="0.2"/>
  <cols>
    <col min="1" max="1" width="21.42578125" style="14" bestFit="1" customWidth="1"/>
    <col min="2" max="2" width="32" style="15" bestFit="1" customWidth="1"/>
    <col min="3" max="3" width="78.28515625" style="16" customWidth="1"/>
    <col min="4" max="4" width="9.28515625" style="16" bestFit="1" customWidth="1"/>
    <col min="5" max="5" width="17.85546875" style="16" bestFit="1" customWidth="1"/>
    <col min="6" max="6" width="20.7109375" style="3" bestFit="1" customWidth="1"/>
    <col min="7" max="7" width="17.5703125" style="3" bestFit="1" customWidth="1"/>
    <col min="8" max="258" width="11.42578125" style="3"/>
    <col min="259" max="259" width="13.140625" style="3" customWidth="1"/>
    <col min="260" max="260" width="15.140625" style="3" customWidth="1"/>
    <col min="261" max="261" width="39.42578125" style="3" customWidth="1"/>
    <col min="262" max="514" width="11.42578125" style="3"/>
    <col min="515" max="515" width="13.140625" style="3" customWidth="1"/>
    <col min="516" max="516" width="15.140625" style="3" customWidth="1"/>
    <col min="517" max="517" width="39.42578125" style="3" customWidth="1"/>
    <col min="518" max="770" width="11.42578125" style="3"/>
    <col min="771" max="771" width="13.140625" style="3" customWidth="1"/>
    <col min="772" max="772" width="15.140625" style="3" customWidth="1"/>
    <col min="773" max="773" width="39.42578125" style="3" customWidth="1"/>
    <col min="774" max="1026" width="11.42578125" style="3"/>
    <col min="1027" max="1027" width="13.140625" style="3" customWidth="1"/>
    <col min="1028" max="1028" width="15.140625" style="3" customWidth="1"/>
    <col min="1029" max="1029" width="39.42578125" style="3" customWidth="1"/>
    <col min="1030" max="1282" width="11.42578125" style="3"/>
    <col min="1283" max="1283" width="13.140625" style="3" customWidth="1"/>
    <col min="1284" max="1284" width="15.140625" style="3" customWidth="1"/>
    <col min="1285" max="1285" width="39.42578125" style="3" customWidth="1"/>
    <col min="1286" max="1538" width="11.42578125" style="3"/>
    <col min="1539" max="1539" width="13.140625" style="3" customWidth="1"/>
    <col min="1540" max="1540" width="15.140625" style="3" customWidth="1"/>
    <col min="1541" max="1541" width="39.42578125" style="3" customWidth="1"/>
    <col min="1542" max="1794" width="11.42578125" style="3"/>
    <col min="1795" max="1795" width="13.140625" style="3" customWidth="1"/>
    <col min="1796" max="1796" width="15.140625" style="3" customWidth="1"/>
    <col min="1797" max="1797" width="39.42578125" style="3" customWidth="1"/>
    <col min="1798" max="2050" width="11.42578125" style="3"/>
    <col min="2051" max="2051" width="13.140625" style="3" customWidth="1"/>
    <col min="2052" max="2052" width="15.140625" style="3" customWidth="1"/>
    <col min="2053" max="2053" width="39.42578125" style="3" customWidth="1"/>
    <col min="2054" max="2306" width="11.42578125" style="3"/>
    <col min="2307" max="2307" width="13.140625" style="3" customWidth="1"/>
    <col min="2308" max="2308" width="15.140625" style="3" customWidth="1"/>
    <col min="2309" max="2309" width="39.42578125" style="3" customWidth="1"/>
    <col min="2310" max="2562" width="11.42578125" style="3"/>
    <col min="2563" max="2563" width="13.140625" style="3" customWidth="1"/>
    <col min="2564" max="2564" width="15.140625" style="3" customWidth="1"/>
    <col min="2565" max="2565" width="39.42578125" style="3" customWidth="1"/>
    <col min="2566" max="2818" width="11.42578125" style="3"/>
    <col min="2819" max="2819" width="13.140625" style="3" customWidth="1"/>
    <col min="2820" max="2820" width="15.140625" style="3" customWidth="1"/>
    <col min="2821" max="2821" width="39.42578125" style="3" customWidth="1"/>
    <col min="2822" max="3074" width="11.42578125" style="3"/>
    <col min="3075" max="3075" width="13.140625" style="3" customWidth="1"/>
    <col min="3076" max="3076" width="15.140625" style="3" customWidth="1"/>
    <col min="3077" max="3077" width="39.42578125" style="3" customWidth="1"/>
    <col min="3078" max="3330" width="11.42578125" style="3"/>
    <col min="3331" max="3331" width="13.140625" style="3" customWidth="1"/>
    <col min="3332" max="3332" width="15.140625" style="3" customWidth="1"/>
    <col min="3333" max="3333" width="39.42578125" style="3" customWidth="1"/>
    <col min="3334" max="3586" width="11.42578125" style="3"/>
    <col min="3587" max="3587" width="13.140625" style="3" customWidth="1"/>
    <col min="3588" max="3588" width="15.140625" style="3" customWidth="1"/>
    <col min="3589" max="3589" width="39.42578125" style="3" customWidth="1"/>
    <col min="3590" max="3842" width="11.42578125" style="3"/>
    <col min="3843" max="3843" width="13.140625" style="3" customWidth="1"/>
    <col min="3844" max="3844" width="15.140625" style="3" customWidth="1"/>
    <col min="3845" max="3845" width="39.42578125" style="3" customWidth="1"/>
    <col min="3846" max="4098" width="11.42578125" style="3"/>
    <col min="4099" max="4099" width="13.140625" style="3" customWidth="1"/>
    <col min="4100" max="4100" width="15.140625" style="3" customWidth="1"/>
    <col min="4101" max="4101" width="39.42578125" style="3" customWidth="1"/>
    <col min="4102" max="4354" width="11.42578125" style="3"/>
    <col min="4355" max="4355" width="13.140625" style="3" customWidth="1"/>
    <col min="4356" max="4356" width="15.140625" style="3" customWidth="1"/>
    <col min="4357" max="4357" width="39.42578125" style="3" customWidth="1"/>
    <col min="4358" max="4610" width="11.42578125" style="3"/>
    <col min="4611" max="4611" width="13.140625" style="3" customWidth="1"/>
    <col min="4612" max="4612" width="15.140625" style="3" customWidth="1"/>
    <col min="4613" max="4613" width="39.42578125" style="3" customWidth="1"/>
    <col min="4614" max="4866" width="11.42578125" style="3"/>
    <col min="4867" max="4867" width="13.140625" style="3" customWidth="1"/>
    <col min="4868" max="4868" width="15.140625" style="3" customWidth="1"/>
    <col min="4869" max="4869" width="39.42578125" style="3" customWidth="1"/>
    <col min="4870" max="5122" width="11.42578125" style="3"/>
    <col min="5123" max="5123" width="13.140625" style="3" customWidth="1"/>
    <col min="5124" max="5124" width="15.140625" style="3" customWidth="1"/>
    <col min="5125" max="5125" width="39.42578125" style="3" customWidth="1"/>
    <col min="5126" max="5378" width="11.42578125" style="3"/>
    <col min="5379" max="5379" width="13.140625" style="3" customWidth="1"/>
    <col min="5380" max="5380" width="15.140625" style="3" customWidth="1"/>
    <col min="5381" max="5381" width="39.42578125" style="3" customWidth="1"/>
    <col min="5382" max="5634" width="11.42578125" style="3"/>
    <col min="5635" max="5635" width="13.140625" style="3" customWidth="1"/>
    <col min="5636" max="5636" width="15.140625" style="3" customWidth="1"/>
    <col min="5637" max="5637" width="39.42578125" style="3" customWidth="1"/>
    <col min="5638" max="5890" width="11.42578125" style="3"/>
    <col min="5891" max="5891" width="13.140625" style="3" customWidth="1"/>
    <col min="5892" max="5892" width="15.140625" style="3" customWidth="1"/>
    <col min="5893" max="5893" width="39.42578125" style="3" customWidth="1"/>
    <col min="5894" max="6146" width="11.42578125" style="3"/>
    <col min="6147" max="6147" width="13.140625" style="3" customWidth="1"/>
    <col min="6148" max="6148" width="15.140625" style="3" customWidth="1"/>
    <col min="6149" max="6149" width="39.42578125" style="3" customWidth="1"/>
    <col min="6150" max="6402" width="11.42578125" style="3"/>
    <col min="6403" max="6403" width="13.140625" style="3" customWidth="1"/>
    <col min="6404" max="6404" width="15.140625" style="3" customWidth="1"/>
    <col min="6405" max="6405" width="39.42578125" style="3" customWidth="1"/>
    <col min="6406" max="6658" width="11.42578125" style="3"/>
    <col min="6659" max="6659" width="13.140625" style="3" customWidth="1"/>
    <col min="6660" max="6660" width="15.140625" style="3" customWidth="1"/>
    <col min="6661" max="6661" width="39.42578125" style="3" customWidth="1"/>
    <col min="6662" max="6914" width="11.42578125" style="3"/>
    <col min="6915" max="6915" width="13.140625" style="3" customWidth="1"/>
    <col min="6916" max="6916" width="15.140625" style="3" customWidth="1"/>
    <col min="6917" max="6917" width="39.42578125" style="3" customWidth="1"/>
    <col min="6918" max="7170" width="11.42578125" style="3"/>
    <col min="7171" max="7171" width="13.140625" style="3" customWidth="1"/>
    <col min="7172" max="7172" width="15.140625" style="3" customWidth="1"/>
    <col min="7173" max="7173" width="39.42578125" style="3" customWidth="1"/>
    <col min="7174" max="7426" width="11.42578125" style="3"/>
    <col min="7427" max="7427" width="13.140625" style="3" customWidth="1"/>
    <col min="7428" max="7428" width="15.140625" style="3" customWidth="1"/>
    <col min="7429" max="7429" width="39.42578125" style="3" customWidth="1"/>
    <col min="7430" max="7682" width="11.42578125" style="3"/>
    <col min="7683" max="7683" width="13.140625" style="3" customWidth="1"/>
    <col min="7684" max="7684" width="15.140625" style="3" customWidth="1"/>
    <col min="7685" max="7685" width="39.42578125" style="3" customWidth="1"/>
    <col min="7686" max="7938" width="11.42578125" style="3"/>
    <col min="7939" max="7939" width="13.140625" style="3" customWidth="1"/>
    <col min="7940" max="7940" width="15.140625" style="3" customWidth="1"/>
    <col min="7941" max="7941" width="39.42578125" style="3" customWidth="1"/>
    <col min="7942" max="8194" width="11.42578125" style="3"/>
    <col min="8195" max="8195" width="13.140625" style="3" customWidth="1"/>
    <col min="8196" max="8196" width="15.140625" style="3" customWidth="1"/>
    <col min="8197" max="8197" width="39.42578125" style="3" customWidth="1"/>
    <col min="8198" max="8450" width="11.42578125" style="3"/>
    <col min="8451" max="8451" width="13.140625" style="3" customWidth="1"/>
    <col min="8452" max="8452" width="15.140625" style="3" customWidth="1"/>
    <col min="8453" max="8453" width="39.42578125" style="3" customWidth="1"/>
    <col min="8454" max="8706" width="11.42578125" style="3"/>
    <col min="8707" max="8707" width="13.140625" style="3" customWidth="1"/>
    <col min="8708" max="8708" width="15.140625" style="3" customWidth="1"/>
    <col min="8709" max="8709" width="39.42578125" style="3" customWidth="1"/>
    <col min="8710" max="8962" width="11.42578125" style="3"/>
    <col min="8963" max="8963" width="13.140625" style="3" customWidth="1"/>
    <col min="8964" max="8964" width="15.140625" style="3" customWidth="1"/>
    <col min="8965" max="8965" width="39.42578125" style="3" customWidth="1"/>
    <col min="8966" max="9218" width="11.42578125" style="3"/>
    <col min="9219" max="9219" width="13.140625" style="3" customWidth="1"/>
    <col min="9220" max="9220" width="15.140625" style="3" customWidth="1"/>
    <col min="9221" max="9221" width="39.42578125" style="3" customWidth="1"/>
    <col min="9222" max="9474" width="11.42578125" style="3"/>
    <col min="9475" max="9475" width="13.140625" style="3" customWidth="1"/>
    <col min="9476" max="9476" width="15.140625" style="3" customWidth="1"/>
    <col min="9477" max="9477" width="39.42578125" style="3" customWidth="1"/>
    <col min="9478" max="9730" width="11.42578125" style="3"/>
    <col min="9731" max="9731" width="13.140625" style="3" customWidth="1"/>
    <col min="9732" max="9732" width="15.140625" style="3" customWidth="1"/>
    <col min="9733" max="9733" width="39.42578125" style="3" customWidth="1"/>
    <col min="9734" max="9986" width="11.42578125" style="3"/>
    <col min="9987" max="9987" width="13.140625" style="3" customWidth="1"/>
    <col min="9988" max="9988" width="15.140625" style="3" customWidth="1"/>
    <col min="9989" max="9989" width="39.42578125" style="3" customWidth="1"/>
    <col min="9990" max="10242" width="11.42578125" style="3"/>
    <col min="10243" max="10243" width="13.140625" style="3" customWidth="1"/>
    <col min="10244" max="10244" width="15.140625" style="3" customWidth="1"/>
    <col min="10245" max="10245" width="39.42578125" style="3" customWidth="1"/>
    <col min="10246" max="10498" width="11.42578125" style="3"/>
    <col min="10499" max="10499" width="13.140625" style="3" customWidth="1"/>
    <col min="10500" max="10500" width="15.140625" style="3" customWidth="1"/>
    <col min="10501" max="10501" width="39.42578125" style="3" customWidth="1"/>
    <col min="10502" max="10754" width="11.42578125" style="3"/>
    <col min="10755" max="10755" width="13.140625" style="3" customWidth="1"/>
    <col min="10756" max="10756" width="15.140625" style="3" customWidth="1"/>
    <col min="10757" max="10757" width="39.42578125" style="3" customWidth="1"/>
    <col min="10758" max="11010" width="11.42578125" style="3"/>
    <col min="11011" max="11011" width="13.140625" style="3" customWidth="1"/>
    <col min="11012" max="11012" width="15.140625" style="3" customWidth="1"/>
    <col min="11013" max="11013" width="39.42578125" style="3" customWidth="1"/>
    <col min="11014" max="11266" width="11.42578125" style="3"/>
    <col min="11267" max="11267" width="13.140625" style="3" customWidth="1"/>
    <col min="11268" max="11268" width="15.140625" style="3" customWidth="1"/>
    <col min="11269" max="11269" width="39.42578125" style="3" customWidth="1"/>
    <col min="11270" max="11522" width="11.42578125" style="3"/>
    <col min="11523" max="11523" width="13.140625" style="3" customWidth="1"/>
    <col min="11524" max="11524" width="15.140625" style="3" customWidth="1"/>
    <col min="11525" max="11525" width="39.42578125" style="3" customWidth="1"/>
    <col min="11526" max="11778" width="11.42578125" style="3"/>
    <col min="11779" max="11779" width="13.140625" style="3" customWidth="1"/>
    <col min="11780" max="11780" width="15.140625" style="3" customWidth="1"/>
    <col min="11781" max="11781" width="39.42578125" style="3" customWidth="1"/>
    <col min="11782" max="12034" width="11.42578125" style="3"/>
    <col min="12035" max="12035" width="13.140625" style="3" customWidth="1"/>
    <col min="12036" max="12036" width="15.140625" style="3" customWidth="1"/>
    <col min="12037" max="12037" width="39.42578125" style="3" customWidth="1"/>
    <col min="12038" max="12290" width="11.42578125" style="3"/>
    <col min="12291" max="12291" width="13.140625" style="3" customWidth="1"/>
    <col min="12292" max="12292" width="15.140625" style="3" customWidth="1"/>
    <col min="12293" max="12293" width="39.42578125" style="3" customWidth="1"/>
    <col min="12294" max="12546" width="11.42578125" style="3"/>
    <col min="12547" max="12547" width="13.140625" style="3" customWidth="1"/>
    <col min="12548" max="12548" width="15.140625" style="3" customWidth="1"/>
    <col min="12549" max="12549" width="39.42578125" style="3" customWidth="1"/>
    <col min="12550" max="12802" width="11.42578125" style="3"/>
    <col min="12803" max="12803" width="13.140625" style="3" customWidth="1"/>
    <col min="12804" max="12804" width="15.140625" style="3" customWidth="1"/>
    <col min="12805" max="12805" width="39.42578125" style="3" customWidth="1"/>
    <col min="12806" max="13058" width="11.42578125" style="3"/>
    <col min="13059" max="13059" width="13.140625" style="3" customWidth="1"/>
    <col min="13060" max="13060" width="15.140625" style="3" customWidth="1"/>
    <col min="13061" max="13061" width="39.42578125" style="3" customWidth="1"/>
    <col min="13062" max="13314" width="11.42578125" style="3"/>
    <col min="13315" max="13315" width="13.140625" style="3" customWidth="1"/>
    <col min="13316" max="13316" width="15.140625" style="3" customWidth="1"/>
    <col min="13317" max="13317" width="39.42578125" style="3" customWidth="1"/>
    <col min="13318" max="13570" width="11.42578125" style="3"/>
    <col min="13571" max="13571" width="13.140625" style="3" customWidth="1"/>
    <col min="13572" max="13572" width="15.140625" style="3" customWidth="1"/>
    <col min="13573" max="13573" width="39.42578125" style="3" customWidth="1"/>
    <col min="13574" max="13826" width="11.42578125" style="3"/>
    <col min="13827" max="13827" width="13.140625" style="3" customWidth="1"/>
    <col min="13828" max="13828" width="15.140625" style="3" customWidth="1"/>
    <col min="13829" max="13829" width="39.42578125" style="3" customWidth="1"/>
    <col min="13830" max="14082" width="11.42578125" style="3"/>
    <col min="14083" max="14083" width="13.140625" style="3" customWidth="1"/>
    <col min="14084" max="14084" width="15.140625" style="3" customWidth="1"/>
    <col min="14085" max="14085" width="39.42578125" style="3" customWidth="1"/>
    <col min="14086" max="14338" width="11.42578125" style="3"/>
    <col min="14339" max="14339" width="13.140625" style="3" customWidth="1"/>
    <col min="14340" max="14340" width="15.140625" style="3" customWidth="1"/>
    <col min="14341" max="14341" width="39.42578125" style="3" customWidth="1"/>
    <col min="14342" max="14594" width="11.42578125" style="3"/>
    <col min="14595" max="14595" width="13.140625" style="3" customWidth="1"/>
    <col min="14596" max="14596" width="15.140625" style="3" customWidth="1"/>
    <col min="14597" max="14597" width="39.42578125" style="3" customWidth="1"/>
    <col min="14598" max="14850" width="11.42578125" style="3"/>
    <col min="14851" max="14851" width="13.140625" style="3" customWidth="1"/>
    <col min="14852" max="14852" width="15.140625" style="3" customWidth="1"/>
    <col min="14853" max="14853" width="39.42578125" style="3" customWidth="1"/>
    <col min="14854" max="15106" width="11.42578125" style="3"/>
    <col min="15107" max="15107" width="13.140625" style="3" customWidth="1"/>
    <col min="15108" max="15108" width="15.140625" style="3" customWidth="1"/>
    <col min="15109" max="15109" width="39.42578125" style="3" customWidth="1"/>
    <col min="15110" max="15362" width="11.42578125" style="3"/>
    <col min="15363" max="15363" width="13.140625" style="3" customWidth="1"/>
    <col min="15364" max="15364" width="15.140625" style="3" customWidth="1"/>
    <col min="15365" max="15365" width="39.42578125" style="3" customWidth="1"/>
    <col min="15366" max="15618" width="11.42578125" style="3"/>
    <col min="15619" max="15619" width="13.140625" style="3" customWidth="1"/>
    <col min="15620" max="15620" width="15.140625" style="3" customWidth="1"/>
    <col min="15621" max="15621" width="39.42578125" style="3" customWidth="1"/>
    <col min="15622" max="15874" width="11.42578125" style="3"/>
    <col min="15875" max="15875" width="13.140625" style="3" customWidth="1"/>
    <col min="15876" max="15876" width="15.140625" style="3" customWidth="1"/>
    <col min="15877" max="15877" width="39.42578125" style="3" customWidth="1"/>
    <col min="15878" max="16130" width="11.42578125" style="3"/>
    <col min="16131" max="16131" width="13.140625" style="3" customWidth="1"/>
    <col min="16132" max="16132" width="15.140625" style="3" customWidth="1"/>
    <col min="16133" max="16133" width="39.42578125" style="3" customWidth="1"/>
    <col min="16134" max="16384" width="11.42578125" style="3"/>
  </cols>
  <sheetData>
    <row r="1" spans="1:8" ht="20.100000000000001" customHeight="1" x14ac:dyDescent="0.2">
      <c r="A1" s="1"/>
      <c r="B1" s="2"/>
      <c r="C1" s="2"/>
      <c r="D1" s="26"/>
      <c r="E1" s="27"/>
      <c r="F1" s="27"/>
      <c r="G1" s="28"/>
      <c r="H1" s="28"/>
    </row>
    <row r="2" spans="1:8" ht="20.100000000000001" customHeight="1" x14ac:dyDescent="0.25">
      <c r="A2" s="29"/>
      <c r="B2" s="30"/>
      <c r="C2" s="30"/>
      <c r="D2" s="30"/>
      <c r="E2" s="31"/>
      <c r="F2" s="31"/>
      <c r="G2" s="32"/>
      <c r="H2" s="32"/>
    </row>
    <row r="3" spans="1:8" ht="20.100000000000001" customHeight="1" x14ac:dyDescent="0.25">
      <c r="A3" s="29"/>
      <c r="B3" s="30"/>
      <c r="C3" s="30"/>
      <c r="D3" s="30"/>
      <c r="E3" s="31"/>
      <c r="F3" s="31"/>
      <c r="G3" s="32"/>
      <c r="H3" s="32"/>
    </row>
    <row r="4" spans="1:8" ht="20.100000000000001" customHeight="1" x14ac:dyDescent="0.25">
      <c r="A4" s="72" t="s">
        <v>0</v>
      </c>
      <c r="B4" s="72"/>
      <c r="C4" s="72"/>
      <c r="D4" s="72"/>
      <c r="E4" s="72"/>
      <c r="F4" s="72"/>
      <c r="G4" s="72"/>
      <c r="H4" s="72"/>
    </row>
    <row r="5" spans="1:8" ht="20.100000000000001" customHeight="1" x14ac:dyDescent="0.25">
      <c r="A5" s="72" t="s">
        <v>1</v>
      </c>
      <c r="B5" s="72"/>
      <c r="C5" s="72"/>
      <c r="D5" s="72"/>
      <c r="E5" s="72"/>
      <c r="F5" s="72"/>
      <c r="G5" s="72"/>
      <c r="H5" s="72"/>
    </row>
    <row r="6" spans="1:8" ht="20.100000000000001" customHeight="1" x14ac:dyDescent="0.25">
      <c r="A6" s="72" t="s">
        <v>16</v>
      </c>
      <c r="B6" s="72"/>
      <c r="C6" s="72"/>
      <c r="D6" s="72"/>
      <c r="E6" s="72"/>
      <c r="F6" s="72"/>
      <c r="G6" s="72"/>
      <c r="H6" s="72"/>
    </row>
    <row r="7" spans="1:8" ht="20.100000000000001" customHeight="1" x14ac:dyDescent="0.25">
      <c r="A7" s="29"/>
      <c r="B7" s="30"/>
      <c r="C7" s="30"/>
      <c r="D7" s="30"/>
      <c r="E7" s="31"/>
      <c r="F7" s="31"/>
      <c r="G7" s="32"/>
      <c r="H7" s="32"/>
    </row>
    <row r="8" spans="1:8" ht="20.100000000000001" customHeight="1" x14ac:dyDescent="0.25">
      <c r="A8" s="29"/>
      <c r="B8" s="30"/>
      <c r="C8" s="30"/>
      <c r="D8" s="29"/>
      <c r="E8" s="30"/>
      <c r="F8" s="30"/>
      <c r="G8" s="29"/>
      <c r="H8" s="29"/>
    </row>
    <row r="9" spans="1:8" ht="20.100000000000001" customHeight="1" x14ac:dyDescent="0.2">
      <c r="A9" s="33" t="s">
        <v>17</v>
      </c>
      <c r="B9" s="73" t="s">
        <v>33</v>
      </c>
      <c r="C9" s="74"/>
      <c r="D9" s="75" t="s">
        <v>18</v>
      </c>
      <c r="E9" s="75"/>
      <c r="F9" s="54" t="s">
        <v>56</v>
      </c>
      <c r="G9" s="34"/>
      <c r="H9" s="4"/>
    </row>
    <row r="10" spans="1:8" ht="20.100000000000001" customHeight="1" x14ac:dyDescent="0.25">
      <c r="A10" s="35"/>
      <c r="B10" s="36"/>
      <c r="C10" s="36"/>
      <c r="D10" s="36"/>
      <c r="E10" s="37"/>
      <c r="F10" s="37"/>
      <c r="G10" s="35"/>
      <c r="H10" s="4"/>
    </row>
    <row r="11" spans="1:8" ht="20.100000000000001" customHeight="1" x14ac:dyDescent="0.2">
      <c r="A11" s="33" t="s">
        <v>19</v>
      </c>
      <c r="B11" s="80" t="s">
        <v>50</v>
      </c>
      <c r="C11" s="81"/>
      <c r="D11" s="71" t="s">
        <v>20</v>
      </c>
      <c r="E11" s="71"/>
      <c r="F11" s="38" t="s">
        <v>51</v>
      </c>
      <c r="G11" s="39"/>
      <c r="H11" s="4"/>
    </row>
    <row r="12" spans="1:8" ht="20.100000000000001" customHeight="1" x14ac:dyDescent="0.25">
      <c r="A12" s="35"/>
      <c r="B12" s="36"/>
      <c r="C12" s="36"/>
      <c r="D12" s="36"/>
      <c r="E12" s="36"/>
      <c r="F12" s="36"/>
      <c r="G12" s="35"/>
      <c r="H12" s="4"/>
    </row>
    <row r="13" spans="1:8" ht="20.100000000000001" customHeight="1" x14ac:dyDescent="0.2">
      <c r="A13" s="33" t="s">
        <v>21</v>
      </c>
      <c r="B13" s="82" t="s">
        <v>52</v>
      </c>
      <c r="C13" s="83"/>
      <c r="D13" s="71" t="s">
        <v>22</v>
      </c>
      <c r="E13" s="71"/>
      <c r="F13" s="40" t="s">
        <v>23</v>
      </c>
      <c r="G13" s="41"/>
      <c r="H13" s="4"/>
    </row>
    <row r="14" spans="1:8" ht="20.100000000000001" customHeight="1" x14ac:dyDescent="0.25">
      <c r="A14" s="35"/>
      <c r="B14" s="36"/>
      <c r="C14" s="36"/>
      <c r="D14" s="36"/>
      <c r="E14" s="36"/>
      <c r="F14" s="36"/>
      <c r="G14" s="35"/>
      <c r="H14" s="4"/>
    </row>
    <row r="15" spans="1:8" ht="20.100000000000001" customHeight="1" x14ac:dyDescent="0.2">
      <c r="A15" s="33" t="s">
        <v>24</v>
      </c>
      <c r="B15" s="73">
        <v>44781</v>
      </c>
      <c r="C15" s="74"/>
      <c r="D15" s="71" t="s">
        <v>25</v>
      </c>
      <c r="E15" s="71"/>
      <c r="F15" s="42" t="s">
        <v>31</v>
      </c>
      <c r="G15" s="43"/>
      <c r="H15" s="4"/>
    </row>
    <row r="16" spans="1:8" ht="20.100000000000001" customHeight="1" x14ac:dyDescent="0.25">
      <c r="A16" s="35"/>
      <c r="B16" s="36"/>
      <c r="C16" s="36"/>
      <c r="D16" s="36"/>
      <c r="E16" s="37"/>
      <c r="F16" s="37"/>
      <c r="G16" s="35"/>
      <c r="H16" s="35"/>
    </row>
    <row r="17" spans="1:8" ht="20.100000000000001" customHeight="1" x14ac:dyDescent="0.2">
      <c r="A17" s="33" t="s">
        <v>26</v>
      </c>
      <c r="B17" s="70" t="s">
        <v>53</v>
      </c>
      <c r="C17" s="70"/>
      <c r="D17" s="44"/>
      <c r="E17" s="45"/>
      <c r="F17" s="45"/>
      <c r="G17" s="44"/>
      <c r="H17" s="44"/>
    </row>
    <row r="18" spans="1:8" ht="20.100000000000001" customHeight="1" x14ac:dyDescent="0.25">
      <c r="A18" s="35"/>
      <c r="B18" s="36"/>
      <c r="C18" s="36"/>
      <c r="D18" s="36"/>
      <c r="E18" s="37"/>
      <c r="F18" s="37"/>
      <c r="G18" s="35"/>
      <c r="H18" s="35"/>
    </row>
    <row r="19" spans="1:8" ht="20.100000000000001" customHeight="1" x14ac:dyDescent="0.2">
      <c r="A19" s="33" t="s">
        <v>27</v>
      </c>
      <c r="B19" s="70" t="s">
        <v>54</v>
      </c>
      <c r="C19" s="70"/>
      <c r="D19" s="71" t="s">
        <v>32</v>
      </c>
      <c r="E19" s="71"/>
      <c r="F19" s="42"/>
      <c r="G19" s="44"/>
      <c r="H19" s="44"/>
    </row>
    <row r="20" spans="1:8" ht="20.100000000000001" customHeight="1" x14ac:dyDescent="0.25">
      <c r="A20" s="35"/>
      <c r="B20" s="36"/>
      <c r="C20" s="36"/>
      <c r="D20" s="36"/>
      <c r="E20" s="37"/>
      <c r="F20" s="37"/>
      <c r="G20" s="35"/>
      <c r="H20" s="35"/>
    </row>
    <row r="21" spans="1:8" ht="20.100000000000001" customHeight="1" x14ac:dyDescent="0.2">
      <c r="A21" s="33" t="s">
        <v>28</v>
      </c>
      <c r="B21" s="70" t="s">
        <v>55</v>
      </c>
      <c r="C21" s="70"/>
      <c r="D21" s="47"/>
      <c r="E21" s="69"/>
      <c r="F21" s="69"/>
      <c r="G21" s="69"/>
      <c r="H21" s="48"/>
    </row>
    <row r="22" spans="1:8" ht="20.100000000000001" customHeight="1" x14ac:dyDescent="0.25">
      <c r="A22" s="20"/>
      <c r="B22" s="21"/>
      <c r="C22" s="18"/>
      <c r="D22" s="18"/>
      <c r="E22" s="18"/>
      <c r="F22" s="19"/>
      <c r="G22" s="4"/>
    </row>
    <row r="23" spans="1:8" ht="20.100000000000001" customHeight="1" x14ac:dyDescent="0.2">
      <c r="A23" s="6"/>
      <c r="B23" s="5"/>
      <c r="C23" s="7"/>
      <c r="D23" s="7"/>
      <c r="E23" s="7"/>
      <c r="F23" s="4"/>
      <c r="G23" s="4"/>
    </row>
    <row r="24" spans="1:8" ht="20.100000000000001" customHeight="1" x14ac:dyDescent="0.2">
      <c r="A24" s="87" t="s">
        <v>2</v>
      </c>
      <c r="B24" s="88"/>
      <c r="C24" s="88"/>
      <c r="D24" s="88"/>
      <c r="E24" s="88"/>
      <c r="F24" s="88"/>
      <c r="G24" s="89"/>
    </row>
    <row r="25" spans="1:8" s="8" customFormat="1" ht="20.100000000000001" customHeight="1" x14ac:dyDescent="0.2">
      <c r="A25" s="24" t="s">
        <v>11</v>
      </c>
      <c r="B25" s="24" t="s">
        <v>12</v>
      </c>
      <c r="C25" s="24" t="s">
        <v>13</v>
      </c>
      <c r="D25" s="24" t="s">
        <v>14</v>
      </c>
      <c r="E25" s="25" t="s">
        <v>15</v>
      </c>
      <c r="F25" s="25" t="s">
        <v>3</v>
      </c>
      <c r="G25" s="25" t="s">
        <v>4</v>
      </c>
    </row>
    <row r="26" spans="1:8" ht="15" x14ac:dyDescent="0.2">
      <c r="A26" s="55" t="s">
        <v>34</v>
      </c>
      <c r="B26" s="51" t="s">
        <v>49</v>
      </c>
      <c r="C26" s="58" t="s">
        <v>42</v>
      </c>
      <c r="D26" s="57">
        <v>2</v>
      </c>
      <c r="E26" s="9"/>
      <c r="F26" s="10">
        <v>150</v>
      </c>
      <c r="G26" s="10">
        <f t="shared" ref="G26" si="0">(D26*F26)</f>
        <v>300</v>
      </c>
    </row>
    <row r="27" spans="1:8" ht="15" x14ac:dyDescent="0.2">
      <c r="A27" s="55" t="s">
        <v>35</v>
      </c>
      <c r="B27" s="51" t="s">
        <v>49</v>
      </c>
      <c r="C27" s="58" t="s">
        <v>43</v>
      </c>
      <c r="D27" s="57">
        <v>1</v>
      </c>
      <c r="E27" s="9"/>
      <c r="F27" s="10">
        <v>150</v>
      </c>
      <c r="G27" s="10">
        <f t="shared" ref="G27:G57" si="1">(D27*F27)</f>
        <v>150</v>
      </c>
    </row>
    <row r="28" spans="1:8" ht="15" x14ac:dyDescent="0.2">
      <c r="A28" s="55" t="s">
        <v>36</v>
      </c>
      <c r="B28" s="51" t="s">
        <v>49</v>
      </c>
      <c r="C28" s="58" t="s">
        <v>44</v>
      </c>
      <c r="D28" s="57">
        <v>3</v>
      </c>
      <c r="E28" s="9"/>
      <c r="F28" s="10">
        <v>150</v>
      </c>
      <c r="G28" s="10">
        <f t="shared" si="1"/>
        <v>450</v>
      </c>
    </row>
    <row r="29" spans="1:8" ht="15" x14ac:dyDescent="0.2">
      <c r="A29" s="55" t="s">
        <v>37</v>
      </c>
      <c r="B29" s="51" t="s">
        <v>49</v>
      </c>
      <c r="C29" s="58" t="s">
        <v>45</v>
      </c>
      <c r="D29" s="57">
        <v>3</v>
      </c>
      <c r="E29" s="9"/>
      <c r="F29" s="10">
        <v>150</v>
      </c>
      <c r="G29" s="10">
        <f t="shared" si="1"/>
        <v>450</v>
      </c>
    </row>
    <row r="30" spans="1:8" ht="15" x14ac:dyDescent="0.2">
      <c r="A30" s="55" t="s">
        <v>81</v>
      </c>
      <c r="B30" s="51" t="s">
        <v>49</v>
      </c>
      <c r="C30" s="58" t="s">
        <v>70</v>
      </c>
      <c r="D30" s="57">
        <v>2</v>
      </c>
      <c r="E30" s="9"/>
      <c r="F30" s="10">
        <v>150</v>
      </c>
      <c r="G30" s="10">
        <f t="shared" si="1"/>
        <v>300</v>
      </c>
    </row>
    <row r="31" spans="1:8" ht="15" x14ac:dyDescent="0.2">
      <c r="A31" s="55" t="s">
        <v>38</v>
      </c>
      <c r="B31" s="51" t="s">
        <v>49</v>
      </c>
      <c r="C31" s="58" t="s">
        <v>46</v>
      </c>
      <c r="D31" s="57">
        <v>3</v>
      </c>
      <c r="E31" s="9"/>
      <c r="F31" s="10">
        <v>150</v>
      </c>
      <c r="G31" s="10">
        <f t="shared" si="1"/>
        <v>450</v>
      </c>
    </row>
    <row r="32" spans="1:8" ht="15" x14ac:dyDescent="0.2">
      <c r="A32" s="55" t="s">
        <v>82</v>
      </c>
      <c r="B32" s="51" t="s">
        <v>49</v>
      </c>
      <c r="C32" s="58" t="s">
        <v>71</v>
      </c>
      <c r="D32" s="57">
        <v>3</v>
      </c>
      <c r="E32" s="9"/>
      <c r="F32" s="10">
        <v>150</v>
      </c>
      <c r="G32" s="10">
        <f t="shared" si="1"/>
        <v>450</v>
      </c>
    </row>
    <row r="33" spans="1:7" ht="15" x14ac:dyDescent="0.2">
      <c r="A33" s="55" t="s">
        <v>39</v>
      </c>
      <c r="B33" s="51" t="s">
        <v>49</v>
      </c>
      <c r="C33" s="58" t="s">
        <v>47</v>
      </c>
      <c r="D33" s="57">
        <v>2</v>
      </c>
      <c r="E33" s="9"/>
      <c r="F33" s="10">
        <v>150</v>
      </c>
      <c r="G33" s="10">
        <f t="shared" si="1"/>
        <v>300</v>
      </c>
    </row>
    <row r="34" spans="1:7" ht="15" x14ac:dyDescent="0.2">
      <c r="A34" s="55" t="s">
        <v>83</v>
      </c>
      <c r="B34" s="51" t="s">
        <v>49</v>
      </c>
      <c r="C34" s="58" t="s">
        <v>72</v>
      </c>
      <c r="D34" s="57">
        <v>2</v>
      </c>
      <c r="E34" s="9"/>
      <c r="F34" s="10">
        <v>150</v>
      </c>
      <c r="G34" s="10">
        <f t="shared" si="1"/>
        <v>300</v>
      </c>
    </row>
    <row r="35" spans="1:7" ht="15" x14ac:dyDescent="0.2">
      <c r="A35" s="55" t="s">
        <v>84</v>
      </c>
      <c r="B35" s="51" t="s">
        <v>49</v>
      </c>
      <c r="C35" s="58" t="s">
        <v>73</v>
      </c>
      <c r="D35" s="57">
        <v>2</v>
      </c>
      <c r="E35" s="9"/>
      <c r="F35" s="10">
        <v>150</v>
      </c>
      <c r="G35" s="10">
        <f t="shared" si="1"/>
        <v>300</v>
      </c>
    </row>
    <row r="36" spans="1:7" ht="15" x14ac:dyDescent="0.2">
      <c r="A36" s="55" t="s">
        <v>85</v>
      </c>
      <c r="B36" s="51" t="s">
        <v>49</v>
      </c>
      <c r="C36" s="58" t="s">
        <v>74</v>
      </c>
      <c r="D36" s="57">
        <v>3</v>
      </c>
      <c r="E36" s="9"/>
      <c r="F36" s="10">
        <v>150</v>
      </c>
      <c r="G36" s="10">
        <f t="shared" si="1"/>
        <v>450</v>
      </c>
    </row>
    <row r="37" spans="1:7" ht="15" x14ac:dyDescent="0.2">
      <c r="A37" s="55" t="s">
        <v>86</v>
      </c>
      <c r="B37" s="51" t="s">
        <v>49</v>
      </c>
      <c r="C37" s="58" t="s">
        <v>75</v>
      </c>
      <c r="D37" s="57">
        <v>3</v>
      </c>
      <c r="E37" s="9"/>
      <c r="F37" s="10">
        <v>150</v>
      </c>
      <c r="G37" s="10">
        <f t="shared" si="1"/>
        <v>450</v>
      </c>
    </row>
    <row r="38" spans="1:7" ht="15" x14ac:dyDescent="0.2">
      <c r="A38" s="55" t="s">
        <v>40</v>
      </c>
      <c r="B38" s="51" t="s">
        <v>49</v>
      </c>
      <c r="C38" s="58" t="s">
        <v>76</v>
      </c>
      <c r="D38" s="57">
        <v>3</v>
      </c>
      <c r="E38" s="9"/>
      <c r="F38" s="10">
        <v>150</v>
      </c>
      <c r="G38" s="10">
        <f t="shared" si="1"/>
        <v>450</v>
      </c>
    </row>
    <row r="39" spans="1:7" ht="15" x14ac:dyDescent="0.2">
      <c r="A39" s="55" t="s">
        <v>87</v>
      </c>
      <c r="B39" s="51" t="s">
        <v>49</v>
      </c>
      <c r="C39" s="58" t="s">
        <v>77</v>
      </c>
      <c r="D39" s="57">
        <v>3</v>
      </c>
      <c r="E39" s="9"/>
      <c r="F39" s="10">
        <v>150</v>
      </c>
      <c r="G39" s="10">
        <f t="shared" si="1"/>
        <v>450</v>
      </c>
    </row>
    <row r="40" spans="1:7" ht="15" x14ac:dyDescent="0.2">
      <c r="A40" s="55" t="s">
        <v>88</v>
      </c>
      <c r="B40" s="51" t="s">
        <v>49</v>
      </c>
      <c r="C40" s="58" t="s">
        <v>78</v>
      </c>
      <c r="D40" s="57">
        <v>3</v>
      </c>
      <c r="E40" s="9"/>
      <c r="F40" s="10">
        <v>150</v>
      </c>
      <c r="G40" s="10">
        <f t="shared" si="1"/>
        <v>450</v>
      </c>
    </row>
    <row r="41" spans="1:7" ht="15" x14ac:dyDescent="0.2">
      <c r="A41" s="55" t="s">
        <v>41</v>
      </c>
      <c r="B41" s="51" t="s">
        <v>49</v>
      </c>
      <c r="C41" s="58" t="s">
        <v>48</v>
      </c>
      <c r="D41" s="57">
        <v>3</v>
      </c>
      <c r="E41" s="9"/>
      <c r="F41" s="10">
        <v>150</v>
      </c>
      <c r="G41" s="10">
        <f t="shared" si="1"/>
        <v>450</v>
      </c>
    </row>
    <row r="42" spans="1:7" ht="15" x14ac:dyDescent="0.2">
      <c r="A42" s="59">
        <v>116016</v>
      </c>
      <c r="B42" s="51" t="s">
        <v>49</v>
      </c>
      <c r="C42" s="58" t="s">
        <v>59</v>
      </c>
      <c r="D42" s="57">
        <v>3</v>
      </c>
      <c r="E42" s="9"/>
      <c r="F42" s="10">
        <v>140</v>
      </c>
      <c r="G42" s="10">
        <f t="shared" si="1"/>
        <v>420</v>
      </c>
    </row>
    <row r="43" spans="1:7" ht="15" x14ac:dyDescent="0.2">
      <c r="A43" s="59">
        <v>116018</v>
      </c>
      <c r="B43" s="51" t="s">
        <v>49</v>
      </c>
      <c r="C43" s="58" t="s">
        <v>60</v>
      </c>
      <c r="D43" s="57">
        <v>3</v>
      </c>
      <c r="E43" s="9"/>
      <c r="F43" s="10">
        <v>140</v>
      </c>
      <c r="G43" s="10">
        <f t="shared" si="1"/>
        <v>420</v>
      </c>
    </row>
    <row r="44" spans="1:7" ht="15" x14ac:dyDescent="0.2">
      <c r="A44" s="59">
        <v>116020</v>
      </c>
      <c r="B44" s="51" t="s">
        <v>49</v>
      </c>
      <c r="C44" s="58" t="s">
        <v>61</v>
      </c>
      <c r="D44" s="57">
        <v>3</v>
      </c>
      <c r="E44" s="9"/>
      <c r="F44" s="10">
        <v>140</v>
      </c>
      <c r="G44" s="10">
        <f t="shared" si="1"/>
        <v>420</v>
      </c>
    </row>
    <row r="45" spans="1:7" ht="15" x14ac:dyDescent="0.2">
      <c r="A45" s="59">
        <v>116022</v>
      </c>
      <c r="B45" s="51" t="s">
        <v>49</v>
      </c>
      <c r="C45" s="58" t="s">
        <v>62</v>
      </c>
      <c r="D45" s="57">
        <v>3</v>
      </c>
      <c r="E45" s="9"/>
      <c r="F45" s="10">
        <v>140</v>
      </c>
      <c r="G45" s="10">
        <f t="shared" si="1"/>
        <v>420</v>
      </c>
    </row>
    <row r="46" spans="1:7" ht="15" x14ac:dyDescent="0.2">
      <c r="A46" s="59">
        <v>116024</v>
      </c>
      <c r="B46" s="51" t="s">
        <v>49</v>
      </c>
      <c r="C46" s="58" t="s">
        <v>63</v>
      </c>
      <c r="D46" s="57">
        <v>2</v>
      </c>
      <c r="E46" s="9"/>
      <c r="F46" s="10">
        <v>140</v>
      </c>
      <c r="G46" s="10">
        <f t="shared" si="1"/>
        <v>280</v>
      </c>
    </row>
    <row r="47" spans="1:7" ht="15" x14ac:dyDescent="0.2">
      <c r="A47" s="59">
        <v>116028</v>
      </c>
      <c r="B47" s="51" t="s">
        <v>49</v>
      </c>
      <c r="C47" s="58" t="s">
        <v>64</v>
      </c>
      <c r="D47" s="57">
        <v>3</v>
      </c>
      <c r="E47" s="9"/>
      <c r="F47" s="10">
        <v>140</v>
      </c>
      <c r="G47" s="10">
        <f t="shared" si="1"/>
        <v>420</v>
      </c>
    </row>
    <row r="48" spans="1:7" ht="15" x14ac:dyDescent="0.2">
      <c r="A48" s="59">
        <v>116034</v>
      </c>
      <c r="B48" s="51" t="s">
        <v>49</v>
      </c>
      <c r="C48" s="58" t="s">
        <v>65</v>
      </c>
      <c r="D48" s="57">
        <v>3</v>
      </c>
      <c r="E48" s="9"/>
      <c r="F48" s="10">
        <v>140</v>
      </c>
      <c r="G48" s="10">
        <f t="shared" si="1"/>
        <v>420</v>
      </c>
    </row>
    <row r="49" spans="1:7" ht="15" x14ac:dyDescent="0.2">
      <c r="A49" s="59">
        <v>116040</v>
      </c>
      <c r="B49" s="51" t="s">
        <v>49</v>
      </c>
      <c r="C49" s="58" t="s">
        <v>66</v>
      </c>
      <c r="D49" s="57">
        <v>4</v>
      </c>
      <c r="E49" s="9"/>
      <c r="F49" s="10">
        <v>140</v>
      </c>
      <c r="G49" s="10">
        <f t="shared" si="1"/>
        <v>560</v>
      </c>
    </row>
    <row r="50" spans="1:7" ht="15" x14ac:dyDescent="0.2">
      <c r="A50" s="59">
        <v>116045</v>
      </c>
      <c r="B50" s="51" t="s">
        <v>49</v>
      </c>
      <c r="C50" s="58" t="s">
        <v>79</v>
      </c>
      <c r="D50" s="57">
        <v>4</v>
      </c>
      <c r="E50" s="9"/>
      <c r="F50" s="10">
        <v>140</v>
      </c>
      <c r="G50" s="10">
        <f t="shared" si="1"/>
        <v>560</v>
      </c>
    </row>
    <row r="51" spans="1:7" ht="15" x14ac:dyDescent="0.2">
      <c r="A51" s="59">
        <v>116050</v>
      </c>
      <c r="B51" s="51" t="s">
        <v>49</v>
      </c>
      <c r="C51" s="58" t="s">
        <v>67</v>
      </c>
      <c r="D51" s="57">
        <v>4</v>
      </c>
      <c r="E51" s="9"/>
      <c r="F51" s="10">
        <v>140</v>
      </c>
      <c r="G51" s="10">
        <f t="shared" si="1"/>
        <v>560</v>
      </c>
    </row>
    <row r="52" spans="1:7" ht="15" x14ac:dyDescent="0.2">
      <c r="A52" s="59">
        <v>116055</v>
      </c>
      <c r="B52" s="51" t="s">
        <v>49</v>
      </c>
      <c r="C52" s="58" t="s">
        <v>68</v>
      </c>
      <c r="D52" s="57">
        <v>3</v>
      </c>
      <c r="E52" s="9"/>
      <c r="F52" s="10">
        <v>140</v>
      </c>
      <c r="G52" s="10">
        <f t="shared" si="1"/>
        <v>420</v>
      </c>
    </row>
    <row r="53" spans="1:7" ht="15" x14ac:dyDescent="0.2">
      <c r="A53" s="59">
        <v>116060</v>
      </c>
      <c r="B53" s="51" t="s">
        <v>49</v>
      </c>
      <c r="C53" s="58" t="s">
        <v>69</v>
      </c>
      <c r="D53" s="57">
        <v>2</v>
      </c>
      <c r="E53" s="9"/>
      <c r="F53" s="10">
        <v>140</v>
      </c>
      <c r="G53" s="10">
        <f t="shared" si="1"/>
        <v>280</v>
      </c>
    </row>
    <row r="54" spans="1:7" ht="15" x14ac:dyDescent="0.2">
      <c r="A54" s="59">
        <v>116070</v>
      </c>
      <c r="B54" s="51" t="s">
        <v>49</v>
      </c>
      <c r="C54" s="58" t="s">
        <v>80</v>
      </c>
      <c r="D54" s="57">
        <v>3</v>
      </c>
      <c r="E54" s="9"/>
      <c r="F54" s="10">
        <v>140</v>
      </c>
      <c r="G54" s="10">
        <f t="shared" si="1"/>
        <v>420</v>
      </c>
    </row>
    <row r="55" spans="1:7" ht="15" x14ac:dyDescent="0.2">
      <c r="A55" s="56">
        <v>6</v>
      </c>
      <c r="B55" s="51" t="s">
        <v>49</v>
      </c>
      <c r="C55" s="58" t="s">
        <v>57</v>
      </c>
      <c r="D55" s="57">
        <v>4</v>
      </c>
      <c r="E55" s="9"/>
      <c r="F55" s="10">
        <v>30</v>
      </c>
      <c r="G55" s="10">
        <f t="shared" si="1"/>
        <v>120</v>
      </c>
    </row>
    <row r="56" spans="1:7" ht="15" x14ac:dyDescent="0.2">
      <c r="A56" s="56">
        <v>8</v>
      </c>
      <c r="B56" s="51" t="s">
        <v>49</v>
      </c>
      <c r="C56" s="58" t="s">
        <v>58</v>
      </c>
      <c r="D56" s="57">
        <v>5</v>
      </c>
      <c r="E56" s="9"/>
      <c r="F56" s="10">
        <v>40</v>
      </c>
      <c r="G56" s="10">
        <f t="shared" si="1"/>
        <v>200</v>
      </c>
    </row>
    <row r="57" spans="1:7" ht="15" x14ac:dyDescent="0.2">
      <c r="A57" s="61" t="s">
        <v>131</v>
      </c>
      <c r="B57" s="51" t="s">
        <v>49</v>
      </c>
      <c r="C57" s="60" t="s">
        <v>89</v>
      </c>
      <c r="D57" s="62">
        <v>3</v>
      </c>
      <c r="E57" s="9"/>
      <c r="F57" s="10">
        <v>220</v>
      </c>
      <c r="G57" s="10">
        <f t="shared" si="1"/>
        <v>660</v>
      </c>
    </row>
    <row r="58" spans="1:7" ht="15" x14ac:dyDescent="0.2">
      <c r="A58" s="61" t="s">
        <v>132</v>
      </c>
      <c r="B58" s="51" t="s">
        <v>49</v>
      </c>
      <c r="C58" s="60" t="s">
        <v>90</v>
      </c>
      <c r="D58" s="62">
        <v>3</v>
      </c>
      <c r="E58" s="9"/>
      <c r="F58" s="10">
        <v>220</v>
      </c>
      <c r="G58" s="10">
        <f t="shared" ref="G58:G98" si="2">(D58*F58)</f>
        <v>660</v>
      </c>
    </row>
    <row r="59" spans="1:7" ht="15" x14ac:dyDescent="0.2">
      <c r="A59" s="61" t="s">
        <v>133</v>
      </c>
      <c r="B59" s="51" t="s">
        <v>49</v>
      </c>
      <c r="C59" s="60" t="s">
        <v>91</v>
      </c>
      <c r="D59" s="62">
        <v>3</v>
      </c>
      <c r="E59" s="9"/>
      <c r="F59" s="10">
        <v>220</v>
      </c>
      <c r="G59" s="10">
        <f t="shared" si="2"/>
        <v>660</v>
      </c>
    </row>
    <row r="60" spans="1:7" ht="15" x14ac:dyDescent="0.2">
      <c r="A60" s="61" t="s">
        <v>134</v>
      </c>
      <c r="B60" s="51" t="s">
        <v>49</v>
      </c>
      <c r="C60" s="60" t="s">
        <v>92</v>
      </c>
      <c r="D60" s="62">
        <v>3</v>
      </c>
      <c r="E60" s="9"/>
      <c r="F60" s="10">
        <v>220</v>
      </c>
      <c r="G60" s="10">
        <f t="shared" si="2"/>
        <v>660</v>
      </c>
    </row>
    <row r="61" spans="1:7" ht="15" x14ac:dyDescent="0.2">
      <c r="A61" s="61" t="s">
        <v>135</v>
      </c>
      <c r="B61" s="51" t="s">
        <v>49</v>
      </c>
      <c r="C61" s="60" t="s">
        <v>93</v>
      </c>
      <c r="D61" s="62">
        <v>2</v>
      </c>
      <c r="E61" s="9"/>
      <c r="F61" s="10">
        <v>220</v>
      </c>
      <c r="G61" s="10">
        <f t="shared" si="2"/>
        <v>440</v>
      </c>
    </row>
    <row r="62" spans="1:7" ht="15" x14ac:dyDescent="0.2">
      <c r="A62" s="61" t="s">
        <v>136</v>
      </c>
      <c r="B62" s="51" t="s">
        <v>49</v>
      </c>
      <c r="C62" s="60" t="s">
        <v>94</v>
      </c>
      <c r="D62" s="62">
        <v>2</v>
      </c>
      <c r="E62" s="9"/>
      <c r="F62" s="10">
        <v>220</v>
      </c>
      <c r="G62" s="10">
        <f t="shared" si="2"/>
        <v>440</v>
      </c>
    </row>
    <row r="63" spans="1:7" ht="15" x14ac:dyDescent="0.2">
      <c r="A63" s="61" t="s">
        <v>137</v>
      </c>
      <c r="B63" s="51" t="s">
        <v>49</v>
      </c>
      <c r="C63" s="60" t="s">
        <v>95</v>
      </c>
      <c r="D63" s="62">
        <v>3</v>
      </c>
      <c r="E63" s="9"/>
      <c r="F63" s="10">
        <v>220</v>
      </c>
      <c r="G63" s="10">
        <f t="shared" si="2"/>
        <v>660</v>
      </c>
    </row>
    <row r="64" spans="1:7" ht="15" x14ac:dyDescent="0.2">
      <c r="A64" s="61" t="s">
        <v>138</v>
      </c>
      <c r="B64" s="51">
        <v>21000012042</v>
      </c>
      <c r="C64" s="60" t="s">
        <v>96</v>
      </c>
      <c r="D64" s="62">
        <v>3</v>
      </c>
      <c r="E64" s="9"/>
      <c r="F64" s="10">
        <v>220</v>
      </c>
      <c r="G64" s="10">
        <f t="shared" si="2"/>
        <v>660</v>
      </c>
    </row>
    <row r="65" spans="1:7" ht="15" x14ac:dyDescent="0.2">
      <c r="A65" s="61" t="s">
        <v>139</v>
      </c>
      <c r="B65" s="51">
        <v>2100001567</v>
      </c>
      <c r="C65" s="60" t="s">
        <v>97</v>
      </c>
      <c r="D65" s="62">
        <v>3</v>
      </c>
      <c r="E65" s="9"/>
      <c r="F65" s="10">
        <v>220</v>
      </c>
      <c r="G65" s="10">
        <f t="shared" si="2"/>
        <v>660</v>
      </c>
    </row>
    <row r="66" spans="1:7" ht="15" x14ac:dyDescent="0.2">
      <c r="A66" s="61" t="s">
        <v>140</v>
      </c>
      <c r="B66" s="51" t="s">
        <v>49</v>
      </c>
      <c r="C66" s="60" t="s">
        <v>98</v>
      </c>
      <c r="D66" s="62">
        <v>2</v>
      </c>
      <c r="E66" s="9"/>
      <c r="F66" s="10">
        <v>220</v>
      </c>
      <c r="G66" s="10">
        <f t="shared" si="2"/>
        <v>440</v>
      </c>
    </row>
    <row r="67" spans="1:7" ht="15" x14ac:dyDescent="0.2">
      <c r="A67" s="61" t="s">
        <v>141</v>
      </c>
      <c r="B67" s="51">
        <v>2100027879</v>
      </c>
      <c r="C67" s="60" t="s">
        <v>99</v>
      </c>
      <c r="D67" s="62">
        <v>3</v>
      </c>
      <c r="E67" s="9"/>
      <c r="F67" s="10">
        <v>220</v>
      </c>
      <c r="G67" s="10">
        <f t="shared" si="2"/>
        <v>660</v>
      </c>
    </row>
    <row r="68" spans="1:7" ht="15" x14ac:dyDescent="0.2">
      <c r="A68" s="61" t="s">
        <v>142</v>
      </c>
      <c r="B68" s="51">
        <v>2200022182</v>
      </c>
      <c r="C68" s="60" t="s">
        <v>100</v>
      </c>
      <c r="D68" s="62">
        <v>3</v>
      </c>
      <c r="E68" s="9"/>
      <c r="F68" s="10">
        <v>220</v>
      </c>
      <c r="G68" s="10">
        <f t="shared" si="2"/>
        <v>660</v>
      </c>
    </row>
    <row r="69" spans="1:7" ht="15" x14ac:dyDescent="0.2">
      <c r="A69" s="61" t="s">
        <v>143</v>
      </c>
      <c r="B69" s="51">
        <v>2200042941</v>
      </c>
      <c r="C69" s="60" t="s">
        <v>101</v>
      </c>
      <c r="D69" s="62">
        <v>3</v>
      </c>
      <c r="E69" s="9"/>
      <c r="F69" s="10">
        <v>220</v>
      </c>
      <c r="G69" s="10">
        <f t="shared" si="2"/>
        <v>660</v>
      </c>
    </row>
    <row r="70" spans="1:7" ht="15" x14ac:dyDescent="0.2">
      <c r="A70" s="61" t="s">
        <v>144</v>
      </c>
      <c r="B70" s="51">
        <v>2100088764</v>
      </c>
      <c r="C70" s="60" t="s">
        <v>102</v>
      </c>
      <c r="D70" s="62">
        <v>3</v>
      </c>
      <c r="E70" s="9"/>
      <c r="F70" s="10">
        <v>220</v>
      </c>
      <c r="G70" s="10">
        <f t="shared" si="2"/>
        <v>660</v>
      </c>
    </row>
    <row r="71" spans="1:7" ht="15" x14ac:dyDescent="0.2">
      <c r="A71" s="61" t="s">
        <v>145</v>
      </c>
      <c r="B71" s="51">
        <v>2200028899</v>
      </c>
      <c r="C71" s="60" t="s">
        <v>103</v>
      </c>
      <c r="D71" s="62">
        <v>3</v>
      </c>
      <c r="E71" s="9"/>
      <c r="F71" s="10">
        <v>220</v>
      </c>
      <c r="G71" s="10">
        <f t="shared" si="2"/>
        <v>660</v>
      </c>
    </row>
    <row r="72" spans="1:7" ht="15" x14ac:dyDescent="0.2">
      <c r="A72" s="61" t="s">
        <v>146</v>
      </c>
      <c r="B72" s="51" t="s">
        <v>49</v>
      </c>
      <c r="C72" s="60" t="s">
        <v>104</v>
      </c>
      <c r="D72" s="62">
        <v>3</v>
      </c>
      <c r="E72" s="9"/>
      <c r="F72" s="10">
        <v>220</v>
      </c>
      <c r="G72" s="10">
        <f t="shared" si="2"/>
        <v>660</v>
      </c>
    </row>
    <row r="73" spans="1:7" ht="15" x14ac:dyDescent="0.2">
      <c r="A73" s="61" t="s">
        <v>147</v>
      </c>
      <c r="B73" s="51" t="s">
        <v>49</v>
      </c>
      <c r="C73" s="60" t="s">
        <v>105</v>
      </c>
      <c r="D73" s="62">
        <v>3</v>
      </c>
      <c r="E73" s="9"/>
      <c r="F73" s="10">
        <v>220</v>
      </c>
      <c r="G73" s="10">
        <f t="shared" si="2"/>
        <v>660</v>
      </c>
    </row>
    <row r="74" spans="1:7" ht="15" x14ac:dyDescent="0.2">
      <c r="A74" s="61" t="s">
        <v>148</v>
      </c>
      <c r="B74" s="51" t="s">
        <v>49</v>
      </c>
      <c r="C74" s="60" t="s">
        <v>106</v>
      </c>
      <c r="D74" s="62">
        <v>3</v>
      </c>
      <c r="E74" s="9"/>
      <c r="F74" s="10">
        <v>220</v>
      </c>
      <c r="G74" s="10">
        <f t="shared" si="2"/>
        <v>660</v>
      </c>
    </row>
    <row r="75" spans="1:7" ht="15" x14ac:dyDescent="0.2">
      <c r="A75" s="61" t="s">
        <v>149</v>
      </c>
      <c r="B75" s="51" t="s">
        <v>49</v>
      </c>
      <c r="C75" s="60" t="s">
        <v>107</v>
      </c>
      <c r="D75" s="62">
        <v>3</v>
      </c>
      <c r="E75" s="9"/>
      <c r="F75" s="10">
        <v>220</v>
      </c>
      <c r="G75" s="10">
        <f t="shared" si="2"/>
        <v>660</v>
      </c>
    </row>
    <row r="76" spans="1:7" ht="15" x14ac:dyDescent="0.2">
      <c r="A76" s="61" t="s">
        <v>150</v>
      </c>
      <c r="B76" s="51" t="s">
        <v>49</v>
      </c>
      <c r="C76" s="60" t="s">
        <v>108</v>
      </c>
      <c r="D76" s="62">
        <v>3</v>
      </c>
      <c r="E76" s="9"/>
      <c r="F76" s="10">
        <v>220</v>
      </c>
      <c r="G76" s="10">
        <f t="shared" si="2"/>
        <v>660</v>
      </c>
    </row>
    <row r="77" spans="1:7" ht="15" x14ac:dyDescent="0.2">
      <c r="A77" s="61" t="s">
        <v>151</v>
      </c>
      <c r="B77" s="51" t="s">
        <v>49</v>
      </c>
      <c r="C77" s="60" t="s">
        <v>109</v>
      </c>
      <c r="D77" s="62">
        <v>1</v>
      </c>
      <c r="E77" s="9"/>
      <c r="F77" s="10">
        <v>220</v>
      </c>
      <c r="G77" s="10">
        <f t="shared" si="2"/>
        <v>220</v>
      </c>
    </row>
    <row r="78" spans="1:7" ht="15" x14ac:dyDescent="0.2">
      <c r="A78" s="61" t="s">
        <v>152</v>
      </c>
      <c r="B78" s="51" t="s">
        <v>49</v>
      </c>
      <c r="C78" s="60" t="s">
        <v>110</v>
      </c>
      <c r="D78" s="62">
        <v>3</v>
      </c>
      <c r="E78" s="9"/>
      <c r="F78" s="10">
        <v>220</v>
      </c>
      <c r="G78" s="10">
        <f t="shared" si="2"/>
        <v>660</v>
      </c>
    </row>
    <row r="79" spans="1:7" ht="15" x14ac:dyDescent="0.2">
      <c r="A79" s="61" t="s">
        <v>153</v>
      </c>
      <c r="B79" s="51" t="s">
        <v>49</v>
      </c>
      <c r="C79" s="60" t="s">
        <v>111</v>
      </c>
      <c r="D79" s="62">
        <v>3</v>
      </c>
      <c r="E79" s="9"/>
      <c r="F79" s="10">
        <v>220</v>
      </c>
      <c r="G79" s="10">
        <f t="shared" si="2"/>
        <v>660</v>
      </c>
    </row>
    <row r="80" spans="1:7" ht="15" x14ac:dyDescent="0.2">
      <c r="A80" s="61" t="s">
        <v>154</v>
      </c>
      <c r="B80" s="51">
        <v>1900069634</v>
      </c>
      <c r="C80" s="60" t="s">
        <v>112</v>
      </c>
      <c r="D80" s="62">
        <v>3</v>
      </c>
      <c r="E80" s="9"/>
      <c r="F80" s="10">
        <v>220</v>
      </c>
      <c r="G80" s="10">
        <f t="shared" si="2"/>
        <v>660</v>
      </c>
    </row>
    <row r="81" spans="1:7" ht="15" x14ac:dyDescent="0.2">
      <c r="A81" s="61" t="s">
        <v>155</v>
      </c>
      <c r="B81" s="51">
        <v>2200034132</v>
      </c>
      <c r="C81" s="60" t="s">
        <v>113</v>
      </c>
      <c r="D81" s="62">
        <v>3</v>
      </c>
      <c r="E81" s="9"/>
      <c r="F81" s="10">
        <v>220</v>
      </c>
      <c r="G81" s="10">
        <f t="shared" si="2"/>
        <v>660</v>
      </c>
    </row>
    <row r="82" spans="1:7" ht="15" x14ac:dyDescent="0.2">
      <c r="A82" s="61" t="s">
        <v>156</v>
      </c>
      <c r="B82" s="51">
        <v>2200036479</v>
      </c>
      <c r="C82" s="60" t="s">
        <v>114</v>
      </c>
      <c r="D82" s="62">
        <v>3</v>
      </c>
      <c r="E82" s="9"/>
      <c r="F82" s="10">
        <v>220</v>
      </c>
      <c r="G82" s="10">
        <f t="shared" si="2"/>
        <v>660</v>
      </c>
    </row>
    <row r="83" spans="1:7" ht="15" x14ac:dyDescent="0.2">
      <c r="A83" s="61" t="s">
        <v>157</v>
      </c>
      <c r="B83" s="51">
        <v>2200037605</v>
      </c>
      <c r="C83" s="60" t="s">
        <v>115</v>
      </c>
      <c r="D83" s="62">
        <v>3</v>
      </c>
      <c r="E83" s="9"/>
      <c r="F83" s="10">
        <v>220</v>
      </c>
      <c r="G83" s="10">
        <f t="shared" si="2"/>
        <v>660</v>
      </c>
    </row>
    <row r="84" spans="1:7" ht="15" x14ac:dyDescent="0.2">
      <c r="A84" s="61" t="s">
        <v>158</v>
      </c>
      <c r="B84" s="51" t="s">
        <v>49</v>
      </c>
      <c r="C84" s="60" t="s">
        <v>116</v>
      </c>
      <c r="D84" s="62">
        <v>3</v>
      </c>
      <c r="E84" s="9"/>
      <c r="F84" s="10">
        <v>220</v>
      </c>
      <c r="G84" s="10">
        <f t="shared" si="2"/>
        <v>660</v>
      </c>
    </row>
    <row r="85" spans="1:7" ht="15" x14ac:dyDescent="0.2">
      <c r="A85" s="61" t="s">
        <v>159</v>
      </c>
      <c r="B85" s="51" t="s">
        <v>49</v>
      </c>
      <c r="C85" s="60" t="s">
        <v>117</v>
      </c>
      <c r="D85" s="62">
        <v>3</v>
      </c>
      <c r="E85" s="9"/>
      <c r="F85" s="10">
        <v>220</v>
      </c>
      <c r="G85" s="10">
        <f t="shared" si="2"/>
        <v>660</v>
      </c>
    </row>
    <row r="86" spans="1:7" ht="15" x14ac:dyDescent="0.2">
      <c r="A86" s="61" t="s">
        <v>160</v>
      </c>
      <c r="B86" s="51" t="s">
        <v>49</v>
      </c>
      <c r="C86" s="60" t="s">
        <v>118</v>
      </c>
      <c r="D86" s="62">
        <v>3</v>
      </c>
      <c r="E86" s="9"/>
      <c r="F86" s="10">
        <v>220</v>
      </c>
      <c r="G86" s="10">
        <f t="shared" si="2"/>
        <v>660</v>
      </c>
    </row>
    <row r="87" spans="1:7" ht="15" x14ac:dyDescent="0.2">
      <c r="A87" s="61" t="s">
        <v>161</v>
      </c>
      <c r="B87" s="51" t="s">
        <v>49</v>
      </c>
      <c r="C87" s="60" t="s">
        <v>119</v>
      </c>
      <c r="D87" s="62">
        <v>2</v>
      </c>
      <c r="E87" s="9"/>
      <c r="F87" s="10">
        <v>220</v>
      </c>
      <c r="G87" s="10">
        <f t="shared" si="2"/>
        <v>440</v>
      </c>
    </row>
    <row r="88" spans="1:7" ht="15" x14ac:dyDescent="0.2">
      <c r="A88" s="61" t="s">
        <v>162</v>
      </c>
      <c r="B88" s="51" t="s">
        <v>49</v>
      </c>
      <c r="C88" s="60" t="s">
        <v>120</v>
      </c>
      <c r="D88" s="62">
        <v>3</v>
      </c>
      <c r="E88" s="9"/>
      <c r="F88" s="10">
        <v>220</v>
      </c>
      <c r="G88" s="10">
        <f t="shared" si="2"/>
        <v>660</v>
      </c>
    </row>
    <row r="89" spans="1:7" ht="15" x14ac:dyDescent="0.2">
      <c r="A89" s="61" t="s">
        <v>163</v>
      </c>
      <c r="B89" s="51" t="s">
        <v>49</v>
      </c>
      <c r="C89" s="60" t="s">
        <v>121</v>
      </c>
      <c r="D89" s="62">
        <v>3</v>
      </c>
      <c r="E89" s="9"/>
      <c r="F89" s="10">
        <v>220</v>
      </c>
      <c r="G89" s="10">
        <f t="shared" si="2"/>
        <v>660</v>
      </c>
    </row>
    <row r="90" spans="1:7" ht="15" x14ac:dyDescent="0.2">
      <c r="A90" s="61" t="s">
        <v>164</v>
      </c>
      <c r="B90" s="51" t="s">
        <v>49</v>
      </c>
      <c r="C90" s="60" t="s">
        <v>122</v>
      </c>
      <c r="D90" s="62">
        <v>3</v>
      </c>
      <c r="E90" s="9"/>
      <c r="F90" s="10">
        <v>220</v>
      </c>
      <c r="G90" s="10">
        <f t="shared" si="2"/>
        <v>660</v>
      </c>
    </row>
    <row r="91" spans="1:7" ht="15" x14ac:dyDescent="0.2">
      <c r="A91" s="61" t="s">
        <v>165</v>
      </c>
      <c r="B91" s="51" t="s">
        <v>49</v>
      </c>
      <c r="C91" s="60" t="s">
        <v>123</v>
      </c>
      <c r="D91" s="62">
        <v>3</v>
      </c>
      <c r="E91" s="9"/>
      <c r="F91" s="10">
        <v>220</v>
      </c>
      <c r="G91" s="10">
        <f t="shared" si="2"/>
        <v>660</v>
      </c>
    </row>
    <row r="92" spans="1:7" ht="15" x14ac:dyDescent="0.2">
      <c r="A92" s="61" t="s">
        <v>166</v>
      </c>
      <c r="B92" s="51" t="s">
        <v>49</v>
      </c>
      <c r="C92" s="60" t="s">
        <v>124</v>
      </c>
      <c r="D92" s="62">
        <v>3</v>
      </c>
      <c r="E92" s="9"/>
      <c r="F92" s="10">
        <v>220</v>
      </c>
      <c r="G92" s="10">
        <f t="shared" si="2"/>
        <v>660</v>
      </c>
    </row>
    <row r="93" spans="1:7" ht="15" x14ac:dyDescent="0.2">
      <c r="A93" s="61" t="s">
        <v>167</v>
      </c>
      <c r="B93" s="51">
        <v>2100061358</v>
      </c>
      <c r="C93" s="60" t="s">
        <v>125</v>
      </c>
      <c r="D93" s="62">
        <v>3</v>
      </c>
      <c r="E93" s="9"/>
      <c r="F93" s="10">
        <v>220</v>
      </c>
      <c r="G93" s="10">
        <f t="shared" si="2"/>
        <v>660</v>
      </c>
    </row>
    <row r="94" spans="1:7" ht="15" x14ac:dyDescent="0.2">
      <c r="A94" s="61" t="s">
        <v>168</v>
      </c>
      <c r="B94" s="51">
        <v>2100087531</v>
      </c>
      <c r="C94" s="60" t="s">
        <v>126</v>
      </c>
      <c r="D94" s="62">
        <v>3</v>
      </c>
      <c r="E94" s="9"/>
      <c r="F94" s="10">
        <v>220</v>
      </c>
      <c r="G94" s="10">
        <f t="shared" si="2"/>
        <v>660</v>
      </c>
    </row>
    <row r="95" spans="1:7" ht="15" x14ac:dyDescent="0.2">
      <c r="A95" s="61" t="s">
        <v>169</v>
      </c>
      <c r="B95" s="51">
        <v>2100112299</v>
      </c>
      <c r="C95" s="60" t="s">
        <v>127</v>
      </c>
      <c r="D95" s="62">
        <v>3</v>
      </c>
      <c r="E95" s="9"/>
      <c r="F95" s="10">
        <v>220</v>
      </c>
      <c r="G95" s="10">
        <f t="shared" si="2"/>
        <v>660</v>
      </c>
    </row>
    <row r="96" spans="1:7" ht="15" x14ac:dyDescent="0.2">
      <c r="A96" s="61" t="s">
        <v>170</v>
      </c>
      <c r="B96" s="51">
        <v>2100105354</v>
      </c>
      <c r="C96" s="60" t="s">
        <v>128</v>
      </c>
      <c r="D96" s="62">
        <v>3</v>
      </c>
      <c r="E96" s="9"/>
      <c r="F96" s="10">
        <v>220</v>
      </c>
      <c r="G96" s="10">
        <f t="shared" si="2"/>
        <v>660</v>
      </c>
    </row>
    <row r="97" spans="1:9" ht="15" x14ac:dyDescent="0.2">
      <c r="A97" s="61" t="s">
        <v>171</v>
      </c>
      <c r="B97" s="51" t="s">
        <v>49</v>
      </c>
      <c r="C97" s="60" t="s">
        <v>129</v>
      </c>
      <c r="D97" s="62">
        <v>0</v>
      </c>
      <c r="E97" s="9"/>
      <c r="F97" s="10">
        <v>220</v>
      </c>
      <c r="G97" s="10">
        <f t="shared" si="2"/>
        <v>0</v>
      </c>
    </row>
    <row r="98" spans="1:9" ht="15" x14ac:dyDescent="0.2">
      <c r="A98" s="61" t="s">
        <v>172</v>
      </c>
      <c r="B98" s="51" t="s">
        <v>49</v>
      </c>
      <c r="C98" s="60" t="s">
        <v>130</v>
      </c>
      <c r="D98" s="62">
        <v>0</v>
      </c>
      <c r="E98" s="9"/>
      <c r="F98" s="10">
        <v>220</v>
      </c>
      <c r="G98" s="10">
        <f t="shared" si="2"/>
        <v>0</v>
      </c>
    </row>
    <row r="99" spans="1:9" ht="20.100000000000001" customHeight="1" x14ac:dyDescent="0.25">
      <c r="A99" s="86" t="s">
        <v>5</v>
      </c>
      <c r="B99" s="86"/>
      <c r="C99" s="86"/>
      <c r="D99" s="86"/>
      <c r="E99" s="86"/>
      <c r="F99" s="86"/>
      <c r="G99" s="11">
        <f>SUM(G26:G98)</f>
        <v>37150</v>
      </c>
      <c r="H99" s="12"/>
      <c r="I99" s="13"/>
    </row>
    <row r="100" spans="1:9" ht="20.100000000000001" customHeight="1" x14ac:dyDescent="0.2">
      <c r="A100" s="85" t="s">
        <v>6</v>
      </c>
      <c r="B100" s="85"/>
      <c r="C100" s="85"/>
      <c r="D100" s="85"/>
      <c r="E100" s="85"/>
      <c r="F100" s="85"/>
      <c r="G100" s="11">
        <f>+G99*0.12</f>
        <v>4458</v>
      </c>
      <c r="H100" s="12"/>
      <c r="I100" s="13"/>
    </row>
    <row r="101" spans="1:9" ht="20.100000000000001" customHeight="1" x14ac:dyDescent="0.25">
      <c r="A101" s="86" t="s">
        <v>7</v>
      </c>
      <c r="B101" s="86"/>
      <c r="C101" s="86"/>
      <c r="D101" s="86"/>
      <c r="E101" s="86"/>
      <c r="F101" s="86"/>
      <c r="G101" s="11">
        <f>+G99+G100</f>
        <v>41608</v>
      </c>
      <c r="H101" s="12"/>
      <c r="I101" s="13"/>
    </row>
    <row r="102" spans="1:9" ht="20.100000000000001" customHeight="1" x14ac:dyDescent="0.25">
      <c r="A102" s="49"/>
      <c r="B102" s="49"/>
      <c r="C102" s="49"/>
      <c r="D102" s="49"/>
      <c r="E102" s="49"/>
      <c r="F102" s="49"/>
      <c r="G102" s="50"/>
      <c r="H102" s="12"/>
      <c r="I102" s="13"/>
    </row>
    <row r="103" spans="1:9" ht="20.100000000000001" customHeight="1" x14ac:dyDescent="0.25">
      <c r="C103" s="84" t="s">
        <v>8</v>
      </c>
      <c r="D103" s="84"/>
      <c r="E103" s="23"/>
    </row>
    <row r="104" spans="1:9" ht="20.100000000000001" customHeight="1" x14ac:dyDescent="0.2">
      <c r="C104" s="76" t="s">
        <v>173</v>
      </c>
      <c r="D104" s="77"/>
      <c r="E104" s="17"/>
    </row>
    <row r="105" spans="1:9" ht="20.100000000000001" customHeight="1" x14ac:dyDescent="0.2">
      <c r="C105" s="60" t="s">
        <v>174</v>
      </c>
      <c r="D105" s="63">
        <v>2</v>
      </c>
      <c r="E105" s="17"/>
    </row>
    <row r="106" spans="1:9" ht="20.100000000000001" customHeight="1" x14ac:dyDescent="0.2">
      <c r="C106" s="60" t="s">
        <v>175</v>
      </c>
      <c r="D106" s="63">
        <v>1</v>
      </c>
      <c r="E106" s="17"/>
    </row>
    <row r="107" spans="1:9" ht="20.100000000000001" customHeight="1" x14ac:dyDescent="0.2">
      <c r="C107" s="60" t="s">
        <v>176</v>
      </c>
      <c r="D107" s="63">
        <v>1</v>
      </c>
      <c r="E107" s="17"/>
    </row>
    <row r="108" spans="1:9" ht="20.100000000000001" customHeight="1" x14ac:dyDescent="0.2">
      <c r="C108" s="76" t="s">
        <v>177</v>
      </c>
      <c r="D108" s="77"/>
      <c r="E108" s="17"/>
    </row>
    <row r="109" spans="1:9" ht="20.100000000000001" customHeight="1" x14ac:dyDescent="0.2">
      <c r="C109" s="60" t="s">
        <v>178</v>
      </c>
      <c r="D109" s="63">
        <v>1</v>
      </c>
      <c r="E109" s="17"/>
    </row>
    <row r="110" spans="1:9" ht="20.100000000000001" customHeight="1" x14ac:dyDescent="0.2">
      <c r="C110" s="60" t="s">
        <v>179</v>
      </c>
      <c r="D110" s="63">
        <v>1</v>
      </c>
      <c r="E110" s="17"/>
    </row>
    <row r="111" spans="1:9" ht="20.100000000000001" customHeight="1" x14ac:dyDescent="0.2">
      <c r="C111" s="60" t="s">
        <v>180</v>
      </c>
      <c r="D111" s="63">
        <v>1</v>
      </c>
      <c r="E111" s="17"/>
    </row>
    <row r="112" spans="1:9" ht="20.100000000000001" customHeight="1" x14ac:dyDescent="0.2">
      <c r="C112" s="60" t="s">
        <v>181</v>
      </c>
      <c r="D112" s="63">
        <v>1</v>
      </c>
      <c r="E112" s="17"/>
    </row>
    <row r="113" spans="3:5" ht="20.100000000000001" customHeight="1" x14ac:dyDescent="0.2">
      <c r="C113" s="60" t="s">
        <v>182</v>
      </c>
      <c r="D113" s="63">
        <v>1</v>
      </c>
      <c r="E113" s="17"/>
    </row>
    <row r="114" spans="3:5" ht="20.100000000000001" customHeight="1" x14ac:dyDescent="0.2">
      <c r="C114" s="60" t="s">
        <v>183</v>
      </c>
      <c r="D114" s="63">
        <v>5</v>
      </c>
      <c r="E114" s="17"/>
    </row>
    <row r="115" spans="3:5" ht="20.100000000000001" customHeight="1" x14ac:dyDescent="0.2">
      <c r="C115" s="76" t="s">
        <v>184</v>
      </c>
      <c r="D115" s="77"/>
      <c r="E115" s="17"/>
    </row>
    <row r="116" spans="3:5" ht="20.100000000000001" customHeight="1" x14ac:dyDescent="0.2">
      <c r="C116" s="60" t="s">
        <v>178</v>
      </c>
      <c r="D116" s="63">
        <v>1</v>
      </c>
      <c r="E116" s="17"/>
    </row>
    <row r="117" spans="3:5" ht="20.100000000000001" customHeight="1" x14ac:dyDescent="0.2">
      <c r="C117" s="60" t="s">
        <v>179</v>
      </c>
      <c r="D117" s="63">
        <v>1</v>
      </c>
      <c r="E117" s="17"/>
    </row>
    <row r="118" spans="3:5" ht="20.100000000000001" customHeight="1" x14ac:dyDescent="0.2">
      <c r="C118" s="60" t="s">
        <v>180</v>
      </c>
      <c r="D118" s="63">
        <v>1</v>
      </c>
      <c r="E118" s="17"/>
    </row>
    <row r="119" spans="3:5" ht="20.100000000000001" customHeight="1" x14ac:dyDescent="0.2">
      <c r="C119" s="60" t="s">
        <v>181</v>
      </c>
      <c r="D119" s="63">
        <v>1</v>
      </c>
      <c r="E119" s="17"/>
    </row>
    <row r="120" spans="3:5" ht="20.100000000000001" customHeight="1" x14ac:dyDescent="0.2">
      <c r="C120" s="60" t="s">
        <v>182</v>
      </c>
      <c r="D120" s="63">
        <v>1</v>
      </c>
      <c r="E120" s="17"/>
    </row>
    <row r="121" spans="3:5" ht="20.100000000000001" customHeight="1" x14ac:dyDescent="0.2">
      <c r="C121" s="60" t="s">
        <v>183</v>
      </c>
      <c r="D121" s="63">
        <v>5</v>
      </c>
      <c r="E121" s="17"/>
    </row>
    <row r="122" spans="3:5" ht="20.100000000000001" customHeight="1" x14ac:dyDescent="0.2">
      <c r="C122" s="78" t="s">
        <v>185</v>
      </c>
      <c r="D122" s="79"/>
      <c r="E122" s="17"/>
    </row>
    <row r="123" spans="3:5" ht="20.100000000000001" customHeight="1" x14ac:dyDescent="0.2">
      <c r="C123" s="60" t="s">
        <v>178</v>
      </c>
      <c r="D123" s="63">
        <v>1</v>
      </c>
      <c r="E123" s="17"/>
    </row>
    <row r="124" spans="3:5" ht="20.100000000000001" customHeight="1" x14ac:dyDescent="0.2">
      <c r="C124" s="60" t="s">
        <v>179</v>
      </c>
      <c r="D124" s="63">
        <v>1</v>
      </c>
      <c r="E124" s="17"/>
    </row>
    <row r="125" spans="3:5" ht="20.100000000000001" customHeight="1" x14ac:dyDescent="0.2">
      <c r="C125" s="60" t="s">
        <v>180</v>
      </c>
      <c r="D125" s="63">
        <v>1</v>
      </c>
      <c r="E125" s="17"/>
    </row>
    <row r="126" spans="3:5" ht="20.100000000000001" customHeight="1" x14ac:dyDescent="0.2">
      <c r="C126" s="60" t="s">
        <v>181</v>
      </c>
      <c r="D126" s="63">
        <v>1</v>
      </c>
      <c r="E126" s="17"/>
    </row>
    <row r="127" spans="3:5" ht="20.100000000000001" customHeight="1" x14ac:dyDescent="0.2">
      <c r="C127" s="60" t="s">
        <v>182</v>
      </c>
      <c r="D127" s="63">
        <v>1</v>
      </c>
      <c r="E127" s="17"/>
    </row>
    <row r="128" spans="3:5" ht="20.100000000000001" customHeight="1" x14ac:dyDescent="0.2">
      <c r="C128" s="60" t="s">
        <v>183</v>
      </c>
      <c r="D128" s="64">
        <v>4</v>
      </c>
      <c r="E128" s="17"/>
    </row>
    <row r="129" spans="3:5" ht="20.100000000000001" customHeight="1" x14ac:dyDescent="0.2">
      <c r="C129" s="65" t="s">
        <v>186</v>
      </c>
      <c r="D129" s="57"/>
      <c r="E129" s="17"/>
    </row>
    <row r="130" spans="3:5" ht="20.100000000000001" customHeight="1" x14ac:dyDescent="0.2">
      <c r="C130" s="66" t="s">
        <v>187</v>
      </c>
      <c r="D130" s="67">
        <v>1</v>
      </c>
      <c r="E130" s="17"/>
    </row>
    <row r="131" spans="3:5" ht="20.100000000000001" customHeight="1" x14ac:dyDescent="0.2">
      <c r="C131" s="66" t="s">
        <v>188</v>
      </c>
      <c r="D131" s="67">
        <v>3</v>
      </c>
      <c r="E131" s="17"/>
    </row>
    <row r="132" spans="3:5" ht="20.100000000000001" customHeight="1" x14ac:dyDescent="0.2">
      <c r="C132" s="66" t="s">
        <v>189</v>
      </c>
      <c r="D132" s="67">
        <v>2</v>
      </c>
      <c r="E132" s="17"/>
    </row>
    <row r="133" spans="3:5" ht="20.100000000000001" customHeight="1" x14ac:dyDescent="0.2">
      <c r="C133" s="66" t="s">
        <v>190</v>
      </c>
      <c r="D133" s="67">
        <v>1</v>
      </c>
      <c r="E133" s="17"/>
    </row>
    <row r="134" spans="3:5" ht="20.100000000000001" customHeight="1" x14ac:dyDescent="0.2">
      <c r="C134" s="66" t="s">
        <v>191</v>
      </c>
      <c r="D134" s="67">
        <v>1</v>
      </c>
      <c r="E134" s="17"/>
    </row>
    <row r="135" spans="3:5" ht="20.100000000000001" customHeight="1" x14ac:dyDescent="0.2">
      <c r="C135" s="66" t="s">
        <v>192</v>
      </c>
      <c r="D135" s="67">
        <v>1</v>
      </c>
      <c r="E135" s="17"/>
    </row>
    <row r="136" spans="3:5" ht="20.100000000000001" customHeight="1" x14ac:dyDescent="0.2">
      <c r="C136" s="66" t="s">
        <v>193</v>
      </c>
      <c r="D136" s="67">
        <v>1</v>
      </c>
      <c r="E136" s="17"/>
    </row>
    <row r="137" spans="3:5" ht="20.100000000000001" customHeight="1" x14ac:dyDescent="0.2">
      <c r="C137" s="66" t="s">
        <v>194</v>
      </c>
      <c r="D137" s="67">
        <v>1</v>
      </c>
      <c r="E137" s="17"/>
    </row>
    <row r="138" spans="3:5" ht="20.100000000000001" customHeight="1" x14ac:dyDescent="0.2">
      <c r="C138" s="66" t="s">
        <v>195</v>
      </c>
      <c r="D138" s="67">
        <v>1</v>
      </c>
      <c r="E138" s="17"/>
    </row>
    <row r="139" spans="3:5" ht="20.100000000000001" customHeight="1" x14ac:dyDescent="0.2">
      <c r="C139" s="56"/>
      <c r="D139" s="57"/>
      <c r="E139" s="17"/>
    </row>
    <row r="140" spans="3:5" ht="20.100000000000001" customHeight="1" x14ac:dyDescent="0.2">
      <c r="C140" s="60" t="s">
        <v>196</v>
      </c>
      <c r="D140" s="64">
        <v>1</v>
      </c>
      <c r="E140" s="17"/>
    </row>
    <row r="141" spans="3:5" ht="20.100000000000001" customHeight="1" x14ac:dyDescent="0.2">
      <c r="C141" s="60" t="s">
        <v>197</v>
      </c>
      <c r="D141" s="64">
        <v>4</v>
      </c>
      <c r="E141" s="17"/>
    </row>
    <row r="142" spans="3:5" ht="20.100000000000001" customHeight="1" x14ac:dyDescent="0.2">
      <c r="C142" s="60" t="s">
        <v>198</v>
      </c>
      <c r="D142" s="64">
        <v>1</v>
      </c>
      <c r="E142" s="17"/>
    </row>
    <row r="143" spans="3:5" ht="20.100000000000001" customHeight="1" x14ac:dyDescent="0.2">
      <c r="C143" s="60" t="s">
        <v>199</v>
      </c>
      <c r="D143" s="64">
        <v>2</v>
      </c>
      <c r="E143" s="17"/>
    </row>
    <row r="144" spans="3:5" ht="20.100000000000001" customHeight="1" x14ac:dyDescent="0.2">
      <c r="C144" s="60" t="s">
        <v>200</v>
      </c>
      <c r="D144" s="64">
        <v>1</v>
      </c>
      <c r="E144" s="17"/>
    </row>
    <row r="145" spans="1:7" ht="20.100000000000001" customHeight="1" x14ac:dyDescent="0.2">
      <c r="A145" s="3"/>
      <c r="B145" s="3"/>
      <c r="C145" s="3"/>
      <c r="D145" s="3"/>
      <c r="E145" s="3"/>
    </row>
    <row r="146" spans="1:7" ht="20.100000000000001" customHeight="1" x14ac:dyDescent="0.25">
      <c r="A146" s="3"/>
      <c r="B146" s="68" t="s">
        <v>201</v>
      </c>
      <c r="C146" s="68"/>
      <c r="D146" s="3"/>
      <c r="E146" s="3"/>
    </row>
    <row r="147" spans="1:7" ht="20.100000000000001" customHeight="1" x14ac:dyDescent="0.25">
      <c r="A147" s="3"/>
      <c r="B147" s="68" t="s">
        <v>202</v>
      </c>
      <c r="C147" s="68" t="s">
        <v>203</v>
      </c>
      <c r="D147" s="3"/>
      <c r="E147" s="3"/>
    </row>
    <row r="148" spans="1:7" ht="20.100000000000001" customHeight="1" x14ac:dyDescent="0.25">
      <c r="A148" s="3"/>
      <c r="B148" s="68" t="s">
        <v>204</v>
      </c>
      <c r="C148" s="68"/>
      <c r="D148" s="3"/>
      <c r="E148" s="3"/>
    </row>
    <row r="149" spans="1:7" ht="20.100000000000001" customHeight="1" x14ac:dyDescent="0.25">
      <c r="A149" s="3"/>
      <c r="B149" s="68"/>
      <c r="C149" s="68"/>
      <c r="D149" s="3"/>
      <c r="E149" s="3"/>
    </row>
    <row r="150" spans="1:7" ht="20.100000000000001" customHeight="1" x14ac:dyDescent="0.25">
      <c r="A150" s="3"/>
      <c r="B150" s="68"/>
      <c r="C150" s="68"/>
      <c r="D150" s="3"/>
      <c r="E150" s="3"/>
    </row>
    <row r="152" spans="1:7" ht="20.100000000000001" customHeight="1" x14ac:dyDescent="0.2">
      <c r="B152" s="4" t="s">
        <v>9</v>
      </c>
      <c r="C152" s="52"/>
      <c r="D152" s="4"/>
      <c r="E152" s="53" t="s">
        <v>10</v>
      </c>
      <c r="F152" s="22"/>
      <c r="G152" s="22"/>
    </row>
    <row r="153" spans="1:7" ht="20.100000000000001" customHeight="1" x14ac:dyDescent="0.2">
      <c r="B153" s="4"/>
      <c r="C153" s="46"/>
      <c r="D153" s="4"/>
      <c r="E153" s="46"/>
      <c r="F153" s="4"/>
      <c r="G153" s="4"/>
    </row>
    <row r="154" spans="1:7" ht="20.100000000000001" customHeight="1" x14ac:dyDescent="0.2">
      <c r="B154" s="4"/>
      <c r="C154" s="46"/>
      <c r="D154" s="4"/>
      <c r="E154" s="46"/>
      <c r="F154" s="4"/>
      <c r="G154" s="4"/>
    </row>
    <row r="155" spans="1:7" ht="20.100000000000001" customHeight="1" x14ac:dyDescent="0.2">
      <c r="B155" s="4"/>
      <c r="C155" s="46"/>
      <c r="D155" s="4"/>
      <c r="E155" s="46"/>
      <c r="F155" s="4"/>
      <c r="G155" s="4"/>
    </row>
    <row r="156" spans="1:7" ht="20.100000000000001" customHeight="1" x14ac:dyDescent="0.25">
      <c r="B156" s="4" t="s">
        <v>29</v>
      </c>
      <c r="C156" s="52"/>
      <c r="D156" s="35"/>
      <c r="E156" s="29"/>
      <c r="F156" s="4"/>
      <c r="G156" s="4"/>
    </row>
    <row r="157" spans="1:7" ht="20.100000000000001" customHeight="1" x14ac:dyDescent="0.2">
      <c r="B157" s="4"/>
      <c r="C157" s="46"/>
      <c r="D157" s="4"/>
      <c r="E157" s="46"/>
      <c r="F157" s="46"/>
      <c r="G157" s="4"/>
    </row>
    <row r="158" spans="1:7" ht="20.100000000000001" customHeight="1" x14ac:dyDescent="0.25">
      <c r="B158" s="4"/>
      <c r="C158" s="46"/>
      <c r="D158" s="35"/>
      <c r="E158" s="46"/>
      <c r="F158" s="46"/>
      <c r="G158" s="4"/>
    </row>
    <row r="159" spans="1:7" ht="20.100000000000001" customHeight="1" x14ac:dyDescent="0.2">
      <c r="B159" s="4"/>
      <c r="C159" s="46"/>
      <c r="D159" s="4"/>
      <c r="E159" s="46"/>
      <c r="F159" s="46"/>
      <c r="G159" s="4"/>
    </row>
    <row r="160" spans="1:7" ht="20.100000000000001" customHeight="1" x14ac:dyDescent="0.2">
      <c r="B160" s="4" t="s">
        <v>30</v>
      </c>
      <c r="C160" s="52"/>
      <c r="D160" s="4"/>
      <c r="E160" s="46"/>
      <c r="F160" s="46"/>
      <c r="G160" s="4"/>
    </row>
    <row r="161" spans="2:7" ht="20.100000000000001" customHeight="1" x14ac:dyDescent="0.2">
      <c r="B161" s="4"/>
      <c r="C161" s="46"/>
      <c r="D161" s="4"/>
      <c r="E161" s="46"/>
      <c r="F161" s="46"/>
      <c r="G161" s="4"/>
    </row>
  </sheetData>
  <mergeCells count="25">
    <mergeCell ref="C108:D108"/>
    <mergeCell ref="C115:D115"/>
    <mergeCell ref="C122:D122"/>
    <mergeCell ref="B11:C11"/>
    <mergeCell ref="D11:E11"/>
    <mergeCell ref="B13:C13"/>
    <mergeCell ref="D13:E13"/>
    <mergeCell ref="C104:D104"/>
    <mergeCell ref="B15:C15"/>
    <mergeCell ref="D15:E15"/>
    <mergeCell ref="C103:D103"/>
    <mergeCell ref="A100:F100"/>
    <mergeCell ref="A101:F101"/>
    <mergeCell ref="A24:G24"/>
    <mergeCell ref="A99:F99"/>
    <mergeCell ref="B21:C21"/>
    <mergeCell ref="E21:G21"/>
    <mergeCell ref="B17:C17"/>
    <mergeCell ref="B19:C19"/>
    <mergeCell ref="D19:E19"/>
    <mergeCell ref="A4:H4"/>
    <mergeCell ref="A5:H5"/>
    <mergeCell ref="A6:H6"/>
    <mergeCell ref="B9:C9"/>
    <mergeCell ref="D9:E9"/>
  </mergeCells>
  <pageMargins left="0.70866141732283472" right="0.70866141732283472" top="0.74803149606299213" bottom="0.74803149606299213" header="0.31496062992125984" footer="0.31496062992125984"/>
  <pageSetup scale="43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9901-35C4-4224-A29F-D410EE0C573D}">
  <dimension ref="A3:E151"/>
  <sheetViews>
    <sheetView tabSelected="1"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10.140625" style="4" customWidth="1"/>
    <col min="2" max="2" width="34.7109375" style="4" customWidth="1"/>
    <col min="3" max="3" width="67.85546875" style="4" customWidth="1"/>
    <col min="4" max="4" width="15.28515625" style="4" bestFit="1" customWidth="1"/>
    <col min="5" max="5" width="23.5703125" style="4" customWidth="1"/>
    <col min="6" max="16384" width="11.42578125" style="4"/>
  </cols>
  <sheetData>
    <row r="3" spans="1:3" ht="20.100000000000001" customHeight="1" x14ac:dyDescent="0.3">
      <c r="A3" s="90" t="s">
        <v>205</v>
      </c>
      <c r="B3" s="90"/>
      <c r="C3" s="90"/>
    </row>
    <row r="4" spans="1:3" ht="20.100000000000001" customHeight="1" x14ac:dyDescent="0.3">
      <c r="A4" s="91" t="s">
        <v>0</v>
      </c>
      <c r="B4" s="91"/>
      <c r="C4" s="91"/>
    </row>
    <row r="5" spans="1:3" ht="20.100000000000001" customHeight="1" x14ac:dyDescent="0.3">
      <c r="A5" s="92" t="s">
        <v>1</v>
      </c>
      <c r="B5" s="92"/>
      <c r="C5" s="92"/>
    </row>
    <row r="6" spans="1:3" ht="20.100000000000001" customHeight="1" x14ac:dyDescent="0.3">
      <c r="A6" s="93"/>
      <c r="B6" s="93"/>
      <c r="C6" s="93"/>
    </row>
    <row r="7" spans="1:3" ht="20.100000000000001" customHeight="1" x14ac:dyDescent="0.3">
      <c r="A7" s="94"/>
      <c r="B7" s="94"/>
      <c r="C7" s="95" t="s">
        <v>206</v>
      </c>
    </row>
    <row r="8" spans="1:3" ht="20.100000000000001" customHeight="1" x14ac:dyDescent="0.3">
      <c r="A8" s="94"/>
      <c r="B8" s="94"/>
      <c r="C8" s="95"/>
    </row>
    <row r="9" spans="1:3" ht="20.100000000000001" customHeight="1" thickBot="1" x14ac:dyDescent="0.25">
      <c r="B9" s="5" t="s">
        <v>207</v>
      </c>
      <c r="C9" s="96">
        <v>44715</v>
      </c>
    </row>
    <row r="10" spans="1:3" ht="20.100000000000001" customHeight="1" thickBot="1" x14ac:dyDescent="0.25">
      <c r="B10" s="5" t="s">
        <v>208</v>
      </c>
      <c r="C10" s="97" t="s">
        <v>209</v>
      </c>
    </row>
    <row r="11" spans="1:3" ht="20.100000000000001" customHeight="1" thickBot="1" x14ac:dyDescent="0.25">
      <c r="B11" s="5" t="s">
        <v>210</v>
      </c>
      <c r="C11" s="98" t="s">
        <v>211</v>
      </c>
    </row>
    <row r="12" spans="1:3" ht="20.100000000000001" customHeight="1" thickBot="1" x14ac:dyDescent="0.25">
      <c r="B12" s="5" t="s">
        <v>212</v>
      </c>
      <c r="C12" s="99" t="s">
        <v>213</v>
      </c>
    </row>
    <row r="13" spans="1:3" ht="20.100000000000001" customHeight="1" thickBot="1" x14ac:dyDescent="0.25">
      <c r="B13" s="5" t="s">
        <v>214</v>
      </c>
      <c r="C13" s="99" t="s">
        <v>215</v>
      </c>
    </row>
    <row r="14" spans="1:3" ht="20.100000000000001" customHeight="1" thickBot="1" x14ac:dyDescent="0.25">
      <c r="B14" s="5" t="s">
        <v>216</v>
      </c>
      <c r="C14" s="100" t="s">
        <v>217</v>
      </c>
    </row>
    <row r="15" spans="1:3" ht="20.100000000000001" customHeight="1" thickBot="1" x14ac:dyDescent="0.25">
      <c r="B15" s="5" t="s">
        <v>218</v>
      </c>
      <c r="C15" s="101" t="s">
        <v>219</v>
      </c>
    </row>
    <row r="16" spans="1:3" ht="20.100000000000001" customHeight="1" thickBot="1" x14ac:dyDescent="0.25">
      <c r="B16" s="5" t="s">
        <v>220</v>
      </c>
      <c r="C16" s="99" t="s">
        <v>221</v>
      </c>
    </row>
    <row r="17" spans="1:5" ht="20.100000000000001" customHeight="1" thickBot="1" x14ac:dyDescent="0.25">
      <c r="B17" s="5" t="s">
        <v>222</v>
      </c>
      <c r="C17" s="99" t="s">
        <v>223</v>
      </c>
    </row>
    <row r="18" spans="1:5" ht="20.100000000000001" customHeight="1" thickBot="1" x14ac:dyDescent="0.25">
      <c r="B18" s="5" t="s">
        <v>224</v>
      </c>
      <c r="C18" s="96">
        <v>44715</v>
      </c>
    </row>
    <row r="19" spans="1:5" ht="20.100000000000001" customHeight="1" thickBot="1" x14ac:dyDescent="0.25">
      <c r="B19" s="5" t="s">
        <v>225</v>
      </c>
      <c r="C19" s="102" t="s">
        <v>226</v>
      </c>
    </row>
    <row r="21" spans="1:5" ht="20.100000000000001" customHeight="1" x14ac:dyDescent="0.25">
      <c r="A21" s="103" t="s">
        <v>14</v>
      </c>
      <c r="B21" s="103" t="s">
        <v>227</v>
      </c>
      <c r="C21" s="103" t="s">
        <v>228</v>
      </c>
      <c r="D21" s="104" t="s">
        <v>3</v>
      </c>
      <c r="E21" s="104" t="s">
        <v>4</v>
      </c>
    </row>
    <row r="22" spans="1:5" ht="20.100000000000001" customHeight="1" x14ac:dyDescent="0.2">
      <c r="A22" s="57">
        <v>2</v>
      </c>
      <c r="B22" s="55" t="s">
        <v>34</v>
      </c>
      <c r="C22" s="58" t="s">
        <v>42</v>
      </c>
      <c r="D22" s="104"/>
      <c r="E22" s="104"/>
    </row>
    <row r="23" spans="1:5" ht="20.100000000000001" customHeight="1" x14ac:dyDescent="0.2">
      <c r="A23" s="57">
        <v>1</v>
      </c>
      <c r="B23" s="55" t="s">
        <v>35</v>
      </c>
      <c r="C23" s="58" t="s">
        <v>43</v>
      </c>
      <c r="D23" s="104"/>
      <c r="E23" s="104"/>
    </row>
    <row r="24" spans="1:5" ht="20.100000000000001" customHeight="1" x14ac:dyDescent="0.2">
      <c r="A24" s="57">
        <v>3</v>
      </c>
      <c r="B24" s="55" t="s">
        <v>36</v>
      </c>
      <c r="C24" s="58" t="s">
        <v>44</v>
      </c>
      <c r="D24" s="104"/>
      <c r="E24" s="104"/>
    </row>
    <row r="25" spans="1:5" ht="20.100000000000001" customHeight="1" x14ac:dyDescent="0.2">
      <c r="A25" s="57">
        <v>3</v>
      </c>
      <c r="B25" s="55" t="s">
        <v>37</v>
      </c>
      <c r="C25" s="58" t="s">
        <v>45</v>
      </c>
      <c r="D25" s="104"/>
      <c r="E25" s="104"/>
    </row>
    <row r="26" spans="1:5" ht="20.100000000000001" customHeight="1" x14ac:dyDescent="0.2">
      <c r="A26" s="57">
        <v>2</v>
      </c>
      <c r="B26" s="55" t="s">
        <v>81</v>
      </c>
      <c r="C26" s="58" t="s">
        <v>70</v>
      </c>
      <c r="D26" s="104"/>
      <c r="E26" s="104"/>
    </row>
    <row r="27" spans="1:5" ht="20.100000000000001" customHeight="1" x14ac:dyDescent="0.2">
      <c r="A27" s="57">
        <v>3</v>
      </c>
      <c r="B27" s="55" t="s">
        <v>38</v>
      </c>
      <c r="C27" s="58" t="s">
        <v>46</v>
      </c>
      <c r="D27" s="104"/>
      <c r="E27" s="104"/>
    </row>
    <row r="28" spans="1:5" ht="20.100000000000001" customHeight="1" x14ac:dyDescent="0.2">
      <c r="A28" s="57">
        <v>3</v>
      </c>
      <c r="B28" s="55" t="s">
        <v>82</v>
      </c>
      <c r="C28" s="58" t="s">
        <v>71</v>
      </c>
      <c r="D28" s="104"/>
      <c r="E28" s="104"/>
    </row>
    <row r="29" spans="1:5" ht="20.100000000000001" customHeight="1" x14ac:dyDescent="0.2">
      <c r="A29" s="57">
        <v>2</v>
      </c>
      <c r="B29" s="55" t="s">
        <v>39</v>
      </c>
      <c r="C29" s="58" t="s">
        <v>47</v>
      </c>
      <c r="D29" s="104"/>
      <c r="E29" s="104"/>
    </row>
    <row r="30" spans="1:5" ht="20.100000000000001" customHeight="1" x14ac:dyDescent="0.2">
      <c r="A30" s="57">
        <v>2</v>
      </c>
      <c r="B30" s="55" t="s">
        <v>83</v>
      </c>
      <c r="C30" s="58" t="s">
        <v>72</v>
      </c>
      <c r="D30" s="104"/>
      <c r="E30" s="104"/>
    </row>
    <row r="31" spans="1:5" ht="20.100000000000001" customHeight="1" x14ac:dyDescent="0.2">
      <c r="A31" s="57">
        <v>2</v>
      </c>
      <c r="B31" s="55" t="s">
        <v>84</v>
      </c>
      <c r="C31" s="58" t="s">
        <v>73</v>
      </c>
      <c r="D31" s="104"/>
      <c r="E31" s="104"/>
    </row>
    <row r="32" spans="1:5" ht="20.100000000000001" customHeight="1" x14ac:dyDescent="0.2">
      <c r="A32" s="57">
        <v>3</v>
      </c>
      <c r="B32" s="55" t="s">
        <v>85</v>
      </c>
      <c r="C32" s="58" t="s">
        <v>74</v>
      </c>
      <c r="D32" s="104"/>
      <c r="E32" s="104"/>
    </row>
    <row r="33" spans="1:5" ht="20.100000000000001" customHeight="1" x14ac:dyDescent="0.2">
      <c r="A33" s="57">
        <v>3</v>
      </c>
      <c r="B33" s="55" t="s">
        <v>86</v>
      </c>
      <c r="C33" s="58" t="s">
        <v>75</v>
      </c>
      <c r="D33" s="104"/>
      <c r="E33" s="104"/>
    </row>
    <row r="34" spans="1:5" ht="20.100000000000001" customHeight="1" x14ac:dyDescent="0.2">
      <c r="A34" s="57">
        <v>3</v>
      </c>
      <c r="B34" s="55" t="s">
        <v>40</v>
      </c>
      <c r="C34" s="58" t="s">
        <v>76</v>
      </c>
      <c r="D34" s="104"/>
      <c r="E34" s="104"/>
    </row>
    <row r="35" spans="1:5" ht="20.100000000000001" customHeight="1" x14ac:dyDescent="0.2">
      <c r="A35" s="57">
        <v>3</v>
      </c>
      <c r="B35" s="55" t="s">
        <v>87</v>
      </c>
      <c r="C35" s="58" t="s">
        <v>77</v>
      </c>
      <c r="D35" s="104"/>
      <c r="E35" s="104"/>
    </row>
    <row r="36" spans="1:5" ht="20.100000000000001" customHeight="1" x14ac:dyDescent="0.2">
      <c r="A36" s="57">
        <v>3</v>
      </c>
      <c r="B36" s="55" t="s">
        <v>88</v>
      </c>
      <c r="C36" s="58" t="s">
        <v>78</v>
      </c>
      <c r="D36" s="104"/>
      <c r="E36" s="104"/>
    </row>
    <row r="37" spans="1:5" ht="20.100000000000001" customHeight="1" x14ac:dyDescent="0.2">
      <c r="A37" s="57">
        <v>3</v>
      </c>
      <c r="B37" s="55" t="s">
        <v>41</v>
      </c>
      <c r="C37" s="58" t="s">
        <v>48</v>
      </c>
      <c r="D37" s="104"/>
      <c r="E37" s="104"/>
    </row>
    <row r="38" spans="1:5" ht="20.100000000000001" customHeight="1" x14ac:dyDescent="0.2">
      <c r="A38" s="57">
        <v>3</v>
      </c>
      <c r="B38" s="59">
        <v>116016</v>
      </c>
      <c r="C38" s="58" t="s">
        <v>59</v>
      </c>
      <c r="D38" s="104"/>
      <c r="E38" s="104"/>
    </row>
    <row r="39" spans="1:5" ht="20.100000000000001" customHeight="1" x14ac:dyDescent="0.2">
      <c r="A39" s="57">
        <v>3</v>
      </c>
      <c r="B39" s="59">
        <v>116018</v>
      </c>
      <c r="C39" s="58" t="s">
        <v>60</v>
      </c>
      <c r="D39" s="104"/>
      <c r="E39" s="104"/>
    </row>
    <row r="40" spans="1:5" ht="20.100000000000001" customHeight="1" x14ac:dyDescent="0.2">
      <c r="A40" s="57">
        <v>3</v>
      </c>
      <c r="B40" s="59">
        <v>116020</v>
      </c>
      <c r="C40" s="58" t="s">
        <v>61</v>
      </c>
      <c r="D40" s="104"/>
      <c r="E40" s="104"/>
    </row>
    <row r="41" spans="1:5" ht="20.100000000000001" customHeight="1" x14ac:dyDescent="0.2">
      <c r="A41" s="57">
        <v>3</v>
      </c>
      <c r="B41" s="59">
        <v>116022</v>
      </c>
      <c r="C41" s="58" t="s">
        <v>62</v>
      </c>
      <c r="D41" s="104"/>
      <c r="E41" s="104"/>
    </row>
    <row r="42" spans="1:5" ht="20.100000000000001" customHeight="1" x14ac:dyDescent="0.2">
      <c r="A42" s="57">
        <v>2</v>
      </c>
      <c r="B42" s="59">
        <v>116024</v>
      </c>
      <c r="C42" s="58" t="s">
        <v>63</v>
      </c>
      <c r="D42" s="104"/>
      <c r="E42" s="104"/>
    </row>
    <row r="43" spans="1:5" ht="20.100000000000001" customHeight="1" x14ac:dyDescent="0.2">
      <c r="A43" s="57">
        <v>3</v>
      </c>
      <c r="B43" s="59">
        <v>116028</v>
      </c>
      <c r="C43" s="58" t="s">
        <v>64</v>
      </c>
      <c r="D43" s="104"/>
      <c r="E43" s="104"/>
    </row>
    <row r="44" spans="1:5" ht="20.100000000000001" customHeight="1" x14ac:dyDescent="0.2">
      <c r="A44" s="57">
        <v>3</v>
      </c>
      <c r="B44" s="59">
        <v>116034</v>
      </c>
      <c r="C44" s="58" t="s">
        <v>65</v>
      </c>
      <c r="D44" s="104"/>
      <c r="E44" s="104"/>
    </row>
    <row r="45" spans="1:5" ht="20.100000000000001" customHeight="1" x14ac:dyDescent="0.2">
      <c r="A45" s="57">
        <v>4</v>
      </c>
      <c r="B45" s="59">
        <v>116040</v>
      </c>
      <c r="C45" s="58" t="s">
        <v>66</v>
      </c>
      <c r="D45" s="104"/>
      <c r="E45" s="104"/>
    </row>
    <row r="46" spans="1:5" ht="20.100000000000001" customHeight="1" x14ac:dyDescent="0.2">
      <c r="A46" s="57">
        <v>4</v>
      </c>
      <c r="B46" s="59">
        <v>116045</v>
      </c>
      <c r="C46" s="58" t="s">
        <v>79</v>
      </c>
      <c r="D46" s="104"/>
      <c r="E46" s="104"/>
    </row>
    <row r="47" spans="1:5" ht="20.100000000000001" customHeight="1" x14ac:dyDescent="0.2">
      <c r="A47" s="57">
        <v>4</v>
      </c>
      <c r="B47" s="59">
        <v>116050</v>
      </c>
      <c r="C47" s="58" t="s">
        <v>67</v>
      </c>
      <c r="D47" s="104"/>
      <c r="E47" s="104"/>
    </row>
    <row r="48" spans="1:5" ht="20.100000000000001" customHeight="1" x14ac:dyDescent="0.2">
      <c r="A48" s="57">
        <v>3</v>
      </c>
      <c r="B48" s="59">
        <v>116055</v>
      </c>
      <c r="C48" s="58" t="s">
        <v>68</v>
      </c>
      <c r="D48" s="104"/>
      <c r="E48" s="104"/>
    </row>
    <row r="49" spans="1:5" ht="20.100000000000001" customHeight="1" x14ac:dyDescent="0.2">
      <c r="A49" s="57">
        <v>2</v>
      </c>
      <c r="B49" s="59">
        <v>116060</v>
      </c>
      <c r="C49" s="58" t="s">
        <v>69</v>
      </c>
      <c r="D49" s="104"/>
      <c r="E49" s="104"/>
    </row>
    <row r="50" spans="1:5" ht="20.100000000000001" customHeight="1" x14ac:dyDescent="0.2">
      <c r="A50" s="57">
        <v>3</v>
      </c>
      <c r="B50" s="59">
        <v>116070</v>
      </c>
      <c r="C50" s="58" t="s">
        <v>80</v>
      </c>
      <c r="D50" s="104"/>
      <c r="E50" s="104"/>
    </row>
    <row r="51" spans="1:5" ht="20.100000000000001" customHeight="1" x14ac:dyDescent="0.2">
      <c r="A51" s="57">
        <v>4</v>
      </c>
      <c r="B51" s="56">
        <v>6</v>
      </c>
      <c r="C51" s="58" t="s">
        <v>57</v>
      </c>
      <c r="D51" s="104"/>
      <c r="E51" s="104"/>
    </row>
    <row r="52" spans="1:5" ht="20.100000000000001" customHeight="1" x14ac:dyDescent="0.2">
      <c r="A52" s="57">
        <v>5</v>
      </c>
      <c r="B52" s="56">
        <v>8</v>
      </c>
      <c r="C52" s="58" t="s">
        <v>58</v>
      </c>
      <c r="D52" s="104"/>
      <c r="E52" s="104"/>
    </row>
    <row r="53" spans="1:5" ht="20.100000000000001" customHeight="1" x14ac:dyDescent="0.2">
      <c r="A53" s="62">
        <v>3</v>
      </c>
      <c r="B53" s="61" t="s">
        <v>131</v>
      </c>
      <c r="C53" s="60" t="s">
        <v>89</v>
      </c>
      <c r="D53" s="105">
        <v>220</v>
      </c>
      <c r="E53" s="106">
        <f t="shared" ref="E53:E94" si="0">(A53*D53)</f>
        <v>660</v>
      </c>
    </row>
    <row r="54" spans="1:5" ht="20.100000000000001" customHeight="1" x14ac:dyDescent="0.2">
      <c r="A54" s="62">
        <v>3</v>
      </c>
      <c r="B54" s="61" t="s">
        <v>132</v>
      </c>
      <c r="C54" s="60" t="s">
        <v>90</v>
      </c>
      <c r="D54" s="105"/>
      <c r="E54" s="106"/>
    </row>
    <row r="55" spans="1:5" ht="20.100000000000001" customHeight="1" x14ac:dyDescent="0.2">
      <c r="A55" s="62">
        <v>3</v>
      </c>
      <c r="B55" s="61" t="s">
        <v>133</v>
      </c>
      <c r="C55" s="60" t="s">
        <v>91</v>
      </c>
      <c r="D55" s="105"/>
      <c r="E55" s="106"/>
    </row>
    <row r="56" spans="1:5" ht="20.100000000000001" customHeight="1" x14ac:dyDescent="0.2">
      <c r="A56" s="62">
        <v>3</v>
      </c>
      <c r="B56" s="61" t="s">
        <v>134</v>
      </c>
      <c r="C56" s="60" t="s">
        <v>92</v>
      </c>
      <c r="D56" s="105"/>
      <c r="E56" s="106"/>
    </row>
    <row r="57" spans="1:5" ht="20.100000000000001" customHeight="1" x14ac:dyDescent="0.2">
      <c r="A57" s="62">
        <v>2</v>
      </c>
      <c r="B57" s="61" t="s">
        <v>135</v>
      </c>
      <c r="C57" s="60" t="s">
        <v>93</v>
      </c>
      <c r="D57" s="105"/>
      <c r="E57" s="106"/>
    </row>
    <row r="58" spans="1:5" ht="20.100000000000001" customHeight="1" x14ac:dyDescent="0.2">
      <c r="A58" s="62">
        <v>2</v>
      </c>
      <c r="B58" s="61" t="s">
        <v>136</v>
      </c>
      <c r="C58" s="60" t="s">
        <v>94</v>
      </c>
      <c r="D58" s="105">
        <v>220</v>
      </c>
      <c r="E58" s="106">
        <f t="shared" si="0"/>
        <v>440</v>
      </c>
    </row>
    <row r="59" spans="1:5" ht="20.100000000000001" customHeight="1" x14ac:dyDescent="0.2">
      <c r="A59" s="62">
        <v>3</v>
      </c>
      <c r="B59" s="61" t="s">
        <v>137</v>
      </c>
      <c r="C59" s="60" t="s">
        <v>95</v>
      </c>
      <c r="D59" s="105">
        <v>220</v>
      </c>
      <c r="E59" s="106">
        <f t="shared" si="0"/>
        <v>660</v>
      </c>
    </row>
    <row r="60" spans="1:5" ht="20.100000000000001" customHeight="1" x14ac:dyDescent="0.2">
      <c r="A60" s="62">
        <v>3</v>
      </c>
      <c r="B60" s="61" t="s">
        <v>138</v>
      </c>
      <c r="C60" s="60" t="s">
        <v>96</v>
      </c>
      <c r="D60" s="105">
        <v>220</v>
      </c>
      <c r="E60" s="106">
        <f t="shared" si="0"/>
        <v>660</v>
      </c>
    </row>
    <row r="61" spans="1:5" ht="20.100000000000001" customHeight="1" x14ac:dyDescent="0.2">
      <c r="A61" s="62">
        <v>3</v>
      </c>
      <c r="B61" s="61" t="s">
        <v>139</v>
      </c>
      <c r="C61" s="60" t="s">
        <v>97</v>
      </c>
      <c r="D61" s="105">
        <v>220</v>
      </c>
      <c r="E61" s="106">
        <f t="shared" si="0"/>
        <v>660</v>
      </c>
    </row>
    <row r="62" spans="1:5" ht="20.100000000000001" customHeight="1" x14ac:dyDescent="0.2">
      <c r="A62" s="62">
        <v>2</v>
      </c>
      <c r="B62" s="61" t="s">
        <v>140</v>
      </c>
      <c r="C62" s="60" t="s">
        <v>98</v>
      </c>
      <c r="D62" s="105">
        <v>220</v>
      </c>
      <c r="E62" s="106">
        <f t="shared" si="0"/>
        <v>440</v>
      </c>
    </row>
    <row r="63" spans="1:5" ht="20.100000000000001" customHeight="1" x14ac:dyDescent="0.2">
      <c r="A63" s="62">
        <v>3</v>
      </c>
      <c r="B63" s="61" t="s">
        <v>141</v>
      </c>
      <c r="C63" s="60" t="s">
        <v>99</v>
      </c>
      <c r="D63" s="105">
        <v>220</v>
      </c>
      <c r="E63" s="106">
        <f t="shared" si="0"/>
        <v>660</v>
      </c>
    </row>
    <row r="64" spans="1:5" ht="20.100000000000001" customHeight="1" x14ac:dyDescent="0.2">
      <c r="A64" s="62">
        <v>3</v>
      </c>
      <c r="B64" s="61" t="s">
        <v>142</v>
      </c>
      <c r="C64" s="60" t="s">
        <v>100</v>
      </c>
      <c r="D64" s="105">
        <v>220</v>
      </c>
      <c r="E64" s="106">
        <f t="shared" si="0"/>
        <v>660</v>
      </c>
    </row>
    <row r="65" spans="1:5" ht="20.100000000000001" customHeight="1" x14ac:dyDescent="0.2">
      <c r="A65" s="62">
        <v>3</v>
      </c>
      <c r="B65" s="61" t="s">
        <v>143</v>
      </c>
      <c r="C65" s="60" t="s">
        <v>101</v>
      </c>
      <c r="D65" s="105">
        <v>220</v>
      </c>
      <c r="E65" s="106">
        <f t="shared" si="0"/>
        <v>660</v>
      </c>
    </row>
    <row r="66" spans="1:5" ht="20.100000000000001" customHeight="1" x14ac:dyDescent="0.2">
      <c r="A66" s="62">
        <v>3</v>
      </c>
      <c r="B66" s="61" t="s">
        <v>144</v>
      </c>
      <c r="C66" s="60" t="s">
        <v>102</v>
      </c>
      <c r="D66" s="105">
        <v>220</v>
      </c>
      <c r="E66" s="106">
        <f t="shared" si="0"/>
        <v>660</v>
      </c>
    </row>
    <row r="67" spans="1:5" ht="20.100000000000001" customHeight="1" x14ac:dyDescent="0.2">
      <c r="A67" s="62">
        <v>3</v>
      </c>
      <c r="B67" s="61" t="s">
        <v>145</v>
      </c>
      <c r="C67" s="60" t="s">
        <v>103</v>
      </c>
      <c r="D67" s="105">
        <v>220</v>
      </c>
      <c r="E67" s="106">
        <f t="shared" si="0"/>
        <v>660</v>
      </c>
    </row>
    <row r="68" spans="1:5" ht="20.100000000000001" customHeight="1" x14ac:dyDescent="0.2">
      <c r="A68" s="62">
        <v>3</v>
      </c>
      <c r="B68" s="61" t="s">
        <v>146</v>
      </c>
      <c r="C68" s="60" t="s">
        <v>104</v>
      </c>
      <c r="D68" s="105">
        <v>220</v>
      </c>
      <c r="E68" s="106">
        <f t="shared" si="0"/>
        <v>660</v>
      </c>
    </row>
    <row r="69" spans="1:5" ht="20.100000000000001" customHeight="1" x14ac:dyDescent="0.2">
      <c r="A69" s="62">
        <v>3</v>
      </c>
      <c r="B69" s="61" t="s">
        <v>147</v>
      </c>
      <c r="C69" s="60" t="s">
        <v>105</v>
      </c>
      <c r="D69" s="105">
        <v>220</v>
      </c>
      <c r="E69" s="106">
        <f t="shared" si="0"/>
        <v>660</v>
      </c>
    </row>
    <row r="70" spans="1:5" ht="20.100000000000001" customHeight="1" x14ac:dyDescent="0.2">
      <c r="A70" s="62">
        <v>3</v>
      </c>
      <c r="B70" s="61" t="s">
        <v>148</v>
      </c>
      <c r="C70" s="60" t="s">
        <v>106</v>
      </c>
      <c r="D70" s="105">
        <v>220</v>
      </c>
      <c r="E70" s="106">
        <f t="shared" si="0"/>
        <v>660</v>
      </c>
    </row>
    <row r="71" spans="1:5" ht="20.100000000000001" customHeight="1" x14ac:dyDescent="0.2">
      <c r="A71" s="62">
        <v>3</v>
      </c>
      <c r="B71" s="61" t="s">
        <v>149</v>
      </c>
      <c r="C71" s="60" t="s">
        <v>107</v>
      </c>
      <c r="D71" s="105">
        <v>220</v>
      </c>
      <c r="E71" s="106">
        <f t="shared" si="0"/>
        <v>660</v>
      </c>
    </row>
    <row r="72" spans="1:5" ht="20.100000000000001" customHeight="1" x14ac:dyDescent="0.2">
      <c r="A72" s="62">
        <v>3</v>
      </c>
      <c r="B72" s="61" t="s">
        <v>150</v>
      </c>
      <c r="C72" s="60" t="s">
        <v>108</v>
      </c>
      <c r="D72" s="105">
        <v>220</v>
      </c>
      <c r="E72" s="106">
        <f t="shared" si="0"/>
        <v>660</v>
      </c>
    </row>
    <row r="73" spans="1:5" ht="20.100000000000001" customHeight="1" x14ac:dyDescent="0.2">
      <c r="A73" s="62">
        <v>1</v>
      </c>
      <c r="B73" s="61" t="s">
        <v>151</v>
      </c>
      <c r="C73" s="60" t="s">
        <v>109</v>
      </c>
      <c r="D73" s="105">
        <v>220</v>
      </c>
      <c r="E73" s="106">
        <f t="shared" si="0"/>
        <v>220</v>
      </c>
    </row>
    <row r="74" spans="1:5" ht="20.100000000000001" customHeight="1" x14ac:dyDescent="0.2">
      <c r="A74" s="62">
        <v>3</v>
      </c>
      <c r="B74" s="61" t="s">
        <v>152</v>
      </c>
      <c r="C74" s="60" t="s">
        <v>110</v>
      </c>
      <c r="D74" s="105">
        <v>220</v>
      </c>
      <c r="E74" s="106">
        <f t="shared" si="0"/>
        <v>660</v>
      </c>
    </row>
    <row r="75" spans="1:5" ht="20.100000000000001" customHeight="1" x14ac:dyDescent="0.2">
      <c r="A75" s="62">
        <v>3</v>
      </c>
      <c r="B75" s="61" t="s">
        <v>153</v>
      </c>
      <c r="C75" s="60" t="s">
        <v>111</v>
      </c>
      <c r="D75" s="105">
        <v>220</v>
      </c>
      <c r="E75" s="106">
        <f t="shared" si="0"/>
        <v>660</v>
      </c>
    </row>
    <row r="76" spans="1:5" ht="20.100000000000001" customHeight="1" x14ac:dyDescent="0.2">
      <c r="A76" s="62">
        <v>3</v>
      </c>
      <c r="B76" s="61" t="s">
        <v>154</v>
      </c>
      <c r="C76" s="60" t="s">
        <v>112</v>
      </c>
      <c r="D76" s="105">
        <v>220</v>
      </c>
      <c r="E76" s="106">
        <f t="shared" si="0"/>
        <v>660</v>
      </c>
    </row>
    <row r="77" spans="1:5" ht="20.100000000000001" customHeight="1" x14ac:dyDescent="0.2">
      <c r="A77" s="62">
        <v>3</v>
      </c>
      <c r="B77" s="61" t="s">
        <v>155</v>
      </c>
      <c r="C77" s="60" t="s">
        <v>113</v>
      </c>
      <c r="D77" s="105">
        <v>220</v>
      </c>
      <c r="E77" s="106">
        <f t="shared" si="0"/>
        <v>660</v>
      </c>
    </row>
    <row r="78" spans="1:5" ht="20.100000000000001" customHeight="1" x14ac:dyDescent="0.2">
      <c r="A78" s="62">
        <v>3</v>
      </c>
      <c r="B78" s="61" t="s">
        <v>156</v>
      </c>
      <c r="C78" s="60" t="s">
        <v>114</v>
      </c>
      <c r="D78" s="105">
        <v>220</v>
      </c>
      <c r="E78" s="106">
        <f t="shared" si="0"/>
        <v>660</v>
      </c>
    </row>
    <row r="79" spans="1:5" ht="20.100000000000001" customHeight="1" x14ac:dyDescent="0.2">
      <c r="A79" s="62">
        <v>3</v>
      </c>
      <c r="B79" s="61" t="s">
        <v>157</v>
      </c>
      <c r="C79" s="60" t="s">
        <v>115</v>
      </c>
      <c r="D79" s="105">
        <v>220</v>
      </c>
      <c r="E79" s="106">
        <f t="shared" si="0"/>
        <v>660</v>
      </c>
    </row>
    <row r="80" spans="1:5" ht="20.100000000000001" customHeight="1" x14ac:dyDescent="0.2">
      <c r="A80" s="62">
        <v>3</v>
      </c>
      <c r="B80" s="61" t="s">
        <v>158</v>
      </c>
      <c r="C80" s="60" t="s">
        <v>116</v>
      </c>
      <c r="D80" s="105">
        <v>220</v>
      </c>
      <c r="E80" s="106">
        <f t="shared" si="0"/>
        <v>660</v>
      </c>
    </row>
    <row r="81" spans="1:5" ht="20.100000000000001" customHeight="1" x14ac:dyDescent="0.2">
      <c r="A81" s="62">
        <v>3</v>
      </c>
      <c r="B81" s="61" t="s">
        <v>159</v>
      </c>
      <c r="C81" s="60" t="s">
        <v>117</v>
      </c>
      <c r="D81" s="105">
        <v>220</v>
      </c>
      <c r="E81" s="106">
        <f t="shared" si="0"/>
        <v>660</v>
      </c>
    </row>
    <row r="82" spans="1:5" ht="20.100000000000001" customHeight="1" x14ac:dyDescent="0.2">
      <c r="A82" s="62">
        <v>3</v>
      </c>
      <c r="B82" s="61" t="s">
        <v>160</v>
      </c>
      <c r="C82" s="60" t="s">
        <v>118</v>
      </c>
      <c r="D82" s="105">
        <v>220</v>
      </c>
      <c r="E82" s="106">
        <f t="shared" si="0"/>
        <v>660</v>
      </c>
    </row>
    <row r="83" spans="1:5" ht="20.100000000000001" customHeight="1" x14ac:dyDescent="0.2">
      <c r="A83" s="62">
        <v>2</v>
      </c>
      <c r="B83" s="61" t="s">
        <v>161</v>
      </c>
      <c r="C83" s="60" t="s">
        <v>119</v>
      </c>
      <c r="D83" s="105">
        <v>220</v>
      </c>
      <c r="E83" s="106">
        <f t="shared" si="0"/>
        <v>440</v>
      </c>
    </row>
    <row r="84" spans="1:5" ht="20.100000000000001" customHeight="1" x14ac:dyDescent="0.2">
      <c r="A84" s="62">
        <v>3</v>
      </c>
      <c r="B84" s="61" t="s">
        <v>162</v>
      </c>
      <c r="C84" s="60" t="s">
        <v>120</v>
      </c>
      <c r="D84" s="105">
        <v>220</v>
      </c>
      <c r="E84" s="106">
        <f t="shared" si="0"/>
        <v>660</v>
      </c>
    </row>
    <row r="85" spans="1:5" ht="20.100000000000001" customHeight="1" x14ac:dyDescent="0.2">
      <c r="A85" s="62">
        <v>3</v>
      </c>
      <c r="B85" s="61" t="s">
        <v>163</v>
      </c>
      <c r="C85" s="60" t="s">
        <v>121</v>
      </c>
      <c r="D85" s="105">
        <v>220</v>
      </c>
      <c r="E85" s="106">
        <f t="shared" si="0"/>
        <v>660</v>
      </c>
    </row>
    <row r="86" spans="1:5" ht="20.100000000000001" customHeight="1" x14ac:dyDescent="0.2">
      <c r="A86" s="62">
        <v>3</v>
      </c>
      <c r="B86" s="61" t="s">
        <v>164</v>
      </c>
      <c r="C86" s="60" t="s">
        <v>122</v>
      </c>
      <c r="D86" s="105">
        <v>220</v>
      </c>
      <c r="E86" s="106">
        <f t="shared" si="0"/>
        <v>660</v>
      </c>
    </row>
    <row r="87" spans="1:5" ht="20.100000000000001" customHeight="1" x14ac:dyDescent="0.2">
      <c r="A87" s="62">
        <v>3</v>
      </c>
      <c r="B87" s="61" t="s">
        <v>165</v>
      </c>
      <c r="C87" s="60" t="s">
        <v>123</v>
      </c>
      <c r="D87" s="105">
        <v>220</v>
      </c>
      <c r="E87" s="106">
        <f t="shared" si="0"/>
        <v>660</v>
      </c>
    </row>
    <row r="88" spans="1:5" ht="20.100000000000001" customHeight="1" x14ac:dyDescent="0.2">
      <c r="A88" s="62">
        <v>3</v>
      </c>
      <c r="B88" s="61" t="s">
        <v>166</v>
      </c>
      <c r="C88" s="60" t="s">
        <v>124</v>
      </c>
      <c r="D88" s="105">
        <v>220</v>
      </c>
      <c r="E88" s="106">
        <f t="shared" si="0"/>
        <v>660</v>
      </c>
    </row>
    <row r="89" spans="1:5" ht="20.100000000000001" customHeight="1" x14ac:dyDescent="0.2">
      <c r="A89" s="62">
        <v>3</v>
      </c>
      <c r="B89" s="61" t="s">
        <v>167</v>
      </c>
      <c r="C89" s="60" t="s">
        <v>125</v>
      </c>
      <c r="D89" s="105">
        <v>220</v>
      </c>
      <c r="E89" s="106">
        <f t="shared" si="0"/>
        <v>660</v>
      </c>
    </row>
    <row r="90" spans="1:5" ht="20.100000000000001" customHeight="1" x14ac:dyDescent="0.2">
      <c r="A90" s="62">
        <v>3</v>
      </c>
      <c r="B90" s="61" t="s">
        <v>168</v>
      </c>
      <c r="C90" s="60" t="s">
        <v>126</v>
      </c>
      <c r="D90" s="105">
        <v>220</v>
      </c>
      <c r="E90" s="106">
        <f t="shared" si="0"/>
        <v>660</v>
      </c>
    </row>
    <row r="91" spans="1:5" ht="20.100000000000001" customHeight="1" x14ac:dyDescent="0.2">
      <c r="A91" s="62">
        <v>3</v>
      </c>
      <c r="B91" s="61" t="s">
        <v>169</v>
      </c>
      <c r="C91" s="60" t="s">
        <v>127</v>
      </c>
      <c r="D91" s="105">
        <v>220</v>
      </c>
      <c r="E91" s="106">
        <f t="shared" si="0"/>
        <v>660</v>
      </c>
    </row>
    <row r="92" spans="1:5" ht="20.100000000000001" customHeight="1" x14ac:dyDescent="0.2">
      <c r="A92" s="62">
        <v>3</v>
      </c>
      <c r="B92" s="61" t="s">
        <v>170</v>
      </c>
      <c r="C92" s="60" t="s">
        <v>128</v>
      </c>
      <c r="D92" s="105">
        <v>220</v>
      </c>
      <c r="E92" s="106">
        <f t="shared" si="0"/>
        <v>660</v>
      </c>
    </row>
    <row r="93" spans="1:5" ht="20.100000000000001" customHeight="1" x14ac:dyDescent="0.2">
      <c r="A93" s="62">
        <v>0</v>
      </c>
      <c r="B93" s="61" t="s">
        <v>171</v>
      </c>
      <c r="C93" s="60" t="s">
        <v>129</v>
      </c>
      <c r="D93" s="105">
        <v>220</v>
      </c>
      <c r="E93" s="106">
        <f t="shared" si="0"/>
        <v>0</v>
      </c>
    </row>
    <row r="94" spans="1:5" ht="20.100000000000001" customHeight="1" x14ac:dyDescent="0.2">
      <c r="A94" s="62">
        <v>0</v>
      </c>
      <c r="B94" s="61" t="s">
        <v>172</v>
      </c>
      <c r="C94" s="60" t="s">
        <v>130</v>
      </c>
      <c r="D94" s="105">
        <v>220</v>
      </c>
      <c r="E94" s="106">
        <f t="shared" si="0"/>
        <v>0</v>
      </c>
    </row>
    <row r="95" spans="1:5" ht="20.100000000000001" customHeight="1" x14ac:dyDescent="0.25">
      <c r="A95" s="107" t="s">
        <v>229</v>
      </c>
      <c r="B95" s="108"/>
      <c r="C95" s="108"/>
      <c r="D95" s="109"/>
      <c r="E95" s="110">
        <f>SUM(E53:E94)</f>
        <v>22660</v>
      </c>
    </row>
    <row r="96" spans="1:5" ht="20.100000000000001" customHeight="1" x14ac:dyDescent="0.25">
      <c r="A96" s="111" t="s">
        <v>230</v>
      </c>
      <c r="B96" s="112"/>
      <c r="C96" s="113"/>
      <c r="D96" s="114">
        <v>0.12</v>
      </c>
      <c r="E96" s="110">
        <f>E95*D96</f>
        <v>2719.2</v>
      </c>
    </row>
    <row r="97" spans="1:5" ht="20.100000000000001" customHeight="1" x14ac:dyDescent="0.25">
      <c r="A97" s="111" t="s">
        <v>231</v>
      </c>
      <c r="B97" s="112"/>
      <c r="C97" s="112"/>
      <c r="D97" s="113"/>
      <c r="E97" s="110">
        <f>+E95+E96</f>
        <v>25379.200000000001</v>
      </c>
    </row>
    <row r="98" spans="1:5" ht="20.100000000000001" customHeight="1" x14ac:dyDescent="0.2">
      <c r="A98" s="57"/>
      <c r="B98" s="64"/>
      <c r="C98" s="64"/>
      <c r="D98" s="115"/>
      <c r="E98" s="116"/>
    </row>
    <row r="99" spans="1:5" ht="20.100000000000001" customHeight="1" x14ac:dyDescent="0.25">
      <c r="C99" s="117" t="s">
        <v>173</v>
      </c>
    </row>
    <row r="100" spans="1:5" ht="20.100000000000001" customHeight="1" x14ac:dyDescent="0.2">
      <c r="A100" s="46"/>
      <c r="B100" s="63">
        <v>2</v>
      </c>
      <c r="C100" s="60" t="s">
        <v>174</v>
      </c>
    </row>
    <row r="101" spans="1:5" ht="20.100000000000001" customHeight="1" x14ac:dyDescent="0.2">
      <c r="A101" s="46"/>
      <c r="B101" s="63">
        <v>1</v>
      </c>
      <c r="C101" s="60" t="s">
        <v>175</v>
      </c>
    </row>
    <row r="102" spans="1:5" ht="20.100000000000001" customHeight="1" x14ac:dyDescent="0.2">
      <c r="A102" s="46"/>
      <c r="B102" s="63">
        <v>1</v>
      </c>
      <c r="C102" s="60" t="s">
        <v>176</v>
      </c>
    </row>
    <row r="103" spans="1:5" ht="20.100000000000001" customHeight="1" x14ac:dyDescent="0.2">
      <c r="A103" s="46"/>
      <c r="B103" s="63"/>
      <c r="C103" s="118" t="s">
        <v>177</v>
      </c>
    </row>
    <row r="104" spans="1:5" ht="20.100000000000001" customHeight="1" x14ac:dyDescent="0.2">
      <c r="A104" s="46"/>
      <c r="B104" s="63">
        <v>1</v>
      </c>
      <c r="C104" s="60" t="s">
        <v>178</v>
      </c>
    </row>
    <row r="105" spans="1:5" ht="20.100000000000001" customHeight="1" x14ac:dyDescent="0.2">
      <c r="A105" s="46"/>
      <c r="B105" s="63">
        <v>1</v>
      </c>
      <c r="C105" s="60" t="s">
        <v>179</v>
      </c>
    </row>
    <row r="106" spans="1:5" ht="20.100000000000001" customHeight="1" x14ac:dyDescent="0.2">
      <c r="A106" s="46"/>
      <c r="B106" s="63">
        <v>1</v>
      </c>
      <c r="C106" s="60" t="s">
        <v>180</v>
      </c>
    </row>
    <row r="107" spans="1:5" ht="20.100000000000001" customHeight="1" x14ac:dyDescent="0.2">
      <c r="A107" s="46"/>
      <c r="B107" s="63">
        <v>1</v>
      </c>
      <c r="C107" s="60" t="s">
        <v>181</v>
      </c>
    </row>
    <row r="108" spans="1:5" ht="20.100000000000001" customHeight="1" x14ac:dyDescent="0.2">
      <c r="A108" s="46"/>
      <c r="B108" s="63">
        <v>1</v>
      </c>
      <c r="C108" s="60" t="s">
        <v>182</v>
      </c>
    </row>
    <row r="109" spans="1:5" ht="20.100000000000001" customHeight="1" x14ac:dyDescent="0.2">
      <c r="A109" s="46"/>
      <c r="B109" s="63">
        <v>5</v>
      </c>
      <c r="C109" s="60" t="s">
        <v>183</v>
      </c>
    </row>
    <row r="110" spans="1:5" ht="20.100000000000001" customHeight="1" x14ac:dyDescent="0.2">
      <c r="A110" s="46"/>
      <c r="B110" s="63"/>
      <c r="C110" s="118" t="s">
        <v>184</v>
      </c>
    </row>
    <row r="111" spans="1:5" ht="20.100000000000001" customHeight="1" x14ac:dyDescent="0.2">
      <c r="A111" s="46"/>
      <c r="B111" s="63">
        <v>1</v>
      </c>
      <c r="C111" s="60" t="s">
        <v>178</v>
      </c>
    </row>
    <row r="112" spans="1:5" ht="20.100000000000001" customHeight="1" x14ac:dyDescent="0.2">
      <c r="A112" s="46"/>
      <c r="B112" s="63">
        <v>1</v>
      </c>
      <c r="C112" s="60" t="s">
        <v>179</v>
      </c>
    </row>
    <row r="113" spans="1:3" ht="20.100000000000001" customHeight="1" x14ac:dyDescent="0.2">
      <c r="A113" s="46"/>
      <c r="B113" s="63">
        <v>1</v>
      </c>
      <c r="C113" s="60" t="s">
        <v>180</v>
      </c>
    </row>
    <row r="114" spans="1:3" ht="20.100000000000001" customHeight="1" x14ac:dyDescent="0.2">
      <c r="A114" s="46"/>
      <c r="B114" s="63">
        <v>1</v>
      </c>
      <c r="C114" s="60" t="s">
        <v>181</v>
      </c>
    </row>
    <row r="115" spans="1:3" ht="20.100000000000001" customHeight="1" x14ac:dyDescent="0.2">
      <c r="A115" s="46"/>
      <c r="B115" s="63">
        <v>1</v>
      </c>
      <c r="C115" s="60" t="s">
        <v>182</v>
      </c>
    </row>
    <row r="116" spans="1:3" ht="20.100000000000001" customHeight="1" x14ac:dyDescent="0.2">
      <c r="A116" s="46"/>
      <c r="B116" s="63">
        <v>5</v>
      </c>
      <c r="C116" s="60" t="s">
        <v>183</v>
      </c>
    </row>
    <row r="117" spans="1:3" ht="20.100000000000001" customHeight="1" x14ac:dyDescent="0.2">
      <c r="A117" s="46"/>
      <c r="B117" s="63"/>
      <c r="C117" s="118" t="s">
        <v>185</v>
      </c>
    </row>
    <row r="118" spans="1:3" ht="20.100000000000001" customHeight="1" x14ac:dyDescent="0.2">
      <c r="A118" s="46"/>
      <c r="B118" s="63">
        <v>1</v>
      </c>
      <c r="C118" s="60" t="s">
        <v>178</v>
      </c>
    </row>
    <row r="119" spans="1:3" ht="20.100000000000001" customHeight="1" x14ac:dyDescent="0.2">
      <c r="A119" s="46"/>
      <c r="B119" s="63">
        <v>1</v>
      </c>
      <c r="C119" s="60" t="s">
        <v>179</v>
      </c>
    </row>
    <row r="120" spans="1:3" ht="20.100000000000001" customHeight="1" x14ac:dyDescent="0.2">
      <c r="A120" s="46"/>
      <c r="B120" s="63">
        <v>1</v>
      </c>
      <c r="C120" s="60" t="s">
        <v>180</v>
      </c>
    </row>
    <row r="121" spans="1:3" ht="20.100000000000001" customHeight="1" x14ac:dyDescent="0.2">
      <c r="A121" s="46"/>
      <c r="B121" s="63">
        <v>1</v>
      </c>
      <c r="C121" s="60" t="s">
        <v>181</v>
      </c>
    </row>
    <row r="122" spans="1:3" ht="20.100000000000001" customHeight="1" x14ac:dyDescent="0.2">
      <c r="A122" s="46"/>
      <c r="B122" s="63">
        <v>1</v>
      </c>
      <c r="C122" s="60" t="s">
        <v>182</v>
      </c>
    </row>
    <row r="123" spans="1:3" ht="20.100000000000001" customHeight="1" x14ac:dyDescent="0.2">
      <c r="A123" s="46"/>
      <c r="B123" s="64">
        <v>4</v>
      </c>
      <c r="C123" s="60" t="s">
        <v>183</v>
      </c>
    </row>
    <row r="124" spans="1:3" ht="20.100000000000001" customHeight="1" x14ac:dyDescent="0.2">
      <c r="A124" s="46"/>
      <c r="B124" s="66"/>
      <c r="C124" s="65" t="s">
        <v>186</v>
      </c>
    </row>
    <row r="125" spans="1:3" ht="20.100000000000001" customHeight="1" x14ac:dyDescent="0.2">
      <c r="A125" s="46"/>
      <c r="B125" s="67">
        <v>1</v>
      </c>
      <c r="C125" s="66" t="s">
        <v>187</v>
      </c>
    </row>
    <row r="126" spans="1:3" ht="20.100000000000001" customHeight="1" x14ac:dyDescent="0.2">
      <c r="A126" s="46"/>
      <c r="B126" s="67">
        <v>3</v>
      </c>
      <c r="C126" s="66" t="s">
        <v>188</v>
      </c>
    </row>
    <row r="127" spans="1:3" ht="20.100000000000001" customHeight="1" x14ac:dyDescent="0.2">
      <c r="A127" s="46"/>
      <c r="B127" s="67">
        <v>2</v>
      </c>
      <c r="C127" s="66" t="s">
        <v>189</v>
      </c>
    </row>
    <row r="128" spans="1:3" ht="20.100000000000001" customHeight="1" x14ac:dyDescent="0.2">
      <c r="A128" s="46"/>
      <c r="B128" s="67">
        <v>1</v>
      </c>
      <c r="C128" s="66" t="s">
        <v>190</v>
      </c>
    </row>
    <row r="129" spans="1:3" ht="20.100000000000001" customHeight="1" x14ac:dyDescent="0.2">
      <c r="A129" s="46"/>
      <c r="B129" s="67">
        <v>1</v>
      </c>
      <c r="C129" s="66" t="s">
        <v>191</v>
      </c>
    </row>
    <row r="130" spans="1:3" ht="20.100000000000001" customHeight="1" x14ac:dyDescent="0.2">
      <c r="A130" s="46"/>
      <c r="B130" s="67">
        <v>1</v>
      </c>
      <c r="C130" s="66" t="s">
        <v>192</v>
      </c>
    </row>
    <row r="131" spans="1:3" ht="20.100000000000001" customHeight="1" x14ac:dyDescent="0.2">
      <c r="A131" s="46"/>
      <c r="B131" s="67">
        <v>1</v>
      </c>
      <c r="C131" s="66" t="s">
        <v>193</v>
      </c>
    </row>
    <row r="132" spans="1:3" ht="20.100000000000001" customHeight="1" x14ac:dyDescent="0.2">
      <c r="A132" s="46"/>
      <c r="B132" s="67">
        <v>1</v>
      </c>
      <c r="C132" s="66" t="s">
        <v>194</v>
      </c>
    </row>
    <row r="133" spans="1:3" ht="20.100000000000001" customHeight="1" x14ac:dyDescent="0.2">
      <c r="A133" s="46"/>
      <c r="B133" s="67">
        <v>1</v>
      </c>
      <c r="C133" s="66" t="s">
        <v>195</v>
      </c>
    </row>
    <row r="134" spans="1:3" ht="20.100000000000001" customHeight="1" x14ac:dyDescent="0.2">
      <c r="A134" s="46"/>
    </row>
    <row r="135" spans="1:3" ht="20.100000000000001" customHeight="1" x14ac:dyDescent="0.2">
      <c r="A135" s="119"/>
      <c r="B135" s="64">
        <v>1</v>
      </c>
      <c r="C135" s="60" t="s">
        <v>196</v>
      </c>
    </row>
    <row r="136" spans="1:3" ht="20.100000000000001" customHeight="1" x14ac:dyDescent="0.2">
      <c r="A136" s="119"/>
      <c r="B136" s="64">
        <v>4</v>
      </c>
      <c r="C136" s="60" t="s">
        <v>197</v>
      </c>
    </row>
    <row r="137" spans="1:3" ht="20.100000000000001" customHeight="1" x14ac:dyDescent="0.2">
      <c r="A137" s="119"/>
      <c r="B137" s="64">
        <v>1</v>
      </c>
      <c r="C137" s="60" t="s">
        <v>198</v>
      </c>
    </row>
    <row r="138" spans="1:3" ht="20.100000000000001" customHeight="1" x14ac:dyDescent="0.2">
      <c r="A138" s="119"/>
      <c r="B138" s="64">
        <v>2</v>
      </c>
      <c r="C138" s="60" t="s">
        <v>199</v>
      </c>
    </row>
    <row r="139" spans="1:3" ht="20.100000000000001" customHeight="1" x14ac:dyDescent="0.2">
      <c r="A139" s="119"/>
      <c r="B139" s="64">
        <v>1</v>
      </c>
      <c r="C139" s="60" t="s">
        <v>200</v>
      </c>
    </row>
    <row r="141" spans="1:3" ht="20.100000000000001" customHeight="1" x14ac:dyDescent="0.25">
      <c r="B141" s="68" t="s">
        <v>201</v>
      </c>
      <c r="C141" s="68"/>
    </row>
    <row r="142" spans="1:3" ht="20.100000000000001" customHeight="1" x14ac:dyDescent="0.25">
      <c r="B142" s="68" t="s">
        <v>202</v>
      </c>
      <c r="C142" s="68" t="s">
        <v>203</v>
      </c>
    </row>
    <row r="143" spans="1:3" ht="20.100000000000001" customHeight="1" x14ac:dyDescent="0.25">
      <c r="B143" s="68" t="s">
        <v>204</v>
      </c>
      <c r="C143" s="68"/>
    </row>
    <row r="144" spans="1:3" ht="20.100000000000001" customHeight="1" x14ac:dyDescent="0.25">
      <c r="B144" s="35"/>
      <c r="C144" s="35"/>
    </row>
    <row r="145" spans="2:3" ht="20.100000000000001" customHeight="1" x14ac:dyDescent="0.25">
      <c r="B145" s="35" t="s">
        <v>232</v>
      </c>
      <c r="C145" s="29"/>
    </row>
    <row r="146" spans="2:3" ht="20.100000000000001" customHeight="1" x14ac:dyDescent="0.25">
      <c r="B146" s="35"/>
      <c r="C146" s="29"/>
    </row>
    <row r="147" spans="2:3" ht="20.100000000000001" customHeight="1" x14ac:dyDescent="0.25">
      <c r="B147" s="35" t="s">
        <v>233</v>
      </c>
      <c r="C147" s="29"/>
    </row>
    <row r="148" spans="2:3" ht="20.100000000000001" customHeight="1" x14ac:dyDescent="0.25">
      <c r="B148" s="35"/>
      <c r="C148" s="29"/>
    </row>
    <row r="149" spans="2:3" ht="20.100000000000001" customHeight="1" x14ac:dyDescent="0.25">
      <c r="B149" s="35" t="s">
        <v>234</v>
      </c>
      <c r="C149" s="29"/>
    </row>
    <row r="150" spans="2:3" ht="20.100000000000001" customHeight="1" x14ac:dyDescent="0.25">
      <c r="B150" s="35"/>
      <c r="C150" s="29"/>
    </row>
    <row r="151" spans="2:3" ht="20.100000000000001" customHeight="1" x14ac:dyDescent="0.25">
      <c r="B151" s="35" t="s">
        <v>235</v>
      </c>
      <c r="C151" s="29"/>
    </row>
  </sheetData>
  <mergeCells count="6">
    <mergeCell ref="A3:C3"/>
    <mergeCell ref="A4:C4"/>
    <mergeCell ref="A5:C5"/>
    <mergeCell ref="A95:D95"/>
    <mergeCell ref="A96:C96"/>
    <mergeCell ref="A97:D9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INQUIORT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2022-08-06T18:14:44Z</cp:lastPrinted>
  <dcterms:created xsi:type="dcterms:W3CDTF">2022-08-05T20:05:20Z</dcterms:created>
  <dcterms:modified xsi:type="dcterms:W3CDTF">2022-08-24T16:09:20Z</dcterms:modified>
</cp:coreProperties>
</file>