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231C111C-0DBB-4B5A-83FC-8DCBBDC2F598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21" i="1"/>
  <c r="G34" i="1"/>
  <c r="G35" i="1"/>
  <c r="G36" i="1"/>
  <c r="G37" i="1"/>
  <c r="G38" i="1"/>
  <c r="G39" i="1"/>
  <c r="G40" i="1"/>
  <c r="G33" i="1"/>
  <c r="G41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42" i="1" l="1"/>
  <c r="G43" i="1" s="1"/>
  <c r="G91" i="5"/>
  <c r="G92" i="5" s="1"/>
  <c r="G90" i="4"/>
  <c r="G92" i="4" l="1"/>
  <c r="G91" i="4"/>
</calcChain>
</file>

<file path=xl/sharedStrings.xml><?xml version="1.0" encoding="utf-8"?>
<sst xmlns="http://schemas.openxmlformats.org/spreadsheetml/2006/main" count="670" uniqueCount="355">
  <si>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</si>
  <si>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</si>
  <si>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</si>
  <si>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</si>
  <si>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</si>
  <si>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</si>
  <si>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</si>
  <si>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</si>
  <si>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</si>
  <si>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</si>
  <si>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</si>
  <si>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</si>
  <si>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</si>
  <si>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</si>
  <si>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</si>
  <si>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</si>
  <si>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</si>
  <si>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</si>
  <si>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</si>
  <si>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</si>
  <si>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</si>
  <si>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</si>
  <si>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</si>
  <si>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</si>
  <si>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</si>
  <si>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</si>
  <si>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</si>
  <si>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</si>
  <si>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</si>
  <si>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</si>
  <si>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</si>
  <si>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</si>
  <si>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</si>
  <si>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</si>
  <si>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</si>
  <si>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</si>
  <si>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</si>
  <si>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</si>
  <si>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</si>
  <si>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</si>
  <si>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</si>
  <si>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</si>
  <si>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</si>
  <si>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</si>
  <si>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</si>
  <si>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</si>
  <si>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</si>
  <si>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</si>
  <si>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</si>
  <si>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</si>
  <si>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</si>
  <si>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</si>
  <si>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</si>
  <si>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</si>
  <si>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</si>
  <si>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</si>
  <si>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</si>
  <si>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</si>
  <si>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</si>
  <si>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</si>
  <si>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</si>
  <si>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</si>
  <si>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</si>
  <si>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</si>
  <si>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</si>
  <si>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</si>
  <si>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</si>
  <si>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</si>
  <si>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</si>
  <si>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</si>
  <si>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</si>
  <si>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</si>
  <si>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</si>
  <si>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</si>
  <si>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</si>
  <si>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</si>
  <si>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</si>
  <si>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</si>
  <si>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</si>
  <si>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</si>
  <si>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</si>
  <si>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</si>
  <si>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</si>
  <si>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</si>
  <si>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</si>
  <si>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</si>
  <si>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</si>
  <si>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</si>
  <si>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</si>
  <si>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</si>
  <si>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</si>
  <si>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</si>
  <si>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</si>
  <si>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</si>
  <si>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</si>
  <si>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</si>
  <si>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</si>
  <si>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</si>
  <si>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</si>
  <si>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</si>
  <si>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</si>
  <si>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</si>
  <si>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</si>
  <si>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</si>
  <si>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</si>
  <si>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</si>
  <si>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</si>
  <si>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</si>
  <si>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</si>
  <si>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</si>
  <si>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</si>
  <si>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</si>
  <si>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</si>
  <si>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</si>
  <si>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</si>
  <si>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</si>
  <si>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</si>
  <si>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</si>
  <si>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</si>
  <si>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</si>
  <si>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</si>
  <si>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</si>
  <si>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</si>
  <si>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</si>
  <si>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</si>
  <si>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</si>
  <si>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</si>
  <si>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</si>
  <si>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</si>
  <si>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</si>
  <si>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</si>
  <si>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</si>
  <si>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</si>
  <si>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</si>
  <si>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</si>
  <si>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</si>
  <si>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</si>
  <si>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</si>
  <si>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</si>
  <si>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</si>
  <si>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</si>
  <si>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</si>
  <si>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</si>
  <si>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</si>
  <si>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</si>
  <si>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</si>
  <si>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</si>
  <si>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</si>
  <si>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</si>
  <si>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</si>
  <si>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</si>
  <si>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</si>
  <si>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</si>
  <si>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</si>
  <si>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</si>
  <si>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</si>
  <si>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</si>
  <si>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</si>
  <si>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</si>
  <si>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</si>
  <si>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</si>
  <si>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</si>
  <si>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</si>
  <si>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</si>
  <si>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</si>
  <si>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</si>
  <si>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</si>
  <si>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</si>
  <si>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</si>
  <si>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</si>
  <si>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</si>
  <si>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</si>
  <si>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</si>
  <si>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</si>
  <si>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</si>
  <si>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</si>
  <si>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</si>
  <si>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</si>
  <si>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</si>
  <si>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</si>
  <si>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</si>
  <si>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</si>
  <si>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</si>
  <si>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</si>
  <si>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</si>
  <si>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</si>
  <si>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</si>
  <si>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</si>
  <si>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</si>
  <si>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</si>
  <si>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</si>
  <si>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</si>
  <si>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</si>
  <si>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</si>
  <si>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</si>
  <si>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</si>
  <si>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</si>
  <si>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</si>
  <si>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</si>
  <si>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</si>
  <si>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</si>
  <si>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</si>
  <si>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</si>
  <si>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</si>
  <si>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</si>
  <si>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</si>
  <si>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</si>
  <si>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</si>
  <si>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</si>
  <si>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</si>
  <si>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</si>
  <si>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</si>
  <si>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</si>
  <si>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</si>
  <si>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</si>
  <si>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</si>
  <si>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</si>
  <si>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</si>
  <si>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</si>
  <si>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</si>
  <si>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</si>
  <si>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</si>
  <si>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</si>
  <si>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</si>
  <si>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</si>
  <si>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</si>
  <si>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</si>
  <si>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</si>
  <si>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</si>
  <si>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</si>
  <si>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</si>
  <si>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</si>
  <si>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</si>
  <si>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</si>
  <si>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</si>
  <si>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</si>
  <si>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</si>
  <si>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</si>
  <si>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</si>
  <si>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</si>
  <si>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</si>
  <si>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</si>
  <si>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</si>
  <si>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</si>
  <si>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</si>
  <si>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</si>
  <si>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</si>
  <si>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</si>
  <si>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</si>
  <si>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</si>
  <si>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</si>
  <si>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</si>
  <si>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</si>
  <si>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</si>
  <si>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</si>
  <si>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</si>
  <si>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</si>
  <si>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</si>
  <si>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</si>
  <si>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VERIFICADO POR:</t>
  </si>
  <si>
    <t>INSRUMENTADOR</t>
  </si>
  <si>
    <t xml:space="preserve">IDENTIFICACION DEL   PACIENTE </t>
  </si>
  <si>
    <t>073520400</t>
  </si>
  <si>
    <t>J200435202</t>
  </si>
  <si>
    <t>CLAVO ELÁSTICO  (TEN) 1.5 * 400 MM TITANIO</t>
  </si>
  <si>
    <t>070430400</t>
  </si>
  <si>
    <t>F180704301</t>
  </si>
  <si>
    <t>CLAVO ELASTICO (TEN) 2.0 *400 MM TITANIO</t>
  </si>
  <si>
    <t>070440400</t>
  </si>
  <si>
    <t>D190704408</t>
  </si>
  <si>
    <t>CLAVO ELÁSTICO  (TEN) 2.5 * 400 MM TITANIO</t>
  </si>
  <si>
    <t>070450400</t>
  </si>
  <si>
    <t>M190704501</t>
  </si>
  <si>
    <t>CLAVO ELASTICO (TEN) 3.0 *400 MM TITANIO</t>
  </si>
  <si>
    <t>070460400</t>
  </si>
  <si>
    <t>M190704601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</si>
  <si>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</si>
  <si>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</si>
  <si>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</si>
  <si>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</si>
  <si>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</si>
  <si>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</si>
  <si>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</si>
  <si>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</si>
  <si>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</si>
  <si>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</si>
  <si>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</si>
  <si>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</si>
  <si>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</si>
  <si>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</si>
  <si>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</si>
  <si>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</si>
  <si>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</si>
  <si>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</si>
  <si>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</si>
  <si>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</si>
  <si>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</si>
  <si>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</si>
  <si>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Brocas en T </t>
  </si>
  <si>
    <t xml:space="preserve">Playo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</si>
  <si>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</si>
  <si>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</si>
  <si>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</si>
  <si>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</si>
  <si>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</si>
  <si>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</si>
  <si>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</si>
  <si>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</si>
  <si>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</si>
  <si>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Cortadora Grande </t>
  </si>
  <si>
    <t xml:space="preserve">Motor </t>
  </si>
  <si>
    <t xml:space="preserve">Baterias </t>
  </si>
  <si>
    <t xml:space="preserve">OBSERVACIONES </t>
  </si>
  <si>
    <t>186.30-10</t>
  </si>
  <si>
    <t xml:space="preserve">CLAVOS DE RUSH 3.0 *10 MM  ACERO </t>
  </si>
  <si>
    <t>186.30-12</t>
  </si>
  <si>
    <t>190804943</t>
  </si>
  <si>
    <t xml:space="preserve">CLAVOS DE RUSH 3.0 *12 MM  ACERO </t>
  </si>
  <si>
    <t>186.25-22</t>
  </si>
  <si>
    <t>190804936</t>
  </si>
  <si>
    <t xml:space="preserve">CLAVOS DE RUSH 2.5 *22 MM  ACERO </t>
  </si>
  <si>
    <t xml:space="preserve">CLAVOS DE RUSH 2.5 *24 MM  ACERO </t>
  </si>
  <si>
    <t>186.25-24</t>
  </si>
  <si>
    <t xml:space="preserve">CLAVOS DE RUSH 3.0 *20 MM  ACERO </t>
  </si>
  <si>
    <t>186.30-20</t>
  </si>
  <si>
    <t>185.116</t>
  </si>
  <si>
    <t>200112737</t>
  </si>
  <si>
    <t xml:space="preserve">CLAVIJA KIRSCHNER 1.0*150 MM ACERO </t>
  </si>
  <si>
    <t>185.768</t>
  </si>
  <si>
    <t>210127381</t>
  </si>
  <si>
    <t>CLAVIJA KIRSCHNER 1.5*250 MM ACERO</t>
  </si>
  <si>
    <t>185.769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</si>
  <si>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</si>
  <si>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</si>
  <si>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</si>
  <si>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</si>
  <si>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</si>
  <si>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</si>
  <si>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210127384</t>
  </si>
  <si>
    <t>CLAVIJA KIRSCHNER 2.0*250 MM ACERO</t>
  </si>
  <si>
    <t>CLAVIJA KIRSCHNER 1.2*250 MM ACERO</t>
  </si>
  <si>
    <t>RD-451-1.2-225-MD</t>
  </si>
  <si>
    <t>J201014-L034</t>
  </si>
  <si>
    <t xml:space="preserve">DOBLADORAS DE PINES </t>
  </si>
  <si>
    <t xml:space="preserve">CORTADOR </t>
  </si>
  <si>
    <t xml:space="preserve">DESPERIO </t>
  </si>
  <si>
    <t>SERVICIOS HOSPITALARIOS S.A. ALBOTEOTON</t>
  </si>
  <si>
    <t>CROTOS Y AV. RODOLFO BAQUERIZO NAZUR</t>
  </si>
  <si>
    <t>0991475214001</t>
  </si>
  <si>
    <t>NEIQ0600</t>
  </si>
  <si>
    <t xml:space="preserve">DR CHIQUITO Y DR BACHIR </t>
  </si>
  <si>
    <t xml:space="preserve">6:40AM </t>
  </si>
  <si>
    <t xml:space="preserve">DIAZ LOLIN PABLO BENJAMIN </t>
  </si>
  <si>
    <t>TIPO DE SEGURO</t>
  </si>
  <si>
    <t xml:space="preserve">MARTILLO MACIZO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</si>
</sst>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166" fontId="22" fillId="0" borderId="1" xfId="6" applyNumberFormat="1" applyFont="1" applyBorder="1" applyAlignment="1">
      <alignment horizontal="left" shrinkToFit="1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5" fillId="0" borderId="9" xfId="2" applyNumberFormat="1" applyFont="1" applyFill="1" applyBorder="1" applyAlignment="1">
      <alignment horizontal="right"/>
    </xf>
    <xf numFmtId="0" fontId="20" fillId="0" borderId="1" xfId="0" applyFont="1" applyBorder="1" applyAlignment="1">
      <alignment horizontal="right"/>
    </xf>
    <xf numFmtId="164" fontId="22" fillId="0" borderId="1" xfId="2" applyNumberFormat="1" applyFont="1" applyFill="1" applyBorder="1" applyAlignment="1">
      <alignment horizontal="center"/>
    </xf>
    <xf numFmtId="164" fontId="22" fillId="0" borderId="2" xfId="2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1" fillId="0" borderId="1" xfId="6" applyFont="1" applyBorder="1" applyAlignment="1">
      <alignment horizontal="center"/>
    </xf>
    <xf numFmtId="0" fontId="20" fillId="0" borderId="1" xfId="6" applyFont="1" applyBorder="1" applyAlignment="1">
      <alignment horizontal="left"/>
    </xf>
    <xf numFmtId="0" fontId="20" fillId="0" borderId="1" xfId="6" applyFont="1" applyBorder="1" applyAlignment="1">
      <alignment horizontal="center"/>
    </xf>
    <xf numFmtId="0" fontId="20" fillId="0" borderId="1" xfId="6" applyFont="1" applyBorder="1" applyAlignment="1">
      <alignment wrapText="1"/>
    </xf>
    <xf numFmtId="0" fontId="20" fillId="0" borderId="1" xfId="0" applyFont="1" applyBorder="1" applyAlignment="1">
      <alignment horizontal="left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1" xfId="6" applyFont="1" applyBorder="1" applyAlignment="1">
      <alignment horizontal="center"/>
    </xf>
    <xf numFmtId="9" fontId="4" fillId="0" borderId="1" xfId="6" applyNumberFormat="1" applyFont="1" applyBorder="1" applyAlignment="1">
      <alignment horizontal="right" wrapText="1"/>
    </xf>
    <xf numFmtId="0" fontId="4" fillId="0" borderId="1" xfId="6" applyFont="1" applyBorder="1" applyAlignment="1">
      <alignment horizontal="right" wrapText="1"/>
    </xf>
    <xf numFmtId="0" fontId="4" fillId="0" borderId="4" xfId="6" applyFont="1" applyBorder="1" applyAlignment="1">
      <alignment horizontal="right" wrapText="1"/>
    </xf>
    <xf numFmtId="0" fontId="4" fillId="0" borderId="5" xfId="6" applyFont="1" applyBorder="1" applyAlignment="1">
      <alignment horizontal="right" wrapText="1"/>
    </xf>
    <xf numFmtId="0" fontId="4" fillId="0" borderId="6" xfId="6" applyFont="1" applyBorder="1" applyAlignment="1">
      <alignment horizontal="right" wrapText="1"/>
    </xf>
    <xf numFmtId="49" fontId="12" fillId="0" borderId="7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509196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89"/>
  <sheetViews>
    <sheetView showGridLines="0" tabSelected="1" view="pageBreakPreview" topLeftCell="A32" zoomScale="89" zoomScaleNormal="70" zoomScaleSheetLayoutView="89" workbookViewId="0">
      <selection activeCell="F43" sqref="F43"/>
    </sheetView>
  </sheetViews>
  <sheetFormatPr baseColWidth="10" defaultColWidth="11.42578125" defaultRowHeight="30" customHeight="1" x14ac:dyDescent="0.25"/>
  <cols>
    <col min="1" max="1" width="24.85546875" style="77" customWidth="1"/>
    <col min="2" max="2" width="19.7109375" style="77" customWidth="1"/>
    <col min="3" max="3" width="69.28515625" style="77" customWidth="1"/>
    <col min="4" max="4" width="20" style="77" customWidth="1"/>
    <col min="5" max="5" width="19.140625" style="77" customWidth="1"/>
    <col min="6" max="6" width="16.42578125" style="77" customWidth="1"/>
    <col min="7" max="7" width="19.140625" style="77" customWidth="1"/>
    <col min="8" max="16384" width="11.42578125" style="77"/>
  </cols>
  <sheetData>
    <row r="1" spans="1:8" s="89" customFormat="1" ht="30" customHeight="1" x14ac:dyDescent="0.25">
      <c r="A1" s="105" t="s">
        <v>0</v>
      </c>
      <c r="B1" s="105"/>
      <c r="C1" s="105"/>
      <c r="D1" s="105"/>
      <c r="E1" s="105"/>
      <c r="F1" s="105"/>
      <c r="G1" s="105"/>
    </row>
    <row r="2" spans="1:8" s="89" customFormat="1" ht="18" x14ac:dyDescent="0.25">
      <c r="A2" s="105" t="s">
        <v>1</v>
      </c>
      <c r="B2" s="105"/>
      <c r="C2" s="105"/>
      <c r="D2" s="105"/>
      <c r="E2" s="105"/>
      <c r="F2" s="105"/>
      <c r="G2" s="105"/>
    </row>
    <row r="3" spans="1:8" s="89" customFormat="1" ht="18" x14ac:dyDescent="0.25">
      <c r="A3" s="106" t="s">
        <v>236</v>
      </c>
      <c r="B3" s="106"/>
      <c r="C3" s="106"/>
      <c r="D3" s="106"/>
      <c r="E3" s="106"/>
      <c r="F3" s="106"/>
      <c r="G3" s="106"/>
    </row>
    <row r="4" spans="1:8" s="89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89" customFormat="1" ht="18" x14ac:dyDescent="0.25">
      <c r="A5" s="17"/>
      <c r="B5" s="17"/>
      <c r="C5" s="17"/>
      <c r="D5" s="17"/>
      <c r="E5" s="17"/>
      <c r="F5" s="17"/>
      <c r="G5" s="17"/>
    </row>
    <row r="6" spans="1:8" s="89" customFormat="1" ht="18" x14ac:dyDescent="0.25">
      <c r="A6" s="49" t="s">
        <v>237</v>
      </c>
      <c r="B6" s="49"/>
      <c r="C6" s="71">
        <v>44903</v>
      </c>
      <c r="D6" s="49" t="s">
        <v>238</v>
      </c>
      <c r="E6" s="92" t="s">
        <v>349</v>
      </c>
      <c r="F6" s="51"/>
      <c r="G6" s="44"/>
      <c r="H6" s="90"/>
    </row>
    <row r="7" spans="1:8" s="89" customFormat="1" ht="18" x14ac:dyDescent="0.25">
      <c r="A7" s="31"/>
      <c r="B7" s="31"/>
      <c r="C7" s="31"/>
      <c r="D7" s="31"/>
      <c r="E7" s="31"/>
      <c r="F7" s="31"/>
      <c r="G7" s="3"/>
      <c r="H7" s="91"/>
    </row>
    <row r="8" spans="1:8" s="89" customFormat="1" ht="18" x14ac:dyDescent="0.25">
      <c r="A8" s="49" t="s">
        <v>239</v>
      </c>
      <c r="B8" s="49"/>
      <c r="C8" s="52" t="s">
        <v>346</v>
      </c>
      <c r="D8" s="53" t="s">
        <v>240</v>
      </c>
      <c r="E8" s="113" t="s">
        <v>348</v>
      </c>
      <c r="F8" s="114"/>
      <c r="G8" s="115"/>
      <c r="H8" s="90"/>
    </row>
    <row r="9" spans="1:8" s="89" customFormat="1" ht="18" x14ac:dyDescent="0.25">
      <c r="A9" s="31"/>
      <c r="B9" s="31"/>
      <c r="C9" s="31"/>
      <c r="D9" s="31"/>
      <c r="E9" s="31"/>
      <c r="F9" s="31"/>
      <c r="G9" s="3"/>
      <c r="H9" s="91"/>
    </row>
    <row r="10" spans="1:8" s="89" customFormat="1" ht="31.5" x14ac:dyDescent="0.25">
      <c r="A10" s="49" t="s">
        <v>241</v>
      </c>
      <c r="B10" s="49"/>
      <c r="C10" s="56" t="s">
        <v>347</v>
      </c>
      <c r="D10" s="53" t="s">
        <v>242</v>
      </c>
      <c r="E10" s="52" t="s">
        <v>253</v>
      </c>
      <c r="F10" s="32"/>
      <c r="G10" s="32"/>
      <c r="H10" s="91"/>
    </row>
    <row r="11" spans="1:8" s="89" customFormat="1" ht="18" x14ac:dyDescent="0.25">
      <c r="A11" s="31"/>
      <c r="B11" s="31"/>
      <c r="C11" s="31"/>
      <c r="D11" s="31"/>
      <c r="E11" s="31"/>
      <c r="F11" s="31"/>
      <c r="G11" s="3"/>
      <c r="H11" s="91"/>
    </row>
    <row r="12" spans="1:8" s="89" customFormat="1" ht="18" x14ac:dyDescent="0.25">
      <c r="A12" s="49" t="s">
        <v>243</v>
      </c>
      <c r="B12" s="49"/>
      <c r="C12" s="71">
        <v>44904</v>
      </c>
      <c r="D12" s="53" t="s">
        <v>244</v>
      </c>
      <c r="E12" s="58" t="s">
        <v>351</v>
      </c>
      <c r="F12" s="59"/>
      <c r="G12" s="59"/>
      <c r="H12" s="90"/>
    </row>
    <row r="13" spans="1:8" s="89" customFormat="1" ht="18" x14ac:dyDescent="0.25">
      <c r="A13" s="31"/>
      <c r="B13" s="31"/>
      <c r="C13" s="31"/>
      <c r="D13" s="31"/>
      <c r="E13" s="31"/>
      <c r="F13" s="31"/>
      <c r="G13" s="30"/>
      <c r="H13" s="91"/>
    </row>
    <row r="14" spans="1:8" s="89" customFormat="1" ht="18" x14ac:dyDescent="0.25">
      <c r="A14" s="49" t="s">
        <v>245</v>
      </c>
      <c r="B14" s="49"/>
      <c r="C14" s="52" t="s">
        <v>350</v>
      </c>
      <c r="D14" s="32"/>
      <c r="E14" s="43"/>
      <c r="F14" s="43"/>
      <c r="G14" s="32"/>
      <c r="H14" s="90"/>
    </row>
    <row r="15" spans="1:8" s="89" customFormat="1" ht="18" x14ac:dyDescent="0.25">
      <c r="A15" s="31"/>
      <c r="B15" s="31"/>
      <c r="C15" s="31"/>
      <c r="D15" s="31"/>
      <c r="E15" s="31"/>
      <c r="F15" s="31"/>
      <c r="G15" s="30"/>
      <c r="H15" s="91"/>
    </row>
    <row r="16" spans="1:8" s="89" customFormat="1" ht="18" x14ac:dyDescent="0.25">
      <c r="A16" s="49" t="s">
        <v>246</v>
      </c>
      <c r="B16" s="49"/>
      <c r="C16" s="52" t="s">
        <v>352</v>
      </c>
      <c r="D16" s="53" t="s">
        <v>353</v>
      </c>
      <c r="E16" s="58"/>
      <c r="F16" s="43"/>
      <c r="G16" s="32"/>
      <c r="H16" s="90"/>
    </row>
    <row r="17" spans="1:12" s="89" customFormat="1" ht="18" x14ac:dyDescent="0.25">
      <c r="A17" s="31"/>
      <c r="B17" s="31"/>
      <c r="C17" s="31"/>
      <c r="D17" s="31"/>
      <c r="E17" s="31"/>
      <c r="F17" s="31"/>
      <c r="G17" s="30"/>
      <c r="H17" s="91"/>
    </row>
    <row r="18" spans="1:12" s="89" customFormat="1" ht="18" x14ac:dyDescent="0.25">
      <c r="A18" s="49" t="s">
        <v>261</v>
      </c>
      <c r="B18" s="49"/>
      <c r="C18" s="62"/>
      <c r="D18" s="44"/>
      <c r="E18" s="63"/>
      <c r="F18" s="63"/>
      <c r="G18" s="42"/>
      <c r="H18" s="90"/>
    </row>
    <row r="19" spans="1:12" ht="18.75" customHeight="1" x14ac:dyDescent="0.25">
      <c r="A19" s="85"/>
      <c r="B19" s="85"/>
      <c r="C19" s="88"/>
      <c r="D19" s="88"/>
      <c r="E19" s="88"/>
      <c r="F19" s="79"/>
      <c r="G19" s="79"/>
      <c r="H19" s="79"/>
    </row>
    <row r="20" spans="1:12" s="80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1"/>
      <c r="L20" s="81"/>
    </row>
    <row r="21" spans="1:12" s="80" customFormat="1" ht="30" customHeight="1" x14ac:dyDescent="0.25">
      <c r="A21" s="104" t="s">
        <v>313</v>
      </c>
      <c r="B21" s="104">
        <v>200112185</v>
      </c>
      <c r="C21" s="104" t="s">
        <v>314</v>
      </c>
      <c r="D21" s="82">
        <v>3</v>
      </c>
      <c r="E21" s="99"/>
      <c r="F21" s="97">
        <v>90</v>
      </c>
      <c r="G21" s="98">
        <f>F21*D21</f>
        <v>270</v>
      </c>
      <c r="K21" s="81"/>
      <c r="L21" s="81"/>
    </row>
    <row r="22" spans="1:12" s="80" customFormat="1" ht="30" customHeight="1" x14ac:dyDescent="0.25">
      <c r="A22" s="104" t="s">
        <v>315</v>
      </c>
      <c r="B22" s="104" t="s">
        <v>316</v>
      </c>
      <c r="C22" s="104" t="s">
        <v>317</v>
      </c>
      <c r="D22" s="82">
        <v>3</v>
      </c>
      <c r="E22" s="99"/>
      <c r="F22" s="97">
        <v>90</v>
      </c>
      <c r="G22" s="98">
        <f t="shared" ref="G22:G32" si="0">F22*D22</f>
        <v>270</v>
      </c>
      <c r="K22" s="81"/>
      <c r="L22" s="81"/>
    </row>
    <row r="23" spans="1:12" s="80" customFormat="1" ht="30" customHeight="1" x14ac:dyDescent="0.25">
      <c r="A23" s="104" t="s">
        <v>324</v>
      </c>
      <c r="B23" s="104">
        <v>190804950</v>
      </c>
      <c r="C23" s="104" t="s">
        <v>323</v>
      </c>
      <c r="D23" s="82">
        <v>1</v>
      </c>
      <c r="E23" s="99"/>
      <c r="F23" s="97">
        <v>90</v>
      </c>
      <c r="G23" s="98">
        <f t="shared" si="0"/>
        <v>90</v>
      </c>
      <c r="K23" s="81"/>
      <c r="L23" s="81"/>
    </row>
    <row r="24" spans="1:12" s="80" customFormat="1" ht="30" customHeight="1" x14ac:dyDescent="0.25">
      <c r="A24" s="104" t="s">
        <v>322</v>
      </c>
      <c r="B24" s="104" t="s">
        <v>319</v>
      </c>
      <c r="C24" s="104" t="s">
        <v>321</v>
      </c>
      <c r="D24" s="82">
        <v>3</v>
      </c>
      <c r="E24" s="99"/>
      <c r="F24" s="97">
        <v>90</v>
      </c>
      <c r="G24" s="98">
        <f t="shared" si="0"/>
        <v>270</v>
      </c>
      <c r="K24" s="81"/>
      <c r="L24" s="81"/>
    </row>
    <row r="25" spans="1:12" s="80" customFormat="1" ht="30" customHeight="1" x14ac:dyDescent="0.25">
      <c r="A25" s="104" t="s">
        <v>318</v>
      </c>
      <c r="B25" s="104" t="s">
        <v>319</v>
      </c>
      <c r="C25" s="104" t="s">
        <v>320</v>
      </c>
      <c r="D25" s="82">
        <v>3</v>
      </c>
      <c r="E25" s="99"/>
      <c r="F25" s="97">
        <v>90</v>
      </c>
      <c r="G25" s="98">
        <f t="shared" si="0"/>
        <v>270</v>
      </c>
      <c r="K25" s="81"/>
      <c r="L25" s="81"/>
    </row>
    <row r="26" spans="1:12" s="80" customFormat="1" ht="30" customHeight="1" x14ac:dyDescent="0.25">
      <c r="A26" s="104" t="s">
        <v>322</v>
      </c>
      <c r="B26" s="104" t="s">
        <v>319</v>
      </c>
      <c r="C26" s="104" t="s">
        <v>321</v>
      </c>
      <c r="D26" s="82">
        <v>3</v>
      </c>
      <c r="E26" s="99"/>
      <c r="F26" s="97">
        <v>90</v>
      </c>
      <c r="G26" s="98">
        <f t="shared" si="0"/>
        <v>270</v>
      </c>
      <c r="K26" s="81"/>
      <c r="L26" s="81"/>
    </row>
    <row r="27" spans="1:12" s="80" customFormat="1" ht="30" customHeight="1" x14ac:dyDescent="0.25">
      <c r="A27" s="104" t="s">
        <v>325</v>
      </c>
      <c r="B27" s="104" t="s">
        <v>326</v>
      </c>
      <c r="C27" s="104" t="s">
        <v>327</v>
      </c>
      <c r="D27" s="82">
        <v>2</v>
      </c>
      <c r="E27" s="99"/>
      <c r="F27" s="97">
        <v>12</v>
      </c>
      <c r="G27" s="98">
        <f t="shared" si="0"/>
        <v>24</v>
      </c>
      <c r="K27" s="81"/>
      <c r="L27" s="81"/>
    </row>
    <row r="28" spans="1:12" s="80" customFormat="1" ht="30" customHeight="1" x14ac:dyDescent="0.25">
      <c r="A28" s="104" t="s">
        <v>341</v>
      </c>
      <c r="B28" s="104" t="s">
        <v>342</v>
      </c>
      <c r="C28" s="104" t="s">
        <v>340</v>
      </c>
      <c r="D28" s="82">
        <v>10</v>
      </c>
      <c r="E28" s="99"/>
      <c r="F28" s="97">
        <v>12</v>
      </c>
      <c r="G28" s="98">
        <f t="shared" si="0"/>
        <v>120</v>
      </c>
      <c r="K28" s="81"/>
      <c r="L28" s="81"/>
    </row>
    <row r="29" spans="1:12" s="80" customFormat="1" ht="30" customHeight="1" x14ac:dyDescent="0.25">
      <c r="A29" s="104" t="s">
        <v>328</v>
      </c>
      <c r="B29" s="104" t="s">
        <v>329</v>
      </c>
      <c r="C29" s="104" t="s">
        <v>330</v>
      </c>
      <c r="D29" s="82">
        <v>4</v>
      </c>
      <c r="E29" s="99"/>
      <c r="F29" s="97">
        <v>12</v>
      </c>
      <c r="G29" s="98">
        <f t="shared" si="0"/>
        <v>48</v>
      </c>
      <c r="K29" s="81"/>
      <c r="L29" s="81"/>
    </row>
    <row r="30" spans="1:12" s="80" customFormat="1" ht="30" customHeight="1" x14ac:dyDescent="0.25">
      <c r="A30" s="104" t="s">
        <v>331</v>
      </c>
      <c r="B30" s="104" t="s">
        <v>332</v>
      </c>
      <c r="C30" s="104" t="s">
        <v>333</v>
      </c>
      <c r="D30" s="82">
        <v>10</v>
      </c>
      <c r="E30" s="99"/>
      <c r="F30" s="97">
        <v>12</v>
      </c>
      <c r="G30" s="98">
        <f t="shared" si="0"/>
        <v>120</v>
      </c>
      <c r="K30" s="81"/>
      <c r="L30" s="81"/>
    </row>
    <row r="31" spans="1:12" s="80" customFormat="1" ht="30" customHeight="1" x14ac:dyDescent="0.25">
      <c r="A31" s="104" t="s">
        <v>334</v>
      </c>
      <c r="B31" s="104" t="s">
        <v>335</v>
      </c>
      <c r="C31" s="104" t="s">
        <v>336</v>
      </c>
      <c r="D31" s="82">
        <v>4</v>
      </c>
      <c r="E31" s="99"/>
      <c r="F31" s="97">
        <v>12</v>
      </c>
      <c r="G31" s="98">
        <f t="shared" si="0"/>
        <v>48</v>
      </c>
      <c r="K31" s="81"/>
      <c r="L31" s="81"/>
    </row>
    <row r="32" spans="1:12" s="80" customFormat="1" ht="30" customHeight="1" x14ac:dyDescent="0.25">
      <c r="A32" s="104" t="s">
        <v>337</v>
      </c>
      <c r="B32" s="104" t="s">
        <v>338</v>
      </c>
      <c r="C32" s="104" t="s">
        <v>339</v>
      </c>
      <c r="D32" s="82">
        <v>7</v>
      </c>
      <c r="E32" s="99"/>
      <c r="F32" s="97">
        <v>12</v>
      </c>
      <c r="G32" s="98">
        <f t="shared" si="0"/>
        <v>84</v>
      </c>
      <c r="K32" s="81"/>
      <c r="L32" s="81"/>
    </row>
    <row r="33" spans="1:7" ht="30" customHeight="1" x14ac:dyDescent="0.25">
      <c r="A33" s="104" t="s">
        <v>262</v>
      </c>
      <c r="B33" s="104" t="s">
        <v>263</v>
      </c>
      <c r="C33" s="87" t="s">
        <v>264</v>
      </c>
      <c r="D33" s="82">
        <v>2</v>
      </c>
      <c r="E33" s="83"/>
      <c r="F33" s="97">
        <v>150</v>
      </c>
      <c r="G33" s="98">
        <f>F33*D33</f>
        <v>300</v>
      </c>
    </row>
    <row r="34" spans="1:7" ht="30" customHeight="1" x14ac:dyDescent="0.25">
      <c r="A34" s="104" t="s">
        <v>265</v>
      </c>
      <c r="B34" s="104" t="s">
        <v>266</v>
      </c>
      <c r="C34" s="87" t="s">
        <v>267</v>
      </c>
      <c r="D34" s="82">
        <v>2</v>
      </c>
      <c r="E34" s="83"/>
      <c r="F34" s="97">
        <v>150</v>
      </c>
      <c r="G34" s="98">
        <f t="shared" ref="G34:G40" si="1">F34*D34</f>
        <v>300</v>
      </c>
    </row>
    <row r="35" spans="1:7" ht="30" customHeight="1" x14ac:dyDescent="0.25">
      <c r="A35" s="104" t="s">
        <v>268</v>
      </c>
      <c r="B35" s="104" t="s">
        <v>269</v>
      </c>
      <c r="C35" s="87" t="s">
        <v>270</v>
      </c>
      <c r="D35" s="82">
        <v>0</v>
      </c>
      <c r="E35" s="83"/>
      <c r="F35" s="97">
        <v>150</v>
      </c>
      <c r="G35" s="98">
        <f t="shared" si="1"/>
        <v>0</v>
      </c>
    </row>
    <row r="36" spans="1:7" ht="30" customHeight="1" x14ac:dyDescent="0.25">
      <c r="A36" s="104" t="s">
        <v>271</v>
      </c>
      <c r="B36" s="104" t="s">
        <v>272</v>
      </c>
      <c r="C36" s="87" t="s">
        <v>273</v>
      </c>
      <c r="D36" s="82">
        <v>2</v>
      </c>
      <c r="E36" s="83"/>
      <c r="F36" s="97">
        <v>150</v>
      </c>
      <c r="G36" s="98">
        <f t="shared" si="1"/>
        <v>300</v>
      </c>
    </row>
    <row r="37" spans="1:7" ht="30" customHeight="1" x14ac:dyDescent="0.25">
      <c r="A37" s="104" t="s">
        <v>274</v>
      </c>
      <c r="B37" s="104" t="s">
        <v>275</v>
      </c>
      <c r="C37" s="87" t="s">
        <v>276</v>
      </c>
      <c r="D37" s="82">
        <v>2</v>
      </c>
      <c r="E37" s="83"/>
      <c r="F37" s="97">
        <v>150</v>
      </c>
      <c r="G37" s="98">
        <f t="shared" si="1"/>
        <v>300</v>
      </c>
    </row>
    <row r="38" spans="1:7" ht="30" customHeight="1" x14ac:dyDescent="0.25">
      <c r="A38" s="104" t="s">
        <v>277</v>
      </c>
      <c r="B38" s="104" t="s">
        <v>278</v>
      </c>
      <c r="C38" s="87" t="s">
        <v>279</v>
      </c>
      <c r="D38" s="82">
        <v>2</v>
      </c>
      <c r="E38" s="83"/>
      <c r="F38" s="97">
        <v>150</v>
      </c>
      <c r="G38" s="98">
        <f t="shared" si="1"/>
        <v>300</v>
      </c>
    </row>
    <row r="39" spans="1:7" ht="30" customHeight="1" x14ac:dyDescent="0.25">
      <c r="A39" s="104" t="s">
        <v>280</v>
      </c>
      <c r="B39" s="104" t="s">
        <v>281</v>
      </c>
      <c r="C39" s="87" t="s">
        <v>282</v>
      </c>
      <c r="D39" s="82">
        <v>4</v>
      </c>
      <c r="E39" s="83"/>
      <c r="F39" s="97">
        <v>50</v>
      </c>
      <c r="G39" s="98">
        <f t="shared" si="1"/>
        <v>200</v>
      </c>
    </row>
    <row r="40" spans="1:7" ht="30" customHeight="1" x14ac:dyDescent="0.25">
      <c r="A40" s="104" t="s">
        <v>283</v>
      </c>
      <c r="B40" s="104" t="s">
        <v>284</v>
      </c>
      <c r="C40" s="87" t="s">
        <v>285</v>
      </c>
      <c r="D40" s="82">
        <v>4</v>
      </c>
      <c r="E40" s="83"/>
      <c r="F40" s="97">
        <v>50</v>
      </c>
      <c r="G40" s="98">
        <f t="shared" si="1"/>
        <v>200</v>
      </c>
    </row>
    <row r="41" spans="1:7" ht="30" customHeight="1" x14ac:dyDescent="0.25">
      <c r="A41" s="110"/>
      <c r="B41" s="111"/>
      <c r="C41" s="111"/>
      <c r="D41" s="111"/>
      <c r="E41" s="112"/>
      <c r="F41" s="96" t="s">
        <v>256</v>
      </c>
      <c r="G41" s="95">
        <f>SUM(G21:G40)</f>
        <v>3784</v>
      </c>
    </row>
    <row r="42" spans="1:7" ht="30" customHeight="1" x14ac:dyDescent="0.25">
      <c r="A42" s="108"/>
      <c r="B42" s="108"/>
      <c r="C42" s="108"/>
      <c r="D42" s="108"/>
      <c r="E42" s="108"/>
      <c r="F42" s="96" t="s">
        <v>257</v>
      </c>
      <c r="G42" s="94">
        <f>+G41*0.12</f>
        <v>454.08</v>
      </c>
    </row>
    <row r="43" spans="1:7" ht="30" customHeight="1" x14ac:dyDescent="0.25">
      <c r="A43" s="109"/>
      <c r="B43" s="109"/>
      <c r="C43" s="109"/>
      <c r="D43" s="109"/>
      <c r="E43" s="109"/>
      <c r="F43" s="96" t="s">
        <v>258</v>
      </c>
      <c r="G43" s="94">
        <f>+G41+G42</f>
        <v>4238.08</v>
      </c>
    </row>
    <row r="44" spans="1:7" ht="30" customHeight="1" x14ac:dyDescent="0.25">
      <c r="A44" s="9"/>
      <c r="B44" s="9"/>
      <c r="C44" s="9"/>
      <c r="D44" s="9"/>
      <c r="E44" s="9"/>
      <c r="F44" s="93"/>
    </row>
    <row r="45" spans="1:7" ht="30" customHeight="1" x14ac:dyDescent="0.25">
      <c r="A45" s="9"/>
      <c r="B45" s="107" t="s">
        <v>286</v>
      </c>
      <c r="C45" s="107"/>
      <c r="D45" s="9"/>
      <c r="E45" s="9"/>
      <c r="F45" s="93"/>
    </row>
    <row r="46" spans="1:7" ht="30" customHeight="1" x14ac:dyDescent="0.25">
      <c r="A46" s="9"/>
      <c r="B46" s="100"/>
      <c r="C46" s="100" t="s">
        <v>287</v>
      </c>
      <c r="D46" s="9"/>
      <c r="E46" s="9"/>
      <c r="F46" s="93"/>
    </row>
    <row r="47" spans="1:7" ht="30" customHeight="1" x14ac:dyDescent="0.25">
      <c r="A47" s="9"/>
      <c r="B47" s="100">
        <v>2</v>
      </c>
      <c r="C47" s="101" t="s">
        <v>288</v>
      </c>
      <c r="D47" s="9"/>
      <c r="E47" s="9"/>
      <c r="F47" s="93"/>
    </row>
    <row r="48" spans="1:7" ht="30" customHeight="1" x14ac:dyDescent="0.25">
      <c r="A48" s="9"/>
      <c r="B48" s="100">
        <v>1</v>
      </c>
      <c r="C48" s="101" t="s">
        <v>289</v>
      </c>
      <c r="D48" s="9"/>
      <c r="E48" s="9"/>
      <c r="F48" s="93"/>
    </row>
    <row r="49" spans="1:6" ht="30" customHeight="1" x14ac:dyDescent="0.25">
      <c r="A49" s="9"/>
      <c r="B49" s="100">
        <v>1</v>
      </c>
      <c r="C49" s="101" t="s">
        <v>290</v>
      </c>
      <c r="D49" s="9"/>
      <c r="E49" s="9"/>
      <c r="F49" s="93"/>
    </row>
    <row r="50" spans="1:6" ht="30" customHeight="1" x14ac:dyDescent="0.25">
      <c r="A50" s="9"/>
      <c r="B50" s="100">
        <v>1</v>
      </c>
      <c r="C50" s="101" t="s">
        <v>291</v>
      </c>
      <c r="D50" s="9"/>
      <c r="E50" s="9"/>
      <c r="F50" s="93"/>
    </row>
    <row r="51" spans="1:6" ht="30" customHeight="1" x14ac:dyDescent="0.25">
      <c r="A51" s="9"/>
      <c r="B51" s="100">
        <v>1</v>
      </c>
      <c r="C51" s="101" t="s">
        <v>292</v>
      </c>
      <c r="D51" s="9"/>
      <c r="E51" s="9"/>
      <c r="F51" s="93"/>
    </row>
    <row r="52" spans="1:6" ht="30" customHeight="1" x14ac:dyDescent="0.25">
      <c r="A52" s="9"/>
      <c r="B52" s="100" t="s">
        <v>293</v>
      </c>
      <c r="C52" s="101" t="s">
        <v>294</v>
      </c>
      <c r="D52" s="9"/>
      <c r="E52" s="9"/>
      <c r="F52" s="93"/>
    </row>
    <row r="53" spans="1:6" ht="30" customHeight="1" x14ac:dyDescent="0.25">
      <c r="A53" s="9"/>
      <c r="B53" s="100">
        <v>1</v>
      </c>
      <c r="C53" s="101" t="s">
        <v>295</v>
      </c>
      <c r="D53" s="9"/>
      <c r="E53" s="9"/>
      <c r="F53" s="93"/>
    </row>
    <row r="54" spans="1:6" ht="30" customHeight="1" x14ac:dyDescent="0.25">
      <c r="A54" s="9"/>
      <c r="B54" s="100">
        <v>3</v>
      </c>
      <c r="C54" s="101" t="s">
        <v>296</v>
      </c>
      <c r="D54" s="9"/>
      <c r="E54" s="9"/>
      <c r="F54" s="93"/>
    </row>
    <row r="55" spans="1:6" ht="30" customHeight="1" x14ac:dyDescent="0.25">
      <c r="A55" s="9"/>
      <c r="B55" s="100">
        <v>1</v>
      </c>
      <c r="C55" s="101" t="s">
        <v>297</v>
      </c>
      <c r="D55" s="9"/>
      <c r="E55" s="9"/>
      <c r="F55" s="93"/>
    </row>
    <row r="56" spans="1:6" ht="30" customHeight="1" x14ac:dyDescent="0.25">
      <c r="A56" s="9"/>
      <c r="B56" s="100">
        <v>4</v>
      </c>
      <c r="C56" s="101" t="s">
        <v>298</v>
      </c>
      <c r="D56" s="9"/>
      <c r="E56" s="9"/>
      <c r="F56" s="93"/>
    </row>
    <row r="57" spans="1:6" ht="30" customHeight="1" x14ac:dyDescent="0.25">
      <c r="A57" s="9"/>
      <c r="B57" s="100">
        <v>1</v>
      </c>
      <c r="C57" s="101" t="s">
        <v>299</v>
      </c>
      <c r="D57" s="9"/>
      <c r="E57" s="9"/>
      <c r="F57" s="93"/>
    </row>
    <row r="58" spans="1:6" ht="30" customHeight="1" x14ac:dyDescent="0.25">
      <c r="A58" s="9"/>
      <c r="B58" s="100">
        <v>2</v>
      </c>
      <c r="C58" s="101" t="s">
        <v>343</v>
      </c>
      <c r="D58" s="9"/>
      <c r="E58" s="9"/>
      <c r="F58" s="93"/>
    </row>
    <row r="59" spans="1:6" ht="30" customHeight="1" x14ac:dyDescent="0.25">
      <c r="A59" s="9"/>
      <c r="B59" s="100">
        <v>1</v>
      </c>
      <c r="C59" s="101" t="s">
        <v>354</v>
      </c>
      <c r="D59" s="9"/>
      <c r="E59" s="9"/>
      <c r="F59" s="93"/>
    </row>
    <row r="60" spans="1:6" ht="30" customHeight="1" x14ac:dyDescent="0.25">
      <c r="A60" s="9"/>
      <c r="B60" s="100"/>
      <c r="C60" s="100" t="s">
        <v>300</v>
      </c>
      <c r="D60" s="9"/>
      <c r="E60" s="9"/>
      <c r="F60" s="93"/>
    </row>
    <row r="61" spans="1:6" ht="30" customHeight="1" x14ac:dyDescent="0.25">
      <c r="A61" s="9"/>
      <c r="B61" s="100">
        <v>1</v>
      </c>
      <c r="C61" s="101" t="s">
        <v>345</v>
      </c>
      <c r="D61" s="9"/>
      <c r="E61" s="9"/>
      <c r="F61" s="93"/>
    </row>
    <row r="62" spans="1:6" ht="30" customHeight="1" x14ac:dyDescent="0.25">
      <c r="A62" s="9"/>
      <c r="B62" s="100">
        <v>1</v>
      </c>
      <c r="C62" s="101" t="s">
        <v>344</v>
      </c>
      <c r="D62" s="9"/>
      <c r="E62" s="9"/>
      <c r="F62" s="93"/>
    </row>
    <row r="63" spans="1:6" ht="30" customHeight="1" x14ac:dyDescent="0.25">
      <c r="A63" s="9"/>
      <c r="B63" s="100">
        <v>1</v>
      </c>
      <c r="C63" s="101" t="s">
        <v>301</v>
      </c>
      <c r="D63" s="9"/>
      <c r="E63" s="9"/>
      <c r="F63" s="93"/>
    </row>
    <row r="64" spans="1:6" ht="30" customHeight="1" x14ac:dyDescent="0.25">
      <c r="A64" s="9"/>
      <c r="B64" s="100">
        <v>1</v>
      </c>
      <c r="C64" s="101" t="s">
        <v>302</v>
      </c>
      <c r="D64" s="9"/>
      <c r="E64" s="9"/>
      <c r="F64" s="93"/>
    </row>
    <row r="65" spans="1:6" ht="30" customHeight="1" x14ac:dyDescent="0.25">
      <c r="A65" s="9"/>
      <c r="B65" s="100">
        <v>1</v>
      </c>
      <c r="C65" s="101" t="s">
        <v>303</v>
      </c>
      <c r="D65" s="9"/>
      <c r="E65" s="9"/>
      <c r="F65" s="93"/>
    </row>
    <row r="66" spans="1:6" ht="30" customHeight="1" x14ac:dyDescent="0.25">
      <c r="A66" s="9"/>
      <c r="B66" s="100">
        <v>1</v>
      </c>
      <c r="C66" s="101" t="s">
        <v>304</v>
      </c>
      <c r="D66" s="9"/>
      <c r="E66" s="9"/>
      <c r="F66" s="93"/>
    </row>
    <row r="67" spans="1:6" ht="30" customHeight="1" x14ac:dyDescent="0.25">
      <c r="A67" s="9"/>
      <c r="B67" s="100">
        <v>1</v>
      </c>
      <c r="C67" s="101" t="s">
        <v>305</v>
      </c>
      <c r="D67" s="9"/>
      <c r="E67" s="9"/>
      <c r="F67" s="93"/>
    </row>
    <row r="68" spans="1:6" ht="30" customHeight="1" x14ac:dyDescent="0.25">
      <c r="A68" s="9"/>
      <c r="B68" s="100">
        <v>1</v>
      </c>
      <c r="C68" s="101" t="s">
        <v>306</v>
      </c>
      <c r="D68" s="9"/>
      <c r="E68" s="9"/>
      <c r="F68" s="93"/>
    </row>
    <row r="69" spans="1:6" ht="30" customHeight="1" x14ac:dyDescent="0.25">
      <c r="A69" s="9"/>
      <c r="B69" s="100">
        <v>1</v>
      </c>
      <c r="C69" s="101" t="s">
        <v>307</v>
      </c>
      <c r="D69" s="9"/>
      <c r="E69" s="9"/>
      <c r="F69" s="93"/>
    </row>
    <row r="70" spans="1:6" ht="30" customHeight="1" x14ac:dyDescent="0.25">
      <c r="A70" s="9"/>
      <c r="B70" s="100">
        <v>2</v>
      </c>
      <c r="C70" s="101" t="s">
        <v>308</v>
      </c>
      <c r="D70" s="9"/>
      <c r="E70" s="9"/>
      <c r="F70" s="93"/>
    </row>
    <row r="71" spans="1:6" ht="30" customHeight="1" x14ac:dyDescent="0.25">
      <c r="A71" s="9"/>
      <c r="B71" s="100"/>
      <c r="C71" s="101"/>
      <c r="D71" s="9"/>
      <c r="E71" s="9"/>
      <c r="F71" s="93"/>
    </row>
    <row r="72" spans="1:6" ht="30" customHeight="1" x14ac:dyDescent="0.25">
      <c r="A72" s="9"/>
      <c r="B72" s="102">
        <v>1</v>
      </c>
      <c r="C72" s="103" t="s">
        <v>309</v>
      </c>
      <c r="D72" s="9"/>
      <c r="E72" s="9"/>
      <c r="F72" s="93"/>
    </row>
    <row r="73" spans="1:6" ht="30" customHeight="1" x14ac:dyDescent="0.25">
      <c r="A73" s="9"/>
      <c r="B73" s="102">
        <v>1</v>
      </c>
      <c r="C73" s="103" t="s">
        <v>310</v>
      </c>
      <c r="D73" s="9"/>
      <c r="E73" s="9"/>
      <c r="F73" s="93"/>
    </row>
    <row r="74" spans="1:6" ht="30" customHeight="1" x14ac:dyDescent="0.25">
      <c r="A74" s="9"/>
      <c r="B74" s="102">
        <v>2</v>
      </c>
      <c r="C74" s="103" t="s">
        <v>311</v>
      </c>
      <c r="D74" s="9"/>
      <c r="E74" s="9"/>
      <c r="F74" s="93"/>
    </row>
    <row r="75" spans="1:6" ht="30" customHeight="1" x14ac:dyDescent="0.25">
      <c r="A75" s="9"/>
      <c r="B75" s="9"/>
      <c r="C75" s="9"/>
      <c r="D75" s="9"/>
      <c r="E75" s="9"/>
      <c r="F75" s="93"/>
    </row>
    <row r="76" spans="1:6" ht="30" customHeight="1" x14ac:dyDescent="0.25">
      <c r="B76" s="78"/>
      <c r="C76" s="86"/>
    </row>
    <row r="77" spans="1:6" ht="30" customHeight="1" thickBot="1" x14ac:dyDescent="0.3">
      <c r="A77" s="77" t="s">
        <v>249</v>
      </c>
      <c r="B77" s="78"/>
      <c r="C77" s="84"/>
    </row>
    <row r="78" spans="1:6" ht="30" customHeight="1" x14ac:dyDescent="0.25">
      <c r="B78" s="78"/>
    </row>
    <row r="79" spans="1:6" ht="30" customHeight="1" x14ac:dyDescent="0.25">
      <c r="B79" s="78"/>
    </row>
    <row r="80" spans="1:6" ht="30" customHeight="1" thickBot="1" x14ac:dyDescent="0.3">
      <c r="A80" s="77" t="s">
        <v>250</v>
      </c>
      <c r="B80" s="78"/>
      <c r="C80" s="84"/>
    </row>
    <row r="81" spans="1:3" ht="30" customHeight="1" x14ac:dyDescent="0.25">
      <c r="B81" s="78"/>
    </row>
    <row r="82" spans="1:3" ht="30" customHeight="1" x14ac:dyDescent="0.25">
      <c r="B82" s="78"/>
    </row>
    <row r="83" spans="1:3" ht="30" customHeight="1" thickBot="1" x14ac:dyDescent="0.3">
      <c r="A83" s="77" t="s">
        <v>260</v>
      </c>
      <c r="B83" s="78"/>
      <c r="C83" s="84"/>
    </row>
    <row r="84" spans="1:3" ht="30" customHeight="1" x14ac:dyDescent="0.25">
      <c r="B84" s="78"/>
    </row>
    <row r="85" spans="1:3" ht="30" customHeight="1" x14ac:dyDescent="0.25">
      <c r="B85" s="78"/>
    </row>
    <row r="86" spans="1:3" ht="30" customHeight="1" thickBot="1" x14ac:dyDescent="0.3">
      <c r="A86" s="77" t="s">
        <v>259</v>
      </c>
      <c r="B86" s="78"/>
      <c r="C86" s="84"/>
    </row>
    <row r="89" spans="1:3" ht="30" customHeight="1" thickBot="1" x14ac:dyDescent="0.3">
      <c r="A89" s="77" t="s">
        <v>312</v>
      </c>
      <c r="C89" s="84"/>
    </row>
  </sheetData>
  <mergeCells count="8">
    <mergeCell ref="A1:G1"/>
    <mergeCell ref="A2:G2"/>
    <mergeCell ref="A3:G3"/>
    <mergeCell ref="B45:C45"/>
    <mergeCell ref="A42:E42"/>
    <mergeCell ref="A43:E43"/>
    <mergeCell ref="A41:E41"/>
    <mergeCell ref="E8:G8"/>
  </mergeCells>
  <phoneticPr fontId="24" type="noConversion"/>
  <pageMargins left="0.51181102362204722" right="0.31496062992125984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5" t="s">
        <v>234</v>
      </c>
      <c r="B2" s="105"/>
      <c r="C2" s="105"/>
      <c r="D2" s="105"/>
      <c r="E2" s="105"/>
      <c r="F2" s="105"/>
      <c r="G2" s="105"/>
      <c r="H2" s="105"/>
    </row>
    <row r="3" spans="1:16" s="17" customFormat="1" ht="20.100000000000001" customHeight="1" x14ac:dyDescent="0.25">
      <c r="A3" s="105" t="s">
        <v>235</v>
      </c>
      <c r="B3" s="105"/>
      <c r="C3" s="105"/>
      <c r="D3" s="105"/>
      <c r="E3" s="105"/>
      <c r="F3" s="105"/>
      <c r="G3" s="105"/>
      <c r="H3" s="105"/>
    </row>
    <row r="4" spans="1:16" s="17" customFormat="1" ht="20.100000000000001" customHeight="1" x14ac:dyDescent="0.25">
      <c r="A4" s="105" t="s">
        <v>236</v>
      </c>
      <c r="B4" s="105"/>
      <c r="C4" s="105"/>
      <c r="D4" s="105"/>
      <c r="E4" s="105"/>
      <c r="F4" s="105"/>
      <c r="G4" s="105"/>
      <c r="H4" s="105"/>
      <c r="O4" s="116"/>
      <c r="P4" s="116"/>
    </row>
    <row r="5" spans="1:16" s="17" customFormat="1" ht="20.100000000000001" customHeight="1" x14ac:dyDescent="0.2">
      <c r="O5" s="116"/>
      <c r="P5" s="11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44907.847634375001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7" t="s">
        <v>141</v>
      </c>
      <c r="C96" s="118"/>
      <c r="D96" s="11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5" t="s">
        <v>0</v>
      </c>
      <c r="B2" s="105"/>
      <c r="C2" s="105"/>
      <c r="D2" s="105"/>
      <c r="E2" s="105"/>
      <c r="F2" s="105"/>
      <c r="G2" s="105"/>
      <c r="H2" s="67"/>
      <c r="I2" s="67"/>
      <c r="J2" s="67"/>
      <c r="K2" s="67"/>
      <c r="L2" s="68"/>
      <c r="M2" s="69"/>
    </row>
    <row r="3" spans="1:16" customFormat="1" ht="23.25" x14ac:dyDescent="0.35">
      <c r="A3" s="105" t="s">
        <v>1</v>
      </c>
      <c r="B3" s="105"/>
      <c r="C3" s="105"/>
      <c r="D3" s="105"/>
      <c r="E3" s="105"/>
      <c r="F3" s="105"/>
      <c r="G3" s="105"/>
      <c r="H3" s="70"/>
      <c r="I3" s="70"/>
      <c r="J3" s="70"/>
      <c r="K3" s="70"/>
      <c r="L3" s="70"/>
      <c r="M3" s="70"/>
    </row>
    <row r="4" spans="1:16" customFormat="1" ht="23.25" x14ac:dyDescent="0.35">
      <c r="A4" s="106" t="s">
        <v>236</v>
      </c>
      <c r="B4" s="106"/>
      <c r="C4" s="106"/>
      <c r="D4" s="106"/>
      <c r="E4" s="106"/>
      <c r="F4" s="106"/>
      <c r="G4" s="106"/>
      <c r="H4" s="70"/>
      <c r="I4" s="70"/>
      <c r="J4" s="70"/>
      <c r="K4" s="70"/>
      <c r="L4" s="70"/>
      <c r="M4" s="70"/>
      <c r="N4" s="17"/>
      <c r="O4" s="116"/>
      <c r="P4" s="116"/>
    </row>
    <row r="5" spans="1:16" s="17" customFormat="1" ht="20.100000000000001" customHeight="1" x14ac:dyDescent="0.2">
      <c r="O5" s="116"/>
      <c r="P5" s="116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44907.847634375001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7" t="s">
        <v>141</v>
      </c>
      <c r="C96" s="118"/>
      <c r="D96" s="118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2022-12-09T13:07:46Z</cp:lastPrinted>
  <dcterms:created xsi:type="dcterms:W3CDTF">2022-06-20T23:01:05Z</dcterms:created>
  <dcterms:modified xsi:type="dcterms:W3CDTF">2022-12-13T01:20:37Z</dcterms:modified>
</cp:coreProperties>
</file>