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KENEDY ALBORADA 1\"/>
    </mc:Choice>
  </mc:AlternateContent>
  <xr:revisionPtr revIDLastSave="0" documentId="13_ncr:1_{6BFB2F01-90B9-45B1-9973-F17975649B95}" xr6:coauthVersionLast="47" xr6:coauthVersionMax="47" xr10:uidLastSave="{00000000-0000-0000-0000-000000000000}"/>
  <bookViews>
    <workbookView xWindow="-120" yWindow="-120" windowWidth="24240" windowHeight="13140" xr2:uid="{52FF1CCC-5B71-4B5D-82CE-080ACCA64E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1" l="1"/>
  <c r="D85" i="1"/>
  <c r="B165" i="1" l="1"/>
  <c r="B175" i="1"/>
  <c r="D152" i="1" l="1"/>
  <c r="G65" i="1"/>
  <c r="G102" i="1" l="1"/>
  <c r="G101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7" i="1"/>
  <c r="G66" i="1"/>
  <c r="G64" i="1"/>
  <c r="G63" i="1"/>
  <c r="G62" i="1"/>
  <c r="G61" i="1"/>
  <c r="G60" i="1"/>
  <c r="G59" i="1"/>
  <c r="G58" i="1"/>
  <c r="G57" i="1"/>
  <c r="G56" i="1"/>
  <c r="G55" i="1"/>
  <c r="G54" i="1"/>
  <c r="G53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104" i="1" l="1"/>
  <c r="G105" i="1" s="1"/>
  <c r="G106" i="1" l="1"/>
</calcChain>
</file>

<file path=xl/sharedStrings.xml><?xml version="1.0" encoding="utf-8"?>
<sst xmlns="http://schemas.openxmlformats.org/spreadsheetml/2006/main" count="283" uniqueCount="267">
  <si>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</si>
  <si>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</si>
  <si>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</si>
  <si>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</si>
  <si>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</si>
  <si>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</si>
  <si>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</si>
  <si>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</si>
  <si>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</si>
  <si>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</si>
  <si>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</si>
  <si>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</si>
  <si>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</si>
  <si>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</si>
  <si>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</si>
  <si>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</si>
  <si>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</si>
  <si>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</si>
  <si>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</si>
  <si>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</si>
  <si>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</si>
  <si>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</si>
  <si>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</si>
  <si>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</si>
  <si>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</si>
  <si>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</si>
  <si>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</si>
  <si>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</si>
  <si>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</si>
  <si>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</si>
  <si>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</si>
  <si>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</si>
  <si>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</si>
  <si>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</si>
  <si>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</si>
  <si>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</si>
  <si>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</si>
  <si>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</si>
  <si>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</si>
  <si>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</si>
  <si>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</si>
  <si>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</si>
  <si>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</si>
  <si>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</si>
  <si>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</si>
  <si>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</si>
  <si>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</si>
  <si>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</si>
  <si>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</si>
  <si>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</si>
  <si>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</si>
  <si>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</si>
  <si>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</si>
  <si>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</si>
  <si>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</si>
  <si>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</si>
  <si>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</si>
  <si>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</si>
  <si>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</si>
  <si>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</si>
  <si>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</si>
  <si>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</si>
  <si>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T52074050</t>
  </si>
  <si>
    <t>Subtotal</t>
  </si>
  <si>
    <t>12% IVA</t>
  </si>
  <si>
    <t>Total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</si>
  <si>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</si>
  <si>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</si>
  <si>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</si>
  <si>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</si>
  <si>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</si>
  <si>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</si>
  <si>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</si>
  <si>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</si>
  <si>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</si>
  <si>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</si>
  <si>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</si>
  <si>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</si>
  <si>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</si>
  <si>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SEPARADORES MINIHOMMAN</t>
  </si>
  <si>
    <t>CURETA</t>
  </si>
  <si>
    <t xml:space="preserve">MOTOR AESCULAP </t>
  </si>
  <si>
    <t xml:space="preserve">LLAVE DE JACOBS </t>
  </si>
  <si>
    <t>MALETA VERDE TRANSPORTE</t>
  </si>
  <si>
    <t>RECIBIDO POR</t>
  </si>
  <si>
    <t>ENTREGADO POR:</t>
  </si>
  <si>
    <t>INTRUMENTADOR:</t>
  </si>
  <si>
    <t>APROBADO POR:</t>
  </si>
  <si>
    <t>SERVICIOS HOSPITALARIOS S.A. ALBOTEOTON</t>
  </si>
  <si>
    <t>CROTOS Y AV. RODOLFO BAQUERIZO NAZUR</t>
  </si>
  <si>
    <t>RUC. CLIENTE</t>
  </si>
  <si>
    <t>0991475214001</t>
  </si>
  <si>
    <t>MOTIVO DE TRASLADO</t>
  </si>
  <si>
    <t>DR. CABEZAS</t>
  </si>
  <si>
    <t>NEIQ0689</t>
  </si>
  <si>
    <t xml:space="preserve">TORNILLO DE COMPRESION ACUTEC™ 2.5*8mm TITANIO </t>
  </si>
  <si>
    <t xml:space="preserve">TORNILLO DE COMPRESION ACUTEC™ 2.5*9mm TITANIO </t>
  </si>
  <si>
    <t xml:space="preserve">TORNILLO DE COMPRESION ACUTEC™ 2.5*10mm TITANIO </t>
  </si>
  <si>
    <t xml:space="preserve">TORNILLO DE COMPRESION ACUTEC™ 2.5*11mm TITANIO </t>
  </si>
  <si>
    <t xml:space="preserve">TORNILLO DE COMPRESION ACUTEC™ 2.5*12mm TITANIO </t>
  </si>
  <si>
    <t xml:space="preserve">TORNILLO DE COMPRESION ACUTEC™ 2.5*13mm TITANIO </t>
  </si>
  <si>
    <t xml:space="preserve">TORNILLO DE COMPRESION ACUTEC™ 2.5*14mm TITANIO </t>
  </si>
  <si>
    <t xml:space="preserve">TORNILLO DE COMPRESION ACUTEC™ 2.5*16mm TITANIO </t>
  </si>
  <si>
    <t xml:space="preserve">TORNILLO DE COMPRESION ACUTEC™ 2.5*18mm TITANIO </t>
  </si>
  <si>
    <t xml:space="preserve">TORNILLO DE COMPRESION ACUTEC™ 2.5*20mm TITANIO </t>
  </si>
  <si>
    <t xml:space="preserve">TORNILLO DE COMPRESION ACUTEC™ 2.5*22mm TITANIO </t>
  </si>
  <si>
    <t xml:space="preserve">TORNILLO DE COMPRESION ACUTEC™ 2.5*24mm TITANIO </t>
  </si>
  <si>
    <t xml:space="preserve">TORNILLO DE COMPRESION ACUTEC™ 2.5*26mm TITANIO </t>
  </si>
  <si>
    <t xml:space="preserve">TORNILLO DE COMPRESION ACUTEC™ 2.5*28mm TITANIO </t>
  </si>
  <si>
    <t xml:space="preserve">TORNILLO DE COMPRESION ACUTEC™ 2.5*30mm TITANIO </t>
  </si>
  <si>
    <t xml:space="preserve">TORNILLO DE COMPRESION ACUTEC™ 3.5*16mm TITANIO </t>
  </si>
  <si>
    <t xml:space="preserve">TORNILLO DE COMPRESION ACUTEC™ 3.5*18mm TITANIO </t>
  </si>
  <si>
    <t xml:space="preserve">TORNILLO DE COMPRESION ACUTEC™ 3.5*20mm TITANIO </t>
  </si>
  <si>
    <t xml:space="preserve">TORNILLO DE COMPRESION ACUTEC™ 3.5*22mm TITANIO </t>
  </si>
  <si>
    <t xml:space="preserve">TORNILLO DE COMPRESION ACUTEC™ 3.5*24mm TITANIO </t>
  </si>
  <si>
    <t xml:space="preserve">TORNILLO DE COMPRESION ACUTEC™ 3.5*26mm TITANIO </t>
  </si>
  <si>
    <t xml:space="preserve">TORNILLO DE COMPRESION ACUTEC™ 3.5*28mm TITANIO </t>
  </si>
  <si>
    <t xml:space="preserve">TORNILLO DE COMPRESION ACUTEC™ 3.5*30mm TITANIO </t>
  </si>
  <si>
    <t xml:space="preserve">TORNILLO DE COMPRESION ACUTEC™ 3.5*32mm TITANIO </t>
  </si>
  <si>
    <t xml:space="preserve">TORNILLO DE COMPRESION ACUTEC™ 3.5*34mm TITANIO </t>
  </si>
  <si>
    <t xml:space="preserve">TORNILLO DE COMPRESION ACUTEC™ 3.5*36mm TITANIO </t>
  </si>
  <si>
    <t>T52073538</t>
  </si>
  <si>
    <t xml:space="preserve">TORNILLO DE COMPRESION ACUTEC™ 3.5*38mm TITANIO </t>
  </si>
  <si>
    <t xml:space="preserve">TORNILLO DE COMPRESION ACUTEC™ 3.5*40mm TITANIO </t>
  </si>
  <si>
    <t xml:space="preserve">TORNILLO DE COMPRESION ACUTEC™ 4.0*16mm TITANIO </t>
  </si>
  <si>
    <t xml:space="preserve">TORNILLO DE COMPRESION ACUTEC™ 4.0*18mm TITANIO </t>
  </si>
  <si>
    <t xml:space="preserve">TORNILLO DE COMPRESION ACUTEC™ 4.0*20mm TITANIO </t>
  </si>
  <si>
    <t xml:space="preserve">TORNILLO DE COMPRESION ACUTEC™ 4.0*22mm TITANIO </t>
  </si>
  <si>
    <t xml:space="preserve">TORNILLO DE COMPRESION ACUTEC™ 4.0*24mm TITANIO </t>
  </si>
  <si>
    <t xml:space="preserve">TORNILLO DE COMPRESION ACUTEC™ 4.0*26mm TITANIO </t>
  </si>
  <si>
    <t xml:space="preserve">TORNILLO DE COMPRESION ACUTEC™ 4.0*28mm TITANIO </t>
  </si>
  <si>
    <t xml:space="preserve">TORNILLO DE COMPRESION ACUTEC™ 4.0*30mm TITANIO </t>
  </si>
  <si>
    <t xml:space="preserve">TORNILLO DE COMPRESION ACUTEC™ 4.0*32mm TITANIO </t>
  </si>
  <si>
    <t xml:space="preserve">TORNILLO DE COMPRESION ACUTEC™ 4.0*34mm TITANIO </t>
  </si>
  <si>
    <t xml:space="preserve">TORNILLO DE COMPRESION ACUTEC™ 4.0*36mm TITANIO </t>
  </si>
  <si>
    <t xml:space="preserve">TORNILLO DE COMPRESION ACUTEC™ 4.0*38mm TITANIO </t>
  </si>
  <si>
    <t xml:space="preserve">TORNILLO DE COMPRESION ACUTEC™ 4.0*40mm TITANIO </t>
  </si>
  <si>
    <t xml:space="preserve">TORNILLO DE COMPRESION ACUTEC™ 4.0*45mm TITANIO </t>
  </si>
  <si>
    <t xml:space="preserve">TORNILLO DE COMPRESION ACUTEC™ 4.0*50mm TITANIO </t>
  </si>
  <si>
    <t>060020022</t>
  </si>
  <si>
    <t>A190600236</t>
  </si>
  <si>
    <t>060020024</t>
  </si>
  <si>
    <t>A190600233</t>
  </si>
  <si>
    <t>060020026</t>
  </si>
  <si>
    <t>M180600211</t>
  </si>
  <si>
    <t>060020030</t>
  </si>
  <si>
    <t>C190600201</t>
  </si>
  <si>
    <t>060020032</t>
  </si>
  <si>
    <t>C190600216</t>
  </si>
  <si>
    <t>060020036</t>
  </si>
  <si>
    <t>M180600209</t>
  </si>
  <si>
    <t>060020038</t>
  </si>
  <si>
    <t>B190600204</t>
  </si>
  <si>
    <t>060020040</t>
  </si>
  <si>
    <t>A190600227</t>
  </si>
  <si>
    <t>060020042</t>
  </si>
  <si>
    <t>A190600230</t>
  </si>
  <si>
    <t>060020044</t>
  </si>
  <si>
    <t>A190210605</t>
  </si>
  <si>
    <t>060020046</t>
  </si>
  <si>
    <t>A190210902</t>
  </si>
  <si>
    <t>060020048</t>
  </si>
  <si>
    <t>A190211502</t>
  </si>
  <si>
    <t>060020050</t>
  </si>
  <si>
    <t>M180211401</t>
  </si>
  <si>
    <t>060020052</t>
  </si>
  <si>
    <t>M180211402</t>
  </si>
  <si>
    <t>060020056</t>
  </si>
  <si>
    <t>060020060</t>
  </si>
  <si>
    <t>452.116</t>
  </si>
  <si>
    <t>452.118</t>
  </si>
  <si>
    <t>452.120</t>
  </si>
  <si>
    <t>452.122</t>
  </si>
  <si>
    <t>452.124</t>
  </si>
  <si>
    <t>452.128</t>
  </si>
  <si>
    <t>452.132</t>
  </si>
  <si>
    <t>452.134</t>
  </si>
  <si>
    <t>452.140</t>
  </si>
  <si>
    <t>452.142</t>
  </si>
  <si>
    <t>452.146</t>
  </si>
  <si>
    <t>452.150</t>
  </si>
  <si>
    <t>116.055</t>
  </si>
  <si>
    <t>200214492</t>
  </si>
  <si>
    <t>452.160</t>
  </si>
  <si>
    <t>115.030</t>
  </si>
  <si>
    <t>220445447</t>
  </si>
  <si>
    <t>TI-115.010</t>
  </si>
  <si>
    <t>INSTRUMENTAL TORNILLO CANULADO 4.0MM TITANIO/ACERO DOS</t>
  </si>
  <si>
    <t>CODIGO</t>
  </si>
  <si>
    <t>DESCRIPCIÓN</t>
  </si>
  <si>
    <t>CANTIDAD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</si>
  <si>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</si>
  <si>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</si>
  <si>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</si>
  <si>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</si>
  <si>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</si>
  <si>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</si>
  <si>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</si>
  <si>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</si>
  <si>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</si>
  <si>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</si>
  <si>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</si>
  <si>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</si>
  <si>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</si>
  <si>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</si>
  <si>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</si>
  <si>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</si>
  <si>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</si>
  <si>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</si>
  <si>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</si>
  <si>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</si>
  <si>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</si>
  <si>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</si>
  <si>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</si>
  <si>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</si>
  <si>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</si>
  <si>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</si>
  <si>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</si>
  <si>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</si>
  <si>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</si>
  <si>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INSTRUMENTAL ACCESORIO</t>
  </si>
  <si>
    <t>DESCRIPCION</t>
  </si>
  <si>
    <t>SEPARADORES SENNMILLER</t>
  </si>
  <si>
    <t>DESPERIOS FINOS CURVOS</t>
  </si>
  <si>
    <t>DESPERIO</t>
  </si>
  <si>
    <t>GUBIA</t>
  </si>
  <si>
    <t>PINZAS REDUCTORAS CANGREJO ARANDELA</t>
  </si>
  <si>
    <t>PINZA EN PUNTA PEQUEÑA</t>
  </si>
  <si>
    <t>OSTEOTOMO</t>
  </si>
  <si>
    <t>ADAPTADORES ANCLAJES RAPIDO</t>
  </si>
  <si>
    <t>PROLONGADOR CLAVOS KIRSCNHER</t>
  </si>
  <si>
    <t>INTERCAMBIADOR DE BATERIA</t>
  </si>
  <si>
    <t>BATERIAS GRIS # 3 # 4</t>
  </si>
  <si>
    <t>TORNILLO CANULADO 4.0*20mm TITANIO</t>
  </si>
  <si>
    <t>TORNILLO CANULADO 4.0*46mm TITANIO</t>
  </si>
  <si>
    <t>TORNILLO CANULADO 4.0*48mm TITANIO</t>
  </si>
  <si>
    <t>TORNILLO CANULADO 4.0*50mm TITANIO</t>
  </si>
  <si>
    <t>TORNILLO CANULADO 4.0*52mm TITANIO</t>
  </si>
  <si>
    <t>TORNILLO CANULADO 4.0*56mm TITANIO</t>
  </si>
  <si>
    <t>TORNILLO CANULADO 4.0*60mm TITANIO</t>
  </si>
  <si>
    <t>ARANDELAS 3.5mm TITANIO</t>
  </si>
  <si>
    <t>ARANDELA 3.5mm  ACERO</t>
  </si>
  <si>
    <t>TORNILLO CANULADO 4.0*55mm ACERO</t>
  </si>
  <si>
    <t>TORNILLO CANULADO 4.0*60mm ACERO</t>
  </si>
  <si>
    <t>TORNILLO CANULADO 4.0*50mm ACERO</t>
  </si>
  <si>
    <t>TORNILLO CANULADO 4.0*46mm ACERO</t>
  </si>
  <si>
    <t>TORNILLO CANULADO 4.0*42mm ACERO</t>
  </si>
  <si>
    <t>TORNILLO CANULADO 4.0*40mm ACERO</t>
  </si>
  <si>
    <t>TORNILLO CANULADO 4.0*34mm ACERO</t>
  </si>
  <si>
    <t>TORNILLO CANULADO 4.0*32mm ACERO</t>
  </si>
  <si>
    <t>TORNILLO CANULADO 4.0*28mm ACERO</t>
  </si>
  <si>
    <t>TORNILLO CANULADO 4.0*24mm ACERO</t>
  </si>
  <si>
    <t>TORNILLO CANULADO 4.0*22mm ACERO</t>
  </si>
  <si>
    <t>TORNILLO CANULADO 4.0*20mm ACERO</t>
  </si>
  <si>
    <t>TORNILLO CANULADO 4.0*18mm ACERO</t>
  </si>
  <si>
    <t>TORNILLO CANULADO 4.0*16mm ACERO</t>
  </si>
  <si>
    <t>TORNILLO CANULADO 4.0*44mm TITANIO</t>
  </si>
  <si>
    <t>TORNILLO CANULADO 4.0*42mm TITANIO</t>
  </si>
  <si>
    <t>TORNILLO CANULADO 4.0*40mm TITANIO</t>
  </si>
  <si>
    <t>TORNILLO CANULADO 4.0*38mm TITANIO</t>
  </si>
  <si>
    <t>TORNILLO CANULADO 4.0*36mm TITANIO</t>
  </si>
  <si>
    <t>TORNILLO CANULADO 4.0*32mm TITANIO</t>
  </si>
  <si>
    <t>TORNILLO CANULADO 4.0*30mm TITANIO</t>
  </si>
  <si>
    <t>TORNILLO CANULADO 4.0*26mm TITANIO</t>
  </si>
  <si>
    <t>TORNILLO CANULADO 4.0*24mm TITANIO</t>
  </si>
  <si>
    <t>OBSERVACIONES</t>
  </si>
  <si>
    <t>19:30PM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</si>
</sst>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0" fontId="10" fillId="3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7" fillId="4" borderId="4" xfId="0" applyFont="1" applyFill="1" applyBorder="1"/>
    <xf numFmtId="0" fontId="17" fillId="2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1" fontId="8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/>
    <xf numFmtId="165" fontId="13" fillId="0" borderId="1" xfId="0" applyNumberFormat="1" applyFont="1" applyBorder="1" applyAlignment="1">
      <alignment horizontal="center" vertical="center"/>
    </xf>
    <xf numFmtId="165" fontId="8" fillId="0" borderId="1" xfId="3" applyNumberFormat="1" applyFont="1" applyBorder="1"/>
    <xf numFmtId="1" fontId="9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horizontal="left" readingOrder="1"/>
      <protection locked="0"/>
    </xf>
    <xf numFmtId="0" fontId="8" fillId="0" borderId="1" xfId="0" applyFont="1" applyBorder="1" applyAlignment="1" applyProtection="1">
      <alignment horizontal="center" wrapText="1" readingOrder="1"/>
      <protection locked="0"/>
    </xf>
    <xf numFmtId="0" fontId="13" fillId="0" borderId="1" xfId="2" applyFont="1" applyBorder="1" applyAlignment="1">
      <alignment horizontal="center"/>
    </xf>
    <xf numFmtId="49" fontId="13" fillId="8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1" fontId="8" fillId="7" borderId="0" xfId="0" applyNumberFormat="1" applyFont="1" applyFill="1" applyAlignment="1" applyProtection="1">
      <alignment horizontal="center" vertical="top" wrapText="1" readingOrder="1"/>
      <protection locked="0"/>
    </xf>
    <xf numFmtId="0" fontId="14" fillId="0" borderId="0" xfId="0" applyFont="1" applyAlignment="1">
      <alignment horizontal="right"/>
    </xf>
    <xf numFmtId="165" fontId="9" fillId="0" borderId="1" xfId="3" applyNumberFormat="1" applyFont="1" applyBorder="1"/>
    <xf numFmtId="0" fontId="8" fillId="0" borderId="0" xfId="0" applyFont="1" applyAlignment="1">
      <alignment horizontal="center"/>
    </xf>
    <xf numFmtId="167" fontId="8" fillId="0" borderId="0" xfId="1" applyNumberFormat="1" applyFont="1" applyFill="1" applyBorder="1" applyAlignment="1">
      <alignment horizontal="center"/>
    </xf>
    <xf numFmtId="167" fontId="13" fillId="0" borderId="0" xfId="0" applyNumberFormat="1" applyFont="1"/>
    <xf numFmtId="0" fontId="14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19" fillId="0" borderId="1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16" fillId="0" borderId="3" xfId="0" applyFont="1" applyBorder="1" applyAlignment="1">
      <alignment horizontal="left" vertical="top"/>
    </xf>
    <xf numFmtId="0" fontId="8" fillId="0" borderId="6" xfId="0" applyFont="1" applyBorder="1" applyAlignment="1">
      <alignment horizontal="center"/>
    </xf>
    <xf numFmtId="0" fontId="16" fillId="0" borderId="6" xfId="0" applyFont="1" applyBorder="1" applyAlignment="1">
      <alignment horizontal="left" vertical="top"/>
    </xf>
    <xf numFmtId="0" fontId="13" fillId="0" borderId="0" xfId="0" applyFont="1" applyAlignment="1">
      <alignment horizontal="left"/>
    </xf>
    <xf numFmtId="0" fontId="20" fillId="0" borderId="0" xfId="0" applyFont="1"/>
    <xf numFmtId="0" fontId="14" fillId="0" borderId="2" xfId="0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 vertical="top"/>
    </xf>
    <xf numFmtId="0" fontId="13" fillId="0" borderId="1" xfId="2" applyFont="1" applyBorder="1" applyAlignment="1">
      <alignment horizontal="left"/>
    </xf>
    <xf numFmtId="0" fontId="13" fillId="0" borderId="0" xfId="2" applyFont="1" applyAlignment="1">
      <alignment horizontal="center"/>
    </xf>
    <xf numFmtId="0" fontId="13" fillId="0" borderId="0" xfId="2" applyFont="1" applyAlignment="1">
      <alignment horizontal="left"/>
    </xf>
    <xf numFmtId="0" fontId="14" fillId="0" borderId="1" xfId="2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49" fontId="13" fillId="0" borderId="1" xfId="2" quotePrefix="1" applyNumberFormat="1" applyFont="1" applyBorder="1" applyAlignment="1" applyProtection="1">
      <alignment horizontal="center" readingOrder="1"/>
      <protection locked="0"/>
    </xf>
    <xf numFmtId="49" fontId="13" fillId="0" borderId="1" xfId="0" applyNumberFormat="1" applyFont="1" applyBorder="1" applyAlignment="1">
      <alignment horizontal="center"/>
    </xf>
    <xf numFmtId="0" fontId="13" fillId="0" borderId="1" xfId="2" applyFont="1" applyBorder="1" applyAlignment="1" applyProtection="1">
      <alignment readingOrder="1"/>
      <protection locked="0"/>
    </xf>
    <xf numFmtId="49" fontId="13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49" fontId="13" fillId="0" borderId="1" xfId="2" applyNumberFormat="1" applyFont="1" applyBorder="1" applyAlignment="1" applyProtection="1">
      <alignment horizontal="center" readingOrder="1"/>
      <protection locked="0"/>
    </xf>
    <xf numFmtId="1" fontId="14" fillId="0" borderId="1" xfId="0" applyNumberFormat="1" applyFont="1" applyBorder="1" applyAlignment="1">
      <alignment horizontal="center"/>
    </xf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4">
    <cellStyle name="Moneda [0]" xfId="1" builtinId="7"/>
    <cellStyle name="Moneda 3 2" xfId="3" xr:uid="{655AA24B-7767-4564-90B9-43DBFD8E35EB}"/>
    <cellStyle name="Normal" xfId="0" builtinId="0"/>
    <cellStyle name="Normal 2" xfId="2" xr:uid="{9D5073EF-D3F4-427C-8E52-29A98127D8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125605</xdr:rowOff>
    </xdr:from>
    <xdr:to>
      <xdr:col>1</xdr:col>
      <xdr:colOff>1304925</xdr:colOff>
      <xdr:row>5</xdr:row>
      <xdr:rowOff>57151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C962E3-CFCA-408E-816C-2DD4F01E1C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5"/>
          <a:ext cx="2664383" cy="1303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BC64-64E6-4CC3-9153-FFD11D00160E}">
  <dimension ref="A1:P193"/>
  <sheetViews>
    <sheetView tabSelected="1" topLeftCell="A154" workbookViewId="0">
      <selection activeCell="A69" sqref="A69:D102"/>
    </sheetView>
  </sheetViews>
  <sheetFormatPr baseColWidth="10" defaultColWidth="11.42578125" defaultRowHeight="20.100000000000001" customHeight="1" x14ac:dyDescent="0.2"/>
  <cols>
    <col min="1" max="1" width="21.140625" style="14" bestFit="1" customWidth="1"/>
    <col min="2" max="2" width="30.5703125" style="14" bestFit="1" customWidth="1"/>
    <col min="3" max="3" width="72.28515625" style="14" customWidth="1"/>
    <col min="4" max="4" width="22.7109375" style="14" bestFit="1" customWidth="1"/>
    <col min="5" max="5" width="22.42578125" style="14" customWidth="1"/>
    <col min="6" max="7" width="20.28515625" style="14" customWidth="1"/>
    <col min="8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2" t="s">
        <v>0</v>
      </c>
      <c r="B2" s="92"/>
      <c r="C2" s="92"/>
      <c r="D2" s="92"/>
      <c r="E2" s="92"/>
      <c r="F2" s="92"/>
      <c r="G2" s="92"/>
      <c r="H2" s="2"/>
      <c r="I2" s="2"/>
      <c r="J2" s="2"/>
      <c r="K2" s="2"/>
      <c r="L2" s="3"/>
      <c r="M2" s="4"/>
    </row>
    <row r="3" spans="1:16" customFormat="1" ht="23.25" x14ac:dyDescent="0.35">
      <c r="A3" s="92" t="s">
        <v>1</v>
      </c>
      <c r="B3" s="92"/>
      <c r="C3" s="92"/>
      <c r="D3" s="92"/>
      <c r="E3" s="92"/>
      <c r="F3" s="92"/>
      <c r="G3" s="92"/>
      <c r="H3" s="5"/>
      <c r="I3" s="5"/>
      <c r="J3" s="5"/>
      <c r="K3" s="5"/>
      <c r="L3" s="5"/>
      <c r="M3" s="5"/>
    </row>
    <row r="4" spans="1:16" customFormat="1" ht="23.25" x14ac:dyDescent="0.35">
      <c r="A4" s="93" t="s">
        <v>2</v>
      </c>
      <c r="B4" s="93"/>
      <c r="C4" s="93"/>
      <c r="D4" s="93"/>
      <c r="E4" s="93"/>
      <c r="F4" s="93"/>
      <c r="G4" s="93"/>
      <c r="H4" s="5"/>
      <c r="I4" s="5"/>
      <c r="J4" s="5"/>
      <c r="K4" s="5"/>
      <c r="L4" s="5"/>
      <c r="M4" s="5"/>
      <c r="N4" s="6"/>
      <c r="O4" s="94"/>
      <c r="P4" s="94"/>
    </row>
    <row r="5" spans="1:16" s="6" customFormat="1" ht="20.100000000000001" customHeight="1" x14ac:dyDescent="0.2">
      <c r="O5" s="94"/>
      <c r="P5" s="94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44924.533112731478</v>
      </c>
      <c r="D7" s="8" t="s">
        <v>4</v>
      </c>
      <c r="E7" s="10" t="s">
        <v>94</v>
      </c>
      <c r="F7" s="11"/>
      <c r="G7" s="12"/>
      <c r="O7" s="7"/>
      <c r="P7" s="7"/>
    </row>
    <row r="8" spans="1:16" s="6" customFormat="1" ht="20.100000000000001" customHeight="1" x14ac:dyDescent="0.25">
      <c r="A8" s="13"/>
      <c r="B8" s="13"/>
      <c r="C8" s="13"/>
      <c r="D8" s="13"/>
      <c r="E8" s="13"/>
      <c r="F8" s="13"/>
      <c r="G8" s="14"/>
      <c r="O8" s="7"/>
      <c r="P8" s="7"/>
    </row>
    <row r="9" spans="1:16" s="6" customFormat="1" ht="20.100000000000001" customHeight="1" x14ac:dyDescent="0.2">
      <c r="A9" s="8" t="s">
        <v>5</v>
      </c>
      <c r="B9" s="8"/>
      <c r="C9" s="65" t="s">
        <v>88</v>
      </c>
      <c r="D9" s="18" t="s">
        <v>90</v>
      </c>
      <c r="E9" s="67" t="s">
        <v>91</v>
      </c>
      <c r="F9" s="66"/>
      <c r="G9" s="66"/>
      <c r="O9" s="7"/>
      <c r="P9" s="7"/>
    </row>
    <row r="10" spans="1:16" s="6" customFormat="1" ht="20.100000000000001" customHeight="1" x14ac:dyDescent="0.25">
      <c r="A10" s="13"/>
      <c r="B10" s="13"/>
      <c r="C10" s="13"/>
      <c r="D10" s="13"/>
      <c r="E10" s="13"/>
      <c r="F10" s="13"/>
      <c r="G10" s="14"/>
      <c r="O10" s="7"/>
      <c r="P10" s="7"/>
    </row>
    <row r="11" spans="1:16" s="6" customFormat="1" ht="29.45" customHeight="1" x14ac:dyDescent="0.2">
      <c r="A11" s="8" t="s">
        <v>6</v>
      </c>
      <c r="B11" s="8"/>
      <c r="C11" s="65" t="s">
        <v>89</v>
      </c>
      <c r="D11" s="18" t="s">
        <v>92</v>
      </c>
      <c r="E11" s="15" t="s">
        <v>7</v>
      </c>
      <c r="F11" s="16"/>
      <c r="G11" s="16"/>
      <c r="O11" s="7"/>
      <c r="P11" s="7"/>
    </row>
    <row r="12" spans="1:16" s="6" customFormat="1" ht="20.100000000000001" customHeight="1" x14ac:dyDescent="0.25">
      <c r="A12" s="13"/>
      <c r="B12" s="13"/>
      <c r="C12" s="13"/>
      <c r="D12" s="13"/>
      <c r="E12" s="13"/>
      <c r="F12" s="13"/>
      <c r="G12" s="14"/>
      <c r="O12" s="17"/>
      <c r="P12" s="17"/>
    </row>
    <row r="13" spans="1:16" s="6" customFormat="1" ht="20.100000000000001" customHeight="1" x14ac:dyDescent="0.2">
      <c r="A13" s="8" t="s">
        <v>8</v>
      </c>
      <c r="B13" s="8"/>
      <c r="C13" s="9">
        <v>44924</v>
      </c>
      <c r="D13" s="18" t="s">
        <v>9</v>
      </c>
      <c r="E13" s="19" t="s">
        <v>266</v>
      </c>
      <c r="F13" s="20"/>
      <c r="G13" s="20"/>
      <c r="O13" s="17"/>
      <c r="P13" s="17"/>
    </row>
    <row r="14" spans="1:16" s="6" customFormat="1" ht="20.100000000000001" customHeight="1" x14ac:dyDescent="0.25">
      <c r="A14" s="13"/>
      <c r="B14" s="13"/>
      <c r="C14" s="13"/>
      <c r="D14" s="13"/>
      <c r="E14" s="13"/>
      <c r="F14" s="13"/>
      <c r="G14" s="21"/>
      <c r="H14" s="21"/>
      <c r="O14" s="22"/>
      <c r="P14" s="22"/>
    </row>
    <row r="15" spans="1:16" s="6" customFormat="1" ht="20.100000000000001" customHeight="1" x14ac:dyDescent="0.2">
      <c r="A15" s="8" t="s">
        <v>10</v>
      </c>
      <c r="B15" s="8"/>
      <c r="C15" s="15" t="s">
        <v>93</v>
      </c>
      <c r="D15" s="16"/>
      <c r="E15" s="23"/>
      <c r="F15" s="23"/>
      <c r="G15" s="16"/>
      <c r="H15" s="16"/>
      <c r="O15" s="22"/>
      <c r="P15" s="22"/>
    </row>
    <row r="16" spans="1:16" s="6" customFormat="1" ht="20.100000000000001" customHeight="1" x14ac:dyDescent="0.25">
      <c r="A16" s="13"/>
      <c r="B16" s="13"/>
      <c r="C16" s="13"/>
      <c r="D16" s="13"/>
      <c r="E16" s="13"/>
      <c r="F16" s="13"/>
      <c r="G16" s="21"/>
      <c r="H16" s="21"/>
      <c r="O16" s="22"/>
      <c r="P16" s="22"/>
    </row>
    <row r="17" spans="1:16" s="6" customFormat="1" ht="20.100000000000001" customHeight="1" x14ac:dyDescent="0.2">
      <c r="A17" s="8" t="s">
        <v>11</v>
      </c>
      <c r="B17" s="8"/>
      <c r="C17" s="15"/>
      <c r="D17" s="18" t="s">
        <v>12</v>
      </c>
      <c r="E17" s="19"/>
      <c r="F17" s="23"/>
      <c r="G17" s="16"/>
      <c r="H17" s="16"/>
      <c r="O17" s="22"/>
      <c r="P17" s="22"/>
    </row>
    <row r="18" spans="1:16" s="6" customFormat="1" ht="20.100000000000001" customHeight="1" x14ac:dyDescent="0.25">
      <c r="A18" s="13"/>
      <c r="B18" s="13"/>
      <c r="C18" s="13"/>
      <c r="D18" s="13"/>
      <c r="E18" s="13"/>
      <c r="F18" s="13"/>
      <c r="G18" s="21"/>
      <c r="H18" s="21"/>
      <c r="O18" s="24"/>
      <c r="P18" s="24"/>
    </row>
    <row r="19" spans="1:16" s="6" customFormat="1" ht="20.100000000000001" customHeight="1" x14ac:dyDescent="0.2">
      <c r="A19" s="8" t="s">
        <v>13</v>
      </c>
      <c r="B19" s="8"/>
      <c r="C19" s="25"/>
      <c r="D19" s="12"/>
      <c r="E19" s="26"/>
      <c r="F19" s="26"/>
      <c r="G19" s="27"/>
      <c r="H19" s="28"/>
      <c r="O19" s="24"/>
      <c r="P19" s="24"/>
    </row>
    <row r="20" spans="1:16" s="6" customFormat="1" ht="20.100000000000001" customHeight="1" x14ac:dyDescent="0.2">
      <c r="A20" s="29"/>
      <c r="B20" s="29"/>
      <c r="C20" s="14"/>
      <c r="D20" s="14"/>
      <c r="E20" s="14"/>
      <c r="F20" s="14"/>
      <c r="G20" s="14"/>
      <c r="H20" s="14"/>
      <c r="O20" s="24"/>
      <c r="P20" s="24"/>
    </row>
    <row r="21" spans="1:16" s="6" customFormat="1" ht="20.100000000000001" customHeight="1" x14ac:dyDescent="0.2">
      <c r="A21" s="30"/>
      <c r="B21" s="30"/>
      <c r="C21" s="30"/>
      <c r="D21" s="30"/>
      <c r="E21" s="30"/>
      <c r="F21" s="30"/>
      <c r="G21" s="30"/>
      <c r="H21" s="31"/>
      <c r="O21" s="24"/>
      <c r="P21" s="24"/>
    </row>
    <row r="22" spans="1:16" s="6" customFormat="1" ht="30" customHeight="1" x14ac:dyDescent="0.2">
      <c r="A22" s="32" t="s">
        <v>14</v>
      </c>
      <c r="B22" s="32" t="s">
        <v>15</v>
      </c>
      <c r="C22" s="32" t="s">
        <v>16</v>
      </c>
      <c r="D22" s="32" t="s">
        <v>17</v>
      </c>
      <c r="E22" s="32" t="s">
        <v>18</v>
      </c>
      <c r="F22" s="33" t="s">
        <v>19</v>
      </c>
      <c r="G22" s="33" t="s">
        <v>20</v>
      </c>
      <c r="O22" s="24"/>
      <c r="P22" s="24"/>
    </row>
    <row r="23" spans="1:16" ht="20.100000000000001" customHeight="1" x14ac:dyDescent="0.2">
      <c r="A23" s="34" t="s">
        <v>21</v>
      </c>
      <c r="B23" s="35">
        <v>2100011976</v>
      </c>
      <c r="C23" s="36" t="s">
        <v>95</v>
      </c>
      <c r="D23" s="37">
        <v>3</v>
      </c>
      <c r="E23" s="38"/>
      <c r="F23" s="39">
        <v>220</v>
      </c>
      <c r="G23" s="40">
        <f>(D23*F23)</f>
        <v>660</v>
      </c>
    </row>
    <row r="24" spans="1:16" ht="20.100000000000001" customHeight="1" x14ac:dyDescent="0.2">
      <c r="A24" s="34" t="s">
        <v>22</v>
      </c>
      <c r="B24" s="35">
        <v>2000031257</v>
      </c>
      <c r="C24" s="36" t="s">
        <v>96</v>
      </c>
      <c r="D24" s="37">
        <v>3</v>
      </c>
      <c r="E24" s="38"/>
      <c r="F24" s="39">
        <v>220</v>
      </c>
      <c r="G24" s="40">
        <f t="shared" ref="G24:G102" si="0">(D24*F24)</f>
        <v>660</v>
      </c>
    </row>
    <row r="25" spans="1:16" ht="20.100000000000001" customHeight="1" x14ac:dyDescent="0.2">
      <c r="A25" s="34" t="s">
        <v>23</v>
      </c>
      <c r="B25" s="35">
        <v>1800051681</v>
      </c>
      <c r="C25" s="36" t="s">
        <v>97</v>
      </c>
      <c r="D25" s="37">
        <v>3</v>
      </c>
      <c r="E25" s="38"/>
      <c r="F25" s="39">
        <v>220</v>
      </c>
      <c r="G25" s="40">
        <f t="shared" si="0"/>
        <v>660</v>
      </c>
    </row>
    <row r="26" spans="1:16" ht="20.100000000000001" customHeight="1" x14ac:dyDescent="0.2">
      <c r="A26" s="34" t="s">
        <v>24</v>
      </c>
      <c r="B26" s="35">
        <v>2000031258</v>
      </c>
      <c r="C26" s="36" t="s">
        <v>98</v>
      </c>
      <c r="D26" s="37">
        <v>3</v>
      </c>
      <c r="E26" s="38"/>
      <c r="F26" s="39">
        <v>220</v>
      </c>
      <c r="G26" s="40">
        <f t="shared" si="0"/>
        <v>660</v>
      </c>
    </row>
    <row r="27" spans="1:16" ht="20.100000000000001" customHeight="1" x14ac:dyDescent="0.2">
      <c r="A27" s="34" t="s">
        <v>25</v>
      </c>
      <c r="B27" s="35">
        <v>2100047163</v>
      </c>
      <c r="C27" s="36" t="s">
        <v>99</v>
      </c>
      <c r="D27" s="37">
        <v>3</v>
      </c>
      <c r="E27" s="38"/>
      <c r="F27" s="39">
        <v>220</v>
      </c>
      <c r="G27" s="40">
        <f t="shared" si="0"/>
        <v>660</v>
      </c>
    </row>
    <row r="28" spans="1:16" ht="20.100000000000001" customHeight="1" x14ac:dyDescent="0.2">
      <c r="A28" s="34" t="s">
        <v>26</v>
      </c>
      <c r="B28" s="35">
        <v>2100047163</v>
      </c>
      <c r="C28" s="36" t="s">
        <v>100</v>
      </c>
      <c r="D28" s="37">
        <v>2</v>
      </c>
      <c r="E28" s="38"/>
      <c r="F28" s="39">
        <v>220</v>
      </c>
      <c r="G28" s="40">
        <f t="shared" si="0"/>
        <v>440</v>
      </c>
    </row>
    <row r="29" spans="1:16" ht="20.100000000000001" customHeight="1" x14ac:dyDescent="0.2">
      <c r="A29" s="34" t="s">
        <v>27</v>
      </c>
      <c r="B29" s="35">
        <v>2100047163</v>
      </c>
      <c r="C29" s="36" t="s">
        <v>101</v>
      </c>
      <c r="D29" s="37">
        <v>2</v>
      </c>
      <c r="E29" s="38"/>
      <c r="F29" s="39">
        <v>220</v>
      </c>
      <c r="G29" s="40">
        <f t="shared" si="0"/>
        <v>440</v>
      </c>
    </row>
    <row r="30" spans="1:16" ht="20.100000000000001" customHeight="1" x14ac:dyDescent="0.2">
      <c r="A30" s="34" t="s">
        <v>28</v>
      </c>
      <c r="B30" s="35">
        <v>21000012042</v>
      </c>
      <c r="C30" s="36" t="s">
        <v>102</v>
      </c>
      <c r="D30" s="37">
        <v>3</v>
      </c>
      <c r="E30" s="38"/>
      <c r="F30" s="39">
        <v>220</v>
      </c>
      <c r="G30" s="40">
        <f t="shared" si="0"/>
        <v>660</v>
      </c>
    </row>
    <row r="31" spans="1:16" ht="20.100000000000001" customHeight="1" x14ac:dyDescent="0.2">
      <c r="A31" s="34" t="s">
        <v>29</v>
      </c>
      <c r="B31" s="35">
        <v>2100001567</v>
      </c>
      <c r="C31" s="36" t="s">
        <v>103</v>
      </c>
      <c r="D31" s="37">
        <v>3</v>
      </c>
      <c r="E31" s="38"/>
      <c r="F31" s="39">
        <v>220</v>
      </c>
      <c r="G31" s="40">
        <f t="shared" si="0"/>
        <v>660</v>
      </c>
    </row>
    <row r="32" spans="1:16" ht="20.100000000000001" customHeight="1" x14ac:dyDescent="0.2">
      <c r="A32" s="34" t="s">
        <v>30</v>
      </c>
      <c r="B32" s="35">
        <v>2100001567</v>
      </c>
      <c r="C32" s="36" t="s">
        <v>104</v>
      </c>
      <c r="D32" s="37">
        <v>1</v>
      </c>
      <c r="E32" s="38"/>
      <c r="F32" s="39">
        <v>220</v>
      </c>
      <c r="G32" s="40">
        <f t="shared" si="0"/>
        <v>220</v>
      </c>
    </row>
    <row r="33" spans="1:7" ht="20.100000000000001" customHeight="1" x14ac:dyDescent="0.2">
      <c r="A33" s="34" t="s">
        <v>31</v>
      </c>
      <c r="B33" s="35">
        <v>2100027879</v>
      </c>
      <c r="C33" s="36" t="s">
        <v>105</v>
      </c>
      <c r="D33" s="37">
        <v>3</v>
      </c>
      <c r="E33" s="38"/>
      <c r="F33" s="39">
        <v>220</v>
      </c>
      <c r="G33" s="40">
        <f t="shared" si="0"/>
        <v>660</v>
      </c>
    </row>
    <row r="34" spans="1:7" ht="20.100000000000001" customHeight="1" x14ac:dyDescent="0.2">
      <c r="A34" s="34" t="s">
        <v>32</v>
      </c>
      <c r="B34" s="35">
        <v>2200022182</v>
      </c>
      <c r="C34" s="36" t="s">
        <v>106</v>
      </c>
      <c r="D34" s="37">
        <v>3</v>
      </c>
      <c r="E34" s="38"/>
      <c r="F34" s="39">
        <v>220</v>
      </c>
      <c r="G34" s="40">
        <f t="shared" si="0"/>
        <v>660</v>
      </c>
    </row>
    <row r="35" spans="1:7" ht="20.100000000000001" customHeight="1" x14ac:dyDescent="0.2">
      <c r="A35" s="34" t="s">
        <v>33</v>
      </c>
      <c r="B35" s="35">
        <v>2200042941</v>
      </c>
      <c r="C35" s="36" t="s">
        <v>107</v>
      </c>
      <c r="D35" s="37">
        <v>3</v>
      </c>
      <c r="E35" s="38"/>
      <c r="F35" s="39">
        <v>220</v>
      </c>
      <c r="G35" s="40">
        <f t="shared" si="0"/>
        <v>660</v>
      </c>
    </row>
    <row r="36" spans="1:7" ht="20.100000000000001" customHeight="1" x14ac:dyDescent="0.2">
      <c r="A36" s="34" t="s">
        <v>34</v>
      </c>
      <c r="B36" s="35">
        <v>2100088764</v>
      </c>
      <c r="C36" s="36" t="s">
        <v>108</v>
      </c>
      <c r="D36" s="37">
        <v>3</v>
      </c>
      <c r="E36" s="38"/>
      <c r="F36" s="39">
        <v>220</v>
      </c>
      <c r="G36" s="40">
        <f t="shared" si="0"/>
        <v>660</v>
      </c>
    </row>
    <row r="37" spans="1:7" ht="20.100000000000001" customHeight="1" x14ac:dyDescent="0.2">
      <c r="A37" s="34" t="s">
        <v>35</v>
      </c>
      <c r="B37" s="35">
        <v>2200028899</v>
      </c>
      <c r="C37" s="36" t="s">
        <v>109</v>
      </c>
      <c r="D37" s="37">
        <v>3</v>
      </c>
      <c r="E37" s="38"/>
      <c r="F37" s="39">
        <v>220</v>
      </c>
      <c r="G37" s="40">
        <f t="shared" si="0"/>
        <v>660</v>
      </c>
    </row>
    <row r="38" spans="1:7" ht="20.100000000000001" customHeight="1" x14ac:dyDescent="0.2">
      <c r="A38" s="34"/>
      <c r="B38" s="35"/>
      <c r="C38" s="36"/>
      <c r="D38" s="41">
        <v>41</v>
      </c>
      <c r="E38" s="38"/>
      <c r="F38" s="39"/>
      <c r="G38" s="40"/>
    </row>
    <row r="39" spans="1:7" ht="20.100000000000001" customHeight="1" x14ac:dyDescent="0.2">
      <c r="A39" s="34" t="s">
        <v>36</v>
      </c>
      <c r="B39" s="35">
        <v>2000103341</v>
      </c>
      <c r="C39" s="36" t="s">
        <v>110</v>
      </c>
      <c r="D39" s="37">
        <v>3</v>
      </c>
      <c r="E39" s="38"/>
      <c r="F39" s="39">
        <v>220</v>
      </c>
      <c r="G39" s="40">
        <f t="shared" si="0"/>
        <v>660</v>
      </c>
    </row>
    <row r="40" spans="1:7" ht="20.100000000000001" customHeight="1" x14ac:dyDescent="0.2">
      <c r="A40" s="34" t="s">
        <v>37</v>
      </c>
      <c r="B40" s="35">
        <v>2100028171</v>
      </c>
      <c r="C40" s="36" t="s">
        <v>111</v>
      </c>
      <c r="D40" s="37">
        <v>3</v>
      </c>
      <c r="E40" s="38"/>
      <c r="F40" s="39">
        <v>220</v>
      </c>
      <c r="G40" s="40">
        <f t="shared" si="0"/>
        <v>660</v>
      </c>
    </row>
    <row r="41" spans="1:7" ht="20.100000000000001" customHeight="1" x14ac:dyDescent="0.2">
      <c r="A41" s="34" t="s">
        <v>38</v>
      </c>
      <c r="B41" s="35">
        <v>2000103713</v>
      </c>
      <c r="C41" s="36" t="s">
        <v>112</v>
      </c>
      <c r="D41" s="37">
        <v>3</v>
      </c>
      <c r="E41" s="38"/>
      <c r="F41" s="39">
        <v>220</v>
      </c>
      <c r="G41" s="40">
        <f t="shared" si="0"/>
        <v>660</v>
      </c>
    </row>
    <row r="42" spans="1:7" ht="20.100000000000001" customHeight="1" x14ac:dyDescent="0.2">
      <c r="A42" s="34" t="s">
        <v>39</v>
      </c>
      <c r="B42" s="35">
        <v>2100042949</v>
      </c>
      <c r="C42" s="36" t="s">
        <v>113</v>
      </c>
      <c r="D42" s="37">
        <v>3</v>
      </c>
      <c r="E42" s="38"/>
      <c r="F42" s="39">
        <v>220</v>
      </c>
      <c r="G42" s="40">
        <f t="shared" si="0"/>
        <v>660</v>
      </c>
    </row>
    <row r="43" spans="1:7" ht="20.100000000000001" customHeight="1" x14ac:dyDescent="0.2">
      <c r="A43" s="34" t="s">
        <v>40</v>
      </c>
      <c r="B43" s="35">
        <v>2100004423</v>
      </c>
      <c r="C43" s="36" t="s">
        <v>114</v>
      </c>
      <c r="D43" s="37">
        <v>3</v>
      </c>
      <c r="E43" s="38"/>
      <c r="F43" s="39">
        <v>220</v>
      </c>
      <c r="G43" s="40">
        <f t="shared" si="0"/>
        <v>660</v>
      </c>
    </row>
    <row r="44" spans="1:7" ht="20.100000000000001" customHeight="1" x14ac:dyDescent="0.2">
      <c r="A44" s="34" t="s">
        <v>41</v>
      </c>
      <c r="B44" s="35">
        <v>2100004423</v>
      </c>
      <c r="C44" s="36" t="s">
        <v>115</v>
      </c>
      <c r="D44" s="37">
        <v>2</v>
      </c>
      <c r="E44" s="38"/>
      <c r="F44" s="39">
        <v>220</v>
      </c>
      <c r="G44" s="40">
        <f t="shared" si="0"/>
        <v>440</v>
      </c>
    </row>
    <row r="45" spans="1:7" ht="20.100000000000001" customHeight="1" x14ac:dyDescent="0.2">
      <c r="A45" s="34" t="s">
        <v>42</v>
      </c>
      <c r="B45" s="35">
        <v>2100036749</v>
      </c>
      <c r="C45" s="36" t="s">
        <v>116</v>
      </c>
      <c r="D45" s="37">
        <v>3</v>
      </c>
      <c r="E45" s="38"/>
      <c r="F45" s="39">
        <v>220</v>
      </c>
      <c r="G45" s="40">
        <f t="shared" si="0"/>
        <v>660</v>
      </c>
    </row>
    <row r="46" spans="1:7" ht="20.100000000000001" customHeight="1" x14ac:dyDescent="0.2">
      <c r="A46" s="34" t="s">
        <v>43</v>
      </c>
      <c r="B46" s="35">
        <v>2100020125</v>
      </c>
      <c r="C46" s="36" t="s">
        <v>117</v>
      </c>
      <c r="D46" s="37">
        <v>3</v>
      </c>
      <c r="E46" s="38"/>
      <c r="F46" s="39">
        <v>220</v>
      </c>
      <c r="G46" s="40">
        <f t="shared" si="0"/>
        <v>660</v>
      </c>
    </row>
    <row r="47" spans="1:7" ht="20.100000000000001" customHeight="1" x14ac:dyDescent="0.2">
      <c r="A47" s="34" t="s">
        <v>44</v>
      </c>
      <c r="B47" s="35">
        <v>1900069634</v>
      </c>
      <c r="C47" s="36" t="s">
        <v>118</v>
      </c>
      <c r="D47" s="37">
        <v>3</v>
      </c>
      <c r="E47" s="38"/>
      <c r="F47" s="39">
        <v>220</v>
      </c>
      <c r="G47" s="40">
        <f t="shared" si="0"/>
        <v>660</v>
      </c>
    </row>
    <row r="48" spans="1:7" ht="20.100000000000001" customHeight="1" x14ac:dyDescent="0.2">
      <c r="A48" s="34" t="s">
        <v>45</v>
      </c>
      <c r="B48" s="35">
        <v>2200034132</v>
      </c>
      <c r="C48" s="36" t="s">
        <v>119</v>
      </c>
      <c r="D48" s="37">
        <v>3</v>
      </c>
      <c r="E48" s="38"/>
      <c r="F48" s="39">
        <v>220</v>
      </c>
      <c r="G48" s="40">
        <f t="shared" si="0"/>
        <v>660</v>
      </c>
    </row>
    <row r="49" spans="1:7" ht="20.100000000000001" customHeight="1" x14ac:dyDescent="0.2">
      <c r="A49" s="34" t="s">
        <v>46</v>
      </c>
      <c r="B49" s="35">
        <v>2200036479</v>
      </c>
      <c r="C49" s="36" t="s">
        <v>120</v>
      </c>
      <c r="D49" s="37">
        <v>0</v>
      </c>
      <c r="E49" s="38"/>
      <c r="F49" s="39">
        <v>220</v>
      </c>
      <c r="G49" s="40">
        <f t="shared" si="0"/>
        <v>0</v>
      </c>
    </row>
    <row r="50" spans="1:7" ht="20.100000000000001" customHeight="1" x14ac:dyDescent="0.2">
      <c r="A50" s="34" t="s">
        <v>121</v>
      </c>
      <c r="B50" s="35">
        <v>2200036479</v>
      </c>
      <c r="C50" s="36" t="s">
        <v>122</v>
      </c>
      <c r="D50" s="37">
        <v>0</v>
      </c>
      <c r="E50" s="38"/>
      <c r="F50" s="39">
        <v>220</v>
      </c>
      <c r="G50" s="40">
        <f t="shared" si="0"/>
        <v>0</v>
      </c>
    </row>
    <row r="51" spans="1:7" ht="20.100000000000001" customHeight="1" x14ac:dyDescent="0.2">
      <c r="A51" s="34" t="s">
        <v>47</v>
      </c>
      <c r="B51" s="35">
        <v>2200037605</v>
      </c>
      <c r="C51" s="36" t="s">
        <v>123</v>
      </c>
      <c r="D51" s="37">
        <v>0</v>
      </c>
      <c r="E51" s="38"/>
      <c r="F51" s="39">
        <v>220</v>
      </c>
      <c r="G51" s="40">
        <f t="shared" si="0"/>
        <v>0</v>
      </c>
    </row>
    <row r="52" spans="1:7" ht="20.100000000000001" customHeight="1" x14ac:dyDescent="0.2">
      <c r="A52" s="34"/>
      <c r="B52" s="35"/>
      <c r="C52" s="36"/>
      <c r="D52" s="41">
        <v>29</v>
      </c>
      <c r="E52" s="38"/>
      <c r="F52" s="39"/>
      <c r="G52" s="40"/>
    </row>
    <row r="53" spans="1:7" ht="20.100000000000001" customHeight="1" x14ac:dyDescent="0.2">
      <c r="A53" s="34" t="s">
        <v>48</v>
      </c>
      <c r="B53" s="35">
        <v>2100000392</v>
      </c>
      <c r="C53" s="36" t="s">
        <v>124</v>
      </c>
      <c r="D53" s="37">
        <v>3</v>
      </c>
      <c r="E53" s="38"/>
      <c r="F53" s="39">
        <v>220</v>
      </c>
      <c r="G53" s="40">
        <f t="shared" si="0"/>
        <v>660</v>
      </c>
    </row>
    <row r="54" spans="1:7" ht="20.100000000000001" customHeight="1" x14ac:dyDescent="0.2">
      <c r="A54" s="34" t="s">
        <v>49</v>
      </c>
      <c r="B54" s="35">
        <v>2100041278</v>
      </c>
      <c r="C54" s="36" t="s">
        <v>125</v>
      </c>
      <c r="D54" s="37">
        <v>3</v>
      </c>
      <c r="E54" s="38"/>
      <c r="F54" s="39">
        <v>220</v>
      </c>
      <c r="G54" s="40">
        <f t="shared" si="0"/>
        <v>660</v>
      </c>
    </row>
    <row r="55" spans="1:7" ht="20.100000000000001" customHeight="1" x14ac:dyDescent="0.2">
      <c r="A55" s="34" t="s">
        <v>50</v>
      </c>
      <c r="B55" s="35">
        <v>2000096332</v>
      </c>
      <c r="C55" s="36" t="s">
        <v>126</v>
      </c>
      <c r="D55" s="37">
        <v>3</v>
      </c>
      <c r="E55" s="38"/>
      <c r="F55" s="39">
        <v>220</v>
      </c>
      <c r="G55" s="40">
        <f t="shared" si="0"/>
        <v>660</v>
      </c>
    </row>
    <row r="56" spans="1:7" ht="20.100000000000001" customHeight="1" x14ac:dyDescent="0.2">
      <c r="A56" s="34" t="s">
        <v>51</v>
      </c>
      <c r="B56" s="35">
        <v>2000096332</v>
      </c>
      <c r="C56" s="36" t="s">
        <v>127</v>
      </c>
      <c r="D56" s="37">
        <v>2</v>
      </c>
      <c r="E56" s="38"/>
      <c r="F56" s="39">
        <v>220</v>
      </c>
      <c r="G56" s="40">
        <f t="shared" si="0"/>
        <v>440</v>
      </c>
    </row>
    <row r="57" spans="1:7" ht="20.100000000000001" customHeight="1" x14ac:dyDescent="0.2">
      <c r="A57" s="34" t="s">
        <v>52</v>
      </c>
      <c r="B57" s="35">
        <v>2000066163</v>
      </c>
      <c r="C57" s="36" t="s">
        <v>128</v>
      </c>
      <c r="D57" s="37">
        <v>3</v>
      </c>
      <c r="E57" s="38"/>
      <c r="F57" s="39">
        <v>220</v>
      </c>
      <c r="G57" s="40">
        <f t="shared" si="0"/>
        <v>660</v>
      </c>
    </row>
    <row r="58" spans="1:7" ht="20.100000000000001" customHeight="1" x14ac:dyDescent="0.2">
      <c r="A58" s="34" t="s">
        <v>53</v>
      </c>
      <c r="B58" s="35">
        <v>2100045107</v>
      </c>
      <c r="C58" s="36" t="s">
        <v>129</v>
      </c>
      <c r="D58" s="37">
        <v>3</v>
      </c>
      <c r="E58" s="38"/>
      <c r="F58" s="39">
        <v>220</v>
      </c>
      <c r="G58" s="40">
        <f t="shared" si="0"/>
        <v>660</v>
      </c>
    </row>
    <row r="59" spans="1:7" ht="20.100000000000001" customHeight="1" x14ac:dyDescent="0.2">
      <c r="A59" s="34" t="s">
        <v>54</v>
      </c>
      <c r="B59" s="35">
        <v>2100041280</v>
      </c>
      <c r="C59" s="36" t="s">
        <v>130</v>
      </c>
      <c r="D59" s="37">
        <v>3</v>
      </c>
      <c r="E59" s="38"/>
      <c r="F59" s="39">
        <v>220</v>
      </c>
      <c r="G59" s="40">
        <f t="shared" si="0"/>
        <v>660</v>
      </c>
    </row>
    <row r="60" spans="1:7" ht="20.100000000000001" customHeight="1" x14ac:dyDescent="0.2">
      <c r="A60" s="34" t="s">
        <v>55</v>
      </c>
      <c r="B60" s="35">
        <v>2100054532</v>
      </c>
      <c r="C60" s="36" t="s">
        <v>131</v>
      </c>
      <c r="D60" s="37">
        <v>3</v>
      </c>
      <c r="E60" s="38"/>
      <c r="F60" s="39">
        <v>220</v>
      </c>
      <c r="G60" s="40">
        <f t="shared" si="0"/>
        <v>660</v>
      </c>
    </row>
    <row r="61" spans="1:7" ht="20.100000000000001" customHeight="1" x14ac:dyDescent="0.2">
      <c r="A61" s="34" t="s">
        <v>56</v>
      </c>
      <c r="B61" s="35">
        <v>1800054856</v>
      </c>
      <c r="C61" s="36" t="s">
        <v>132</v>
      </c>
      <c r="D61" s="37">
        <v>3</v>
      </c>
      <c r="E61" s="38"/>
      <c r="F61" s="39">
        <v>220</v>
      </c>
      <c r="G61" s="40">
        <f t="shared" si="0"/>
        <v>660</v>
      </c>
    </row>
    <row r="62" spans="1:7" ht="20.100000000000001" customHeight="1" x14ac:dyDescent="0.2">
      <c r="A62" s="34" t="s">
        <v>57</v>
      </c>
      <c r="B62" s="35">
        <v>2100061358</v>
      </c>
      <c r="C62" s="36" t="s">
        <v>133</v>
      </c>
      <c r="D62" s="37">
        <v>3</v>
      </c>
      <c r="E62" s="38"/>
      <c r="F62" s="39">
        <v>220</v>
      </c>
      <c r="G62" s="40">
        <f t="shared" si="0"/>
        <v>660</v>
      </c>
    </row>
    <row r="63" spans="1:7" ht="20.100000000000001" customHeight="1" x14ac:dyDescent="0.2">
      <c r="A63" s="34" t="s">
        <v>58</v>
      </c>
      <c r="B63" s="35">
        <v>2100087531</v>
      </c>
      <c r="C63" s="36" t="s">
        <v>134</v>
      </c>
      <c r="D63" s="37">
        <v>3</v>
      </c>
      <c r="E63" s="38"/>
      <c r="F63" s="39">
        <v>220</v>
      </c>
      <c r="G63" s="40">
        <f t="shared" si="0"/>
        <v>660</v>
      </c>
    </row>
    <row r="64" spans="1:7" ht="20.100000000000001" customHeight="1" x14ac:dyDescent="0.2">
      <c r="A64" s="34" t="s">
        <v>59</v>
      </c>
      <c r="B64" s="35">
        <v>2100112299</v>
      </c>
      <c r="C64" s="36" t="s">
        <v>135</v>
      </c>
      <c r="D64" s="37">
        <v>3</v>
      </c>
      <c r="E64" s="38"/>
      <c r="F64" s="39">
        <v>220</v>
      </c>
      <c r="G64" s="40">
        <f t="shared" si="0"/>
        <v>660</v>
      </c>
    </row>
    <row r="65" spans="1:7" ht="20.100000000000001" customHeight="1" x14ac:dyDescent="0.2">
      <c r="A65" s="34" t="s">
        <v>60</v>
      </c>
      <c r="B65" s="35">
        <v>2100105354</v>
      </c>
      <c r="C65" s="36" t="s">
        <v>136</v>
      </c>
      <c r="D65" s="41">
        <v>0</v>
      </c>
      <c r="E65" s="38"/>
      <c r="F65" s="39">
        <v>220</v>
      </c>
      <c r="G65" s="40">
        <f t="shared" si="0"/>
        <v>0</v>
      </c>
    </row>
    <row r="66" spans="1:7" ht="20.100000000000001" customHeight="1" x14ac:dyDescent="0.2">
      <c r="A66" s="42" t="s">
        <v>61</v>
      </c>
      <c r="B66" s="42">
        <v>2100105354</v>
      </c>
      <c r="C66" s="43" t="s">
        <v>137</v>
      </c>
      <c r="D66" s="42">
        <v>0</v>
      </c>
      <c r="E66" s="38"/>
      <c r="F66" s="39">
        <v>220</v>
      </c>
      <c r="G66" s="40">
        <f t="shared" si="0"/>
        <v>0</v>
      </c>
    </row>
    <row r="67" spans="1:7" ht="20.100000000000001" customHeight="1" x14ac:dyDescent="0.2">
      <c r="A67" s="44" t="s">
        <v>62</v>
      </c>
      <c r="B67" s="44">
        <v>2100105354</v>
      </c>
      <c r="C67" s="43" t="s">
        <v>138</v>
      </c>
      <c r="D67" s="45">
        <v>0</v>
      </c>
      <c r="E67" s="38"/>
      <c r="F67" s="39">
        <v>220</v>
      </c>
      <c r="G67" s="40">
        <f t="shared" si="0"/>
        <v>0</v>
      </c>
    </row>
    <row r="68" spans="1:7" ht="20.100000000000001" customHeight="1" x14ac:dyDescent="0.25">
      <c r="A68" s="44"/>
      <c r="B68" s="44"/>
      <c r="C68" s="43"/>
      <c r="D68" s="75">
        <v>35</v>
      </c>
      <c r="E68" s="38"/>
      <c r="F68" s="39"/>
      <c r="G68" s="40"/>
    </row>
    <row r="69" spans="1:7" ht="20.100000000000001" customHeight="1" x14ac:dyDescent="0.2">
      <c r="A69" s="77" t="s">
        <v>139</v>
      </c>
      <c r="B69" s="42" t="s">
        <v>140</v>
      </c>
      <c r="C69" s="70" t="s">
        <v>233</v>
      </c>
      <c r="D69" s="42">
        <v>2</v>
      </c>
      <c r="E69" s="38"/>
      <c r="F69" s="39">
        <v>150</v>
      </c>
      <c r="G69" s="40">
        <f t="shared" si="0"/>
        <v>300</v>
      </c>
    </row>
    <row r="70" spans="1:7" ht="20.100000000000001" customHeight="1" x14ac:dyDescent="0.2">
      <c r="A70" s="77" t="s">
        <v>141</v>
      </c>
      <c r="B70" s="42" t="s">
        <v>142</v>
      </c>
      <c r="C70" s="70" t="s">
        <v>264</v>
      </c>
      <c r="D70" s="42">
        <v>1</v>
      </c>
      <c r="E70" s="38"/>
      <c r="F70" s="39">
        <v>150</v>
      </c>
      <c r="G70" s="40">
        <f t="shared" si="0"/>
        <v>150</v>
      </c>
    </row>
    <row r="71" spans="1:7" ht="20.100000000000001" customHeight="1" x14ac:dyDescent="0.2">
      <c r="A71" s="77" t="s">
        <v>143</v>
      </c>
      <c r="B71" s="42" t="s">
        <v>144</v>
      </c>
      <c r="C71" s="70" t="s">
        <v>263</v>
      </c>
      <c r="D71" s="42">
        <v>3</v>
      </c>
      <c r="E71" s="38"/>
      <c r="F71" s="39">
        <v>150</v>
      </c>
      <c r="G71" s="40">
        <f t="shared" si="0"/>
        <v>450</v>
      </c>
    </row>
    <row r="72" spans="1:7" ht="20.100000000000001" customHeight="1" x14ac:dyDescent="0.2">
      <c r="A72" s="77" t="s">
        <v>145</v>
      </c>
      <c r="B72" s="42" t="s">
        <v>146</v>
      </c>
      <c r="C72" s="70" t="s">
        <v>262</v>
      </c>
      <c r="D72" s="42">
        <v>3</v>
      </c>
      <c r="E72" s="38"/>
      <c r="F72" s="39">
        <v>150</v>
      </c>
      <c r="G72" s="40">
        <f t="shared" si="0"/>
        <v>450</v>
      </c>
    </row>
    <row r="73" spans="1:7" ht="20.100000000000001" customHeight="1" x14ac:dyDescent="0.2">
      <c r="A73" s="78" t="s">
        <v>147</v>
      </c>
      <c r="B73" s="79" t="s">
        <v>148</v>
      </c>
      <c r="C73" s="80" t="s">
        <v>261</v>
      </c>
      <c r="D73" s="42">
        <v>2</v>
      </c>
      <c r="E73" s="38"/>
      <c r="F73" s="39">
        <v>150</v>
      </c>
      <c r="G73" s="40">
        <f t="shared" si="0"/>
        <v>300</v>
      </c>
    </row>
    <row r="74" spans="1:7" ht="20.100000000000001" customHeight="1" x14ac:dyDescent="0.2">
      <c r="A74" s="77" t="s">
        <v>149</v>
      </c>
      <c r="B74" s="42" t="s">
        <v>150</v>
      </c>
      <c r="C74" s="70" t="s">
        <v>260</v>
      </c>
      <c r="D74" s="42">
        <v>3</v>
      </c>
      <c r="E74" s="38"/>
      <c r="F74" s="39">
        <v>150</v>
      </c>
      <c r="G74" s="40">
        <f t="shared" si="0"/>
        <v>450</v>
      </c>
    </row>
    <row r="75" spans="1:7" ht="20.100000000000001" customHeight="1" x14ac:dyDescent="0.2">
      <c r="A75" s="78" t="s">
        <v>151</v>
      </c>
      <c r="B75" s="79" t="s">
        <v>152</v>
      </c>
      <c r="C75" s="80" t="s">
        <v>259</v>
      </c>
      <c r="D75" s="42">
        <v>3</v>
      </c>
      <c r="E75" s="38"/>
      <c r="F75" s="39">
        <v>150</v>
      </c>
      <c r="G75" s="40">
        <f t="shared" si="0"/>
        <v>450</v>
      </c>
    </row>
    <row r="76" spans="1:7" ht="20.100000000000001" customHeight="1" x14ac:dyDescent="0.2">
      <c r="A76" s="78" t="s">
        <v>153</v>
      </c>
      <c r="B76" s="79" t="s">
        <v>154</v>
      </c>
      <c r="C76" s="80" t="s">
        <v>258</v>
      </c>
      <c r="D76" s="42">
        <v>3</v>
      </c>
      <c r="E76" s="38"/>
      <c r="F76" s="39">
        <v>150</v>
      </c>
      <c r="G76" s="40">
        <f t="shared" si="0"/>
        <v>450</v>
      </c>
    </row>
    <row r="77" spans="1:7" ht="20.100000000000001" customHeight="1" x14ac:dyDescent="0.2">
      <c r="A77" s="78" t="s">
        <v>155</v>
      </c>
      <c r="B77" s="79" t="s">
        <v>156</v>
      </c>
      <c r="C77" s="80" t="s">
        <v>257</v>
      </c>
      <c r="D77" s="42">
        <v>2</v>
      </c>
      <c r="E77" s="38"/>
      <c r="F77" s="39">
        <v>150</v>
      </c>
      <c r="G77" s="40">
        <f t="shared" si="0"/>
        <v>300</v>
      </c>
    </row>
    <row r="78" spans="1:7" ht="20.100000000000001" customHeight="1" x14ac:dyDescent="0.2">
      <c r="A78" s="78" t="s">
        <v>157</v>
      </c>
      <c r="B78" s="79" t="s">
        <v>158</v>
      </c>
      <c r="C78" s="80" t="s">
        <v>256</v>
      </c>
      <c r="D78" s="42">
        <v>3</v>
      </c>
      <c r="E78" s="38"/>
      <c r="F78" s="39">
        <v>150</v>
      </c>
      <c r="G78" s="40">
        <f t="shared" si="0"/>
        <v>450</v>
      </c>
    </row>
    <row r="79" spans="1:7" ht="20.100000000000001" customHeight="1" x14ac:dyDescent="0.2">
      <c r="A79" s="78" t="s">
        <v>159</v>
      </c>
      <c r="B79" s="79" t="s">
        <v>160</v>
      </c>
      <c r="C79" s="80" t="s">
        <v>234</v>
      </c>
      <c r="D79" s="42">
        <v>3</v>
      </c>
      <c r="E79" s="38"/>
      <c r="F79" s="39">
        <v>150</v>
      </c>
      <c r="G79" s="40">
        <f t="shared" si="0"/>
        <v>450</v>
      </c>
    </row>
    <row r="80" spans="1:7" ht="20.100000000000001" customHeight="1" x14ac:dyDescent="0.2">
      <c r="A80" s="78" t="s">
        <v>161</v>
      </c>
      <c r="B80" s="79" t="s">
        <v>162</v>
      </c>
      <c r="C80" s="80" t="s">
        <v>235</v>
      </c>
      <c r="D80" s="42">
        <v>3</v>
      </c>
      <c r="E80" s="38"/>
      <c r="F80" s="39">
        <v>150</v>
      </c>
      <c r="G80" s="40">
        <f t="shared" si="0"/>
        <v>450</v>
      </c>
    </row>
    <row r="81" spans="1:7" ht="20.100000000000001" customHeight="1" x14ac:dyDescent="0.2">
      <c r="A81" s="78" t="s">
        <v>163</v>
      </c>
      <c r="B81" s="79" t="s">
        <v>164</v>
      </c>
      <c r="C81" s="80" t="s">
        <v>236</v>
      </c>
      <c r="D81" s="42">
        <v>3</v>
      </c>
      <c r="E81" s="38"/>
      <c r="F81" s="39">
        <v>150</v>
      </c>
      <c r="G81" s="40">
        <f t="shared" si="0"/>
        <v>450</v>
      </c>
    </row>
    <row r="82" spans="1:7" ht="20.100000000000001" customHeight="1" x14ac:dyDescent="0.2">
      <c r="A82" s="78" t="s">
        <v>165</v>
      </c>
      <c r="B82" s="79" t="s">
        <v>166</v>
      </c>
      <c r="C82" s="80" t="s">
        <v>237</v>
      </c>
      <c r="D82" s="42">
        <v>3</v>
      </c>
      <c r="E82" s="38"/>
      <c r="F82" s="39">
        <v>150</v>
      </c>
      <c r="G82" s="40">
        <f t="shared" si="0"/>
        <v>450</v>
      </c>
    </row>
    <row r="83" spans="1:7" ht="20.100000000000001" customHeight="1" x14ac:dyDescent="0.2">
      <c r="A83" s="78" t="s">
        <v>167</v>
      </c>
      <c r="B83" s="79" t="s">
        <v>164</v>
      </c>
      <c r="C83" s="80" t="s">
        <v>238</v>
      </c>
      <c r="D83" s="42">
        <v>3</v>
      </c>
      <c r="E83" s="38"/>
      <c r="F83" s="39">
        <v>150</v>
      </c>
      <c r="G83" s="40">
        <f t="shared" si="0"/>
        <v>450</v>
      </c>
    </row>
    <row r="84" spans="1:7" ht="20.100000000000001" customHeight="1" x14ac:dyDescent="0.2">
      <c r="A84" s="78" t="s">
        <v>168</v>
      </c>
      <c r="B84" s="79" t="s">
        <v>154</v>
      </c>
      <c r="C84" s="80" t="s">
        <v>239</v>
      </c>
      <c r="D84" s="42">
        <v>3</v>
      </c>
      <c r="E84" s="38"/>
      <c r="F84" s="39">
        <v>150</v>
      </c>
      <c r="G84" s="40">
        <f t="shared" si="0"/>
        <v>450</v>
      </c>
    </row>
    <row r="85" spans="1:7" ht="20.100000000000001" customHeight="1" x14ac:dyDescent="0.25">
      <c r="A85" s="78"/>
      <c r="B85" s="79"/>
      <c r="C85" s="80"/>
      <c r="D85" s="87">
        <f>SUM(D23:D38)</f>
        <v>82</v>
      </c>
      <c r="E85" s="38"/>
      <c r="F85" s="39"/>
      <c r="G85" s="40"/>
    </row>
    <row r="86" spans="1:7" ht="20.100000000000001" customHeight="1" x14ac:dyDescent="0.2">
      <c r="A86" s="81" t="s">
        <v>169</v>
      </c>
      <c r="B86" s="81">
        <v>210936625</v>
      </c>
      <c r="C86" s="82" t="s">
        <v>255</v>
      </c>
      <c r="D86" s="42">
        <v>3</v>
      </c>
      <c r="E86" s="38"/>
      <c r="F86" s="39">
        <v>140</v>
      </c>
      <c r="G86" s="40">
        <f t="shared" si="0"/>
        <v>420</v>
      </c>
    </row>
    <row r="87" spans="1:7" ht="20.100000000000001" customHeight="1" x14ac:dyDescent="0.2">
      <c r="A87" s="46" t="s">
        <v>170</v>
      </c>
      <c r="B87" s="46">
        <v>201023154</v>
      </c>
      <c r="C87" s="83" t="s">
        <v>254</v>
      </c>
      <c r="D87" s="42">
        <v>3</v>
      </c>
      <c r="E87" s="38"/>
      <c r="F87" s="39">
        <v>140</v>
      </c>
      <c r="G87" s="40">
        <f t="shared" si="0"/>
        <v>420</v>
      </c>
    </row>
    <row r="88" spans="1:7" ht="20.100000000000001" customHeight="1" x14ac:dyDescent="0.2">
      <c r="A88" s="81" t="s">
        <v>171</v>
      </c>
      <c r="B88" s="81">
        <v>210936627</v>
      </c>
      <c r="C88" s="82" t="s">
        <v>253</v>
      </c>
      <c r="D88" s="42">
        <v>1</v>
      </c>
      <c r="E88" s="38"/>
      <c r="F88" s="39">
        <v>140</v>
      </c>
      <c r="G88" s="40">
        <f t="shared" si="0"/>
        <v>140</v>
      </c>
    </row>
    <row r="89" spans="1:7" ht="20.100000000000001" customHeight="1" x14ac:dyDescent="0.2">
      <c r="A89" s="46" t="s">
        <v>172</v>
      </c>
      <c r="B89" s="46">
        <v>210936628</v>
      </c>
      <c r="C89" s="84" t="s">
        <v>252</v>
      </c>
      <c r="D89" s="42">
        <v>3</v>
      </c>
      <c r="E89" s="38"/>
      <c r="F89" s="39">
        <v>140</v>
      </c>
      <c r="G89" s="40">
        <f t="shared" si="0"/>
        <v>420</v>
      </c>
    </row>
    <row r="90" spans="1:7" ht="20.100000000000001" customHeight="1" x14ac:dyDescent="0.2">
      <c r="A90" s="81" t="s">
        <v>173</v>
      </c>
      <c r="B90" s="81">
        <v>210936629</v>
      </c>
      <c r="C90" s="85" t="s">
        <v>251</v>
      </c>
      <c r="D90" s="42">
        <v>2</v>
      </c>
      <c r="E90" s="38"/>
      <c r="F90" s="39">
        <v>140</v>
      </c>
      <c r="G90" s="40">
        <f t="shared" si="0"/>
        <v>280</v>
      </c>
    </row>
    <row r="91" spans="1:7" ht="20.100000000000001" customHeight="1" x14ac:dyDescent="0.2">
      <c r="A91" s="81" t="s">
        <v>174</v>
      </c>
      <c r="B91" s="81">
        <v>210431403</v>
      </c>
      <c r="C91" s="85" t="s">
        <v>250</v>
      </c>
      <c r="D91" s="42">
        <v>3</v>
      </c>
      <c r="E91" s="38"/>
      <c r="F91" s="39">
        <v>140</v>
      </c>
      <c r="G91" s="40">
        <f t="shared" si="0"/>
        <v>420</v>
      </c>
    </row>
    <row r="92" spans="1:7" ht="20.100000000000001" customHeight="1" x14ac:dyDescent="0.2">
      <c r="A92" s="81" t="s">
        <v>175</v>
      </c>
      <c r="B92" s="81">
        <v>210431404</v>
      </c>
      <c r="C92" s="85" t="s">
        <v>249</v>
      </c>
      <c r="D92" s="42">
        <v>1</v>
      </c>
      <c r="E92" s="38"/>
      <c r="F92" s="39">
        <v>140</v>
      </c>
      <c r="G92" s="40">
        <f t="shared" si="0"/>
        <v>140</v>
      </c>
    </row>
    <row r="93" spans="1:7" ht="20.100000000000001" customHeight="1" x14ac:dyDescent="0.2">
      <c r="A93" s="46" t="s">
        <v>176</v>
      </c>
      <c r="B93" s="46">
        <v>210936625</v>
      </c>
      <c r="C93" s="84" t="s">
        <v>248</v>
      </c>
      <c r="D93" s="42">
        <v>3</v>
      </c>
      <c r="E93" s="38"/>
      <c r="F93" s="39">
        <v>140</v>
      </c>
      <c r="G93" s="40">
        <f t="shared" si="0"/>
        <v>420</v>
      </c>
    </row>
    <row r="94" spans="1:7" ht="20.100000000000001" customHeight="1" x14ac:dyDescent="0.2">
      <c r="A94" s="81" t="s">
        <v>177</v>
      </c>
      <c r="B94" s="81">
        <v>210936628</v>
      </c>
      <c r="C94" s="85" t="s">
        <v>247</v>
      </c>
      <c r="D94" s="42">
        <v>4</v>
      </c>
      <c r="E94" s="38"/>
      <c r="F94" s="39">
        <v>140</v>
      </c>
      <c r="G94" s="40">
        <f t="shared" si="0"/>
        <v>560</v>
      </c>
    </row>
    <row r="95" spans="1:7" ht="20.100000000000001" customHeight="1" x14ac:dyDescent="0.2">
      <c r="A95" s="46" t="s">
        <v>178</v>
      </c>
      <c r="B95" s="46">
        <v>210936629</v>
      </c>
      <c r="C95" s="84" t="s">
        <v>246</v>
      </c>
      <c r="D95" s="42">
        <v>1</v>
      </c>
      <c r="E95" s="38"/>
      <c r="F95" s="39">
        <v>140</v>
      </c>
      <c r="G95" s="40">
        <f t="shared" si="0"/>
        <v>140</v>
      </c>
    </row>
    <row r="96" spans="1:7" ht="20.100000000000001" customHeight="1" x14ac:dyDescent="0.2">
      <c r="A96" s="46" t="s">
        <v>179</v>
      </c>
      <c r="B96" s="46">
        <v>210431403</v>
      </c>
      <c r="C96" s="84" t="s">
        <v>245</v>
      </c>
      <c r="D96" s="42">
        <v>4</v>
      </c>
      <c r="E96" s="38"/>
      <c r="F96" s="39">
        <v>140</v>
      </c>
      <c r="G96" s="40">
        <f t="shared" si="0"/>
        <v>560</v>
      </c>
    </row>
    <row r="97" spans="1:7" ht="20.100000000000001" customHeight="1" x14ac:dyDescent="0.2">
      <c r="A97" s="46" t="s">
        <v>180</v>
      </c>
      <c r="B97" s="46">
        <v>210936625</v>
      </c>
      <c r="C97" s="84" t="s">
        <v>244</v>
      </c>
      <c r="D97" s="42">
        <v>4</v>
      </c>
      <c r="E97" s="38"/>
      <c r="F97" s="39">
        <v>140</v>
      </c>
      <c r="G97" s="40">
        <f t="shared" si="0"/>
        <v>560</v>
      </c>
    </row>
    <row r="98" spans="1:7" ht="20.100000000000001" customHeight="1" x14ac:dyDescent="0.2">
      <c r="A98" s="86" t="s">
        <v>181</v>
      </c>
      <c r="B98" s="79" t="s">
        <v>182</v>
      </c>
      <c r="C98" s="80" t="s">
        <v>242</v>
      </c>
      <c r="D98" s="42">
        <v>4</v>
      </c>
      <c r="E98" s="38"/>
      <c r="F98" s="39">
        <v>140</v>
      </c>
      <c r="G98" s="40">
        <f t="shared" si="0"/>
        <v>560</v>
      </c>
    </row>
    <row r="99" spans="1:7" ht="20.100000000000001" customHeight="1" x14ac:dyDescent="0.2">
      <c r="A99" s="81" t="s">
        <v>183</v>
      </c>
      <c r="B99" s="81">
        <v>210936628</v>
      </c>
      <c r="C99" s="85" t="s">
        <v>243</v>
      </c>
      <c r="D99" s="42">
        <v>4</v>
      </c>
      <c r="E99" s="38"/>
      <c r="F99" s="39">
        <v>140</v>
      </c>
      <c r="G99" s="40">
        <f t="shared" si="0"/>
        <v>560</v>
      </c>
    </row>
    <row r="100" spans="1:7" ht="20.100000000000001" customHeight="1" x14ac:dyDescent="0.25">
      <c r="A100" s="81"/>
      <c r="B100" s="81"/>
      <c r="C100" s="85"/>
      <c r="D100" s="68">
        <f>SUM(D86:D99)</f>
        <v>40</v>
      </c>
      <c r="E100" s="38"/>
      <c r="F100" s="39"/>
      <c r="G100" s="40"/>
    </row>
    <row r="101" spans="1:7" ht="20.100000000000001" customHeight="1" x14ac:dyDescent="0.2">
      <c r="A101" s="46" t="s">
        <v>184</v>
      </c>
      <c r="B101" s="46" t="s">
        <v>185</v>
      </c>
      <c r="C101" s="83" t="s">
        <v>241</v>
      </c>
      <c r="D101" s="42">
        <v>4</v>
      </c>
      <c r="E101" s="38"/>
      <c r="F101" s="39">
        <v>30</v>
      </c>
      <c r="G101" s="40">
        <f t="shared" si="0"/>
        <v>120</v>
      </c>
    </row>
    <row r="102" spans="1:7" ht="20.100000000000001" customHeight="1" x14ac:dyDescent="0.2">
      <c r="A102" s="46" t="s">
        <v>186</v>
      </c>
      <c r="B102" s="46">
        <v>210228152</v>
      </c>
      <c r="C102" s="84" t="s">
        <v>240</v>
      </c>
      <c r="D102" s="42">
        <v>6</v>
      </c>
      <c r="E102" s="38"/>
      <c r="F102" s="39">
        <v>40</v>
      </c>
      <c r="G102" s="40">
        <f t="shared" si="0"/>
        <v>240</v>
      </c>
    </row>
    <row r="103" spans="1:7" ht="20.100000000000001" customHeight="1" x14ac:dyDescent="0.2">
      <c r="A103" s="44"/>
      <c r="B103" s="44"/>
      <c r="C103" s="43"/>
      <c r="D103" s="45"/>
      <c r="E103" s="38"/>
      <c r="F103" s="39"/>
      <c r="G103" s="40"/>
    </row>
    <row r="104" spans="1:7" ht="20.100000000000001" customHeight="1" x14ac:dyDescent="0.25">
      <c r="A104" s="47"/>
      <c r="B104" s="48"/>
      <c r="C104" s="24"/>
      <c r="D104" s="49"/>
      <c r="F104" s="50" t="s">
        <v>63</v>
      </c>
      <c r="G104" s="51">
        <f>SUM(G23:G103)</f>
        <v>35510</v>
      </c>
    </row>
    <row r="105" spans="1:7" ht="20.100000000000001" customHeight="1" x14ac:dyDescent="0.25">
      <c r="A105" s="47"/>
      <c r="B105" s="48"/>
      <c r="C105" s="24"/>
      <c r="D105" s="49"/>
      <c r="F105" s="50" t="s">
        <v>64</v>
      </c>
      <c r="G105" s="51">
        <f>+G104*0.12</f>
        <v>4261.2</v>
      </c>
    </row>
    <row r="106" spans="1:7" ht="20.100000000000001" customHeight="1" x14ac:dyDescent="0.25">
      <c r="A106" s="47"/>
      <c r="B106" s="48"/>
      <c r="C106" s="24"/>
      <c r="D106" s="49"/>
      <c r="F106" s="50" t="s">
        <v>65</v>
      </c>
      <c r="G106" s="51">
        <f>+G104+G105</f>
        <v>39771.199999999997</v>
      </c>
    </row>
    <row r="107" spans="1:7" ht="20.100000000000001" customHeight="1" x14ac:dyDescent="0.2">
      <c r="A107" s="29"/>
      <c r="B107" s="52"/>
      <c r="C107" s="52"/>
      <c r="D107" s="52"/>
      <c r="E107" s="52"/>
      <c r="F107" s="53"/>
      <c r="G107" s="54"/>
    </row>
    <row r="108" spans="1:7" ht="20.100000000000001" customHeight="1" x14ac:dyDescent="0.25">
      <c r="B108" s="90" t="s">
        <v>66</v>
      </c>
      <c r="C108" s="90"/>
      <c r="D108" s="55"/>
      <c r="E108" s="55"/>
    </row>
    <row r="109" spans="1:7" ht="20.100000000000001" customHeight="1" x14ac:dyDescent="0.2">
      <c r="A109" s="29"/>
      <c r="B109" s="56">
        <v>2</v>
      </c>
      <c r="C109" s="36" t="s">
        <v>67</v>
      </c>
      <c r="D109" s="24"/>
      <c r="E109" s="24"/>
    </row>
    <row r="110" spans="1:7" ht="20.100000000000001" customHeight="1" x14ac:dyDescent="0.2">
      <c r="A110" s="29"/>
      <c r="B110" s="56">
        <v>1</v>
      </c>
      <c r="C110" s="36" t="s">
        <v>68</v>
      </c>
      <c r="D110" s="24"/>
      <c r="E110" s="24"/>
    </row>
    <row r="111" spans="1:7" ht="20.100000000000001" customHeight="1" x14ac:dyDescent="0.2">
      <c r="A111" s="29"/>
      <c r="B111" s="56">
        <v>1</v>
      </c>
      <c r="C111" s="36" t="s">
        <v>69</v>
      </c>
      <c r="D111" s="24"/>
      <c r="E111" s="24"/>
    </row>
    <row r="112" spans="1:7" ht="20.100000000000001" customHeight="1" x14ac:dyDescent="0.2">
      <c r="A112" s="29"/>
      <c r="B112" s="56"/>
      <c r="C112" s="57" t="s">
        <v>70</v>
      </c>
      <c r="D112" s="58"/>
      <c r="E112" s="58"/>
    </row>
    <row r="113" spans="1:5" ht="20.100000000000001" customHeight="1" x14ac:dyDescent="0.2">
      <c r="A113" s="29"/>
      <c r="B113" s="56">
        <v>1</v>
      </c>
      <c r="C113" s="36" t="s">
        <v>71</v>
      </c>
      <c r="D113" s="24"/>
      <c r="E113" s="24"/>
    </row>
    <row r="114" spans="1:5" ht="20.100000000000001" customHeight="1" x14ac:dyDescent="0.2">
      <c r="A114" s="29"/>
      <c r="B114" s="56">
        <v>1</v>
      </c>
      <c r="C114" s="36" t="s">
        <v>72</v>
      </c>
      <c r="D114" s="24"/>
      <c r="E114" s="24"/>
    </row>
    <row r="115" spans="1:5" ht="20.100000000000001" customHeight="1" x14ac:dyDescent="0.2">
      <c r="A115" s="29"/>
      <c r="B115" s="56">
        <v>1</v>
      </c>
      <c r="C115" s="36" t="s">
        <v>73</v>
      </c>
      <c r="D115" s="24"/>
      <c r="E115" s="24"/>
    </row>
    <row r="116" spans="1:5" ht="20.100000000000001" customHeight="1" x14ac:dyDescent="0.2">
      <c r="A116" s="29"/>
      <c r="B116" s="56">
        <v>1</v>
      </c>
      <c r="C116" s="36" t="s">
        <v>74</v>
      </c>
      <c r="D116" s="24"/>
      <c r="E116" s="24"/>
    </row>
    <row r="117" spans="1:5" ht="20.100000000000001" customHeight="1" x14ac:dyDescent="0.2">
      <c r="A117" s="29"/>
      <c r="B117" s="56">
        <v>1</v>
      </c>
      <c r="C117" s="36" t="s">
        <v>75</v>
      </c>
      <c r="D117" s="24"/>
      <c r="E117" s="24"/>
    </row>
    <row r="118" spans="1:5" ht="20.100000000000001" customHeight="1" x14ac:dyDescent="0.2">
      <c r="A118" s="29"/>
      <c r="B118" s="56">
        <v>5</v>
      </c>
      <c r="C118" s="36" t="s">
        <v>76</v>
      </c>
      <c r="D118" s="24"/>
      <c r="E118" s="24"/>
    </row>
    <row r="119" spans="1:5" ht="20.100000000000001" customHeight="1" x14ac:dyDescent="0.2">
      <c r="A119" s="29"/>
      <c r="B119" s="56"/>
      <c r="C119" s="57" t="s">
        <v>77</v>
      </c>
      <c r="D119" s="58"/>
      <c r="E119" s="58"/>
    </row>
    <row r="120" spans="1:5" ht="20.100000000000001" customHeight="1" x14ac:dyDescent="0.2">
      <c r="A120" s="29"/>
      <c r="B120" s="56">
        <v>1</v>
      </c>
      <c r="C120" s="36" t="s">
        <v>71</v>
      </c>
      <c r="D120" s="24"/>
      <c r="E120" s="24"/>
    </row>
    <row r="121" spans="1:5" ht="20.100000000000001" customHeight="1" x14ac:dyDescent="0.2">
      <c r="A121" s="29"/>
      <c r="B121" s="56">
        <v>1</v>
      </c>
      <c r="C121" s="36" t="s">
        <v>72</v>
      </c>
      <c r="D121" s="24"/>
      <c r="E121" s="24"/>
    </row>
    <row r="122" spans="1:5" ht="20.100000000000001" customHeight="1" x14ac:dyDescent="0.2">
      <c r="A122" s="29"/>
      <c r="B122" s="56">
        <v>1</v>
      </c>
      <c r="C122" s="36" t="s">
        <v>73</v>
      </c>
      <c r="D122" s="24"/>
      <c r="E122" s="24"/>
    </row>
    <row r="123" spans="1:5" ht="20.100000000000001" customHeight="1" x14ac:dyDescent="0.2">
      <c r="A123" s="29"/>
      <c r="B123" s="56">
        <v>1</v>
      </c>
      <c r="C123" s="36" t="s">
        <v>74</v>
      </c>
      <c r="D123" s="24"/>
      <c r="E123" s="24"/>
    </row>
    <row r="124" spans="1:5" ht="20.100000000000001" customHeight="1" x14ac:dyDescent="0.2">
      <c r="A124" s="29"/>
      <c r="B124" s="56">
        <v>1</v>
      </c>
      <c r="C124" s="36" t="s">
        <v>75</v>
      </c>
      <c r="D124" s="24"/>
      <c r="E124" s="24"/>
    </row>
    <row r="125" spans="1:5" ht="20.100000000000001" customHeight="1" x14ac:dyDescent="0.2">
      <c r="A125" s="29"/>
      <c r="B125" s="56">
        <v>5</v>
      </c>
      <c r="C125" s="36" t="s">
        <v>76</v>
      </c>
      <c r="D125" s="24"/>
      <c r="E125" s="24"/>
    </row>
    <row r="126" spans="1:5" ht="20.100000000000001" customHeight="1" x14ac:dyDescent="0.2">
      <c r="A126" s="29"/>
      <c r="B126" s="56"/>
      <c r="C126" s="57" t="s">
        <v>78</v>
      </c>
      <c r="D126" s="58"/>
      <c r="E126" s="58"/>
    </row>
    <row r="127" spans="1:5" ht="20.100000000000001" customHeight="1" x14ac:dyDescent="0.2">
      <c r="A127" s="29"/>
      <c r="B127" s="56">
        <v>1</v>
      </c>
      <c r="C127" s="36" t="s">
        <v>71</v>
      </c>
      <c r="D127" s="24"/>
      <c r="E127" s="24"/>
    </row>
    <row r="128" spans="1:5" ht="20.100000000000001" customHeight="1" x14ac:dyDescent="0.2">
      <c r="A128" s="29"/>
      <c r="B128" s="56">
        <v>1</v>
      </c>
      <c r="C128" s="36" t="s">
        <v>72</v>
      </c>
      <c r="D128" s="24"/>
      <c r="E128" s="24"/>
    </row>
    <row r="129" spans="1:5" ht="20.100000000000001" customHeight="1" x14ac:dyDescent="0.2">
      <c r="A129" s="29"/>
      <c r="B129" s="56">
        <v>1</v>
      </c>
      <c r="C129" s="36" t="s">
        <v>73</v>
      </c>
      <c r="D129" s="24"/>
      <c r="E129" s="24"/>
    </row>
    <row r="130" spans="1:5" ht="20.100000000000001" customHeight="1" x14ac:dyDescent="0.2">
      <c r="A130" s="29"/>
      <c r="B130" s="56">
        <v>1</v>
      </c>
      <c r="C130" s="36" t="s">
        <v>74</v>
      </c>
      <c r="D130" s="24"/>
      <c r="E130" s="24"/>
    </row>
    <row r="131" spans="1:5" ht="20.100000000000001" customHeight="1" x14ac:dyDescent="0.2">
      <c r="A131" s="29"/>
      <c r="B131" s="56">
        <v>1</v>
      </c>
      <c r="C131" s="36" t="s">
        <v>75</v>
      </c>
      <c r="D131" s="24"/>
      <c r="E131" s="24"/>
    </row>
    <row r="132" spans="1:5" ht="20.100000000000001" customHeight="1" x14ac:dyDescent="0.2">
      <c r="A132" s="29"/>
      <c r="B132" s="59">
        <v>4</v>
      </c>
      <c r="C132" s="36" t="s">
        <v>76</v>
      </c>
      <c r="D132" s="24"/>
      <c r="E132" s="24"/>
    </row>
    <row r="133" spans="1:5" ht="20.100000000000001" customHeight="1" x14ac:dyDescent="0.2">
      <c r="A133" s="29"/>
      <c r="B133" s="56"/>
      <c r="C133" s="60"/>
      <c r="D133" s="24"/>
      <c r="E133" s="24"/>
    </row>
    <row r="134" spans="1:5" ht="20.100000000000001" customHeight="1" x14ac:dyDescent="0.2">
      <c r="A134" s="52"/>
      <c r="B134" s="52"/>
      <c r="C134" s="24"/>
      <c r="D134" s="24"/>
      <c r="E134" s="24"/>
    </row>
    <row r="135" spans="1:5" ht="20.100000000000001" customHeight="1" x14ac:dyDescent="0.2">
      <c r="A135" s="52"/>
      <c r="B135" s="91" t="s">
        <v>187</v>
      </c>
      <c r="C135" s="91"/>
      <c r="D135" s="91"/>
      <c r="E135" s="24"/>
    </row>
    <row r="136" spans="1:5" ht="20.100000000000001" customHeight="1" x14ac:dyDescent="0.25">
      <c r="A136" s="52"/>
      <c r="B136" s="68" t="s">
        <v>188</v>
      </c>
      <c r="C136" s="68" t="s">
        <v>189</v>
      </c>
      <c r="D136" s="68" t="s">
        <v>190</v>
      </c>
      <c r="E136" s="24"/>
    </row>
    <row r="137" spans="1:5" ht="20.100000000000001" customHeight="1" x14ac:dyDescent="0.2">
      <c r="A137" s="52"/>
      <c r="B137" s="69" t="s">
        <v>191</v>
      </c>
      <c r="C137" s="70" t="s">
        <v>192</v>
      </c>
      <c r="D137" s="42">
        <v>1</v>
      </c>
      <c r="E137" s="24"/>
    </row>
    <row r="138" spans="1:5" ht="20.100000000000001" customHeight="1" x14ac:dyDescent="0.2">
      <c r="A138" s="52"/>
      <c r="B138" s="69" t="s">
        <v>193</v>
      </c>
      <c r="C138" s="70" t="s">
        <v>194</v>
      </c>
      <c r="D138" s="42">
        <v>1</v>
      </c>
      <c r="E138" s="24"/>
    </row>
    <row r="139" spans="1:5" ht="20.100000000000001" customHeight="1" x14ac:dyDescent="0.2">
      <c r="A139" s="52"/>
      <c r="B139" s="69" t="s">
        <v>195</v>
      </c>
      <c r="C139" s="70" t="s">
        <v>196</v>
      </c>
      <c r="D139" s="42">
        <v>1</v>
      </c>
      <c r="E139" s="24"/>
    </row>
    <row r="140" spans="1:5" ht="20.100000000000001" customHeight="1" x14ac:dyDescent="0.2">
      <c r="A140" s="52"/>
      <c r="B140" s="69" t="s">
        <v>195</v>
      </c>
      <c r="C140" s="70" t="s">
        <v>197</v>
      </c>
      <c r="D140" s="42">
        <v>1</v>
      </c>
      <c r="E140" s="24"/>
    </row>
    <row r="141" spans="1:5" ht="20.100000000000001" customHeight="1" x14ac:dyDescent="0.2">
      <c r="A141" s="52"/>
      <c r="B141" s="69" t="s">
        <v>198</v>
      </c>
      <c r="C141" s="70" t="s">
        <v>199</v>
      </c>
      <c r="D141" s="42">
        <v>1</v>
      </c>
      <c r="E141" s="24"/>
    </row>
    <row r="142" spans="1:5" ht="20.100000000000001" customHeight="1" x14ac:dyDescent="0.2">
      <c r="A142" s="52"/>
      <c r="B142" s="69" t="s">
        <v>200</v>
      </c>
      <c r="C142" s="70" t="s">
        <v>201</v>
      </c>
      <c r="D142" s="42">
        <v>1</v>
      </c>
    </row>
    <row r="143" spans="1:5" ht="20.100000000000001" customHeight="1" x14ac:dyDescent="0.2">
      <c r="A143" s="52"/>
      <c r="B143" s="69" t="s">
        <v>202</v>
      </c>
      <c r="C143" s="70" t="s">
        <v>203</v>
      </c>
      <c r="D143" s="42">
        <v>1</v>
      </c>
      <c r="E143" s="63"/>
    </row>
    <row r="144" spans="1:5" ht="20.100000000000001" customHeight="1" x14ac:dyDescent="0.2">
      <c r="A144" s="52"/>
      <c r="B144" s="69" t="s">
        <v>204</v>
      </c>
      <c r="C144" s="70" t="s">
        <v>205</v>
      </c>
      <c r="D144" s="42">
        <v>1</v>
      </c>
      <c r="E144" s="29"/>
    </row>
    <row r="145" spans="1:6" ht="20.100000000000001" customHeight="1" x14ac:dyDescent="0.2">
      <c r="A145" s="52"/>
      <c r="B145" s="69" t="s">
        <v>206</v>
      </c>
      <c r="C145" s="70" t="s">
        <v>207</v>
      </c>
      <c r="D145" s="42">
        <v>1</v>
      </c>
      <c r="E145" s="29"/>
    </row>
    <row r="146" spans="1:6" ht="20.100000000000001" customHeight="1" x14ac:dyDescent="0.2">
      <c r="A146" s="52"/>
      <c r="B146" s="69" t="s">
        <v>208</v>
      </c>
      <c r="C146" s="70" t="s">
        <v>209</v>
      </c>
      <c r="D146" s="42">
        <v>1</v>
      </c>
      <c r="E146" s="29"/>
    </row>
    <row r="147" spans="1:6" ht="20.100000000000001" customHeight="1" x14ac:dyDescent="0.25">
      <c r="A147" s="52"/>
      <c r="B147" s="69" t="s">
        <v>210</v>
      </c>
      <c r="C147" s="70" t="s">
        <v>211</v>
      </c>
      <c r="D147" s="42">
        <v>1</v>
      </c>
      <c r="E147" s="64"/>
    </row>
    <row r="148" spans="1:6" ht="20.100000000000001" customHeight="1" x14ac:dyDescent="0.2">
      <c r="A148" s="52"/>
      <c r="B148" s="69" t="s">
        <v>212</v>
      </c>
      <c r="C148" s="70" t="s">
        <v>213</v>
      </c>
      <c r="D148" s="42">
        <v>1</v>
      </c>
      <c r="E148" s="29"/>
      <c r="F148" s="29"/>
    </row>
    <row r="149" spans="1:6" ht="20.100000000000001" customHeight="1" x14ac:dyDescent="0.2">
      <c r="A149" s="52"/>
      <c r="B149" s="69" t="s">
        <v>214</v>
      </c>
      <c r="C149" s="70" t="s">
        <v>215</v>
      </c>
      <c r="D149" s="42">
        <v>7</v>
      </c>
      <c r="E149" s="29"/>
      <c r="F149" s="29"/>
    </row>
    <row r="150" spans="1:6" ht="20.100000000000001" customHeight="1" x14ac:dyDescent="0.2">
      <c r="A150" s="52"/>
      <c r="B150" s="69" t="s">
        <v>216</v>
      </c>
      <c r="C150" s="70" t="s">
        <v>217</v>
      </c>
      <c r="D150" s="42">
        <v>6</v>
      </c>
      <c r="E150" s="29"/>
      <c r="F150" s="29"/>
    </row>
    <row r="151" spans="1:6" ht="20.100000000000001" customHeight="1" x14ac:dyDescent="0.2">
      <c r="A151" s="52"/>
      <c r="B151" s="69" t="s">
        <v>218</v>
      </c>
      <c r="C151" s="70" t="s">
        <v>219</v>
      </c>
      <c r="D151" s="42">
        <v>1</v>
      </c>
      <c r="E151" s="29"/>
      <c r="F151" s="29"/>
    </row>
    <row r="152" spans="1:6" ht="20.100000000000001" customHeight="1" x14ac:dyDescent="0.25">
      <c r="A152" s="52"/>
      <c r="B152" s="69"/>
      <c r="C152" s="70"/>
      <c r="D152" s="68">
        <f>SUM(D137:D151)</f>
        <v>26</v>
      </c>
      <c r="E152" s="29"/>
      <c r="F152" s="29"/>
    </row>
    <row r="153" spans="1:6" ht="20.100000000000001" customHeight="1" x14ac:dyDescent="0.2">
      <c r="A153" s="52"/>
      <c r="B153" s="52"/>
      <c r="C153" s="24"/>
      <c r="E153" s="29"/>
      <c r="F153" s="29"/>
    </row>
    <row r="154" spans="1:6" ht="20.100000000000001" customHeight="1" x14ac:dyDescent="0.2">
      <c r="A154" s="52"/>
      <c r="B154" s="59"/>
      <c r="C154" s="71" t="s">
        <v>220</v>
      </c>
    </row>
    <row r="155" spans="1:6" ht="20.100000000000001" customHeight="1" x14ac:dyDescent="0.25">
      <c r="A155" s="52"/>
      <c r="B155" s="76" t="s">
        <v>190</v>
      </c>
      <c r="C155" s="71" t="s">
        <v>221</v>
      </c>
    </row>
    <row r="156" spans="1:6" ht="20.100000000000001" customHeight="1" x14ac:dyDescent="0.2">
      <c r="A156" s="52"/>
      <c r="B156" s="45">
        <v>2</v>
      </c>
      <c r="C156" s="72" t="s">
        <v>222</v>
      </c>
    </row>
    <row r="157" spans="1:6" ht="20.100000000000001" customHeight="1" x14ac:dyDescent="0.2">
      <c r="A157" s="52"/>
      <c r="B157" s="45">
        <v>2</v>
      </c>
      <c r="C157" s="72" t="s">
        <v>79</v>
      </c>
    </row>
    <row r="158" spans="1:6" ht="20.100000000000001" customHeight="1" x14ac:dyDescent="0.2">
      <c r="A158" s="52"/>
      <c r="B158" s="45">
        <v>2</v>
      </c>
      <c r="C158" s="72" t="s">
        <v>223</v>
      </c>
    </row>
    <row r="159" spans="1:6" ht="20.100000000000001" customHeight="1" x14ac:dyDescent="0.2">
      <c r="A159" s="52"/>
      <c r="B159" s="45">
        <v>1</v>
      </c>
      <c r="C159" s="72" t="s">
        <v>224</v>
      </c>
    </row>
    <row r="160" spans="1:6" ht="20.100000000000001" customHeight="1" x14ac:dyDescent="0.2">
      <c r="A160" s="52"/>
      <c r="B160" s="45">
        <v>1</v>
      </c>
      <c r="C160" s="72" t="s">
        <v>80</v>
      </c>
    </row>
    <row r="161" spans="1:3" ht="20.100000000000001" customHeight="1" x14ac:dyDescent="0.2">
      <c r="A161" s="52"/>
      <c r="B161" s="45">
        <v>1</v>
      </c>
      <c r="C161" s="72" t="s">
        <v>225</v>
      </c>
    </row>
    <row r="162" spans="1:3" ht="20.100000000000001" customHeight="1" x14ac:dyDescent="0.2">
      <c r="A162" s="52"/>
      <c r="B162" s="45">
        <v>2</v>
      </c>
      <c r="C162" s="72" t="s">
        <v>226</v>
      </c>
    </row>
    <row r="163" spans="1:3" ht="20.100000000000001" customHeight="1" x14ac:dyDescent="0.2">
      <c r="A163" s="52"/>
      <c r="B163" s="45">
        <v>1</v>
      </c>
      <c r="C163" s="72" t="s">
        <v>227</v>
      </c>
    </row>
    <row r="164" spans="1:3" ht="20.100000000000001" customHeight="1" x14ac:dyDescent="0.2">
      <c r="A164" s="52"/>
      <c r="B164" s="45">
        <v>1</v>
      </c>
      <c r="C164" s="72" t="s">
        <v>228</v>
      </c>
    </row>
    <row r="165" spans="1:3" ht="20.100000000000001" customHeight="1" x14ac:dyDescent="0.25">
      <c r="A165" s="52"/>
      <c r="B165" s="75">
        <f>SUM(B156:B164)</f>
        <v>13</v>
      </c>
      <c r="C165" s="72"/>
    </row>
    <row r="166" spans="1:3" ht="20.100000000000001" customHeight="1" x14ac:dyDescent="0.2">
      <c r="A166" s="52"/>
      <c r="B166" s="73"/>
      <c r="C166" s="74"/>
    </row>
    <row r="167" spans="1:3" ht="20.100000000000001" customHeight="1" x14ac:dyDescent="0.2">
      <c r="A167" s="52"/>
      <c r="B167" s="52"/>
      <c r="C167" s="24"/>
    </row>
    <row r="168" spans="1:3" ht="20.100000000000001" customHeight="1" x14ac:dyDescent="0.2">
      <c r="A168" s="52"/>
      <c r="B168" s="59">
        <v>1</v>
      </c>
      <c r="C168" s="36" t="s">
        <v>81</v>
      </c>
    </row>
    <row r="169" spans="1:3" ht="20.100000000000001" customHeight="1" x14ac:dyDescent="0.2">
      <c r="A169" s="52"/>
      <c r="B169" s="59">
        <v>4</v>
      </c>
      <c r="C169" s="36" t="s">
        <v>229</v>
      </c>
    </row>
    <row r="170" spans="1:3" ht="20.100000000000001" customHeight="1" x14ac:dyDescent="0.2">
      <c r="A170" s="52"/>
      <c r="B170" s="59">
        <v>1</v>
      </c>
      <c r="C170" s="36" t="s">
        <v>82</v>
      </c>
    </row>
    <row r="171" spans="1:3" ht="20.100000000000001" customHeight="1" x14ac:dyDescent="0.2">
      <c r="A171" s="52"/>
      <c r="B171" s="59">
        <v>1</v>
      </c>
      <c r="C171" s="36" t="s">
        <v>230</v>
      </c>
    </row>
    <row r="172" spans="1:3" ht="20.100000000000001" customHeight="1" x14ac:dyDescent="0.2">
      <c r="A172" s="52"/>
      <c r="B172" s="59">
        <v>1</v>
      </c>
      <c r="C172" s="36" t="s">
        <v>231</v>
      </c>
    </row>
    <row r="173" spans="1:3" ht="20.100000000000001" customHeight="1" x14ac:dyDescent="0.2">
      <c r="A173" s="52"/>
      <c r="B173" s="59">
        <v>2</v>
      </c>
      <c r="C173" s="36" t="s">
        <v>232</v>
      </c>
    </row>
    <row r="174" spans="1:3" ht="20.100000000000001" customHeight="1" x14ac:dyDescent="0.2">
      <c r="A174" s="52"/>
      <c r="B174" s="59">
        <v>1</v>
      </c>
      <c r="C174" s="36" t="s">
        <v>83</v>
      </c>
    </row>
    <row r="175" spans="1:3" ht="20.100000000000001" customHeight="1" x14ac:dyDescent="0.25">
      <c r="A175" s="52"/>
      <c r="B175" s="76">
        <f>SUM(B168:B174)</f>
        <v>11</v>
      </c>
      <c r="C175" s="36"/>
    </row>
    <row r="176" spans="1:3" ht="20.100000000000001" customHeight="1" x14ac:dyDescent="0.2">
      <c r="A176" s="52"/>
      <c r="B176" s="52"/>
      <c r="C176" s="24"/>
    </row>
    <row r="177" spans="1:3" ht="20.100000000000001" customHeight="1" x14ac:dyDescent="0.2">
      <c r="A177" s="52"/>
      <c r="B177" s="52"/>
      <c r="C177" s="24"/>
    </row>
    <row r="178" spans="1:3" ht="20.100000000000001" customHeight="1" x14ac:dyDescent="0.2">
      <c r="A178" s="52"/>
      <c r="B178" s="52"/>
      <c r="C178" s="24"/>
    </row>
    <row r="179" spans="1:3" ht="20.100000000000001" customHeight="1" thickBot="1" x14ac:dyDescent="0.25">
      <c r="A179" s="52" t="s">
        <v>84</v>
      </c>
      <c r="B179" s="61"/>
      <c r="C179" s="62"/>
    </row>
    <row r="180" spans="1:3" ht="20.100000000000001" customHeight="1" x14ac:dyDescent="0.2">
      <c r="A180" s="52"/>
      <c r="B180" s="52"/>
      <c r="C180" s="24"/>
    </row>
    <row r="182" spans="1:3" ht="20.100000000000001" customHeight="1" thickBot="1" x14ac:dyDescent="0.25">
      <c r="A182" s="14" t="s">
        <v>85</v>
      </c>
      <c r="B182" s="89"/>
      <c r="C182" s="89"/>
    </row>
    <row r="183" spans="1:3" ht="20.100000000000001" customHeight="1" x14ac:dyDescent="0.2">
      <c r="C183" s="29"/>
    </row>
    <row r="184" spans="1:3" ht="20.100000000000001" customHeight="1" x14ac:dyDescent="0.2">
      <c r="C184" s="29"/>
    </row>
    <row r="185" spans="1:3" ht="20.100000000000001" customHeight="1" thickBot="1" x14ac:dyDescent="0.25">
      <c r="A185" s="14" t="s">
        <v>86</v>
      </c>
      <c r="B185" s="88"/>
      <c r="C185" s="89"/>
    </row>
    <row r="186" spans="1:3" ht="20.100000000000001" customHeight="1" x14ac:dyDescent="0.2">
      <c r="B186" s="29"/>
      <c r="C186" s="29"/>
    </row>
    <row r="187" spans="1:3" ht="20.100000000000001" customHeight="1" x14ac:dyDescent="0.2">
      <c r="B187" s="29"/>
      <c r="C187" s="29"/>
    </row>
    <row r="188" spans="1:3" ht="20.100000000000001" customHeight="1" x14ac:dyDescent="0.2">
      <c r="B188" s="29"/>
      <c r="C188" s="29"/>
    </row>
    <row r="189" spans="1:3" ht="20.100000000000001" customHeight="1" thickBot="1" x14ac:dyDescent="0.25">
      <c r="A189" s="14" t="s">
        <v>87</v>
      </c>
      <c r="B189" s="88"/>
      <c r="C189" s="89"/>
    </row>
    <row r="190" spans="1:3" ht="20.100000000000001" customHeight="1" x14ac:dyDescent="0.2">
      <c r="B190" s="29"/>
      <c r="C190" s="29"/>
    </row>
    <row r="191" spans="1:3" ht="20.100000000000001" customHeight="1" x14ac:dyDescent="0.2">
      <c r="B191" s="29"/>
      <c r="C191" s="29"/>
    </row>
    <row r="193" spans="1:3" ht="20.100000000000001" customHeight="1" thickBot="1" x14ac:dyDescent="0.25">
      <c r="A193" s="14" t="s">
        <v>265</v>
      </c>
      <c r="B193" s="88"/>
      <c r="C193" s="88"/>
    </row>
  </sheetData>
  <mergeCells count="6">
    <mergeCell ref="O4:P5"/>
    <mergeCell ref="B108:C108"/>
    <mergeCell ref="B135:D135"/>
    <mergeCell ref="A2:G2"/>
    <mergeCell ref="A3:G3"/>
    <mergeCell ref="A4:G4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2022-12-29T17:10:09Z</cp:lastPrinted>
  <dcterms:created xsi:type="dcterms:W3CDTF">2022-12-29T16:34:28Z</dcterms:created>
  <dcterms:modified xsi:type="dcterms:W3CDTF">2022-12-29T17:48:12Z</dcterms:modified>
</cp:coreProperties>
</file>