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B63F45CB-FD1C-4B60-9B17-1DC89D75E9D6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39" i="1" l="1"/>
  <c r="G40" i="1" l="1"/>
  <c r="G41" i="1" s="1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<sst xmlns="http://schemas.openxmlformats.org/spreadsheetml/2006/main" count="657" uniqueCount="343">
  <si>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</si>
  <si>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</si>
  <si>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</si>
  <si>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</si>
  <si>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</si>
  <si>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</si>
  <si>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</si>
  <si>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</si>
  <si>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</si>
  <si>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</si>
  <si>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</si>
  <si>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</si>
  <si>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</si>
  <si>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</si>
  <si>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</si>
  <si>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</si>
  <si>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</si>
  <si>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</si>
  <si>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</si>
  <si>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</si>
  <si>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</si>
  <si>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</si>
  <si>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</si>
  <si>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</si>
  <si>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</si>
  <si>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</si>
  <si>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</si>
  <si>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</si>
  <si>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</si>
  <si>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</si>
  <si>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</si>
  <si>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</si>
  <si>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</si>
  <si>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</si>
  <si>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</si>
  <si>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</si>
  <si>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</si>
  <si>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</si>
  <si>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</si>
  <si>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</si>
  <si>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</si>
  <si>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</si>
  <si>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</si>
  <si>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</si>
  <si>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</si>
  <si>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</si>
  <si>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</si>
  <si>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</si>
  <si>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</si>
  <si>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</si>
  <si>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</si>
  <si>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</si>
  <si>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</si>
  <si>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</si>
  <si>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</si>
  <si>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</si>
  <si>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</si>
  <si>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</si>
  <si>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</si>
  <si>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</si>
  <si>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</si>
  <si>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</si>
  <si>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</si>
  <si>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</si>
  <si>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</si>
  <si>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</si>
  <si>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</si>
  <si>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</si>
  <si>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</si>
  <si>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</si>
  <si>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</si>
  <si>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</si>
  <si>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</si>
  <si>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</si>
  <si>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</si>
  <si>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</si>
  <si>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</si>
  <si>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</si>
  <si>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</si>
  <si>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</si>
  <si>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</si>
  <si>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</si>
  <si>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</si>
  <si>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</si>
  <si>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</si>
  <si>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</si>
  <si>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</si>
  <si>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</si>
  <si>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</si>
  <si>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</si>
  <si>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</si>
  <si>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</si>
  <si>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</si>
  <si>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</si>
  <si>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</si>
  <si>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</si>
  <si>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</si>
  <si>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</si>
  <si>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</si>
  <si>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</si>
  <si>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</si>
  <si>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</si>
  <si>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</si>
  <si>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</si>
  <si>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</si>
  <si>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</si>
  <si>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</si>
  <si>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</si>
  <si>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</si>
  <si>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</si>
  <si>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</si>
  <si>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</si>
  <si>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</si>
  <si>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</si>
  <si>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</si>
  <si>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</si>
  <si>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</si>
  <si>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</si>
  <si>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</si>
  <si>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</si>
  <si>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</si>
  <si>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</si>
  <si>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</si>
  <si>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</si>
  <si>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</si>
  <si>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</si>
  <si>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</si>
  <si>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</si>
  <si>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</si>
  <si>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</si>
  <si>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</si>
  <si>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</si>
  <si>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</si>
  <si>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</si>
  <si>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</si>
  <si>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</si>
  <si>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</si>
  <si>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</si>
  <si>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</si>
  <si>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</si>
  <si>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</si>
  <si>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</si>
  <si>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</si>
  <si>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</si>
  <si>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</si>
  <si>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</si>
  <si>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</si>
  <si>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</si>
  <si>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</si>
  <si>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</si>
  <si>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</si>
  <si>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</si>
  <si>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</si>
  <si>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</si>
  <si>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</si>
  <si>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</si>
  <si>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</si>
  <si>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</si>
  <si>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</si>
  <si>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</si>
  <si>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</si>
  <si>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</si>
  <si>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</si>
  <si>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</si>
  <si>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</si>
  <si>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</si>
  <si>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</si>
  <si>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</si>
  <si>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</si>
  <si>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</si>
  <si>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</si>
  <si>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</si>
  <si>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</si>
  <si>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</si>
  <si>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</si>
  <si>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</si>
  <si>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</si>
  <si>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</si>
  <si>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</si>
  <si>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</si>
  <si>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</si>
  <si>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</si>
  <si>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</si>
  <si>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</si>
  <si>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</si>
  <si>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</si>
  <si>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</si>
  <si>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</si>
  <si>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</si>
  <si>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</si>
  <si>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</si>
  <si>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</si>
  <si>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</si>
  <si>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</si>
  <si>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</si>
  <si>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</si>
  <si>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</si>
  <si>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</si>
  <si>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</si>
  <si>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</si>
  <si>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</si>
  <si>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</si>
  <si>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</si>
  <si>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</si>
  <si>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</si>
  <si>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</si>
  <si>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</si>
  <si>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</si>
  <si>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</si>
  <si>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</si>
  <si>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</si>
  <si>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</si>
  <si>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</si>
  <si>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</si>
  <si>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</si>
  <si>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</si>
  <si>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</si>
  <si>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</si>
  <si>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</si>
  <si>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</si>
  <si>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</si>
  <si>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</si>
  <si>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</si>
  <si>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</si>
  <si>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</si>
  <si>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</si>
  <si>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</si>
  <si>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</si>
  <si>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</si>
  <si>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</si>
  <si>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</si>
  <si>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</si>
  <si>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</si>
  <si>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</si>
  <si>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</si>
  <si>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</si>
  <si>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</si>
  <si>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</si>
  <si>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</si>
  <si>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</si>
  <si>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</si>
  <si>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</si>
  <si>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</si>
  <si>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</si>
  <si>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</si>
  <si>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</si>
  <si>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</si>
  <si>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</si>
  <si>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</si>
  <si>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</si>
  <si>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</si>
  <si>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</si>
  <si>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</si>
  <si>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</si>
  <si>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</si>
  <si>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</si>
  <si>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</si>
  <si>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</si>
  <si>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</si>
  <si>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VERIFICADO POR:</t>
  </si>
  <si>
    <t>INSRUMENTADOR</t>
  </si>
  <si>
    <t xml:space="preserve">IDENTIFICACION DEL   PACIENTE </t>
  </si>
  <si>
    <t xml:space="preserve">OBSERVACIONES </t>
  </si>
  <si>
    <t>SERVICIOS HOSPITALARIOS S.A. ALBOTEOTON</t>
  </si>
  <si>
    <t>CROTOS Y AV. RODOLFO BAQUERIZO NAZUR</t>
  </si>
  <si>
    <t>0991475214001</t>
  </si>
  <si>
    <t>TIPO DE SEGURO</t>
  </si>
  <si>
    <t>BANDEJA SUPERIOR</t>
  </si>
  <si>
    <t>MEDIDOR DE PROFUNDIDAD</t>
  </si>
  <si>
    <t>BANDEJA INFERIOR</t>
  </si>
  <si>
    <t>NEIQ0754</t>
  </si>
  <si>
    <t xml:space="preserve">DR. ORDOÑEZ </t>
  </si>
  <si>
    <t>11:00AM</t>
  </si>
  <si>
    <t>BMI</t>
  </si>
  <si>
    <t>Ti-465.240</t>
  </si>
  <si>
    <t xml:space="preserve">TORNILLO CANULADO 6.5*40mm TITANIO  </t>
  </si>
  <si>
    <t>Ti-465.245</t>
  </si>
  <si>
    <t xml:space="preserve">TORNILLO CANULADO 6.5*45mm TITANIO  </t>
  </si>
  <si>
    <t>Ti-465.250</t>
  </si>
  <si>
    <t xml:space="preserve">TORNILLO CANULADO 6.5 *50mm TITANIO  </t>
  </si>
  <si>
    <t>Ti-465.255</t>
  </si>
  <si>
    <t xml:space="preserve">TORNILLO CANULADO 6.5*55mm TITANIO  </t>
  </si>
  <si>
    <t>Ti-465.260</t>
  </si>
  <si>
    <t>200114127</t>
  </si>
  <si>
    <t>TORNILLO CANULADO 6.5*60mm TITANIO</t>
  </si>
  <si>
    <t>Ti-465.265</t>
  </si>
  <si>
    <t>TORNILLO CANULADO 6.5*65mm TITANIO</t>
  </si>
  <si>
    <t>Ti-465.270</t>
  </si>
  <si>
    <t>TORNILLO CANULADO 6.5*70mm  TITANIO</t>
  </si>
  <si>
    <t>Ti-465.275</t>
  </si>
  <si>
    <t>TORNILLO CANULADO 6.5*75mm TITANIO</t>
  </si>
  <si>
    <t>Ti-465.280</t>
  </si>
  <si>
    <t>TORNILLO CANULADO 6.5*80mm TITANIO</t>
  </si>
  <si>
    <t>Ti-465.285</t>
  </si>
  <si>
    <t>TORNILLO CANULADO 6.5*85mm TITANIO</t>
  </si>
  <si>
    <t>Ti-465.290</t>
  </si>
  <si>
    <t>TORNILLO CANULADO 6.5*90mm TITANIO</t>
  </si>
  <si>
    <t>Ti-465.295</t>
  </si>
  <si>
    <t>TORNILLO CANULADO 6.5*95mm TITANIO</t>
  </si>
  <si>
    <t>Ti-465.300</t>
  </si>
  <si>
    <t>TORNILLO CANULADO 6.5*100mm TITANIO</t>
  </si>
  <si>
    <t>Ti-465.305</t>
  </si>
  <si>
    <t>TORNILLO CANULADO 6.5*105mm TITANIO</t>
  </si>
  <si>
    <t>Ti-465.310</t>
  </si>
  <si>
    <t>TORNILLO CANULADO 6.5*110mm TITANIO</t>
  </si>
  <si>
    <t>Ti-465.315</t>
  </si>
  <si>
    <t>TORNILLO CANULADO 6.5*115mm TITANIO</t>
  </si>
  <si>
    <t>Ti-465.320</t>
  </si>
  <si>
    <t>TORNILLO CANULADO 6.5*120mm TITANIO</t>
  </si>
  <si>
    <t>Ti-115.020</t>
  </si>
  <si>
    <t>ARANDELA 4.5mm TITANIO</t>
  </si>
  <si>
    <t>INSTRUMENTAL TORNILLOS CANULADOS 6.5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</si>
  <si>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</si>
  <si>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</si>
  <si>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</si>
  <si>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</si>
  <si>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</si>
  <si>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</si>
  <si>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</si>
  <si>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</si>
  <si>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</si>
  <si>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</si>
  <si>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</si>
  <si>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</si>
  <si>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</si>
  <si>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</si>
  <si>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</si>
  <si>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</si>
  <si>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</si>
  <si>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GUIA PARALELA AJUSTABLE</t>
  </si>
  <si>
    <t xml:space="preserve">EXTRACTOR DE DESLIZAMIENTO DE TORNILLOS EN T </t>
  </si>
  <si>
    <t>A10-01-0001 21N1413</t>
  </si>
  <si>
    <t xml:space="preserve">MOTOR CANULADO </t>
  </si>
  <si>
    <t xml:space="preserve">PROTECTORES DE BATERIA </t>
  </si>
  <si>
    <t>N/A</t>
  </si>
  <si>
    <t xml:space="preserve">ADAPTADORES ANCLAJE RAPIDO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</si>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</sst>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7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6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0" fillId="0" borderId="1" xfId="0" applyFont="1" applyBorder="1" applyAlignment="1">
      <alignment horizontal="center"/>
    </xf>
    <xf numFmtId="0" fontId="20" fillId="0" borderId="8" xfId="0" applyFont="1" applyBorder="1"/>
    <xf numFmtId="0" fontId="3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readingOrder="1"/>
      <protection locked="0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13" fillId="2" borderId="1" xfId="0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0" fillId="0" borderId="1" xfId="0" applyFont="1" applyBorder="1"/>
    <xf numFmtId="164" fontId="22" fillId="0" borderId="1" xfId="2" applyNumberFormat="1" applyFont="1" applyFill="1" applyBorder="1" applyAlignment="1">
      <alignment horizontal="center"/>
    </xf>
    <xf numFmtId="0" fontId="21" fillId="0" borderId="0" xfId="6" applyFont="1" applyAlignment="1">
      <alignment wrapText="1"/>
    </xf>
    <xf numFmtId="0" fontId="21" fillId="0" borderId="0" xfId="6" applyFont="1" applyAlignment="1">
      <alignment horizontal="right" wrapText="1"/>
    </xf>
    <xf numFmtId="164" fontId="25" fillId="0" borderId="1" xfId="2" applyNumberFormat="1" applyFont="1" applyFill="1" applyBorder="1" applyAlignment="1">
      <alignment horizontal="right"/>
    </xf>
    <xf numFmtId="9" fontId="21" fillId="0" borderId="0" xfId="6" applyNumberFormat="1" applyFont="1" applyAlignment="1">
      <alignment horizontal="right" wrapText="1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49" fontId="12" fillId="0" borderId="7" xfId="0" applyNumberFormat="1" applyFont="1" applyBorder="1" applyAlignment="1">
      <alignment horizontal="left" vertical="center"/>
    </xf>
    <xf numFmtId="49" fontId="12" fillId="0" borderId="9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7" fontId="22" fillId="0" borderId="1" xfId="6" applyNumberFormat="1" applyFont="1" applyBorder="1" applyAlignment="1">
      <alignment horizontal="left" shrinkToFit="1"/>
    </xf>
    <xf numFmtId="167" fontId="22" fillId="0" borderId="1" xfId="6" applyNumberFormat="1" applyFont="1" applyBorder="1" applyAlignment="1">
      <alignment horizontal="center" shrinkToFit="1"/>
    </xf>
    <xf numFmtId="0" fontId="22" fillId="0" borderId="1" xfId="6" applyFont="1" applyBorder="1" applyAlignment="1">
      <alignment horizontal="center" shrinkToFit="1"/>
    </xf>
    <xf numFmtId="0" fontId="15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9" applyFont="1" applyBorder="1" applyAlignment="1" applyProtection="1">
      <alignment horizontal="left" vertical="center"/>
      <protection locked="0"/>
    </xf>
    <xf numFmtId="2" fontId="7" fillId="0" borderId="0" xfId="0" applyNumberFormat="1" applyFont="1" applyBorder="1" applyAlignment="1">
      <alignment horizont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145492</xdr:colOff>
      <xdr:row>0</xdr:row>
      <xdr:rowOff>3139</xdr:rowOff>
    </xdr:from>
    <xdr:to>
      <xdr:col>1</xdr:col>
      <xdr:colOff>691134</xdr:colOff>
      <xdr:row>4</xdr:row>
      <xdr:rowOff>61754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0343B-2D36-4198-A01D-9CD0452D3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5492" y="3139"/>
          <a:ext cx="2023622" cy="1283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88"/>
  <sheetViews>
    <sheetView showGridLines="0" tabSelected="1" view="pageBreakPreview" zoomScale="89" zoomScaleNormal="70" zoomScaleSheetLayoutView="89" workbookViewId="0">
      <selection activeCell="C71" sqref="C71"/>
    </sheetView>
  </sheetViews>
  <sheetFormatPr baseColWidth="10" defaultColWidth="11.42578125" defaultRowHeight="30" customHeight="1" x14ac:dyDescent="0.25"/>
  <cols>
    <col min="1" max="1" width="22.140625" style="77" customWidth="1"/>
    <col min="2" max="2" width="20.140625" style="77" customWidth="1"/>
    <col min="3" max="3" width="68.140625" style="77" customWidth="1"/>
    <col min="4" max="4" width="20" style="77" customWidth="1"/>
    <col min="5" max="5" width="19.140625" style="77" customWidth="1"/>
    <col min="6" max="6" width="16.42578125" style="77" customWidth="1"/>
    <col min="7" max="7" width="19.140625" style="77" customWidth="1"/>
    <col min="8" max="16384" width="11.42578125" style="77"/>
  </cols>
  <sheetData>
    <row r="1" spans="1:8" s="87" customFormat="1" ht="30" customHeight="1" x14ac:dyDescent="0.25">
      <c r="A1" s="100" t="s">
        <v>0</v>
      </c>
      <c r="B1" s="100"/>
      <c r="C1" s="100"/>
      <c r="D1" s="100"/>
      <c r="E1" s="100"/>
      <c r="F1" s="100"/>
      <c r="G1" s="100"/>
    </row>
    <row r="2" spans="1:8" s="87" customFormat="1" ht="18" x14ac:dyDescent="0.25">
      <c r="A2" s="100" t="s">
        <v>1</v>
      </c>
      <c r="B2" s="100"/>
      <c r="C2" s="100"/>
      <c r="D2" s="100"/>
      <c r="E2" s="100"/>
      <c r="F2" s="100"/>
      <c r="G2" s="100"/>
    </row>
    <row r="3" spans="1:8" s="87" customFormat="1" ht="18" x14ac:dyDescent="0.25">
      <c r="A3" s="101" t="s">
        <v>236</v>
      </c>
      <c r="B3" s="101"/>
      <c r="C3" s="101"/>
      <c r="D3" s="101"/>
      <c r="E3" s="101"/>
      <c r="F3" s="101"/>
      <c r="G3" s="101"/>
    </row>
    <row r="4" spans="1:8" s="87" customFormat="1" ht="30" customHeight="1" x14ac:dyDescent="0.25">
      <c r="A4" s="17"/>
      <c r="B4" s="17"/>
      <c r="C4" s="17"/>
      <c r="D4" s="17"/>
      <c r="E4" s="17"/>
      <c r="F4" s="17"/>
      <c r="G4" s="17"/>
    </row>
    <row r="5" spans="1:8" s="87" customFormat="1" ht="18" x14ac:dyDescent="0.25">
      <c r="A5" s="17"/>
      <c r="B5" s="17"/>
      <c r="C5" s="17"/>
      <c r="D5" s="17"/>
      <c r="E5" s="17"/>
      <c r="F5" s="17"/>
      <c r="G5" s="17"/>
    </row>
    <row r="6" spans="1:8" s="87" customFormat="1" ht="18" x14ac:dyDescent="0.25">
      <c r="A6" s="49" t="s">
        <v>237</v>
      </c>
      <c r="B6" s="49"/>
      <c r="C6" s="71">
        <v>44938</v>
      </c>
      <c r="D6" s="49" t="s">
        <v>238</v>
      </c>
      <c r="E6" s="90" t="s">
        <v>270</v>
      </c>
      <c r="F6" s="51"/>
      <c r="G6" s="44"/>
      <c r="H6" s="88"/>
    </row>
    <row r="7" spans="1:8" s="87" customFormat="1" ht="18" x14ac:dyDescent="0.25">
      <c r="A7" s="31"/>
      <c r="B7" s="31"/>
      <c r="C7" s="31"/>
      <c r="D7" s="31"/>
      <c r="E7" s="31"/>
      <c r="F7" s="31"/>
      <c r="G7" s="3"/>
      <c r="H7" s="89"/>
    </row>
    <row r="8" spans="1:8" s="87" customFormat="1" ht="18" x14ac:dyDescent="0.25">
      <c r="A8" s="49" t="s">
        <v>239</v>
      </c>
      <c r="B8" s="49"/>
      <c r="C8" s="52" t="s">
        <v>263</v>
      </c>
      <c r="D8" s="53" t="s">
        <v>240</v>
      </c>
      <c r="E8" s="102" t="s">
        <v>265</v>
      </c>
      <c r="F8" s="103"/>
      <c r="G8" s="104"/>
      <c r="H8" s="88"/>
    </row>
    <row r="9" spans="1:8" s="87" customFormat="1" ht="18" x14ac:dyDescent="0.25">
      <c r="A9" s="31"/>
      <c r="B9" s="31"/>
      <c r="C9" s="31"/>
      <c r="D9" s="31"/>
      <c r="E9" s="31"/>
      <c r="F9" s="31"/>
      <c r="G9" s="3"/>
      <c r="H9" s="89"/>
    </row>
    <row r="10" spans="1:8" s="87" customFormat="1" ht="31.5" x14ac:dyDescent="0.25">
      <c r="A10" s="49" t="s">
        <v>241</v>
      </c>
      <c r="B10" s="49"/>
      <c r="C10" s="56" t="s">
        <v>264</v>
      </c>
      <c r="D10" s="53" t="s">
        <v>242</v>
      </c>
      <c r="E10" s="52" t="s">
        <v>253</v>
      </c>
      <c r="F10" s="32"/>
      <c r="G10" s="32"/>
      <c r="H10" s="89"/>
    </row>
    <row r="11" spans="1:8" s="87" customFormat="1" ht="18" x14ac:dyDescent="0.25">
      <c r="A11" s="31"/>
      <c r="B11" s="31"/>
      <c r="C11" s="31"/>
      <c r="D11" s="31"/>
      <c r="E11" s="31"/>
      <c r="F11" s="31"/>
      <c r="G11" s="3"/>
      <c r="H11" s="89"/>
    </row>
    <row r="12" spans="1:8" s="87" customFormat="1" ht="18" x14ac:dyDescent="0.25">
      <c r="A12" s="49" t="s">
        <v>243</v>
      </c>
      <c r="B12" s="49"/>
      <c r="C12" s="71">
        <v>44939</v>
      </c>
      <c r="D12" s="53" t="s">
        <v>244</v>
      </c>
      <c r="E12" s="58" t="s">
        <v>272</v>
      </c>
      <c r="F12" s="59"/>
      <c r="G12" s="59"/>
      <c r="H12" s="88"/>
    </row>
    <row r="13" spans="1:8" s="87" customFormat="1" ht="18" x14ac:dyDescent="0.25">
      <c r="A13" s="31"/>
      <c r="B13" s="31"/>
      <c r="C13" s="31"/>
      <c r="D13" s="31"/>
      <c r="E13" s="31"/>
      <c r="F13" s="31"/>
      <c r="G13" s="30"/>
      <c r="H13" s="89"/>
    </row>
    <row r="14" spans="1:8" s="87" customFormat="1" ht="18" x14ac:dyDescent="0.25">
      <c r="A14" s="49" t="s">
        <v>245</v>
      </c>
      <c r="B14" s="49"/>
      <c r="C14" s="52" t="s">
        <v>271</v>
      </c>
      <c r="D14" s="32"/>
      <c r="E14" s="43"/>
      <c r="F14" s="43"/>
      <c r="G14" s="32"/>
      <c r="H14" s="88"/>
    </row>
    <row r="15" spans="1:8" s="87" customFormat="1" ht="18" x14ac:dyDescent="0.25">
      <c r="A15" s="31"/>
      <c r="B15" s="31"/>
      <c r="C15" s="31"/>
      <c r="D15" s="31"/>
      <c r="E15" s="31"/>
      <c r="F15" s="31"/>
      <c r="G15" s="30"/>
      <c r="H15" s="89"/>
    </row>
    <row r="16" spans="1:8" s="87" customFormat="1" ht="18" x14ac:dyDescent="0.25">
      <c r="A16" s="49" t="s">
        <v>246</v>
      </c>
      <c r="B16" s="49"/>
      <c r="C16" s="52"/>
      <c r="D16" s="53" t="s">
        <v>266</v>
      </c>
      <c r="E16" s="58" t="s">
        <v>273</v>
      </c>
      <c r="F16" s="58"/>
      <c r="G16" s="32"/>
      <c r="H16" s="88"/>
    </row>
    <row r="17" spans="1:12" s="87" customFormat="1" ht="18" x14ac:dyDescent="0.25">
      <c r="A17" s="31"/>
      <c r="B17" s="31"/>
      <c r="C17" s="31"/>
      <c r="D17" s="31"/>
      <c r="E17" s="31"/>
      <c r="F17" s="31"/>
      <c r="G17" s="30"/>
      <c r="H17" s="89"/>
    </row>
    <row r="18" spans="1:12" s="87" customFormat="1" ht="18" x14ac:dyDescent="0.25">
      <c r="A18" s="49" t="s">
        <v>261</v>
      </c>
      <c r="B18" s="49"/>
      <c r="C18" s="62"/>
      <c r="D18" s="44"/>
      <c r="E18" s="63"/>
      <c r="F18" s="63"/>
      <c r="G18" s="42"/>
      <c r="H18" s="88"/>
    </row>
    <row r="19" spans="1:12" ht="18.75" customHeight="1" x14ac:dyDescent="0.25">
      <c r="A19" s="84"/>
      <c r="B19" s="84"/>
      <c r="C19" s="86"/>
      <c r="D19" s="86"/>
      <c r="E19" s="86"/>
      <c r="F19" s="79"/>
      <c r="G19" s="79"/>
      <c r="H19" s="79"/>
    </row>
    <row r="20" spans="1:12" s="80" customFormat="1" ht="30" customHeight="1" x14ac:dyDescent="0.25">
      <c r="A20" s="35" t="s">
        <v>3</v>
      </c>
      <c r="B20" s="35" t="s">
        <v>255</v>
      </c>
      <c r="C20" s="35" t="s">
        <v>4</v>
      </c>
      <c r="D20" s="35" t="s">
        <v>2</v>
      </c>
      <c r="E20" s="35" t="s">
        <v>248</v>
      </c>
      <c r="F20" s="36" t="s">
        <v>5</v>
      </c>
      <c r="G20" s="36" t="s">
        <v>6</v>
      </c>
      <c r="K20" s="81"/>
      <c r="L20" s="81"/>
    </row>
    <row r="21" spans="1:12" s="80" customFormat="1" ht="30" customHeight="1" x14ac:dyDescent="0.25">
      <c r="A21" s="82" t="s">
        <v>274</v>
      </c>
      <c r="B21" s="82">
        <v>200114110</v>
      </c>
      <c r="C21" s="106" t="s">
        <v>275</v>
      </c>
      <c r="D21" s="82">
        <v>4</v>
      </c>
      <c r="E21" s="92"/>
      <c r="F21" s="93">
        <v>700</v>
      </c>
      <c r="G21" s="93">
        <f t="shared" ref="G21:G38" si="0">D21*F21</f>
        <v>2800</v>
      </c>
      <c r="K21" s="81"/>
      <c r="L21" s="81"/>
    </row>
    <row r="22" spans="1:12" s="80" customFormat="1" ht="30" customHeight="1" x14ac:dyDescent="0.25">
      <c r="A22" s="82" t="s">
        <v>276</v>
      </c>
      <c r="B22" s="82">
        <v>200114111</v>
      </c>
      <c r="C22" s="106" t="s">
        <v>277</v>
      </c>
      <c r="D22" s="82">
        <v>3</v>
      </c>
      <c r="E22" s="92"/>
      <c r="F22" s="93">
        <v>700</v>
      </c>
      <c r="G22" s="93">
        <f t="shared" si="0"/>
        <v>2100</v>
      </c>
      <c r="K22" s="81"/>
      <c r="L22" s="81"/>
    </row>
    <row r="23" spans="1:12" s="80" customFormat="1" ht="30" customHeight="1" x14ac:dyDescent="0.25">
      <c r="A23" s="82" t="s">
        <v>278</v>
      </c>
      <c r="B23" s="82">
        <v>200114112</v>
      </c>
      <c r="C23" s="106" t="s">
        <v>279</v>
      </c>
      <c r="D23" s="82">
        <v>3</v>
      </c>
      <c r="E23" s="92"/>
      <c r="F23" s="93">
        <v>700</v>
      </c>
      <c r="G23" s="93">
        <f t="shared" si="0"/>
        <v>2100</v>
      </c>
      <c r="K23" s="81"/>
      <c r="L23" s="81"/>
    </row>
    <row r="24" spans="1:12" s="80" customFormat="1" ht="30" customHeight="1" x14ac:dyDescent="0.25">
      <c r="A24" s="82" t="s">
        <v>280</v>
      </c>
      <c r="B24" s="82">
        <v>200114113</v>
      </c>
      <c r="C24" s="106" t="s">
        <v>281</v>
      </c>
      <c r="D24" s="82">
        <v>3</v>
      </c>
      <c r="E24" s="92"/>
      <c r="F24" s="93">
        <v>700</v>
      </c>
      <c r="G24" s="93">
        <f t="shared" si="0"/>
        <v>2100</v>
      </c>
      <c r="K24" s="81"/>
      <c r="L24" s="81"/>
    </row>
    <row r="25" spans="1:12" s="80" customFormat="1" ht="30" customHeight="1" x14ac:dyDescent="0.25">
      <c r="A25" s="107" t="s">
        <v>282</v>
      </c>
      <c r="B25" s="107" t="s">
        <v>283</v>
      </c>
      <c r="C25" s="106" t="s">
        <v>284</v>
      </c>
      <c r="D25" s="82">
        <v>3</v>
      </c>
      <c r="E25" s="92"/>
      <c r="F25" s="93">
        <v>700</v>
      </c>
      <c r="G25" s="93">
        <f t="shared" si="0"/>
        <v>2100</v>
      </c>
      <c r="K25" s="81"/>
      <c r="L25" s="81"/>
    </row>
    <row r="26" spans="1:12" s="80" customFormat="1" ht="30" customHeight="1" x14ac:dyDescent="0.25">
      <c r="A26" s="107" t="s">
        <v>285</v>
      </c>
      <c r="B26" s="108">
        <v>190703806</v>
      </c>
      <c r="C26" s="106" t="s">
        <v>286</v>
      </c>
      <c r="D26" s="82">
        <v>3</v>
      </c>
      <c r="E26" s="92"/>
      <c r="F26" s="93">
        <v>700</v>
      </c>
      <c r="G26" s="93">
        <f t="shared" si="0"/>
        <v>2100</v>
      </c>
      <c r="K26" s="81"/>
      <c r="L26" s="81"/>
    </row>
    <row r="27" spans="1:12" s="80" customFormat="1" ht="30" customHeight="1" x14ac:dyDescent="0.25">
      <c r="A27" s="107" t="s">
        <v>287</v>
      </c>
      <c r="B27" s="108">
        <v>190703804</v>
      </c>
      <c r="C27" s="106" t="s">
        <v>288</v>
      </c>
      <c r="D27" s="82">
        <v>3</v>
      </c>
      <c r="E27" s="92"/>
      <c r="F27" s="93">
        <v>700</v>
      </c>
      <c r="G27" s="93">
        <f t="shared" si="0"/>
        <v>2100</v>
      </c>
      <c r="K27" s="81"/>
      <c r="L27" s="81"/>
    </row>
    <row r="28" spans="1:12" s="80" customFormat="1" ht="30" customHeight="1" x14ac:dyDescent="0.25">
      <c r="A28" s="107" t="s">
        <v>289</v>
      </c>
      <c r="B28" s="108">
        <v>200114130</v>
      </c>
      <c r="C28" s="106" t="s">
        <v>290</v>
      </c>
      <c r="D28" s="82">
        <v>3</v>
      </c>
      <c r="E28" s="92"/>
      <c r="F28" s="93">
        <v>700</v>
      </c>
      <c r="G28" s="93">
        <f t="shared" si="0"/>
        <v>2100</v>
      </c>
      <c r="K28" s="81"/>
      <c r="L28" s="81"/>
    </row>
    <row r="29" spans="1:12" s="80" customFormat="1" ht="30" customHeight="1" x14ac:dyDescent="0.25">
      <c r="A29" s="107" t="s">
        <v>291</v>
      </c>
      <c r="B29" s="108">
        <v>200114131</v>
      </c>
      <c r="C29" s="106" t="s">
        <v>292</v>
      </c>
      <c r="D29" s="82">
        <v>3</v>
      </c>
      <c r="E29" s="92"/>
      <c r="F29" s="93">
        <v>700</v>
      </c>
      <c r="G29" s="93">
        <f t="shared" si="0"/>
        <v>2100</v>
      </c>
      <c r="K29" s="81"/>
      <c r="L29" s="81"/>
    </row>
    <row r="30" spans="1:12" s="80" customFormat="1" ht="30" customHeight="1" x14ac:dyDescent="0.25">
      <c r="A30" s="107" t="s">
        <v>293</v>
      </c>
      <c r="B30" s="108">
        <v>200114132</v>
      </c>
      <c r="C30" s="106" t="s">
        <v>294</v>
      </c>
      <c r="D30" s="82">
        <v>3</v>
      </c>
      <c r="E30" s="92"/>
      <c r="F30" s="93">
        <v>700</v>
      </c>
      <c r="G30" s="93">
        <f t="shared" si="0"/>
        <v>2100</v>
      </c>
      <c r="K30" s="81"/>
      <c r="L30" s="81"/>
    </row>
    <row r="31" spans="1:12" s="80" customFormat="1" ht="30" customHeight="1" x14ac:dyDescent="0.25">
      <c r="A31" s="107" t="s">
        <v>295</v>
      </c>
      <c r="B31" s="108">
        <v>200114133</v>
      </c>
      <c r="C31" s="106" t="s">
        <v>296</v>
      </c>
      <c r="D31" s="82">
        <v>3</v>
      </c>
      <c r="E31" s="92"/>
      <c r="F31" s="93">
        <v>700</v>
      </c>
      <c r="G31" s="93">
        <f t="shared" si="0"/>
        <v>2100</v>
      </c>
      <c r="K31" s="81"/>
      <c r="L31" s="81"/>
    </row>
    <row r="32" spans="1:12" s="80" customFormat="1" ht="30" customHeight="1" x14ac:dyDescent="0.25">
      <c r="A32" s="107" t="s">
        <v>297</v>
      </c>
      <c r="B32" s="108">
        <v>200114134</v>
      </c>
      <c r="C32" s="106" t="s">
        <v>298</v>
      </c>
      <c r="D32" s="82">
        <v>3</v>
      </c>
      <c r="E32" s="92"/>
      <c r="F32" s="93">
        <v>700</v>
      </c>
      <c r="G32" s="93">
        <f t="shared" si="0"/>
        <v>2100</v>
      </c>
      <c r="K32" s="81"/>
      <c r="L32" s="81"/>
    </row>
    <row r="33" spans="1:7" ht="30" customHeight="1" x14ac:dyDescent="0.25">
      <c r="A33" s="107" t="s">
        <v>299</v>
      </c>
      <c r="B33" s="108">
        <v>200114135</v>
      </c>
      <c r="C33" s="106" t="s">
        <v>300</v>
      </c>
      <c r="D33" s="82">
        <v>3</v>
      </c>
      <c r="E33" s="92"/>
      <c r="F33" s="93">
        <v>700</v>
      </c>
      <c r="G33" s="93">
        <f t="shared" si="0"/>
        <v>2100</v>
      </c>
    </row>
    <row r="34" spans="1:7" ht="30" customHeight="1" x14ac:dyDescent="0.25">
      <c r="A34" s="107" t="s">
        <v>301</v>
      </c>
      <c r="B34" s="108">
        <v>200114123</v>
      </c>
      <c r="C34" s="106" t="s">
        <v>302</v>
      </c>
      <c r="D34" s="82">
        <v>4</v>
      </c>
      <c r="E34" s="92"/>
      <c r="F34" s="93">
        <v>700</v>
      </c>
      <c r="G34" s="93">
        <f t="shared" si="0"/>
        <v>2800</v>
      </c>
    </row>
    <row r="35" spans="1:7" ht="30" customHeight="1" x14ac:dyDescent="0.25">
      <c r="A35" s="107" t="s">
        <v>303</v>
      </c>
      <c r="B35" s="108">
        <v>200114124</v>
      </c>
      <c r="C35" s="106" t="s">
        <v>304</v>
      </c>
      <c r="D35" s="82">
        <v>4</v>
      </c>
      <c r="E35" s="92"/>
      <c r="F35" s="93">
        <v>700</v>
      </c>
      <c r="G35" s="93">
        <f t="shared" si="0"/>
        <v>2800</v>
      </c>
    </row>
    <row r="36" spans="1:7" ht="30" customHeight="1" x14ac:dyDescent="0.25">
      <c r="A36" s="107" t="s">
        <v>305</v>
      </c>
      <c r="B36" s="108">
        <v>200114125</v>
      </c>
      <c r="C36" s="106" t="s">
        <v>306</v>
      </c>
      <c r="D36" s="82">
        <v>2</v>
      </c>
      <c r="E36" s="92"/>
      <c r="F36" s="93">
        <v>700</v>
      </c>
      <c r="G36" s="93">
        <f t="shared" si="0"/>
        <v>1400</v>
      </c>
    </row>
    <row r="37" spans="1:7" ht="30" customHeight="1" x14ac:dyDescent="0.25">
      <c r="A37" s="107" t="s">
        <v>307</v>
      </c>
      <c r="B37" s="108">
        <v>200114126</v>
      </c>
      <c r="C37" s="106" t="s">
        <v>308</v>
      </c>
      <c r="D37" s="82">
        <v>2</v>
      </c>
      <c r="E37" s="92"/>
      <c r="F37" s="93">
        <v>700</v>
      </c>
      <c r="G37" s="93">
        <f t="shared" si="0"/>
        <v>1400</v>
      </c>
    </row>
    <row r="38" spans="1:7" ht="30" customHeight="1" x14ac:dyDescent="0.25">
      <c r="A38" s="107" t="s">
        <v>309</v>
      </c>
      <c r="B38" s="108">
        <v>210228152</v>
      </c>
      <c r="C38" s="106" t="s">
        <v>310</v>
      </c>
      <c r="D38" s="82">
        <v>6</v>
      </c>
      <c r="E38" s="92"/>
      <c r="F38" s="93">
        <v>700</v>
      </c>
      <c r="G38" s="93">
        <f t="shared" si="0"/>
        <v>4200</v>
      </c>
    </row>
    <row r="39" spans="1:7" ht="30" customHeight="1" x14ac:dyDescent="0.25">
      <c r="A39" s="94"/>
      <c r="B39" s="94"/>
      <c r="C39" s="94"/>
      <c r="D39" s="94"/>
      <c r="E39" s="94"/>
      <c r="F39" s="95" t="s">
        <v>256</v>
      </c>
      <c r="G39" s="96">
        <f>SUM(G21:G38)</f>
        <v>40600</v>
      </c>
    </row>
    <row r="40" spans="1:7" ht="30" customHeight="1" x14ac:dyDescent="0.25">
      <c r="A40" s="94"/>
      <c r="B40" s="94"/>
      <c r="C40" s="94"/>
      <c r="D40" s="94"/>
      <c r="E40" s="94"/>
      <c r="F40" s="97" t="s">
        <v>257</v>
      </c>
      <c r="G40" s="96">
        <f>+G39*0.12</f>
        <v>4872</v>
      </c>
    </row>
    <row r="41" spans="1:7" ht="30" customHeight="1" x14ac:dyDescent="0.25">
      <c r="A41" s="94"/>
      <c r="B41" s="94"/>
      <c r="C41" s="94"/>
      <c r="D41" s="94"/>
      <c r="E41" s="94"/>
      <c r="F41" s="95" t="s">
        <v>258</v>
      </c>
      <c r="G41" s="96">
        <f>+G39+G40</f>
        <v>45472</v>
      </c>
    </row>
    <row r="42" spans="1:7" ht="30" customHeight="1" x14ac:dyDescent="0.25">
      <c r="A42" s="4"/>
      <c r="B42" s="5"/>
      <c r="C42" s="5"/>
      <c r="D42" s="5"/>
      <c r="E42" s="4"/>
      <c r="F42" s="5"/>
      <c r="G42" s="5"/>
    </row>
    <row r="43" spans="1:7" ht="30" customHeight="1" x14ac:dyDescent="0.25">
      <c r="A43" s="3"/>
      <c r="B43" s="109" t="s">
        <v>311</v>
      </c>
      <c r="C43" s="109"/>
      <c r="D43" s="109"/>
      <c r="E43" s="41"/>
      <c r="F43" s="41"/>
      <c r="G43" s="41"/>
    </row>
    <row r="44" spans="1:7" ht="30" customHeight="1" x14ac:dyDescent="0.25">
      <c r="A44" s="3"/>
      <c r="B44" s="18" t="s">
        <v>143</v>
      </c>
      <c r="C44" s="18" t="s">
        <v>144</v>
      </c>
      <c r="D44" s="18" t="s">
        <v>142</v>
      </c>
      <c r="E44" s="37"/>
      <c r="F44" s="3"/>
      <c r="G44" s="38"/>
    </row>
    <row r="45" spans="1:7" ht="30" customHeight="1" x14ac:dyDescent="0.25">
      <c r="A45" s="3"/>
      <c r="B45" s="18"/>
      <c r="C45" s="110" t="s">
        <v>269</v>
      </c>
      <c r="D45" s="18"/>
      <c r="E45" s="37"/>
      <c r="F45" s="3"/>
      <c r="G45" s="38"/>
    </row>
    <row r="46" spans="1:7" ht="30" customHeight="1" x14ac:dyDescent="0.25">
      <c r="A46" s="3"/>
      <c r="B46" s="8"/>
      <c r="C46" s="8" t="s">
        <v>268</v>
      </c>
      <c r="D46" s="111">
        <v>1</v>
      </c>
      <c r="E46" s="37"/>
      <c r="F46" s="3"/>
      <c r="G46" s="38"/>
    </row>
    <row r="47" spans="1:7" ht="30" customHeight="1" x14ac:dyDescent="0.25">
      <c r="A47" s="3"/>
      <c r="B47" s="8"/>
      <c r="C47" s="8" t="s">
        <v>312</v>
      </c>
      <c r="D47" s="111">
        <v>1</v>
      </c>
      <c r="E47" s="37"/>
      <c r="F47" s="3"/>
      <c r="G47" s="38"/>
    </row>
    <row r="48" spans="1:7" ht="30" customHeight="1" x14ac:dyDescent="0.25">
      <c r="A48" s="3"/>
      <c r="B48" s="8"/>
      <c r="C48" s="8" t="s">
        <v>313</v>
      </c>
      <c r="D48" s="111">
        <v>1</v>
      </c>
      <c r="E48" s="37"/>
      <c r="F48" s="3"/>
      <c r="G48" s="38"/>
    </row>
    <row r="49" spans="1:7" ht="30" customHeight="1" x14ac:dyDescent="0.25">
      <c r="A49" s="3"/>
      <c r="B49" s="8"/>
      <c r="C49" s="8" t="s">
        <v>314</v>
      </c>
      <c r="D49" s="111">
        <v>1</v>
      </c>
      <c r="E49" s="37"/>
      <c r="F49" s="3"/>
      <c r="G49" s="38"/>
    </row>
    <row r="50" spans="1:7" ht="30" customHeight="1" x14ac:dyDescent="0.25">
      <c r="A50" s="3"/>
      <c r="B50" s="8"/>
      <c r="C50" s="8" t="s">
        <v>315</v>
      </c>
      <c r="D50" s="111">
        <v>0</v>
      </c>
      <c r="E50" s="37"/>
      <c r="F50" s="3"/>
      <c r="G50" s="38"/>
    </row>
    <row r="51" spans="1:7" ht="30" customHeight="1" x14ac:dyDescent="0.25">
      <c r="A51" s="3"/>
      <c r="B51" s="8"/>
      <c r="C51" s="8" t="s">
        <v>316</v>
      </c>
      <c r="D51" s="111">
        <v>1</v>
      </c>
      <c r="E51" s="37"/>
      <c r="F51" s="3"/>
      <c r="G51" s="38"/>
    </row>
    <row r="52" spans="1:7" ht="30" customHeight="1" x14ac:dyDescent="0.25">
      <c r="A52" s="3"/>
      <c r="B52" s="8"/>
      <c r="C52" s="8" t="s">
        <v>317</v>
      </c>
      <c r="D52" s="111">
        <v>1</v>
      </c>
      <c r="E52" s="37"/>
      <c r="F52" s="3"/>
      <c r="G52" s="38"/>
    </row>
    <row r="53" spans="1:7" ht="30" customHeight="1" x14ac:dyDescent="0.25">
      <c r="A53" s="3"/>
      <c r="B53" s="8"/>
      <c r="C53" s="8" t="s">
        <v>318</v>
      </c>
      <c r="D53" s="111">
        <v>1</v>
      </c>
      <c r="E53" s="37"/>
      <c r="F53" s="3"/>
      <c r="G53" s="38"/>
    </row>
    <row r="54" spans="1:7" ht="30" customHeight="1" x14ac:dyDescent="0.25">
      <c r="A54" s="3"/>
      <c r="B54" s="8"/>
      <c r="C54" s="8" t="s">
        <v>319</v>
      </c>
      <c r="D54" s="111">
        <v>1</v>
      </c>
      <c r="E54" s="37"/>
      <c r="F54" s="3"/>
      <c r="G54" s="38"/>
    </row>
    <row r="55" spans="1:7" ht="30" customHeight="1" x14ac:dyDescent="0.25">
      <c r="A55" s="3"/>
      <c r="B55" s="8"/>
      <c r="C55" s="8" t="s">
        <v>320</v>
      </c>
      <c r="D55" s="111">
        <v>15</v>
      </c>
      <c r="E55" s="37"/>
      <c r="F55" s="3"/>
      <c r="G55" s="38"/>
    </row>
    <row r="56" spans="1:7" ht="30" customHeight="1" x14ac:dyDescent="0.25">
      <c r="A56" s="3"/>
      <c r="B56" s="25"/>
      <c r="C56" s="110" t="s">
        <v>321</v>
      </c>
      <c r="D56" s="8"/>
      <c r="E56" s="37"/>
      <c r="F56" s="3"/>
      <c r="G56" s="38"/>
    </row>
    <row r="57" spans="1:7" ht="30" customHeight="1" x14ac:dyDescent="0.25">
      <c r="A57" s="3"/>
      <c r="B57" s="8"/>
      <c r="C57" s="8" t="s">
        <v>322</v>
      </c>
      <c r="D57" s="10">
        <v>1</v>
      </c>
      <c r="E57" s="37"/>
      <c r="F57" s="3"/>
      <c r="G57" s="38"/>
    </row>
    <row r="58" spans="1:7" ht="30" customHeight="1" x14ac:dyDescent="0.25">
      <c r="A58" s="3"/>
      <c r="B58" s="8"/>
      <c r="C58" s="8" t="s">
        <v>323</v>
      </c>
      <c r="D58" s="10">
        <v>1</v>
      </c>
      <c r="E58" s="37"/>
      <c r="F58" s="3"/>
      <c r="G58" s="38"/>
    </row>
    <row r="59" spans="1:7" ht="30" customHeight="1" x14ac:dyDescent="0.25">
      <c r="A59" s="3"/>
      <c r="B59" s="8"/>
      <c r="C59" s="8" t="s">
        <v>324</v>
      </c>
      <c r="D59" s="10">
        <v>1</v>
      </c>
      <c r="E59" s="37"/>
      <c r="F59" s="3"/>
      <c r="G59" s="38"/>
    </row>
    <row r="60" spans="1:7" ht="30" customHeight="1" x14ac:dyDescent="0.25">
      <c r="A60" s="3"/>
      <c r="B60" s="8"/>
      <c r="C60" s="8" t="s">
        <v>325</v>
      </c>
      <c r="D60" s="111">
        <v>1</v>
      </c>
      <c r="E60" s="37"/>
      <c r="F60" s="3"/>
      <c r="G60" s="38"/>
    </row>
    <row r="61" spans="1:7" ht="30" customHeight="1" x14ac:dyDescent="0.25">
      <c r="A61" s="3"/>
      <c r="B61" s="8"/>
      <c r="C61" s="8" t="s">
        <v>326</v>
      </c>
      <c r="D61" s="111" t="s">
        <v>327</v>
      </c>
      <c r="E61" s="37"/>
      <c r="F61" s="3"/>
      <c r="G61" s="38"/>
    </row>
    <row r="62" spans="1:7" ht="30" customHeight="1" x14ac:dyDescent="0.25">
      <c r="A62" s="3"/>
      <c r="B62" s="8"/>
      <c r="C62" s="8" t="s">
        <v>328</v>
      </c>
      <c r="D62" s="111">
        <v>1</v>
      </c>
      <c r="E62" s="37"/>
      <c r="F62" s="3"/>
      <c r="G62" s="38"/>
    </row>
    <row r="63" spans="1:7" ht="30" customHeight="1" x14ac:dyDescent="0.25">
      <c r="A63" s="3"/>
      <c r="B63" s="3"/>
      <c r="C63" s="3"/>
      <c r="D63" s="3"/>
      <c r="E63" s="37"/>
      <c r="F63" s="3"/>
      <c r="G63" s="38"/>
    </row>
    <row r="64" spans="1:7" ht="30" customHeight="1" x14ac:dyDescent="0.25">
      <c r="A64" s="3"/>
      <c r="B64" s="25"/>
      <c r="C64" s="110" t="s">
        <v>267</v>
      </c>
      <c r="D64" s="8"/>
      <c r="E64" s="37"/>
      <c r="F64" s="3"/>
      <c r="G64" s="38"/>
    </row>
    <row r="65" spans="1:7" ht="30" customHeight="1" x14ac:dyDescent="0.25">
      <c r="A65" s="3"/>
      <c r="B65" s="8"/>
      <c r="C65" s="8" t="s">
        <v>329</v>
      </c>
      <c r="D65" s="111">
        <v>1</v>
      </c>
      <c r="E65" s="37"/>
      <c r="F65" s="3"/>
      <c r="G65" s="38"/>
    </row>
    <row r="66" spans="1:7" ht="30" customHeight="1" x14ac:dyDescent="0.25">
      <c r="A66" s="3"/>
      <c r="B66" s="8"/>
      <c r="C66" s="8" t="s">
        <v>330</v>
      </c>
      <c r="D66" s="111">
        <v>1</v>
      </c>
      <c r="E66" s="37"/>
      <c r="F66" s="3"/>
      <c r="G66" s="38"/>
    </row>
    <row r="67" spans="1:7" ht="30" customHeight="1" x14ac:dyDescent="0.25">
      <c r="A67" s="3"/>
      <c r="B67" s="91"/>
      <c r="C67" s="91"/>
      <c r="D67" s="33"/>
      <c r="E67" s="27"/>
      <c r="F67" s="3"/>
      <c r="G67" s="39"/>
    </row>
    <row r="68" spans="1:7" ht="30" customHeight="1" x14ac:dyDescent="0.25">
      <c r="A68" s="115"/>
      <c r="B68" s="8" t="s">
        <v>331</v>
      </c>
      <c r="C68" s="8" t="s">
        <v>332</v>
      </c>
      <c r="D68" s="112">
        <v>1</v>
      </c>
      <c r="E68" s="27"/>
      <c r="F68" s="3"/>
      <c r="G68" s="39"/>
    </row>
    <row r="69" spans="1:7" ht="30" customHeight="1" x14ac:dyDescent="0.25">
      <c r="A69" s="115"/>
      <c r="B69" s="113">
        <v>320035124</v>
      </c>
      <c r="C69" s="8" t="s">
        <v>333</v>
      </c>
      <c r="D69" s="112">
        <v>2</v>
      </c>
      <c r="E69" s="27"/>
      <c r="F69" s="3"/>
      <c r="G69" s="39"/>
    </row>
    <row r="70" spans="1:7" ht="30" customHeight="1" x14ac:dyDescent="0.25">
      <c r="A70" s="115"/>
      <c r="B70" s="8" t="s">
        <v>334</v>
      </c>
      <c r="C70" s="8" t="s">
        <v>335</v>
      </c>
      <c r="D70" s="112">
        <v>6</v>
      </c>
      <c r="E70" s="27"/>
      <c r="F70" s="3"/>
      <c r="G70" s="39"/>
    </row>
    <row r="71" spans="1:7" ht="30" customHeight="1" x14ac:dyDescent="0.25">
      <c r="A71" s="115"/>
      <c r="B71" s="8" t="s">
        <v>336</v>
      </c>
      <c r="C71" s="8" t="s">
        <v>337</v>
      </c>
      <c r="D71" s="112">
        <v>1</v>
      </c>
      <c r="E71" s="27"/>
      <c r="F71" s="3"/>
      <c r="G71" s="39"/>
    </row>
    <row r="72" spans="1:7" ht="30" customHeight="1" x14ac:dyDescent="0.25">
      <c r="A72" s="115"/>
      <c r="B72" s="114" t="s">
        <v>338</v>
      </c>
      <c r="C72" s="8" t="s">
        <v>339</v>
      </c>
      <c r="D72" s="112">
        <v>1</v>
      </c>
      <c r="E72" s="27"/>
      <c r="F72" s="3"/>
      <c r="G72" s="39"/>
    </row>
    <row r="73" spans="1:7" ht="30" customHeight="1" x14ac:dyDescent="0.25">
      <c r="A73" s="115"/>
      <c r="B73" s="114" t="s">
        <v>340</v>
      </c>
      <c r="C73" s="8" t="s">
        <v>341</v>
      </c>
      <c r="D73" s="112">
        <v>2</v>
      </c>
      <c r="E73" s="27"/>
      <c r="F73" s="3"/>
      <c r="G73" s="39"/>
    </row>
    <row r="74" spans="1:7" ht="30" customHeight="1" x14ac:dyDescent="0.25">
      <c r="A74" s="115"/>
      <c r="B74" s="8"/>
      <c r="C74" s="8" t="s">
        <v>342</v>
      </c>
      <c r="D74" s="112">
        <v>1</v>
      </c>
      <c r="E74" s="27"/>
      <c r="F74" s="3"/>
      <c r="G74" s="39"/>
    </row>
    <row r="75" spans="1:7" ht="30" customHeight="1" x14ac:dyDescent="0.25">
      <c r="B75" s="78"/>
      <c r="C75" s="85"/>
    </row>
    <row r="76" spans="1:7" ht="30" customHeight="1" thickBot="1" x14ac:dyDescent="0.3">
      <c r="A76" s="77" t="s">
        <v>249</v>
      </c>
      <c r="B76" s="78"/>
      <c r="C76" s="83"/>
    </row>
    <row r="77" spans="1:7" ht="30" customHeight="1" x14ac:dyDescent="0.25">
      <c r="B77" s="78"/>
    </row>
    <row r="78" spans="1:7" ht="30" customHeight="1" x14ac:dyDescent="0.25">
      <c r="B78" s="78"/>
    </row>
    <row r="79" spans="1:7" ht="30" customHeight="1" thickBot="1" x14ac:dyDescent="0.3">
      <c r="A79" s="77" t="s">
        <v>250</v>
      </c>
      <c r="B79" s="78"/>
      <c r="C79" s="83"/>
    </row>
    <row r="80" spans="1:7" ht="30" customHeight="1" x14ac:dyDescent="0.25">
      <c r="B80" s="78"/>
    </row>
    <row r="81" spans="1:3" ht="30" customHeight="1" x14ac:dyDescent="0.25">
      <c r="B81" s="78"/>
    </row>
    <row r="82" spans="1:3" ht="30" customHeight="1" thickBot="1" x14ac:dyDescent="0.3">
      <c r="A82" s="77" t="s">
        <v>260</v>
      </c>
      <c r="B82" s="78"/>
      <c r="C82" s="83"/>
    </row>
    <row r="83" spans="1:3" ht="30" customHeight="1" x14ac:dyDescent="0.25">
      <c r="B83" s="78"/>
    </row>
    <row r="84" spans="1:3" ht="30" customHeight="1" x14ac:dyDescent="0.25">
      <c r="B84" s="78"/>
    </row>
    <row r="85" spans="1:3" ht="30" customHeight="1" thickBot="1" x14ac:dyDescent="0.3">
      <c r="A85" s="77" t="s">
        <v>259</v>
      </c>
      <c r="B85" s="78"/>
      <c r="C85" s="83"/>
    </row>
    <row r="88" spans="1:3" ht="30" customHeight="1" thickBot="1" x14ac:dyDescent="0.3">
      <c r="A88" s="77" t="s">
        <v>262</v>
      </c>
      <c r="C88" s="83"/>
    </row>
  </sheetData>
  <mergeCells count="5">
    <mergeCell ref="B43:D43"/>
    <mergeCell ref="A1:G1"/>
    <mergeCell ref="A2:G2"/>
    <mergeCell ref="A3:G3"/>
    <mergeCell ref="E8:G8"/>
  </mergeCells>
  <phoneticPr fontId="24" type="noConversion"/>
  <pageMargins left="0.51181102362204722" right="0.31496062992125984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00" t="s">
        <v>234</v>
      </c>
      <c r="B2" s="100"/>
      <c r="C2" s="100"/>
      <c r="D2" s="100"/>
      <c r="E2" s="100"/>
      <c r="F2" s="100"/>
      <c r="G2" s="100"/>
      <c r="H2" s="100"/>
    </row>
    <row r="3" spans="1:16" s="17" customFormat="1" ht="20.100000000000001" customHeight="1" x14ac:dyDescent="0.25">
      <c r="A3" s="100" t="s">
        <v>235</v>
      </c>
      <c r="B3" s="100"/>
      <c r="C3" s="100"/>
      <c r="D3" s="100"/>
      <c r="E3" s="100"/>
      <c r="F3" s="100"/>
      <c r="G3" s="100"/>
      <c r="H3" s="100"/>
    </row>
    <row r="4" spans="1:16" s="17" customFormat="1" ht="20.100000000000001" customHeight="1" x14ac:dyDescent="0.25">
      <c r="A4" s="100" t="s">
        <v>236</v>
      </c>
      <c r="B4" s="100"/>
      <c r="C4" s="100"/>
      <c r="D4" s="100"/>
      <c r="E4" s="100"/>
      <c r="F4" s="100"/>
      <c r="G4" s="100"/>
      <c r="H4" s="100"/>
      <c r="O4" s="105"/>
      <c r="P4" s="105"/>
    </row>
    <row r="5" spans="1:16" s="17" customFormat="1" ht="20.100000000000001" customHeight="1" x14ac:dyDescent="0.2">
      <c r="O5" s="105"/>
      <c r="P5" s="10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44938.940462847226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98" t="s">
        <v>141</v>
      </c>
      <c r="C96" s="99"/>
      <c r="D96" s="9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topLeftCell="A21" zoomScale="86" zoomScaleNormal="86" workbookViewId="0">
      <selection activeCell="A22" sqref="A22:G2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00" t="s">
        <v>0</v>
      </c>
      <c r="B2" s="100"/>
      <c r="C2" s="100"/>
      <c r="D2" s="100"/>
      <c r="E2" s="100"/>
      <c r="F2" s="100"/>
      <c r="G2" s="100"/>
      <c r="H2" s="67"/>
      <c r="I2" s="67"/>
      <c r="J2" s="67"/>
      <c r="K2" s="67"/>
      <c r="L2" s="68"/>
      <c r="M2" s="69"/>
    </row>
    <row r="3" spans="1:16" customFormat="1" ht="23.25" x14ac:dyDescent="0.35">
      <c r="A3" s="100" t="s">
        <v>1</v>
      </c>
      <c r="B3" s="100"/>
      <c r="C3" s="100"/>
      <c r="D3" s="100"/>
      <c r="E3" s="100"/>
      <c r="F3" s="100"/>
      <c r="G3" s="100"/>
      <c r="H3" s="70"/>
      <c r="I3" s="70"/>
      <c r="J3" s="70"/>
      <c r="K3" s="70"/>
      <c r="L3" s="70"/>
      <c r="M3" s="70"/>
    </row>
    <row r="4" spans="1:16" customFormat="1" ht="23.25" x14ac:dyDescent="0.35">
      <c r="A4" s="101" t="s">
        <v>236</v>
      </c>
      <c r="B4" s="101"/>
      <c r="C4" s="101"/>
      <c r="D4" s="101"/>
      <c r="E4" s="101"/>
      <c r="F4" s="101"/>
      <c r="G4" s="101"/>
      <c r="H4" s="70"/>
      <c r="I4" s="70"/>
      <c r="J4" s="70"/>
      <c r="K4" s="70"/>
      <c r="L4" s="70"/>
      <c r="M4" s="70"/>
      <c r="N4" s="17"/>
      <c r="O4" s="105"/>
      <c r="P4" s="105"/>
    </row>
    <row r="5" spans="1:16" s="17" customFormat="1" ht="20.100000000000001" customHeight="1" x14ac:dyDescent="0.2">
      <c r="O5" s="105"/>
      <c r="P5" s="10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44938.940462847226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98" t="s">
        <v>141</v>
      </c>
      <c r="C96" s="99"/>
      <c r="D96" s="9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2023-01-04T20:58:41Z</cp:lastPrinted>
  <dcterms:created xsi:type="dcterms:W3CDTF">2022-06-20T23:01:05Z</dcterms:created>
  <dcterms:modified xsi:type="dcterms:W3CDTF">2023-01-13T03:34:28Z</dcterms:modified>
</cp:coreProperties>
</file>