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011E3453-E11C-4F30-B840-5D159B01D9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B142" i="1"/>
  <c r="B133" i="1"/>
  <c r="B124" i="1"/>
  <c r="B115" i="1"/>
  <c r="B106" i="1"/>
  <c r="D94" i="1"/>
  <c r="D77" i="1"/>
  <c r="D61" i="1"/>
  <c r="G43" i="1" l="1"/>
  <c r="G45" i="1"/>
  <c r="G24" i="1"/>
  <c r="G95" i="1" l="1"/>
  <c r="G96" i="1" s="1"/>
  <c r="C7" i="1"/>
  <c r="G9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<sst xmlns="http://schemas.openxmlformats.org/spreadsheetml/2006/main" count="271" uniqueCount="249">
  <si>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</si>
  <si>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</si>
  <si>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</si>
  <si>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</si>
  <si>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</si>
  <si>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</si>
  <si>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</si>
  <si>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</si>
  <si>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</si>
  <si>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</si>
  <si>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</si>
  <si>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</si>
  <si>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</si>
  <si>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</si>
  <si>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</si>
  <si>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</si>
  <si>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</si>
  <si>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</si>
  <si>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</si>
  <si>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</si>
  <si>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</si>
  <si>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</si>
  <si>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</si>
  <si>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</si>
  <si>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</si>
  <si>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</si>
  <si>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</si>
  <si>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</si>
  <si>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</si>
  <si>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</si>
  <si>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</si>
  <si>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</si>
  <si>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</si>
  <si>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>ADAPTADORES ANCLAJE RAPIDO</t>
  </si>
  <si>
    <t>LLAVE JACOBS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</si>
  <si>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</si>
  <si>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</si>
  <si>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</si>
  <si>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</si>
  <si>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</si>
  <si>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</si>
  <si>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</si>
  <si>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</si>
  <si>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</si>
  <si>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</si>
  <si>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</si>
  <si>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</si>
  <si>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</si>
  <si>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/>
  </si>
  <si>
    <t>INTERCAMBIADOR DE BATERIA</t>
  </si>
  <si>
    <t>MALETA VERDE</t>
  </si>
  <si>
    <t xml:space="preserve">DR. VARGAS </t>
  </si>
  <si>
    <t xml:space="preserve">8:00AM 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</si>
  <si>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</si>
  <si>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</si>
  <si>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</si>
  <si>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</si>
  <si>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</si>
  <si>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</si>
  <si>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</si>
  <si>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</si>
  <si>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</si>
  <si>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</si>
  <si>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</si>
  <si>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</si>
  <si>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</si>
  <si>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</si>
  <si>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</si>
  <si>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</si>
  <si>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</si>
  <si>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</si>
  <si>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</si>
  <si>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</si>
  <si>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</si>
  <si>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</si>
  <si>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</si>
  <si>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</si>
  <si>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</si>
  <si>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</si>
  <si>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</si>
  <si>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</si>
  <si>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</si>
  <si>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</si>
  <si>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</si>
  <si>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</si>
  <si>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</si>
  <si>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</si>
  <si>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</si>
  <si>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</si>
  <si>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</si>
  <si>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</si>
  <si>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</si>
  <si>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</si>
  <si>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</si>
  <si>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</si>
  <si>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</si>
  <si>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</si>
  <si>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</si>
  <si>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TI-115.030</t>
  </si>
  <si>
    <t xml:space="preserve">ARANDELA 3.5mm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</si>
  <si>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</si>
  <si>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</si>
  <si>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</si>
  <si>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</si>
  <si>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</si>
  <si>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</si>
  <si>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</si>
  <si>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</si>
  <si>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</si>
  <si>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</si>
  <si>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</si>
  <si>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</si>
  <si>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</si>
  <si>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</si>
  <si>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</si>
  <si>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</si>
  <si>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</si>
  <si>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</si>
  <si>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</si>
  <si>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</si>
  <si>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</si>
  <si>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</si>
  <si>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</si>
  <si>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</si>
  <si>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</si>
  <si>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</si>
  <si>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</si>
  <si>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</si>
  <si>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</si>
  <si>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</si>
  <si>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</si>
  <si>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</si>
  <si>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</si>
  <si>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</si>
  <si>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</si>
  <si>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</si>
  <si>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</si>
  <si>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</si>
  <si>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</si>
  <si>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</si>
  <si>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</si>
  <si>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</si>
  <si>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</si>
  <si>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</si>
  <si>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</si>
  <si>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</si>
  <si>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</si>
  <si>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</si>
  <si>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</si>
  <si>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</si>
  <si>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</si>
  <si>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</si>
  <si>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</si>
  <si>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</si>
  <si>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</si>
  <si>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</si>
  <si>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</si>
  <si>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</si>
  <si>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</si>
  <si>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</si>
  <si>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</si>
  <si>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</si>
  <si>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</si>
  <si>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</si>
  <si>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</si>
  <si>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</si>
  <si>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</si>
  <si>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</si>
  <si>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</si>
  <si>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</si>
  <si>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</si>
  <si>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</si>
  <si>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</si>
  <si>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</si>
  <si>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</si>
  <si>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2200111910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</si>
  <si>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</si>
  <si>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</si>
  <si>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</si>
  <si>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</si>
  <si>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</si>
  <si>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</si>
  <si>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</si>
  <si>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</si>
  <si>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</si>
  <si>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</si>
  <si>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</si>
  <si>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</si>
  <si>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</si>
  <si>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</si>
  <si>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</si>
  <si>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</si>
  <si>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</si>
  <si>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</si>
  <si>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</si>
  <si>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</si>
  <si>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</si>
  <si>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</si>
  <si>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</si>
  <si>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</si>
  <si>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</si>
  <si>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</si>
  <si>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</si>
  <si>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</si>
  <si>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</si>
  <si>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</si>
  <si>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</si>
  <si>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</si>
  <si>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</si>
  <si>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</si>
  <si>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</si>
  <si>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</si>
  <si>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</si>
  <si>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</si>
  <si>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</si>
  <si>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</si>
  <si>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</si>
  <si>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</si>
  <si>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</si>
  <si>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</si>
  <si>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</si>
  <si>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</si>
  <si>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</si>
  <si>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</si>
  <si>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</si>
  <si>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</si>
  <si>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</si>
  <si>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</si>
  <si>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</si>
  <si>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</si>
  <si>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</si>
  <si>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</si>
  <si>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</si>
  <si>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</si>
  <si>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</si>
  <si>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</si>
  <si>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</si>
  <si>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</si>
  <si>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</si>
  <si>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</si>
  <si>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</si>
  <si>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</si>
  <si>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</si>
  <si>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</si>
  <si>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</si>
  <si>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PROLONGADOR CLAVOS KIRSCHNER</t>
  </si>
  <si>
    <t>BATERIAS # 1 # 2</t>
  </si>
  <si>
    <t>MOTOR AESCULAP #1</t>
  </si>
  <si>
    <t>AV. DEL PERIODISTA Y CALLE 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</si>
</sst>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3" formatCode="_-* #,##0\ &quot;€&quot;_-;\-* #,##0\ &quot;€&quot;_-;_-* &quot;-&quot;\ &quot;€&quot;_-;_-@_-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3" fontId="13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169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3" fillId="6" borderId="1" xfId="0" applyFont="1" applyFill="1" applyBorder="1"/>
    <xf numFmtId="0" fontId="23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23" fillId="0" borderId="1" xfId="0" applyFont="1" applyBorder="1" applyAlignment="1" applyProtection="1">
      <alignment horizontal="left" wrapText="1" readingOrder="1"/>
      <protection locked="0"/>
    </xf>
    <xf numFmtId="0" fontId="22" fillId="2" borderId="1" xfId="0" applyFont="1" applyFill="1" applyBorder="1"/>
    <xf numFmtId="0" fontId="22" fillId="7" borderId="1" xfId="0" applyFont="1" applyFill="1" applyBorder="1"/>
    <xf numFmtId="0" fontId="3" fillId="2" borderId="1" xfId="0" applyFont="1" applyFill="1" applyBorder="1"/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center"/>
    </xf>
    <xf numFmtId="1" fontId="22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168" fontId="8" fillId="0" borderId="1" xfId="23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/>
    </xf>
    <xf numFmtId="0" fontId="8" fillId="0" borderId="1" xfId="1" applyFont="1" applyBorder="1" applyAlignment="1" applyProtection="1">
      <alignment readingOrder="1"/>
      <protection locked="0"/>
    </xf>
    <xf numFmtId="1" fontId="9" fillId="0" borderId="1" xfId="0" applyNumberFormat="1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3" fillId="2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22" fillId="0" borderId="0" xfId="0" applyFont="1"/>
    <xf numFmtId="1" fontId="2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4" fillId="9" borderId="15" xfId="0" applyFont="1" applyFill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23" fillId="0" borderId="16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top"/>
    </xf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</cellXfs>
  <cellStyles count="80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73" t="s">
        <v>22</v>
      </c>
      <c r="D2" s="69" t="s">
        <v>21</v>
      </c>
      <c r="E2" s="70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74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71" t="s">
        <v>23</v>
      </c>
      <c r="D4" s="75" t="s">
        <v>25</v>
      </c>
      <c r="E4" s="76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72"/>
      <c r="D5" s="77" t="s">
        <v>26</v>
      </c>
      <c r="E5" s="78"/>
      <c r="F5" s="44"/>
      <c r="G5" s="44"/>
      <c r="H5" s="44"/>
      <c r="I5" s="44"/>
      <c r="J5" s="44"/>
      <c r="K5" s="44"/>
      <c r="L5" s="66"/>
      <c r="M5" s="66"/>
      <c r="N5" s="13"/>
    </row>
    <row r="6" spans="1:14" ht="20.100000000000001" customHeight="1">
      <c r="A6" s="44"/>
      <c r="B6" s="44"/>
      <c r="C6" s="44"/>
      <c r="D6" s="44"/>
      <c r="E6" s="44"/>
      <c r="L6" s="66"/>
      <c r="M6" s="66"/>
    </row>
    <row r="7" spans="1:14" ht="20.100000000000001" customHeight="1">
      <c r="A7" s="24" t="s">
        <v>0</v>
      </c>
      <c r="B7" s="24"/>
      <c r="C7" s="30">
        <f ca="1">NOW()</f>
        <v>45301.801072685186</v>
      </c>
      <c r="D7" s="24" t="s">
        <v>1</v>
      </c>
      <c r="E7" s="33">
        <v>20240100052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67" t="s">
        <v>19</v>
      </c>
      <c r="B11" s="68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106" t="s">
        <v>248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45302</v>
      </c>
      <c r="D15" s="26" t="s">
        <v>7</v>
      </c>
      <c r="E15" s="27" t="s">
        <v>52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51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53" t="s">
        <v>53</v>
      </c>
      <c r="B24" s="51">
        <v>200214392</v>
      </c>
      <c r="C24" s="53" t="s">
        <v>54</v>
      </c>
      <c r="D24" s="51">
        <v>3</v>
      </c>
      <c r="E24" s="55"/>
      <c r="F24" s="65">
        <v>150</v>
      </c>
      <c r="G24" s="56">
        <f t="shared" ref="G24:G88" si="0">+D24*F24</f>
        <v>450</v>
      </c>
      <c r="H24" s="15"/>
      <c r="L24" s="28"/>
      <c r="M24" s="28"/>
    </row>
    <row r="25" spans="1:13" ht="20.100000000000001" customHeight="1">
      <c r="A25" s="53" t="s">
        <v>55</v>
      </c>
      <c r="B25" s="51">
        <v>200214393</v>
      </c>
      <c r="C25" s="53" t="s">
        <v>56</v>
      </c>
      <c r="D25" s="51">
        <v>3</v>
      </c>
      <c r="E25" s="55"/>
      <c r="F25" s="65">
        <v>150</v>
      </c>
      <c r="G25" s="56">
        <f t="shared" si="0"/>
        <v>450</v>
      </c>
      <c r="H25" s="15"/>
      <c r="L25" s="28"/>
      <c r="M25" s="28"/>
    </row>
    <row r="26" spans="1:13" ht="20.100000000000001" customHeight="1">
      <c r="A26" s="53" t="s">
        <v>57</v>
      </c>
      <c r="B26" s="51">
        <v>200214393</v>
      </c>
      <c r="C26" s="53" t="s">
        <v>58</v>
      </c>
      <c r="D26" s="51">
        <v>0</v>
      </c>
      <c r="E26" s="55"/>
      <c r="F26" s="65">
        <v>150</v>
      </c>
      <c r="G26" s="56">
        <f t="shared" si="0"/>
        <v>0</v>
      </c>
      <c r="H26" s="15"/>
      <c r="L26" s="28"/>
      <c r="M26" s="28"/>
    </row>
    <row r="27" spans="1:13" ht="20.100000000000001" customHeight="1">
      <c r="A27" s="53" t="s">
        <v>59</v>
      </c>
      <c r="B27" s="51">
        <v>211140271</v>
      </c>
      <c r="C27" s="53" t="s">
        <v>60</v>
      </c>
      <c r="D27" s="51">
        <v>3</v>
      </c>
      <c r="E27" s="55"/>
      <c r="F27" s="65">
        <v>150</v>
      </c>
      <c r="G27" s="56">
        <f t="shared" si="0"/>
        <v>450</v>
      </c>
      <c r="H27" s="15"/>
      <c r="L27" s="28"/>
      <c r="M27" s="28"/>
    </row>
    <row r="28" spans="1:13" ht="20.100000000000001" customHeight="1">
      <c r="A28" s="53" t="s">
        <v>61</v>
      </c>
      <c r="B28" s="51">
        <v>190703834</v>
      </c>
      <c r="C28" s="53" t="s">
        <v>62</v>
      </c>
      <c r="D28" s="51">
        <v>0</v>
      </c>
      <c r="E28" s="55"/>
      <c r="F28" s="65">
        <v>150</v>
      </c>
      <c r="G28" s="56">
        <f t="shared" si="0"/>
        <v>0</v>
      </c>
      <c r="H28" s="15"/>
      <c r="L28" s="28"/>
      <c r="M28" s="28"/>
    </row>
    <row r="29" spans="1:13" ht="20.100000000000001" customHeight="1">
      <c r="A29" s="53" t="s">
        <v>63</v>
      </c>
      <c r="B29" s="51">
        <v>190703787</v>
      </c>
      <c r="C29" s="53" t="s">
        <v>64</v>
      </c>
      <c r="D29" s="51">
        <v>2</v>
      </c>
      <c r="E29" s="55"/>
      <c r="F29" s="65">
        <v>150</v>
      </c>
      <c r="G29" s="56">
        <f t="shared" si="0"/>
        <v>300</v>
      </c>
      <c r="H29" s="15"/>
      <c r="L29" s="28"/>
      <c r="M29" s="28"/>
    </row>
    <row r="30" spans="1:13" ht="20.100000000000001" customHeight="1">
      <c r="A30" s="53" t="s">
        <v>65</v>
      </c>
      <c r="B30" s="51">
        <v>220344116</v>
      </c>
      <c r="C30" s="53" t="s">
        <v>66</v>
      </c>
      <c r="D30" s="51">
        <v>1</v>
      </c>
      <c r="E30" s="55"/>
      <c r="F30" s="65">
        <v>150</v>
      </c>
      <c r="G30" s="56">
        <f t="shared" si="0"/>
        <v>150</v>
      </c>
      <c r="H30" s="15"/>
      <c r="L30" s="28"/>
      <c r="M30" s="28"/>
    </row>
    <row r="31" spans="1:13" ht="20.100000000000001" customHeight="1">
      <c r="A31" s="53" t="s">
        <v>67</v>
      </c>
      <c r="B31" s="79" t="s">
        <v>68</v>
      </c>
      <c r="C31" s="80" t="s">
        <v>69</v>
      </c>
      <c r="D31" s="51">
        <v>0</v>
      </c>
      <c r="E31" s="55"/>
      <c r="F31" s="65">
        <v>150</v>
      </c>
      <c r="G31" s="56">
        <f t="shared" si="0"/>
        <v>0</v>
      </c>
      <c r="H31" s="15"/>
      <c r="L31" s="28"/>
      <c r="M31" s="28"/>
    </row>
    <row r="32" spans="1:13" ht="20.100000000000001" customHeight="1">
      <c r="A32" s="53" t="s">
        <v>70</v>
      </c>
      <c r="B32" s="51" t="s">
        <v>71</v>
      </c>
      <c r="C32" s="53" t="s">
        <v>72</v>
      </c>
      <c r="D32" s="51">
        <v>0</v>
      </c>
      <c r="E32" s="55"/>
      <c r="F32" s="65">
        <v>150</v>
      </c>
      <c r="G32" s="56">
        <f t="shared" si="0"/>
        <v>0</v>
      </c>
      <c r="H32" s="15"/>
      <c r="L32" s="28"/>
      <c r="M32" s="28"/>
    </row>
    <row r="33" spans="1:13" ht="20.100000000000001" customHeight="1">
      <c r="A33" s="53" t="s">
        <v>73</v>
      </c>
      <c r="B33" s="79" t="s">
        <v>74</v>
      </c>
      <c r="C33" s="80" t="s">
        <v>75</v>
      </c>
      <c r="D33" s="51">
        <v>0</v>
      </c>
      <c r="E33" s="55"/>
      <c r="F33" s="65">
        <v>150</v>
      </c>
      <c r="G33" s="56">
        <f t="shared" si="0"/>
        <v>0</v>
      </c>
      <c r="H33" s="15"/>
      <c r="L33" s="28"/>
      <c r="M33" s="28"/>
    </row>
    <row r="34" spans="1:13" ht="20.100000000000001" customHeight="1">
      <c r="A34" s="53" t="s">
        <v>76</v>
      </c>
      <c r="B34" s="79">
        <v>190703839</v>
      </c>
      <c r="C34" s="80" t="s">
        <v>77</v>
      </c>
      <c r="D34" s="51">
        <v>0</v>
      </c>
      <c r="E34" s="57"/>
      <c r="F34" s="65">
        <v>150</v>
      </c>
      <c r="G34" s="56">
        <f t="shared" si="0"/>
        <v>0</v>
      </c>
      <c r="H34" s="15"/>
      <c r="L34" s="28"/>
      <c r="M34" s="28"/>
    </row>
    <row r="35" spans="1:13" ht="20.100000000000001" customHeight="1">
      <c r="A35" s="53" t="s">
        <v>78</v>
      </c>
      <c r="B35" s="79" t="s">
        <v>79</v>
      </c>
      <c r="C35" s="80" t="s">
        <v>80</v>
      </c>
      <c r="D35" s="51">
        <v>1</v>
      </c>
      <c r="E35" s="57"/>
      <c r="F35" s="65">
        <v>150</v>
      </c>
      <c r="G35" s="56">
        <f t="shared" si="0"/>
        <v>150</v>
      </c>
      <c r="H35" s="15"/>
      <c r="L35" s="28"/>
      <c r="M35" s="28"/>
    </row>
    <row r="36" spans="1:13" ht="20.100000000000001" customHeight="1">
      <c r="A36" s="53" t="s">
        <v>81</v>
      </c>
      <c r="B36" s="79" t="s">
        <v>82</v>
      </c>
      <c r="C36" s="80" t="s">
        <v>83</v>
      </c>
      <c r="D36" s="51">
        <v>0</v>
      </c>
      <c r="E36" s="57"/>
      <c r="F36" s="65">
        <v>150</v>
      </c>
      <c r="G36" s="56">
        <f t="shared" si="0"/>
        <v>0</v>
      </c>
      <c r="H36" s="15"/>
      <c r="L36" s="28"/>
      <c r="M36" s="28"/>
    </row>
    <row r="37" spans="1:13" ht="20.100000000000001" customHeight="1">
      <c r="A37" s="53" t="s">
        <v>84</v>
      </c>
      <c r="B37" s="79" t="s">
        <v>85</v>
      </c>
      <c r="C37" s="80" t="s">
        <v>86</v>
      </c>
      <c r="D37" s="51">
        <v>0</v>
      </c>
      <c r="E37" s="57"/>
      <c r="F37" s="65">
        <v>150</v>
      </c>
      <c r="G37" s="56">
        <f t="shared" si="0"/>
        <v>0</v>
      </c>
      <c r="H37" s="15"/>
      <c r="L37" s="28"/>
      <c r="M37" s="28"/>
    </row>
    <row r="38" spans="1:13" ht="20.100000000000001" customHeight="1">
      <c r="A38" s="53" t="s">
        <v>87</v>
      </c>
      <c r="B38" s="79" t="s">
        <v>88</v>
      </c>
      <c r="C38" s="80" t="s">
        <v>89</v>
      </c>
      <c r="D38" s="51">
        <v>1</v>
      </c>
      <c r="E38" s="57"/>
      <c r="F38" s="65">
        <v>150</v>
      </c>
      <c r="G38" s="56">
        <f t="shared" si="0"/>
        <v>150</v>
      </c>
      <c r="H38" s="15"/>
      <c r="L38" s="28"/>
      <c r="M38" s="28"/>
    </row>
    <row r="39" spans="1:13" ht="20.100000000000001" customHeight="1">
      <c r="A39" s="53" t="s">
        <v>90</v>
      </c>
      <c r="B39" s="79" t="s">
        <v>91</v>
      </c>
      <c r="C39" s="80" t="s">
        <v>92</v>
      </c>
      <c r="D39" s="51">
        <v>0</v>
      </c>
      <c r="E39" s="57"/>
      <c r="F39" s="65">
        <v>150</v>
      </c>
      <c r="G39" s="56">
        <f t="shared" si="0"/>
        <v>0</v>
      </c>
      <c r="H39" s="15"/>
      <c r="L39" s="28"/>
      <c r="M39" s="28"/>
    </row>
    <row r="40" spans="1:13" ht="20.100000000000001" customHeight="1">
      <c r="A40" s="53" t="s">
        <v>93</v>
      </c>
      <c r="B40" s="79" t="s">
        <v>94</v>
      </c>
      <c r="C40" s="80" t="s">
        <v>95</v>
      </c>
      <c r="D40" s="51">
        <v>3</v>
      </c>
      <c r="E40" s="57"/>
      <c r="F40" s="65">
        <v>150</v>
      </c>
      <c r="G40" s="56">
        <f t="shared" si="0"/>
        <v>450</v>
      </c>
      <c r="H40" s="15"/>
      <c r="L40" s="28"/>
      <c r="M40" s="28"/>
    </row>
    <row r="41" spans="1:13" ht="20.100000000000001" customHeight="1">
      <c r="A41" s="53" t="s">
        <v>96</v>
      </c>
      <c r="B41" s="79">
        <v>190703835</v>
      </c>
      <c r="C41" s="80" t="s">
        <v>97</v>
      </c>
      <c r="D41" s="51">
        <v>3</v>
      </c>
      <c r="E41" s="57"/>
      <c r="F41" s="65">
        <v>150</v>
      </c>
      <c r="G41" s="56">
        <f t="shared" si="0"/>
        <v>450</v>
      </c>
      <c r="H41" s="15"/>
      <c r="L41" s="28"/>
      <c r="M41" s="28"/>
    </row>
    <row r="42" spans="1:13" ht="20.100000000000001" customHeight="1">
      <c r="A42" s="53" t="s">
        <v>48</v>
      </c>
      <c r="B42" s="15"/>
      <c r="C42" s="15"/>
      <c r="D42" s="81">
        <v>46</v>
      </c>
      <c r="E42" s="57"/>
      <c r="F42" s="65"/>
      <c r="G42" s="56"/>
      <c r="H42" s="15"/>
      <c r="L42" s="28"/>
      <c r="M42" s="28"/>
    </row>
    <row r="43" spans="1:13" ht="20.100000000000001" customHeight="1">
      <c r="A43" s="53" t="s">
        <v>98</v>
      </c>
      <c r="B43" s="82">
        <v>210228152</v>
      </c>
      <c r="C43" s="50" t="s">
        <v>99</v>
      </c>
      <c r="D43" s="51">
        <v>4</v>
      </c>
      <c r="E43" s="57"/>
      <c r="F43" s="65">
        <v>40</v>
      </c>
      <c r="G43" s="56">
        <f t="shared" si="0"/>
        <v>160</v>
      </c>
      <c r="H43" s="15"/>
      <c r="L43" s="28"/>
      <c r="M43" s="28"/>
    </row>
    <row r="44" spans="1:13" ht="20.100000000000001" customHeight="1">
      <c r="A44" s="53"/>
      <c r="B44" s="82"/>
      <c r="C44" s="50"/>
      <c r="D44" s="51"/>
      <c r="E44" s="57"/>
      <c r="F44" s="65"/>
      <c r="G44" s="56"/>
      <c r="H44" s="15"/>
      <c r="L44" s="28"/>
      <c r="M44" s="28"/>
    </row>
    <row r="45" spans="1:13" ht="20.100000000000001" customHeight="1">
      <c r="A45" s="83" t="s">
        <v>100</v>
      </c>
      <c r="B45" s="83" t="s">
        <v>101</v>
      </c>
      <c r="C45" s="54" t="s">
        <v>102</v>
      </c>
      <c r="D45" s="84">
        <v>3</v>
      </c>
      <c r="E45" s="57"/>
      <c r="F45" s="65">
        <v>220</v>
      </c>
      <c r="G45" s="56">
        <f t="shared" si="0"/>
        <v>660</v>
      </c>
      <c r="H45" s="15"/>
      <c r="L45" s="28"/>
      <c r="M45" s="28"/>
    </row>
    <row r="46" spans="1:13" ht="20.100000000000001" customHeight="1">
      <c r="A46" s="85" t="s">
        <v>103</v>
      </c>
      <c r="B46" s="85" t="s">
        <v>104</v>
      </c>
      <c r="C46" s="60" t="s">
        <v>105</v>
      </c>
      <c r="D46" s="86">
        <v>3</v>
      </c>
      <c r="E46" s="57"/>
      <c r="F46" s="65">
        <v>220</v>
      </c>
      <c r="G46" s="56">
        <f t="shared" si="0"/>
        <v>660</v>
      </c>
      <c r="H46" s="15"/>
      <c r="L46" s="28"/>
      <c r="M46" s="28"/>
    </row>
    <row r="47" spans="1:13" ht="20.100000000000001" customHeight="1">
      <c r="A47" s="83" t="s">
        <v>106</v>
      </c>
      <c r="B47" s="83" t="s">
        <v>107</v>
      </c>
      <c r="C47" s="54" t="s">
        <v>108</v>
      </c>
      <c r="D47" s="86">
        <v>3</v>
      </c>
      <c r="E47" s="57"/>
      <c r="F47" s="65">
        <v>220</v>
      </c>
      <c r="G47" s="56">
        <f t="shared" si="0"/>
        <v>660</v>
      </c>
      <c r="H47" s="15"/>
      <c r="L47" s="28"/>
      <c r="M47" s="28"/>
    </row>
    <row r="48" spans="1:13" ht="20.100000000000001" customHeight="1">
      <c r="A48" s="85" t="s">
        <v>109</v>
      </c>
      <c r="B48" s="85" t="s">
        <v>110</v>
      </c>
      <c r="C48" s="60" t="s">
        <v>111</v>
      </c>
      <c r="D48" s="86">
        <v>3</v>
      </c>
      <c r="E48" s="57"/>
      <c r="F48" s="65">
        <v>220</v>
      </c>
      <c r="G48" s="56">
        <f t="shared" si="0"/>
        <v>660</v>
      </c>
      <c r="H48" s="15"/>
      <c r="L48" s="28"/>
      <c r="M48" s="28"/>
    </row>
    <row r="49" spans="1:13" ht="20.100000000000001" customHeight="1">
      <c r="A49" s="83" t="s">
        <v>112</v>
      </c>
      <c r="B49" s="83" t="s">
        <v>113</v>
      </c>
      <c r="C49" s="54" t="s">
        <v>114</v>
      </c>
      <c r="D49" s="86">
        <v>3</v>
      </c>
      <c r="E49" s="57"/>
      <c r="F49" s="65">
        <v>220</v>
      </c>
      <c r="G49" s="56">
        <f t="shared" si="0"/>
        <v>660</v>
      </c>
      <c r="H49" s="15"/>
      <c r="L49" s="28"/>
      <c r="M49" s="28"/>
    </row>
    <row r="50" spans="1:13" ht="20.100000000000001" customHeight="1">
      <c r="A50" s="85" t="s">
        <v>115</v>
      </c>
      <c r="B50" s="83" t="s">
        <v>116</v>
      </c>
      <c r="C50" s="60" t="s">
        <v>117</v>
      </c>
      <c r="D50" s="86">
        <v>1</v>
      </c>
      <c r="E50" s="57"/>
      <c r="F50" s="65">
        <v>220</v>
      </c>
      <c r="G50" s="56">
        <f t="shared" si="0"/>
        <v>220</v>
      </c>
      <c r="H50" s="15"/>
      <c r="L50" s="28"/>
      <c r="M50" s="28"/>
    </row>
    <row r="51" spans="1:13" ht="20.100000000000001" customHeight="1">
      <c r="A51" s="83" t="s">
        <v>118</v>
      </c>
      <c r="B51" s="83" t="s">
        <v>119</v>
      </c>
      <c r="C51" s="54" t="s">
        <v>120</v>
      </c>
      <c r="D51" s="86">
        <v>3</v>
      </c>
      <c r="E51" s="57"/>
      <c r="F51" s="65">
        <v>220</v>
      </c>
      <c r="G51" s="56">
        <f t="shared" si="0"/>
        <v>660</v>
      </c>
      <c r="H51" s="15"/>
      <c r="L51" s="28"/>
      <c r="M51" s="28"/>
    </row>
    <row r="52" spans="1:13" ht="20.100000000000001" customHeight="1">
      <c r="A52" s="85" t="s">
        <v>121</v>
      </c>
      <c r="B52" s="85" t="s">
        <v>122</v>
      </c>
      <c r="C52" s="60" t="s">
        <v>123</v>
      </c>
      <c r="D52" s="86">
        <v>3</v>
      </c>
      <c r="E52" s="57"/>
      <c r="F52" s="65">
        <v>220</v>
      </c>
      <c r="G52" s="56">
        <f t="shared" si="0"/>
        <v>660</v>
      </c>
      <c r="H52" s="15"/>
      <c r="L52" s="28"/>
      <c r="M52" s="28"/>
    </row>
    <row r="53" spans="1:13" ht="20.100000000000001" customHeight="1">
      <c r="A53" s="83" t="s">
        <v>124</v>
      </c>
      <c r="B53" s="83" t="s">
        <v>125</v>
      </c>
      <c r="C53" s="54" t="s">
        <v>126</v>
      </c>
      <c r="D53" s="86">
        <v>3</v>
      </c>
      <c r="E53" s="57"/>
      <c r="F53" s="65">
        <v>220</v>
      </c>
      <c r="G53" s="56">
        <f t="shared" si="0"/>
        <v>660</v>
      </c>
      <c r="H53" s="15"/>
      <c r="L53" s="28"/>
      <c r="M53" s="28"/>
    </row>
    <row r="54" spans="1:13" ht="20.100000000000001" customHeight="1">
      <c r="A54" s="85" t="s">
        <v>127</v>
      </c>
      <c r="B54" s="85" t="s">
        <v>128</v>
      </c>
      <c r="C54" s="60" t="s">
        <v>129</v>
      </c>
      <c r="D54" s="86">
        <v>3</v>
      </c>
      <c r="E54" s="57"/>
      <c r="F54" s="65">
        <v>220</v>
      </c>
      <c r="G54" s="56">
        <f t="shared" si="0"/>
        <v>660</v>
      </c>
      <c r="H54" s="15"/>
      <c r="L54" s="28"/>
      <c r="M54" s="28"/>
    </row>
    <row r="55" spans="1:13" ht="20.100000000000001" customHeight="1">
      <c r="A55" s="83" t="s">
        <v>130</v>
      </c>
      <c r="B55" s="83" t="s">
        <v>131</v>
      </c>
      <c r="C55" s="54" t="s">
        <v>132</v>
      </c>
      <c r="D55" s="86">
        <v>3</v>
      </c>
      <c r="E55" s="58"/>
      <c r="F55" s="65">
        <v>220</v>
      </c>
      <c r="G55" s="56">
        <f t="shared" si="0"/>
        <v>660</v>
      </c>
      <c r="H55" s="15"/>
      <c r="L55" s="28"/>
      <c r="M55" s="28"/>
    </row>
    <row r="56" spans="1:13" ht="20.100000000000001" customHeight="1">
      <c r="A56" s="85" t="s">
        <v>133</v>
      </c>
      <c r="B56" s="85">
        <v>2200022182</v>
      </c>
      <c r="C56" s="60" t="s">
        <v>134</v>
      </c>
      <c r="D56" s="86">
        <v>3</v>
      </c>
      <c r="E56" s="59"/>
      <c r="F56" s="65">
        <v>220</v>
      </c>
      <c r="G56" s="56">
        <f t="shared" si="0"/>
        <v>660</v>
      </c>
      <c r="H56" s="15"/>
      <c r="L56" s="28"/>
      <c r="M56" s="28"/>
    </row>
    <row r="57" spans="1:13" ht="20.100000000000001" customHeight="1">
      <c r="A57" s="83" t="s">
        <v>135</v>
      </c>
      <c r="B57" s="83">
        <v>2200042941</v>
      </c>
      <c r="C57" s="54" t="s">
        <v>136</v>
      </c>
      <c r="D57" s="86">
        <v>3</v>
      </c>
      <c r="E57" s="59"/>
      <c r="F57" s="65">
        <v>220</v>
      </c>
      <c r="G57" s="56">
        <f t="shared" si="0"/>
        <v>660</v>
      </c>
      <c r="H57" s="15"/>
      <c r="L57" s="28"/>
      <c r="M57" s="28"/>
    </row>
    <row r="58" spans="1:13" ht="20.100000000000001" customHeight="1">
      <c r="A58" s="85" t="s">
        <v>137</v>
      </c>
      <c r="B58" s="85">
        <v>2100088764</v>
      </c>
      <c r="C58" s="60" t="s">
        <v>138</v>
      </c>
      <c r="D58" s="86">
        <v>3</v>
      </c>
      <c r="E58" s="59"/>
      <c r="F58" s="65">
        <v>220</v>
      </c>
      <c r="G58" s="56">
        <f t="shared" si="0"/>
        <v>660</v>
      </c>
      <c r="H58" s="15"/>
      <c r="L58" s="28"/>
      <c r="M58" s="28"/>
    </row>
    <row r="59" spans="1:13" ht="20.100000000000001" customHeight="1">
      <c r="A59" s="83" t="s">
        <v>139</v>
      </c>
      <c r="B59" s="85" t="s">
        <v>140</v>
      </c>
      <c r="C59" s="54" t="s">
        <v>141</v>
      </c>
      <c r="D59" s="86">
        <v>1</v>
      </c>
      <c r="E59" s="59"/>
      <c r="F59" s="65">
        <v>220</v>
      </c>
      <c r="G59" s="56">
        <f t="shared" si="0"/>
        <v>220</v>
      </c>
      <c r="H59" s="15"/>
      <c r="L59" s="28"/>
      <c r="M59" s="28"/>
    </row>
    <row r="60" spans="1:13" ht="20.100000000000001" customHeight="1">
      <c r="A60" s="83" t="s">
        <v>139</v>
      </c>
      <c r="B60" s="83">
        <v>2200028899</v>
      </c>
      <c r="C60" s="54" t="s">
        <v>141</v>
      </c>
      <c r="D60" s="86">
        <v>2</v>
      </c>
      <c r="E60" s="59"/>
      <c r="F60" s="65">
        <v>220</v>
      </c>
      <c r="G60" s="56">
        <f t="shared" si="0"/>
        <v>440</v>
      </c>
      <c r="H60" s="15"/>
      <c r="L60" s="28"/>
      <c r="M60" s="28"/>
    </row>
    <row r="61" spans="1:13" ht="20.100000000000001" customHeight="1">
      <c r="A61" s="87" t="s">
        <v>48</v>
      </c>
      <c r="B61" s="83"/>
      <c r="C61" s="54"/>
      <c r="D61" s="88">
        <f>SUM(D45:D60)</f>
        <v>43</v>
      </c>
      <c r="E61" s="59"/>
      <c r="F61" s="65"/>
      <c r="G61" s="56"/>
      <c r="H61" s="15"/>
      <c r="L61" s="28"/>
      <c r="M61" s="28"/>
    </row>
    <row r="62" spans="1:13" ht="20.100000000000001" customHeight="1">
      <c r="A62" s="85" t="s">
        <v>142</v>
      </c>
      <c r="B62" s="85" t="s">
        <v>143</v>
      </c>
      <c r="C62" s="60" t="s">
        <v>144</v>
      </c>
      <c r="D62" s="86">
        <v>3</v>
      </c>
      <c r="E62" s="59"/>
      <c r="F62" s="65">
        <v>220</v>
      </c>
      <c r="G62" s="56">
        <f t="shared" si="0"/>
        <v>660</v>
      </c>
      <c r="H62" s="15"/>
      <c r="L62" s="28"/>
      <c r="M62" s="28"/>
    </row>
    <row r="63" spans="1:13" ht="20.100000000000001" customHeight="1">
      <c r="A63" s="83" t="s">
        <v>145</v>
      </c>
      <c r="B63" s="83" t="s">
        <v>146</v>
      </c>
      <c r="C63" s="54" t="s">
        <v>147</v>
      </c>
      <c r="D63" s="86">
        <v>3</v>
      </c>
      <c r="E63" s="59"/>
      <c r="F63" s="65">
        <v>220</v>
      </c>
      <c r="G63" s="56">
        <f t="shared" si="0"/>
        <v>660</v>
      </c>
      <c r="H63" s="15"/>
      <c r="L63" s="28"/>
      <c r="M63" s="28"/>
    </row>
    <row r="64" spans="1:13" ht="20.100000000000001" customHeight="1">
      <c r="A64" s="85" t="s">
        <v>148</v>
      </c>
      <c r="B64" s="85" t="s">
        <v>149</v>
      </c>
      <c r="C64" s="60" t="s">
        <v>150</v>
      </c>
      <c r="D64" s="86">
        <v>3</v>
      </c>
      <c r="E64" s="59"/>
      <c r="F64" s="65">
        <v>220</v>
      </c>
      <c r="G64" s="56">
        <f t="shared" si="0"/>
        <v>660</v>
      </c>
      <c r="H64" s="15"/>
      <c r="L64" s="28"/>
      <c r="M64" s="28"/>
    </row>
    <row r="65" spans="1:13" ht="20.100000000000001" customHeight="1">
      <c r="A65" s="83" t="s">
        <v>151</v>
      </c>
      <c r="B65" s="83" t="s">
        <v>152</v>
      </c>
      <c r="C65" s="54" t="s">
        <v>153</v>
      </c>
      <c r="D65" s="86">
        <v>3</v>
      </c>
      <c r="E65" s="59"/>
      <c r="F65" s="65">
        <v>220</v>
      </c>
      <c r="G65" s="56">
        <f t="shared" si="0"/>
        <v>660</v>
      </c>
      <c r="H65" s="15"/>
      <c r="L65" s="28"/>
      <c r="M65" s="28"/>
    </row>
    <row r="66" spans="1:13" ht="20.100000000000001" customHeight="1">
      <c r="A66" s="85" t="s">
        <v>154</v>
      </c>
      <c r="B66" s="85" t="s">
        <v>155</v>
      </c>
      <c r="C66" s="60" t="s">
        <v>156</v>
      </c>
      <c r="D66" s="86">
        <v>3</v>
      </c>
      <c r="E66" s="59"/>
      <c r="F66" s="65">
        <v>220</v>
      </c>
      <c r="G66" s="56">
        <f t="shared" si="0"/>
        <v>660</v>
      </c>
      <c r="H66" s="15"/>
      <c r="L66" s="28"/>
      <c r="M66" s="28"/>
    </row>
    <row r="67" spans="1:13" ht="20.100000000000001" customHeight="1">
      <c r="A67" s="83" t="s">
        <v>157</v>
      </c>
      <c r="B67" s="83" t="s">
        <v>158</v>
      </c>
      <c r="C67" s="54" t="s">
        <v>159</v>
      </c>
      <c r="D67" s="86">
        <v>3</v>
      </c>
      <c r="E67" s="59"/>
      <c r="F67" s="65">
        <v>220</v>
      </c>
      <c r="G67" s="56">
        <f t="shared" si="0"/>
        <v>660</v>
      </c>
      <c r="H67" s="15"/>
      <c r="L67" s="28"/>
      <c r="M67" s="28"/>
    </row>
    <row r="68" spans="1:13" ht="20.100000000000001" customHeight="1">
      <c r="A68" s="85" t="s">
        <v>160</v>
      </c>
      <c r="B68" s="85" t="s">
        <v>161</v>
      </c>
      <c r="C68" s="60" t="s">
        <v>162</v>
      </c>
      <c r="D68" s="86">
        <v>3</v>
      </c>
      <c r="E68" s="59"/>
      <c r="F68" s="65">
        <v>220</v>
      </c>
      <c r="G68" s="56">
        <f t="shared" si="0"/>
        <v>660</v>
      </c>
      <c r="H68" s="15"/>
      <c r="L68" s="28"/>
      <c r="M68" s="28"/>
    </row>
    <row r="69" spans="1:13" ht="20.100000000000001" customHeight="1">
      <c r="A69" s="83" t="s">
        <v>163</v>
      </c>
      <c r="B69" s="83" t="s">
        <v>164</v>
      </c>
      <c r="C69" s="54" t="s">
        <v>165</v>
      </c>
      <c r="D69" s="86">
        <v>3</v>
      </c>
      <c r="E69" s="61"/>
      <c r="F69" s="65">
        <v>220</v>
      </c>
      <c r="G69" s="56">
        <f t="shared" si="0"/>
        <v>660</v>
      </c>
      <c r="H69" s="15"/>
      <c r="L69" s="28"/>
      <c r="M69" s="28"/>
    </row>
    <row r="70" spans="1:13" ht="20.100000000000001" customHeight="1">
      <c r="A70" s="85" t="s">
        <v>166</v>
      </c>
      <c r="B70" s="85" t="s">
        <v>167</v>
      </c>
      <c r="C70" s="60" t="s">
        <v>168</v>
      </c>
      <c r="D70" s="86">
        <v>3</v>
      </c>
      <c r="E70" s="61"/>
      <c r="F70" s="65">
        <v>220</v>
      </c>
      <c r="G70" s="56">
        <f t="shared" si="0"/>
        <v>660</v>
      </c>
      <c r="H70" s="15"/>
      <c r="L70" s="28"/>
      <c r="M70" s="28"/>
    </row>
    <row r="71" spans="1:13" ht="20.100000000000001" customHeight="1">
      <c r="A71" s="83" t="s">
        <v>169</v>
      </c>
      <c r="B71" s="83" t="s">
        <v>170</v>
      </c>
      <c r="C71" s="54" t="s">
        <v>171</v>
      </c>
      <c r="D71" s="86">
        <v>3</v>
      </c>
      <c r="E71" s="61"/>
      <c r="F71" s="65">
        <v>220</v>
      </c>
      <c r="G71" s="56">
        <f t="shared" si="0"/>
        <v>660</v>
      </c>
      <c r="H71" s="15"/>
      <c r="L71" s="28"/>
      <c r="M71" s="28"/>
    </row>
    <row r="72" spans="1:13" ht="20.100000000000001" customHeight="1">
      <c r="A72" s="85" t="s">
        <v>172</v>
      </c>
      <c r="B72" s="85" t="s">
        <v>173</v>
      </c>
      <c r="C72" s="60" t="s">
        <v>174</v>
      </c>
      <c r="D72" s="86">
        <v>2</v>
      </c>
      <c r="E72" s="61"/>
      <c r="F72" s="65">
        <v>220</v>
      </c>
      <c r="G72" s="56">
        <f t="shared" si="0"/>
        <v>440</v>
      </c>
      <c r="H72" s="15"/>
      <c r="L72" s="28"/>
      <c r="M72" s="28"/>
    </row>
    <row r="73" spans="1:13" ht="20.100000000000001" customHeight="1">
      <c r="A73" s="85" t="s">
        <v>172</v>
      </c>
      <c r="B73" s="85" t="s">
        <v>175</v>
      </c>
      <c r="C73" s="60" t="s">
        <v>174</v>
      </c>
      <c r="D73" s="86">
        <v>1</v>
      </c>
      <c r="E73" s="61"/>
      <c r="F73" s="65">
        <v>220</v>
      </c>
      <c r="G73" s="56">
        <f t="shared" si="0"/>
        <v>220</v>
      </c>
      <c r="H73" s="15"/>
      <c r="L73" s="28"/>
      <c r="M73" s="28"/>
    </row>
    <row r="74" spans="1:13" ht="20.100000000000001" customHeight="1">
      <c r="A74" s="83" t="s">
        <v>176</v>
      </c>
      <c r="B74" s="83" t="s">
        <v>177</v>
      </c>
      <c r="C74" s="54" t="s">
        <v>178</v>
      </c>
      <c r="D74" s="86">
        <v>2</v>
      </c>
      <c r="E74" s="61"/>
      <c r="F74" s="65">
        <v>220</v>
      </c>
      <c r="G74" s="56">
        <f t="shared" si="0"/>
        <v>440</v>
      </c>
      <c r="H74" s="15"/>
      <c r="L74" s="28"/>
      <c r="M74" s="28"/>
    </row>
    <row r="75" spans="1:13" ht="20.100000000000001" customHeight="1">
      <c r="A75" s="83" t="s">
        <v>176</v>
      </c>
      <c r="B75" s="83" t="s">
        <v>179</v>
      </c>
      <c r="C75" s="54" t="s">
        <v>178</v>
      </c>
      <c r="D75" s="86">
        <v>1</v>
      </c>
      <c r="E75" s="61"/>
      <c r="F75" s="65">
        <v>220</v>
      </c>
      <c r="G75" s="56">
        <f t="shared" si="0"/>
        <v>220</v>
      </c>
      <c r="H75" s="15"/>
      <c r="L75" s="28"/>
      <c r="M75" s="28"/>
    </row>
    <row r="76" spans="1:13" ht="20.100000000000001" customHeight="1">
      <c r="A76" s="85" t="s">
        <v>180</v>
      </c>
      <c r="B76" s="85" t="s">
        <v>181</v>
      </c>
      <c r="C76" s="60" t="s">
        <v>182</v>
      </c>
      <c r="D76" s="86">
        <v>0</v>
      </c>
      <c r="E76" s="61"/>
      <c r="F76" s="65">
        <v>220</v>
      </c>
      <c r="G76" s="56">
        <f t="shared" si="0"/>
        <v>0</v>
      </c>
      <c r="H76" s="15"/>
      <c r="L76" s="28"/>
      <c r="M76" s="28"/>
    </row>
    <row r="77" spans="1:13" ht="20.100000000000001" customHeight="1">
      <c r="A77" s="87" t="s">
        <v>48</v>
      </c>
      <c r="B77" s="85"/>
      <c r="C77" s="60"/>
      <c r="D77" s="88">
        <f>SUM(D62:D76)</f>
        <v>36</v>
      </c>
      <c r="E77" s="61"/>
      <c r="F77" s="65"/>
      <c r="G77" s="56"/>
      <c r="H77" s="15"/>
      <c r="L77" s="28"/>
      <c r="M77" s="28"/>
    </row>
    <row r="78" spans="1:13" ht="20.100000000000001" customHeight="1">
      <c r="A78" s="83" t="s">
        <v>183</v>
      </c>
      <c r="B78" s="83" t="s">
        <v>184</v>
      </c>
      <c r="C78" s="54" t="s">
        <v>185</v>
      </c>
      <c r="D78" s="86">
        <v>3</v>
      </c>
      <c r="E78" s="61"/>
      <c r="F78" s="65">
        <v>220</v>
      </c>
      <c r="G78" s="56">
        <f t="shared" si="0"/>
        <v>660</v>
      </c>
      <c r="H78" s="15"/>
      <c r="L78" s="28"/>
      <c r="M78" s="28"/>
    </row>
    <row r="79" spans="1:13" ht="20.100000000000001" customHeight="1">
      <c r="A79" s="85" t="s">
        <v>186</v>
      </c>
      <c r="B79" s="85">
        <v>2100041278</v>
      </c>
      <c r="C79" s="60" t="s">
        <v>187</v>
      </c>
      <c r="D79" s="86">
        <v>2</v>
      </c>
      <c r="E79" s="61"/>
      <c r="F79" s="65">
        <v>220</v>
      </c>
      <c r="G79" s="56">
        <f t="shared" si="0"/>
        <v>440</v>
      </c>
      <c r="H79" s="15"/>
      <c r="L79" s="28"/>
      <c r="M79" s="28"/>
    </row>
    <row r="80" spans="1:13" ht="20.100000000000001" customHeight="1">
      <c r="A80" s="83" t="s">
        <v>188</v>
      </c>
      <c r="B80" s="83" t="s">
        <v>189</v>
      </c>
      <c r="C80" s="54" t="s">
        <v>190</v>
      </c>
      <c r="D80" s="86">
        <v>3</v>
      </c>
      <c r="E80" s="61"/>
      <c r="F80" s="65">
        <v>220</v>
      </c>
      <c r="G80" s="56">
        <f t="shared" si="0"/>
        <v>660</v>
      </c>
      <c r="H80" s="15"/>
      <c r="L80" s="28"/>
      <c r="M80" s="28"/>
    </row>
    <row r="81" spans="1:13" ht="20.100000000000001" customHeight="1">
      <c r="A81" s="85" t="s">
        <v>191</v>
      </c>
      <c r="B81" s="85" t="s">
        <v>192</v>
      </c>
      <c r="C81" s="60" t="s">
        <v>193</v>
      </c>
      <c r="D81" s="86">
        <v>3</v>
      </c>
      <c r="E81" s="61"/>
      <c r="F81" s="65">
        <v>220</v>
      </c>
      <c r="G81" s="56">
        <f t="shared" si="0"/>
        <v>660</v>
      </c>
      <c r="H81" s="15"/>
      <c r="L81" s="28"/>
      <c r="M81" s="28"/>
    </row>
    <row r="82" spans="1:13" ht="20.100000000000001" customHeight="1">
      <c r="A82" s="83" t="s">
        <v>194</v>
      </c>
      <c r="B82" s="83" t="s">
        <v>195</v>
      </c>
      <c r="C82" s="54" t="s">
        <v>196</v>
      </c>
      <c r="D82" s="86">
        <v>3</v>
      </c>
      <c r="E82" s="61"/>
      <c r="F82" s="65">
        <v>220</v>
      </c>
      <c r="G82" s="56">
        <f t="shared" si="0"/>
        <v>660</v>
      </c>
      <c r="H82" s="15"/>
      <c r="L82" s="28"/>
      <c r="M82" s="28"/>
    </row>
    <row r="83" spans="1:13" ht="20.100000000000001" customHeight="1">
      <c r="A83" s="85" t="s">
        <v>197</v>
      </c>
      <c r="B83" s="85" t="s">
        <v>198</v>
      </c>
      <c r="C83" s="60" t="s">
        <v>199</v>
      </c>
      <c r="D83" s="86">
        <v>3</v>
      </c>
      <c r="E83" s="61"/>
      <c r="F83" s="65">
        <v>220</v>
      </c>
      <c r="G83" s="56">
        <f t="shared" si="0"/>
        <v>660</v>
      </c>
      <c r="H83" s="15"/>
      <c r="L83" s="28"/>
      <c r="M83" s="28"/>
    </row>
    <row r="84" spans="1:13" ht="20.100000000000001" customHeight="1">
      <c r="A84" s="83" t="s">
        <v>200</v>
      </c>
      <c r="B84" s="83" t="s">
        <v>201</v>
      </c>
      <c r="C84" s="54" t="s">
        <v>202</v>
      </c>
      <c r="D84" s="86">
        <v>3</v>
      </c>
      <c r="E84" s="61"/>
      <c r="F84" s="65">
        <v>220</v>
      </c>
      <c r="G84" s="56">
        <f t="shared" si="0"/>
        <v>660</v>
      </c>
      <c r="H84" s="15"/>
      <c r="L84" s="28"/>
      <c r="M84" s="28"/>
    </row>
    <row r="85" spans="1:13" ht="20.100000000000001" customHeight="1">
      <c r="A85" s="85" t="s">
        <v>203</v>
      </c>
      <c r="B85" s="85" t="s">
        <v>204</v>
      </c>
      <c r="C85" s="60" t="s">
        <v>205</v>
      </c>
      <c r="D85" s="86">
        <v>3</v>
      </c>
      <c r="E85" s="61"/>
      <c r="F85" s="65">
        <v>220</v>
      </c>
      <c r="G85" s="56">
        <f t="shared" si="0"/>
        <v>660</v>
      </c>
      <c r="H85" s="15"/>
      <c r="L85" s="28"/>
      <c r="M85" s="28"/>
    </row>
    <row r="86" spans="1:13" ht="20.100000000000001" customHeight="1">
      <c r="A86" s="83" t="s">
        <v>206</v>
      </c>
      <c r="B86" s="83" t="s">
        <v>207</v>
      </c>
      <c r="C86" s="54" t="s">
        <v>208</v>
      </c>
      <c r="D86" s="86">
        <v>3</v>
      </c>
      <c r="E86" s="61"/>
      <c r="F86" s="65">
        <v>220</v>
      </c>
      <c r="G86" s="56">
        <f t="shared" si="0"/>
        <v>660</v>
      </c>
      <c r="H86" s="15"/>
      <c r="L86" s="28"/>
      <c r="M86" s="28"/>
    </row>
    <row r="87" spans="1:13" ht="20.100000000000001" customHeight="1">
      <c r="A87" s="85" t="s">
        <v>209</v>
      </c>
      <c r="B87" s="85" t="s">
        <v>210</v>
      </c>
      <c r="C87" s="60" t="s">
        <v>211</v>
      </c>
      <c r="D87" s="86">
        <v>3</v>
      </c>
      <c r="E87" s="61"/>
      <c r="F87" s="65">
        <v>220</v>
      </c>
      <c r="G87" s="56">
        <f t="shared" si="0"/>
        <v>660</v>
      </c>
      <c r="H87" s="15"/>
      <c r="L87" s="28"/>
      <c r="M87" s="28"/>
    </row>
    <row r="88" spans="1:13" ht="20.100000000000001" customHeight="1">
      <c r="A88" s="83" t="s">
        <v>212</v>
      </c>
      <c r="B88" s="83" t="s">
        <v>213</v>
      </c>
      <c r="C88" s="54" t="s">
        <v>214</v>
      </c>
      <c r="D88" s="86">
        <v>3</v>
      </c>
      <c r="E88" s="61"/>
      <c r="F88" s="65">
        <v>220</v>
      </c>
      <c r="G88" s="56">
        <f t="shared" si="0"/>
        <v>660</v>
      </c>
      <c r="H88" s="15"/>
      <c r="L88" s="28"/>
      <c r="M88" s="28"/>
    </row>
    <row r="89" spans="1:13" ht="20.100000000000001" customHeight="1">
      <c r="A89" s="85" t="s">
        <v>215</v>
      </c>
      <c r="B89" s="85" t="s">
        <v>216</v>
      </c>
      <c r="C89" s="60" t="s">
        <v>217</v>
      </c>
      <c r="D89" s="86">
        <v>3</v>
      </c>
      <c r="E89" s="61"/>
      <c r="F89" s="65">
        <v>220</v>
      </c>
      <c r="G89" s="56">
        <f t="shared" ref="G89:G94" si="1">+D89*F89</f>
        <v>660</v>
      </c>
      <c r="H89" s="15"/>
      <c r="L89" s="28"/>
      <c r="M89" s="28"/>
    </row>
    <row r="90" spans="1:13" ht="20.100000000000001" customHeight="1">
      <c r="A90" s="83" t="s">
        <v>218</v>
      </c>
      <c r="B90" s="83" t="s">
        <v>219</v>
      </c>
      <c r="C90" s="54" t="s">
        <v>220</v>
      </c>
      <c r="D90" s="86">
        <v>2</v>
      </c>
      <c r="E90" s="61"/>
      <c r="F90" s="65">
        <v>220</v>
      </c>
      <c r="G90" s="56">
        <f t="shared" si="1"/>
        <v>440</v>
      </c>
      <c r="H90" s="15"/>
      <c r="L90" s="28"/>
      <c r="M90" s="28"/>
    </row>
    <row r="91" spans="1:13" ht="20.100000000000001" customHeight="1">
      <c r="A91" s="83" t="s">
        <v>221</v>
      </c>
      <c r="B91" s="83" t="s">
        <v>222</v>
      </c>
      <c r="C91" s="54" t="s">
        <v>220</v>
      </c>
      <c r="D91" s="86">
        <v>1</v>
      </c>
      <c r="E91" s="61"/>
      <c r="F91" s="65">
        <v>220</v>
      </c>
      <c r="G91" s="56">
        <f t="shared" si="1"/>
        <v>220</v>
      </c>
      <c r="H91" s="15"/>
      <c r="L91" s="28"/>
      <c r="M91" s="28"/>
    </row>
    <row r="92" spans="1:13" ht="20.100000000000001" customHeight="1">
      <c r="A92" s="85" t="s">
        <v>223</v>
      </c>
      <c r="B92" s="85" t="s">
        <v>224</v>
      </c>
      <c r="C92" s="60" t="s">
        <v>225</v>
      </c>
      <c r="D92" s="86">
        <v>1</v>
      </c>
      <c r="E92" s="61"/>
      <c r="F92" s="65">
        <v>220</v>
      </c>
      <c r="G92" s="56">
        <f t="shared" si="1"/>
        <v>220</v>
      </c>
      <c r="H92" s="15"/>
      <c r="L92" s="28"/>
      <c r="M92" s="28"/>
    </row>
    <row r="93" spans="1:13" ht="20.100000000000001" customHeight="1">
      <c r="A93" s="83" t="s">
        <v>226</v>
      </c>
      <c r="B93" s="83" t="s">
        <v>227</v>
      </c>
      <c r="C93" s="54" t="s">
        <v>228</v>
      </c>
      <c r="D93" s="86">
        <v>0</v>
      </c>
      <c r="E93" s="61"/>
      <c r="F93" s="65">
        <v>220</v>
      </c>
      <c r="G93" s="56">
        <f t="shared" si="1"/>
        <v>0</v>
      </c>
      <c r="H93" s="15"/>
      <c r="L93" s="28"/>
      <c r="M93" s="28"/>
    </row>
    <row r="94" spans="1:13" ht="20.100000000000001" customHeight="1">
      <c r="A94" s="87"/>
      <c r="B94" s="89"/>
      <c r="C94" s="89"/>
      <c r="D94" s="90">
        <f>SUM(D78:D93)</f>
        <v>39</v>
      </c>
      <c r="E94" s="61"/>
      <c r="F94" s="52"/>
      <c r="G94" s="56"/>
      <c r="H94" s="15"/>
      <c r="L94" s="28"/>
      <c r="M94" s="28"/>
    </row>
    <row r="95" spans="1:13" ht="20.100000000000001" customHeight="1">
      <c r="A95" s="15"/>
      <c r="B95" s="15"/>
      <c r="C95" s="15"/>
      <c r="D95" s="11"/>
      <c r="E95" s="11"/>
      <c r="F95" s="2" t="s">
        <v>36</v>
      </c>
      <c r="G95" s="3">
        <f>SUM(G24:G94)</f>
        <v>29120</v>
      </c>
    </row>
    <row r="96" spans="1:13" ht="20.100000000000001" customHeight="1">
      <c r="A96" s="15"/>
      <c r="B96" s="15"/>
      <c r="C96" s="15"/>
      <c r="D96" s="11"/>
      <c r="E96" s="11"/>
      <c r="F96" s="2" t="s">
        <v>37</v>
      </c>
      <c r="G96" s="4">
        <f>+G95*0.12</f>
        <v>3494.4</v>
      </c>
    </row>
    <row r="97" spans="1:7" ht="20.100000000000001" customHeight="1">
      <c r="A97" s="15"/>
      <c r="B97" s="15"/>
      <c r="C97" s="15"/>
      <c r="D97" s="11"/>
      <c r="E97" s="11"/>
      <c r="F97" s="2" t="s">
        <v>38</v>
      </c>
      <c r="G97" s="4">
        <f>+G95+G96</f>
        <v>32614.400000000001</v>
      </c>
    </row>
    <row r="98" spans="1:7" ht="20.100000000000001" customHeight="1">
      <c r="A98" s="15"/>
      <c r="B98" s="15"/>
      <c r="C98" s="15"/>
      <c r="D98" s="11"/>
      <c r="E98" s="11"/>
      <c r="F98" s="15"/>
      <c r="G98" s="15"/>
    </row>
    <row r="99" spans="1:7" ht="20.100000000000001" customHeight="1">
      <c r="A99" s="15"/>
      <c r="B99" s="91" t="s">
        <v>229</v>
      </c>
      <c r="C99" s="91"/>
      <c r="D99" s="11"/>
      <c r="E99" s="11"/>
      <c r="F99" s="15"/>
      <c r="G99" s="15"/>
    </row>
    <row r="100" spans="1:7" ht="20.100000000000001" customHeight="1">
      <c r="A100" s="15"/>
      <c r="B100" s="92" t="s">
        <v>35</v>
      </c>
      <c r="C100" s="93" t="s">
        <v>230</v>
      </c>
      <c r="D100" s="11"/>
      <c r="E100" s="11"/>
      <c r="F100" s="15"/>
      <c r="G100" s="15"/>
    </row>
    <row r="101" spans="1:7" ht="20.100000000000001" customHeight="1">
      <c r="A101" s="15"/>
      <c r="B101" s="94">
        <v>2</v>
      </c>
      <c r="C101" s="95" t="s">
        <v>231</v>
      </c>
      <c r="D101" s="11"/>
      <c r="E101" s="11"/>
      <c r="F101" s="15"/>
      <c r="G101" s="15"/>
    </row>
    <row r="102" spans="1:7" ht="20.100000000000001" customHeight="1">
      <c r="A102" s="15"/>
      <c r="B102" s="94">
        <v>1</v>
      </c>
      <c r="C102" s="95" t="s">
        <v>232</v>
      </c>
      <c r="D102" s="11"/>
      <c r="E102" s="11"/>
      <c r="F102" s="15"/>
      <c r="G102" s="15"/>
    </row>
    <row r="103" spans="1:7" ht="20.100000000000001" customHeight="1">
      <c r="A103" s="15"/>
      <c r="B103" s="94">
        <v>1</v>
      </c>
      <c r="C103" s="95" t="s">
        <v>233</v>
      </c>
      <c r="D103" s="11"/>
      <c r="E103" s="11"/>
      <c r="F103" s="15"/>
      <c r="G103" s="15"/>
    </row>
    <row r="104" spans="1:7" ht="20.100000000000001" customHeight="1">
      <c r="A104" s="15"/>
      <c r="B104" s="96">
        <v>1</v>
      </c>
      <c r="C104" s="97" t="s">
        <v>234</v>
      </c>
      <c r="D104" s="11"/>
      <c r="E104" s="11"/>
      <c r="F104" s="15"/>
      <c r="G104" s="15"/>
    </row>
    <row r="105" spans="1:7" ht="20.100000000000001" customHeight="1">
      <c r="A105" s="15"/>
      <c r="B105" s="96">
        <v>1</v>
      </c>
      <c r="C105" s="97" t="s">
        <v>235</v>
      </c>
      <c r="D105" s="11"/>
      <c r="E105" s="11"/>
      <c r="F105" s="15"/>
      <c r="G105" s="15"/>
    </row>
    <row r="106" spans="1:7" ht="20.100000000000001" customHeight="1">
      <c r="A106" s="15"/>
      <c r="B106" s="92">
        <f>SUM(B101:B105)</f>
        <v>6</v>
      </c>
      <c r="C106" s="95"/>
      <c r="D106" s="11"/>
      <c r="E106" s="11"/>
      <c r="F106" s="15"/>
      <c r="G106" s="15"/>
    </row>
    <row r="107" spans="1:7" ht="20.100000000000001" customHeight="1">
      <c r="A107" s="15"/>
      <c r="B107" s="94"/>
      <c r="C107" s="98"/>
      <c r="D107" s="11"/>
      <c r="E107" s="11"/>
      <c r="F107" s="15"/>
      <c r="G107" s="15"/>
    </row>
    <row r="108" spans="1:7" ht="20.100000000000001" customHeight="1">
      <c r="A108" s="15"/>
      <c r="B108" s="94"/>
      <c r="C108" s="99" t="s">
        <v>236</v>
      </c>
      <c r="D108" s="11"/>
      <c r="E108" s="11"/>
      <c r="F108" s="15"/>
      <c r="G108" s="15"/>
    </row>
    <row r="109" spans="1:7" ht="20.100000000000001" customHeight="1">
      <c r="A109" s="15"/>
      <c r="B109" s="94">
        <v>1</v>
      </c>
      <c r="C109" s="95" t="s">
        <v>237</v>
      </c>
      <c r="D109" s="11"/>
      <c r="E109" s="11"/>
      <c r="F109" s="15"/>
      <c r="G109" s="15"/>
    </row>
    <row r="110" spans="1:7" ht="20.100000000000001" customHeight="1">
      <c r="A110" s="15"/>
      <c r="B110" s="94">
        <v>1</v>
      </c>
      <c r="C110" s="95" t="s">
        <v>238</v>
      </c>
      <c r="D110" s="11"/>
      <c r="E110" s="11"/>
      <c r="F110" s="15"/>
      <c r="G110" s="15"/>
    </row>
    <row r="111" spans="1:7" ht="20.100000000000001" customHeight="1">
      <c r="A111" s="15"/>
      <c r="B111" s="94">
        <v>1</v>
      </c>
      <c r="C111" s="95" t="s">
        <v>239</v>
      </c>
      <c r="D111" s="11"/>
      <c r="E111" s="11"/>
      <c r="F111" s="15"/>
      <c r="G111" s="15"/>
    </row>
    <row r="112" spans="1:7" ht="20.100000000000001" customHeight="1">
      <c r="A112" s="15"/>
      <c r="B112" s="94">
        <v>1</v>
      </c>
      <c r="C112" s="95" t="s">
        <v>240</v>
      </c>
      <c r="D112" s="11"/>
      <c r="E112" s="11"/>
      <c r="F112" s="15"/>
      <c r="G112" s="15"/>
    </row>
    <row r="113" spans="1:7" ht="20.100000000000001" customHeight="1">
      <c r="A113" s="15"/>
      <c r="B113" s="94">
        <v>1</v>
      </c>
      <c r="C113" s="95" t="s">
        <v>241</v>
      </c>
      <c r="D113" s="11"/>
      <c r="E113" s="11"/>
      <c r="F113" s="15"/>
      <c r="G113" s="15"/>
    </row>
    <row r="114" spans="1:7" ht="20.100000000000001" customHeight="1">
      <c r="A114" s="15"/>
      <c r="B114" s="94">
        <v>4</v>
      </c>
      <c r="C114" s="98" t="s">
        <v>242</v>
      </c>
      <c r="D114" s="11"/>
      <c r="E114" s="11"/>
      <c r="F114" s="15"/>
      <c r="G114" s="15"/>
    </row>
    <row r="115" spans="1:7" ht="20.100000000000001" customHeight="1">
      <c r="A115" s="15"/>
      <c r="B115" s="92">
        <f>SUM(B109:B114)</f>
        <v>9</v>
      </c>
      <c r="C115" s="98"/>
      <c r="D115" s="11"/>
      <c r="E115" s="11"/>
      <c r="F115" s="15"/>
      <c r="G115" s="15"/>
    </row>
    <row r="116" spans="1:7" ht="20.100000000000001" customHeight="1">
      <c r="A116" s="15"/>
      <c r="B116" s="94"/>
      <c r="C116" s="98"/>
      <c r="D116" s="11"/>
      <c r="E116" s="11"/>
      <c r="F116" s="15"/>
      <c r="G116" s="15"/>
    </row>
    <row r="117" spans="1:7" ht="20.100000000000001" customHeight="1">
      <c r="A117" s="15"/>
      <c r="B117" s="94"/>
      <c r="C117" s="99" t="s">
        <v>243</v>
      </c>
      <c r="D117" s="11"/>
      <c r="E117" s="11"/>
      <c r="F117" s="15"/>
      <c r="G117" s="15"/>
    </row>
    <row r="118" spans="1:7" ht="20.100000000000001" customHeight="1">
      <c r="A118" s="15"/>
      <c r="B118" s="94">
        <v>1</v>
      </c>
      <c r="C118" s="95" t="s">
        <v>237</v>
      </c>
      <c r="D118" s="11"/>
      <c r="E118" s="11"/>
      <c r="F118" s="15"/>
      <c r="G118" s="15"/>
    </row>
    <row r="119" spans="1:7" ht="20.100000000000001" customHeight="1">
      <c r="B119" s="94">
        <v>1</v>
      </c>
      <c r="C119" s="95" t="s">
        <v>238</v>
      </c>
    </row>
    <row r="120" spans="1:7" ht="20.100000000000001" customHeight="1">
      <c r="B120" s="94">
        <v>1</v>
      </c>
      <c r="C120" s="95" t="s">
        <v>239</v>
      </c>
    </row>
    <row r="121" spans="1:7" ht="20.100000000000001" customHeight="1">
      <c r="B121" s="94">
        <v>1</v>
      </c>
      <c r="C121" s="95" t="s">
        <v>240</v>
      </c>
    </row>
    <row r="122" spans="1:7" ht="20.100000000000001" customHeight="1">
      <c r="B122" s="94">
        <v>1</v>
      </c>
      <c r="C122" s="95" t="s">
        <v>241</v>
      </c>
    </row>
    <row r="123" spans="1:7" ht="20.100000000000001" customHeight="1">
      <c r="B123" s="94">
        <v>4</v>
      </c>
      <c r="C123" s="95" t="s">
        <v>242</v>
      </c>
    </row>
    <row r="124" spans="1:7" ht="20.100000000000001" customHeight="1">
      <c r="B124" s="92">
        <f>SUM(B118:B123)</f>
        <v>9</v>
      </c>
      <c r="C124" s="98"/>
    </row>
    <row r="125" spans="1:7" ht="20.100000000000001" customHeight="1">
      <c r="B125" s="94"/>
      <c r="C125" s="98"/>
    </row>
    <row r="126" spans="1:7" ht="20.100000000000001" customHeight="1">
      <c r="B126" s="94"/>
      <c r="C126" s="99" t="s">
        <v>244</v>
      </c>
    </row>
    <row r="127" spans="1:7" ht="20.100000000000001" customHeight="1">
      <c r="B127" s="94">
        <v>1</v>
      </c>
      <c r="C127" s="95" t="s">
        <v>237</v>
      </c>
    </row>
    <row r="128" spans="1:7" ht="20.100000000000001" customHeight="1">
      <c r="B128" s="94">
        <v>1</v>
      </c>
      <c r="C128" s="95" t="s">
        <v>238</v>
      </c>
    </row>
    <row r="129" spans="2:4" ht="20.100000000000001" customHeight="1">
      <c r="B129" s="94">
        <v>1</v>
      </c>
      <c r="C129" s="95" t="s">
        <v>239</v>
      </c>
    </row>
    <row r="130" spans="2:4" ht="20.100000000000001" customHeight="1">
      <c r="B130" s="94">
        <v>1</v>
      </c>
      <c r="C130" s="95" t="s">
        <v>240</v>
      </c>
    </row>
    <row r="131" spans="2:4" ht="20.100000000000001" customHeight="1">
      <c r="B131" s="94">
        <v>1</v>
      </c>
      <c r="C131" s="95" t="s">
        <v>241</v>
      </c>
    </row>
    <row r="132" spans="2:4" ht="20.100000000000001" customHeight="1">
      <c r="B132" s="100">
        <v>4</v>
      </c>
      <c r="C132" s="95" t="s">
        <v>242</v>
      </c>
    </row>
    <row r="133" spans="2:4" ht="20.100000000000001" customHeight="1">
      <c r="B133" s="101">
        <f>SUM(B127:B132)</f>
        <v>9</v>
      </c>
      <c r="C133" s="98"/>
    </row>
    <row r="134" spans="2:4" ht="20.100000000000001" customHeight="1">
      <c r="B134" s="102"/>
      <c r="C134" s="103"/>
    </row>
    <row r="135" spans="2:4" ht="20.100000000000001" customHeight="1">
      <c r="B135" s="87"/>
      <c r="C135" s="87"/>
    </row>
    <row r="136" spans="2:4" ht="20.100000000000001" customHeight="1">
      <c r="B136" s="62">
        <v>1</v>
      </c>
      <c r="C136" s="104" t="s">
        <v>247</v>
      </c>
    </row>
    <row r="137" spans="2:4" ht="20.100000000000001" customHeight="1">
      <c r="B137" s="62">
        <v>3</v>
      </c>
      <c r="C137" s="104" t="s">
        <v>33</v>
      </c>
    </row>
    <row r="138" spans="2:4" ht="20.100000000000001" customHeight="1">
      <c r="B138" s="62">
        <v>1</v>
      </c>
      <c r="C138" s="104" t="s">
        <v>34</v>
      </c>
    </row>
    <row r="139" spans="2:4" ht="20.100000000000001" customHeight="1">
      <c r="B139" s="62">
        <v>1</v>
      </c>
      <c r="C139" s="104" t="s">
        <v>245</v>
      </c>
    </row>
    <row r="140" spans="2:4" ht="20.100000000000001" customHeight="1">
      <c r="B140" s="62">
        <v>1</v>
      </c>
      <c r="C140" s="104" t="s">
        <v>49</v>
      </c>
    </row>
    <row r="141" spans="2:4" ht="20.100000000000001" customHeight="1">
      <c r="B141" s="62">
        <v>2</v>
      </c>
      <c r="C141" s="104" t="s">
        <v>246</v>
      </c>
    </row>
    <row r="142" spans="2:4" ht="20.100000000000001" customHeight="1">
      <c r="B142" s="105">
        <f>SUM(B136:B141)</f>
        <v>9</v>
      </c>
      <c r="C142" s="104"/>
    </row>
    <row r="143" spans="2:4" ht="20.100000000000001" customHeight="1">
      <c r="B143" s="63">
        <v>1</v>
      </c>
      <c r="C143" s="64" t="s">
        <v>50</v>
      </c>
    </row>
    <row r="144" spans="2:4" ht="20.100000000000001" customHeight="1">
      <c r="B144" s="48"/>
      <c r="C144" s="49"/>
      <c r="D144" s="47"/>
    </row>
    <row r="145" spans="2:3" ht="20.100000000000001" customHeight="1">
      <c r="B145" s="45" t="s">
        <v>42</v>
      </c>
      <c r="C145" s="46" t="s">
        <v>43</v>
      </c>
    </row>
    <row r="146" spans="2:3" ht="20.100000000000001" customHeight="1">
      <c r="B146" s="45"/>
      <c r="C146" s="46" t="s">
        <v>44</v>
      </c>
    </row>
    <row r="147" spans="2:3" ht="20.100000000000001" customHeight="1">
      <c r="B147" s="45"/>
      <c r="C147" s="46" t="s">
        <v>45</v>
      </c>
    </row>
    <row r="148" spans="2:3" ht="20.100000000000001" customHeight="1">
      <c r="B148" s="45"/>
      <c r="C148" s="46" t="s">
        <v>46</v>
      </c>
    </row>
    <row r="149" spans="2:3" ht="20.100000000000001" customHeight="1">
      <c r="B149" s="45"/>
      <c r="C149" s="46" t="s">
        <v>47</v>
      </c>
    </row>
    <row r="152" spans="2:3" ht="20.100000000000001" customHeight="1" thickBot="1">
      <c r="B152" s="32" t="s">
        <v>39</v>
      </c>
      <c r="C152" s="5"/>
    </row>
    <row r="153" spans="2:3" ht="20.100000000000001" customHeight="1">
      <c r="B153" s="31"/>
      <c r="C153" s="6"/>
    </row>
    <row r="154" spans="2:3" ht="20.100000000000001" customHeight="1">
      <c r="B154" s="15"/>
      <c r="C154" s="8"/>
    </row>
    <row r="155" spans="2:3" ht="20.100000000000001" customHeight="1" thickBot="1">
      <c r="B155" s="15" t="s">
        <v>40</v>
      </c>
      <c r="C155" s="7"/>
    </row>
    <row r="156" spans="2:3" ht="20.100000000000001" customHeight="1">
      <c r="B156" s="15"/>
      <c r="C156" s="8"/>
    </row>
    <row r="157" spans="2:3" ht="20.100000000000001" customHeight="1">
      <c r="B157" s="15"/>
      <c r="C157" s="8"/>
    </row>
    <row r="158" spans="2:3" ht="20.100000000000001" customHeight="1" thickBot="1">
      <c r="B158" s="15" t="s">
        <v>15</v>
      </c>
      <c r="C158" s="7"/>
    </row>
    <row r="159" spans="2:3" ht="20.100000000000001" customHeight="1">
      <c r="B159" s="15"/>
      <c r="C159" s="8"/>
    </row>
    <row r="160" spans="2:3" ht="20.100000000000001" customHeight="1">
      <c r="B160" s="15"/>
      <c r="C160" s="8"/>
    </row>
    <row r="161" spans="2:3" ht="20.100000000000001" customHeight="1" thickBot="1">
      <c r="B161" s="15" t="s">
        <v>41</v>
      </c>
      <c r="C161" s="7"/>
    </row>
    <row r="162" spans="2:3" ht="20.100000000000001" customHeight="1">
      <c r="B162" s="15"/>
      <c r="C162" s="8"/>
    </row>
    <row r="163" spans="2:3" ht="20.100000000000001" customHeight="1">
      <c r="B163" s="15"/>
      <c r="C163" s="8"/>
    </row>
    <row r="164" spans="2:3" ht="20.100000000000001" customHeight="1" thickBot="1">
      <c r="B164" s="15" t="s">
        <v>16</v>
      </c>
      <c r="C164" s="7"/>
    </row>
  </sheetData>
  <mergeCells count="8">
    <mergeCell ref="B99:C99"/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C14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2024-01-11T00:13:57Z</cp:lastPrinted>
  <dcterms:created xsi:type="dcterms:W3CDTF">2023-01-26T13:28:36Z</dcterms:created>
  <dcterms:modified xsi:type="dcterms:W3CDTF">2024-01-11T01:17:32Z</dcterms:modified>
</cp:coreProperties>
</file>