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0E313B48-DC2D-4F5E-98EF-A8617D689A49}" xr6:coauthVersionLast="47" xr6:coauthVersionMax="47" xr10:uidLastSave="{00000000-0000-0000-0000-000000000000}"/>
  <bookViews>
    <workbookView xWindow="-120" yWindow="-120" windowWidth="29040" windowHeight="15840" xr2:uid="{B22B0179-3960-4C39-8925-9B970F550C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8" i="1" s="1"/>
  <c r="H69" i="1" l="1"/>
  <c r="H55" i="1" l="1"/>
  <c r="H56" i="1"/>
  <c r="H57" i="1"/>
  <c r="H58" i="1"/>
  <c r="H59" i="1"/>
  <c r="H60" i="1"/>
  <c r="H61" i="1"/>
  <c r="H62" i="1"/>
  <c r="H63" i="1"/>
  <c r="H64" i="1"/>
  <c r="H65" i="1"/>
  <c r="H47" i="1"/>
  <c r="H48" i="1"/>
  <c r="H49" i="1"/>
  <c r="H50" i="1"/>
  <c r="H51" i="1"/>
  <c r="H52" i="1"/>
  <c r="H40" i="1"/>
  <c r="H41" i="1"/>
  <c r="H42" i="1"/>
  <c r="H43" i="1"/>
  <c r="H44" i="1"/>
  <c r="H33" i="1"/>
  <c r="H34" i="1"/>
  <c r="H35" i="1"/>
  <c r="H36" i="1"/>
  <c r="H37" i="1"/>
  <c r="H30" i="1"/>
  <c r="H54" i="1"/>
  <c r="H46" i="1"/>
  <c r="H39" i="1"/>
  <c r="H32" i="1"/>
  <c r="H26" i="1"/>
  <c r="H27" i="1"/>
  <c r="H28" i="1"/>
  <c r="H29" i="1"/>
  <c r="C121" i="1"/>
  <c r="C114" i="1"/>
  <c r="C92" i="1"/>
  <c r="E66" i="1"/>
  <c r="E53" i="1"/>
  <c r="E45" i="1"/>
  <c r="E38" i="1"/>
  <c r="E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E9FAACD8-0906-4556-9041-0E68C64FDD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468C3502-81F6-47AF-85FE-6353C456398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D49D8A8D-333E-45B3-BCDE-73A5461FCB2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CECB6667-8635-425C-A8C6-3E6CD7BE1E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<sst xmlns="http://schemas.openxmlformats.org/spreadsheetml/2006/main" count="249" uniqueCount="201">
  <si>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</si>
  <si>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</si>
  <si>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</si>
  <si>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</si>
  <si>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</si>
  <si>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</si>
  <si>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</si>
  <si>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</si>
  <si>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</si>
  <si>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</si>
  <si>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</si>
  <si>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</si>
  <si>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</si>
  <si>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</si>
  <si>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</si>
  <si>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</si>
  <si>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</si>
  <si>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</si>
  <si>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</si>
  <si>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</si>
  <si>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</si>
  <si>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</si>
  <si>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</si>
  <si>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COD</t>
  </si>
  <si>
    <t>Lote</t>
  </si>
  <si>
    <t xml:space="preserve">DESCRIPCION ARTICULO </t>
  </si>
  <si>
    <t>CANT.</t>
  </si>
  <si>
    <t>DESCARGO</t>
  </si>
  <si>
    <t>PRECIO UNITARIO</t>
  </si>
  <si>
    <t>PRECIO TOTAL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</si>
  <si>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</si>
  <si>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</si>
  <si>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</si>
  <si>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</si>
  <si>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</si>
  <si>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</si>
  <si>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</si>
  <si>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</si>
  <si>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</si>
  <si>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</si>
  <si>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</si>
  <si>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</si>
  <si>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</si>
  <si>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</si>
  <si>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</si>
  <si>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</si>
  <si>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</si>
  <si>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</si>
  <si>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</si>
  <si>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</si>
  <si>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</si>
  <si>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</si>
  <si>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</si>
  <si>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</si>
  <si>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</si>
  <si>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</si>
  <si>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</si>
  <si>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</si>
  <si>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</si>
  <si>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</si>
  <si>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</si>
  <si>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 xml:space="preserve">0707.202.003XN 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</si>
  <si>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</si>
  <si>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</si>
  <si>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</si>
  <si>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</si>
  <si>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</si>
  <si>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</si>
  <si>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</si>
  <si>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</si>
  <si>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</si>
  <si>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</si>
  <si>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</si>
  <si>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</si>
  <si>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</si>
  <si>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</si>
  <si>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</si>
  <si>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</si>
  <si>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</si>
  <si>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</si>
  <si>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</si>
  <si>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</si>
  <si>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</si>
  <si>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</si>
  <si>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</si>
  <si>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</si>
  <si>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</si>
  <si>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</si>
  <si>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</si>
  <si>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</si>
  <si>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</si>
  <si>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</si>
  <si>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</si>
  <si>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</si>
  <si>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</si>
  <si>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</si>
  <si>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</si>
  <si>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</si>
  <si>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</si>
  <si>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</si>
  <si>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</si>
  <si>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</si>
  <si>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</si>
  <si>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 xml:space="preserve">0707.202.001XN </t>
  </si>
  <si>
    <t>230005772</t>
  </si>
  <si>
    <t>4024</t>
  </si>
  <si>
    <t>2200048571</t>
  </si>
  <si>
    <t xml:space="preserve">TORNILLO DE BLOQUEO  HUMERO 4.0*24mm  TITANIO </t>
  </si>
  <si>
    <t>2200183531</t>
  </si>
  <si>
    <t>4028</t>
  </si>
  <si>
    <t>2200183532</t>
  </si>
  <si>
    <t xml:space="preserve">TORNILLO DE BLOQUEO  HUMERO 4.0*28mm TITANIO </t>
  </si>
  <si>
    <t>0707.202.003XN</t>
  </si>
  <si>
    <t>2200048572</t>
  </si>
  <si>
    <t>4032</t>
  </si>
  <si>
    <t>2300006544</t>
  </si>
  <si>
    <t xml:space="preserve">TORNILLO DE BLOQUEO  HUMERO 4.0*32mm TITANIO </t>
  </si>
  <si>
    <t>4036</t>
  </si>
  <si>
    <t>2300006922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</si>
  <si>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</si>
  <si>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</si>
  <si>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</si>
  <si>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</si>
  <si>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</si>
  <si>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</si>
  <si>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</si>
  <si>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</si>
  <si>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</si>
  <si>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</si>
  <si>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 xml:space="preserve">SUBTOTAL </t>
  </si>
  <si>
    <t>IVA 12%</t>
  </si>
  <si>
    <t>TOTAL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</si>
  <si>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</si>
  <si>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</si>
  <si>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</si>
  <si>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</si>
  <si>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</si>
  <si>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</si>
  <si>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</si>
  <si>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</si>
  <si>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</si>
  <si>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</si>
  <si>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</si>
  <si>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</si>
  <si>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</si>
  <si>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</si>
  <si>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</si>
  <si>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</si>
  <si>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</si>
  <si>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</si>
  <si>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</si>
  <si>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</si>
  <si>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</si>
  <si>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</si>
  <si>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</si>
  <si>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</si>
  <si>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</si>
  <si>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</si>
  <si>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</si>
  <si>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</si>
  <si>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</si>
  <si>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</si>
  <si>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</si>
  <si>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</si>
  <si>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</si>
  <si>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</si>
  <si>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</si>
  <si>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</si>
  <si>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</si>
  <si>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</si>
  <si>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</si>
  <si>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</si>
  <si>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</si>
  <si>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</si>
  <si>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</si>
  <si>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</si>
  <si>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</si>
  <si>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</si>
  <si>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</si>
  <si>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</si>
  <si>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</si>
  <si>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</si>
  <si>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</si>
  <si>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</si>
  <si>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</si>
  <si>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</si>
  <si>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</si>
  <si>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</si>
  <si>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</si>
  <si>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</si>
  <si>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</si>
  <si>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</si>
  <si>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</si>
  <si>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TEOTON SERVICIOS DE SALUD S.A.S.</t>
  </si>
  <si>
    <t>AV. DEL PERIODISTA Y CALLE 11A</t>
  </si>
  <si>
    <t>DR. LAMA</t>
  </si>
  <si>
    <t>7:00AM</t>
  </si>
  <si>
    <t>0990277583001</t>
  </si>
  <si>
    <t>GARCIA MALDONADO LEONILA</t>
  </si>
  <si>
    <t>MOTOR NEGRO # 1</t>
  </si>
  <si>
    <t>BATERIAS AUXEIN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</si>
</sst>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1" formatCode="_-* #,##0.00\ &quot;€&quot;_-;\-* #,##0.00\ &quot;€&quot;_-;_-* &quot;-&quot;??\ &quot;€&quot;_-;_-@_-"/>
    <numFmt numFmtId="174" formatCode="_-* #,##0\ &quot;€&quot;_-;\-* #,##0\ &quot;€&quot;_-;_-* &quot;-&quot;\ &quot;€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44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49" fontId="0" fillId="0" borderId="7" xfId="0" applyNumberFormat="1" applyBorder="1"/>
    <xf numFmtId="49" fontId="0" fillId="0" borderId="0" xfId="0" applyNumberFormat="1"/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9" fontId="9" fillId="0" borderId="11" xfId="2" applyNumberFormat="1" applyFont="1" applyBorder="1"/>
    <xf numFmtId="49" fontId="9" fillId="0" borderId="12" xfId="2" applyNumberFormat="1" applyFont="1" applyBorder="1"/>
    <xf numFmtId="0" fontId="9" fillId="0" borderId="13" xfId="2" applyFont="1" applyBorder="1"/>
    <xf numFmtId="0" fontId="5" fillId="0" borderId="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11" fillId="0" borderId="14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" fillId="0" borderId="0" xfId="0" applyFont="1"/>
    <xf numFmtId="0" fontId="10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20" fontId="11" fillId="0" borderId="14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49" fontId="12" fillId="0" borderId="14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4" borderId="16" xfId="0" applyNumberFormat="1" applyFont="1" applyFill="1" applyBorder="1"/>
    <xf numFmtId="0" fontId="16" fillId="4" borderId="16" xfId="0" applyFont="1" applyFill="1" applyBorder="1"/>
    <xf numFmtId="49" fontId="4" fillId="5" borderId="14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 applyProtection="1">
      <alignment horizontal="center" vertical="center" wrapText="1" readingOrder="1"/>
      <protection locked="0"/>
    </xf>
    <xf numFmtId="49" fontId="3" fillId="7" borderId="14" xfId="0" applyNumberFormat="1" applyFont="1" applyFill="1" applyBorder="1" applyAlignment="1">
      <alignment horizontal="center"/>
    </xf>
    <xf numFmtId="49" fontId="3" fillId="7" borderId="14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165" fontId="3" fillId="0" borderId="14" xfId="3" applyNumberFormat="1" applyFont="1" applyFill="1" applyBorder="1"/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49" fontId="3" fillId="2" borderId="14" xfId="0" quotePrefix="1" applyNumberFormat="1" applyFont="1" applyFill="1" applyBorder="1" applyAlignment="1">
      <alignment horizontal="center"/>
    </xf>
    <xf numFmtId="49" fontId="3" fillId="2" borderId="17" xfId="0" applyNumberFormat="1" applyFont="1" applyFill="1" applyBorder="1"/>
    <xf numFmtId="49" fontId="3" fillId="2" borderId="18" xfId="0" applyNumberFormat="1" applyFont="1" applyFill="1" applyBorder="1"/>
    <xf numFmtId="49" fontId="3" fillId="2" borderId="19" xfId="0" applyNumberFormat="1" applyFont="1" applyFill="1" applyBorder="1"/>
    <xf numFmtId="0" fontId="4" fillId="2" borderId="14" xfId="0" applyFont="1" applyFill="1" applyBorder="1" applyAlignment="1">
      <alignment horizontal="center"/>
    </xf>
    <xf numFmtId="49" fontId="3" fillId="7" borderId="17" xfId="0" applyNumberFormat="1" applyFont="1" applyFill="1" applyBorder="1"/>
    <xf numFmtId="49" fontId="3" fillId="7" borderId="18" xfId="0" applyNumberFormat="1" applyFont="1" applyFill="1" applyBorder="1"/>
    <xf numFmtId="49" fontId="3" fillId="7" borderId="19" xfId="0" applyNumberFormat="1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horizontal="center"/>
    </xf>
    <xf numFmtId="49" fontId="2" fillId="7" borderId="14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left"/>
    </xf>
    <xf numFmtId="1" fontId="2" fillId="2" borderId="14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9" fontId="2" fillId="2" borderId="17" xfId="0" applyNumberFormat="1" applyFont="1" applyFill="1" applyBorder="1"/>
    <xf numFmtId="49" fontId="2" fillId="2" borderId="18" xfId="0" applyNumberFormat="1" applyFont="1" applyFill="1" applyBorder="1"/>
    <xf numFmtId="49" fontId="2" fillId="2" borderId="19" xfId="0" applyNumberFormat="1" applyFont="1" applyFill="1" applyBorder="1"/>
    <xf numFmtId="1" fontId="17" fillId="2" borderId="14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49" fontId="2" fillId="7" borderId="20" xfId="0" applyNumberFormat="1" applyFont="1" applyFill="1" applyBorder="1" applyAlignment="1">
      <alignment horizontal="center"/>
    </xf>
    <xf numFmtId="49" fontId="3" fillId="7" borderId="18" xfId="0" applyNumberFormat="1" applyFont="1" applyFill="1" applyBorder="1" applyAlignment="1">
      <alignment horizontal="center"/>
    </xf>
    <xf numFmtId="49" fontId="2" fillId="7" borderId="18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14" xfId="0" applyFont="1" applyFill="1" applyBorder="1"/>
    <xf numFmtId="49" fontId="2" fillId="7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4" fillId="0" borderId="14" xfId="2" applyNumberFormat="1" applyFont="1" applyBorder="1" applyAlignment="1">
      <alignment wrapText="1"/>
    </xf>
    <xf numFmtId="49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4" xfId="0" applyFont="1" applyBorder="1" applyAlignment="1">
      <alignment horizontal="center"/>
    </xf>
    <xf numFmtId="49" fontId="19" fillId="0" borderId="0" xfId="0" applyNumberFormat="1" applyFont="1"/>
    <xf numFmtId="0" fontId="3" fillId="0" borderId="14" xfId="2" applyFont="1" applyBorder="1" applyAlignment="1">
      <alignment horizontal="center"/>
    </xf>
    <xf numFmtId="0" fontId="3" fillId="0" borderId="14" xfId="2" applyFont="1" applyBorder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19" fillId="0" borderId="0" xfId="0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0" applyFont="1" applyAlignment="1">
      <alignment horizontal="center"/>
    </xf>
    <xf numFmtId="0" fontId="21" fillId="0" borderId="0" xfId="0" applyFont="1"/>
    <xf numFmtId="49" fontId="3" fillId="0" borderId="0" xfId="0" applyNumberFormat="1" applyFont="1"/>
    <xf numFmtId="0" fontId="19" fillId="0" borderId="0" xfId="0" applyFont="1" applyAlignment="1">
      <alignment horizontal="left"/>
    </xf>
    <xf numFmtId="0" fontId="19" fillId="0" borderId="12" xfId="0" applyFont="1" applyBorder="1"/>
    <xf numFmtId="49" fontId="23" fillId="0" borderId="0" xfId="0" applyNumberFormat="1" applyFont="1"/>
    <xf numFmtId="0" fontId="23" fillId="0" borderId="0" xfId="0" applyFont="1"/>
    <xf numFmtId="0" fontId="19" fillId="0" borderId="12" xfId="0" applyFont="1" applyBorder="1" applyAlignment="1">
      <alignment horizontal="center"/>
    </xf>
    <xf numFmtId="49" fontId="3" fillId="0" borderId="0" xfId="2" applyNumberFormat="1" applyFont="1"/>
    <xf numFmtId="0" fontId="3" fillId="0" borderId="0" xfId="2" applyFont="1"/>
    <xf numFmtId="165" fontId="4" fillId="0" borderId="14" xfId="1" applyNumberFormat="1" applyFont="1" applyBorder="1" applyAlignment="1">
      <alignment horizontal="right"/>
    </xf>
    <xf numFmtId="165" fontId="4" fillId="0" borderId="21" xfId="1" applyNumberFormat="1" applyFont="1" applyBorder="1" applyAlignment="1">
      <alignment horizontal="right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23" fillId="0" borderId="0" xfId="0" applyFont="1"/>
    <xf numFmtId="0" fontId="19" fillId="0" borderId="0" xfId="0" applyFont="1"/>
    <xf numFmtId="49" fontId="11" fillId="0" borderId="14" xfId="0" quotePrefix="1" applyNumberFormat="1" applyFont="1" applyBorder="1" applyAlignment="1">
      <alignment horizontal="left" vertical="center"/>
    </xf>
  </cellXfs>
  <cellStyles count="35">
    <cellStyle name="Moneda" xfId="1" builtinId="4"/>
    <cellStyle name="Moneda [0] 2" xfId="5" xr:uid="{6932F8BB-0069-4ABF-97F2-29913132BA17}"/>
    <cellStyle name="Moneda [0] 2 2" xfId="13" xr:uid="{9742FD38-7C59-4796-B382-91F91413FB1D}"/>
    <cellStyle name="Moneda [0] 2 3" xfId="8" xr:uid="{9DAC7719-B1BA-4B57-B98F-43A3B1767522}"/>
    <cellStyle name="Moneda [0] 2 4" xfId="32" xr:uid="{82095800-B4ED-4B6C-860D-BBBC291F5FA0}"/>
    <cellStyle name="Moneda [0] 3" xfId="12" xr:uid="{36714C94-5752-42C7-BDD2-9B611ADB3CA3}"/>
    <cellStyle name="Moneda [0] 4" xfId="7" xr:uid="{C2FC87C5-A79D-499E-B1AE-AE7DD685B190}"/>
    <cellStyle name="Moneda 10" xfId="20" xr:uid="{9B203D86-4E2C-4C01-8B15-7E5A17DD33DF}"/>
    <cellStyle name="Moneda 11" xfId="21" xr:uid="{31C6DE22-9CBF-468C-B0FA-0EDEAECFF0BE}"/>
    <cellStyle name="Moneda 12" xfId="22" xr:uid="{A5772D3E-41D6-4B83-9E0E-476A9C9ABC26}"/>
    <cellStyle name="Moneda 13" xfId="23" xr:uid="{6277172D-4FB5-403F-8331-B691929CDDD5}"/>
    <cellStyle name="Moneda 14" xfId="18" xr:uid="{FC749E56-F4F8-4CF1-952B-5D74D48133BA}"/>
    <cellStyle name="Moneda 15" xfId="24" xr:uid="{89793C86-7A61-489F-9E18-8E3246416854}"/>
    <cellStyle name="Moneda 16" xfId="25" xr:uid="{CCBA9497-2643-49A3-8018-0E7F76AB58A3}"/>
    <cellStyle name="Moneda 17" xfId="26" xr:uid="{E430C609-C275-4E4D-B6FC-39E4934F3576}"/>
    <cellStyle name="Moneda 18" xfId="27" xr:uid="{A0CEB0B2-7671-4508-8957-12B3CAF39874}"/>
    <cellStyle name="Moneda 19" xfId="28" xr:uid="{DCA78E8F-7C28-4548-A6CD-A12EEF6B7144}"/>
    <cellStyle name="Moneda 2" xfId="11" xr:uid="{31432461-3CC8-4546-A517-244EFA185B60}"/>
    <cellStyle name="Moneda 2 2" xfId="3" xr:uid="{A9B2AC7C-6FE6-461C-AA30-97FB0F75CD71}"/>
    <cellStyle name="Moneda 2 2 2" xfId="14" xr:uid="{CC182E56-BB26-428D-A564-2C5B88C80D79}"/>
    <cellStyle name="Moneda 20" xfId="4" xr:uid="{93A19E60-7C39-44C9-A57E-F3D8128587D6}"/>
    <cellStyle name="Moneda 21" xfId="30" xr:uid="{54882351-D911-40FA-A797-FCAB6D8F0AC6}"/>
    <cellStyle name="Moneda 22" xfId="29" xr:uid="{1694C627-F4BB-4DB2-9EC1-D66716E1906C}"/>
    <cellStyle name="Moneda 23" xfId="31" xr:uid="{81585A1F-8FCF-48AD-B050-2EC691F24E4F}"/>
    <cellStyle name="Moneda 24" xfId="33" xr:uid="{DFB01477-4724-46CA-AED1-33ACC4011FE1}"/>
    <cellStyle name="Moneda 25" xfId="34" xr:uid="{A8CA95D5-23C0-4D38-8436-DA422DE7C9E6}"/>
    <cellStyle name="Moneda 3" xfId="10" xr:uid="{D0C46D11-B914-4E25-99C1-5609706F6738}"/>
    <cellStyle name="Moneda 4" xfId="15" xr:uid="{CE02C687-167D-4149-95B7-AC3721AC9944}"/>
    <cellStyle name="Moneda 5" xfId="6" xr:uid="{9FFE14F6-02AC-4858-9A5B-70B1D4FF4A35}"/>
    <cellStyle name="Moneda 6" xfId="16" xr:uid="{70EC016F-81CB-4FF2-BC96-78A28BAFDFED}"/>
    <cellStyle name="Moneda 7" xfId="17" xr:uid="{71F462B8-7991-470F-A5D2-CD6FD115D1D1}"/>
    <cellStyle name="Moneda 8" xfId="9" xr:uid="{43D41925-6708-446A-898A-D7D4CE96080E}"/>
    <cellStyle name="Moneda 9" xfId="19" xr:uid="{753BD1C8-23F0-4364-893A-364783A57171}"/>
    <cellStyle name="Normal" xfId="0" builtinId="0"/>
    <cellStyle name="Normal 2" xfId="2" xr:uid="{BF1824CF-BA1E-4929-9981-E49FDB6BCE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016F4C-0C38-4572-A1FB-CDED0D643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5EFE-07F6-4D44-8C5A-BFBF7E961B76}">
  <dimension ref="A1:H157"/>
  <sheetViews>
    <sheetView tabSelected="1" view="pageBreakPreview" topLeftCell="A89" zoomScale="60" zoomScaleNormal="100" workbookViewId="0">
      <selection activeCell="K30" sqref="K30:K31"/>
    </sheetView>
  </sheetViews>
  <sheetFormatPr baseColWidth="10" defaultColWidth="8.42578125" defaultRowHeight="20.100000000000001" customHeight="1" x14ac:dyDescent="0.2"/>
  <cols>
    <col min="1" max="1" width="18.28515625" style="128" customWidth="1"/>
    <col min="2" max="2" width="26.28515625" style="128" hidden="1" customWidth="1"/>
    <col min="3" max="3" width="26.42578125" style="5" customWidth="1"/>
    <col min="4" max="4" width="71.42578125" style="5" customWidth="1"/>
    <col min="5" max="5" width="22.7109375" style="5" bestFit="1" customWidth="1"/>
    <col min="6" max="6" width="24" style="5" customWidth="1"/>
    <col min="7" max="7" width="21.5703125" style="4" customWidth="1"/>
    <col min="8" max="8" width="17.5703125" style="4" customWidth="1"/>
    <col min="9" max="16384" width="8.42578125" style="5"/>
  </cols>
  <sheetData>
    <row r="1" spans="1:8" ht="20.100000000000001" customHeight="1" thickBot="1" x14ac:dyDescent="0.25">
      <c r="A1" s="1"/>
      <c r="B1" s="1"/>
      <c r="C1" s="2"/>
      <c r="D1" s="3"/>
      <c r="E1" s="3"/>
      <c r="F1" s="3"/>
    </row>
    <row r="2" spans="1:8" ht="20.100000000000001" customHeight="1" thickBot="1" x14ac:dyDescent="0.3">
      <c r="A2" s="6"/>
      <c r="B2" s="7"/>
      <c r="C2" s="8"/>
      <c r="D2" s="9" t="s">
        <v>0</v>
      </c>
      <c r="E2" s="10" t="s">
        <v>1</v>
      </c>
      <c r="F2" s="11"/>
    </row>
    <row r="3" spans="1:8" ht="20.100000000000001" customHeight="1" thickBot="1" x14ac:dyDescent="0.3">
      <c r="A3" s="12"/>
      <c r="B3" s="13"/>
      <c r="C3" s="14"/>
      <c r="D3" s="15"/>
      <c r="E3" s="16" t="s">
        <v>2</v>
      </c>
      <c r="F3" s="17"/>
    </row>
    <row r="4" spans="1:8" ht="20.100000000000001" customHeight="1" thickBot="1" x14ac:dyDescent="0.3">
      <c r="A4" s="12"/>
      <c r="B4" s="13"/>
      <c r="C4" s="14"/>
      <c r="D4" s="18" t="s">
        <v>3</v>
      </c>
      <c r="E4" s="19" t="s">
        <v>4</v>
      </c>
      <c r="F4" s="20"/>
    </row>
    <row r="5" spans="1:8" ht="20.100000000000001" customHeight="1" thickBot="1" x14ac:dyDescent="0.3">
      <c r="A5" s="21"/>
      <c r="B5" s="22"/>
      <c r="C5" s="23"/>
      <c r="D5" s="24"/>
      <c r="E5" s="25" t="s">
        <v>5</v>
      </c>
      <c r="F5" s="26"/>
    </row>
    <row r="6" spans="1:8" ht="20.100000000000001" customHeight="1" x14ac:dyDescent="0.25">
      <c r="A6" s="27"/>
      <c r="B6" s="27"/>
      <c r="C6" s="28"/>
      <c r="D6" s="28"/>
      <c r="E6" s="28"/>
      <c r="F6" s="28"/>
    </row>
    <row r="7" spans="1:8" customFormat="1" ht="24" customHeight="1" x14ac:dyDescent="0.25">
      <c r="A7" s="29" t="s">
        <v>6</v>
      </c>
      <c r="B7" s="29"/>
      <c r="C7" s="30"/>
      <c r="D7" s="31">
        <v>45319</v>
      </c>
      <c r="E7" s="30" t="s">
        <v>7</v>
      </c>
      <c r="F7" s="32">
        <v>20240100134</v>
      </c>
      <c r="G7" s="33"/>
      <c r="H7" s="33"/>
    </row>
    <row r="8" spans="1:8" customFormat="1" ht="18" x14ac:dyDescent="0.25">
      <c r="A8" s="34"/>
      <c r="B8" s="34"/>
      <c r="C8" s="35"/>
      <c r="D8" s="35"/>
      <c r="E8" s="35"/>
      <c r="F8" s="35"/>
      <c r="G8" s="36"/>
      <c r="H8" s="36"/>
    </row>
    <row r="9" spans="1:8" customFormat="1" ht="18" x14ac:dyDescent="0.25">
      <c r="A9" s="29" t="s">
        <v>8</v>
      </c>
      <c r="B9" s="29"/>
      <c r="C9" s="30"/>
      <c r="D9" s="138" t="s">
        <v>193</v>
      </c>
      <c r="E9" s="38" t="s">
        <v>9</v>
      </c>
      <c r="F9" s="143" t="s">
        <v>197</v>
      </c>
      <c r="G9" s="36"/>
      <c r="H9" s="36"/>
    </row>
    <row r="10" spans="1:8" customFormat="1" ht="18" x14ac:dyDescent="0.25">
      <c r="A10" s="34"/>
      <c r="B10" s="34"/>
      <c r="C10" s="35"/>
      <c r="D10" s="35"/>
      <c r="E10" s="35"/>
      <c r="F10" s="35"/>
      <c r="G10" s="39"/>
      <c r="H10" s="39"/>
    </row>
    <row r="11" spans="1:8" s="43" customFormat="1" ht="20.100000000000001" customHeight="1" x14ac:dyDescent="0.2">
      <c r="A11" s="40" t="s">
        <v>10</v>
      </c>
      <c r="B11" s="40"/>
      <c r="C11" s="41"/>
      <c r="D11" s="139" t="s">
        <v>193</v>
      </c>
      <c r="E11" s="38" t="s">
        <v>11</v>
      </c>
      <c r="F11" s="42" t="s">
        <v>12</v>
      </c>
    </row>
    <row r="12" spans="1:8" s="43" customFormat="1" ht="20.100000000000001" customHeight="1" x14ac:dyDescent="0.25">
      <c r="A12" s="34"/>
      <c r="B12" s="34"/>
      <c r="C12" s="35"/>
      <c r="D12" s="35"/>
      <c r="E12" s="35"/>
      <c r="F12" s="35"/>
    </row>
    <row r="13" spans="1:8" s="43" customFormat="1" ht="20.100000000000001" customHeight="1" x14ac:dyDescent="0.2">
      <c r="A13" s="29" t="s">
        <v>13</v>
      </c>
      <c r="B13" s="29"/>
      <c r="C13" s="30"/>
      <c r="D13" s="140" t="s">
        <v>194</v>
      </c>
      <c r="E13" s="38" t="s">
        <v>14</v>
      </c>
      <c r="F13" s="37" t="s">
        <v>15</v>
      </c>
      <c r="G13" s="44"/>
      <c r="H13" s="45"/>
    </row>
    <row r="14" spans="1:8" s="43" customFormat="1" ht="20.100000000000001" customHeight="1" x14ac:dyDescent="0.25">
      <c r="A14" s="34"/>
      <c r="B14" s="34"/>
      <c r="C14" s="35"/>
      <c r="D14" s="35"/>
      <c r="E14" s="35"/>
      <c r="F14" s="35"/>
      <c r="G14" s="35"/>
      <c r="H14" s="5"/>
    </row>
    <row r="15" spans="1:8" s="43" customFormat="1" ht="20.100000000000001" customHeight="1" x14ac:dyDescent="0.2">
      <c r="A15" s="29" t="s">
        <v>16</v>
      </c>
      <c r="B15" s="29"/>
      <c r="C15" s="30"/>
      <c r="D15" s="31">
        <v>45320</v>
      </c>
      <c r="E15" s="38" t="s">
        <v>17</v>
      </c>
      <c r="F15" s="46" t="s">
        <v>196</v>
      </c>
      <c r="G15" s="47"/>
      <c r="H15" s="47"/>
    </row>
    <row r="16" spans="1:8" s="43" customFormat="1" ht="20.100000000000001" customHeight="1" x14ac:dyDescent="0.25">
      <c r="A16" s="34"/>
      <c r="B16" s="34"/>
      <c r="C16" s="35"/>
      <c r="D16" s="35"/>
      <c r="E16" s="35"/>
      <c r="F16" s="35"/>
      <c r="G16" s="35"/>
      <c r="H16" s="5"/>
    </row>
    <row r="17" spans="1:8" s="43" customFormat="1" ht="29.45" customHeight="1" x14ac:dyDescent="0.2">
      <c r="A17" s="29" t="s">
        <v>18</v>
      </c>
      <c r="B17" s="29"/>
      <c r="C17" s="30"/>
      <c r="D17" s="37" t="s">
        <v>195</v>
      </c>
      <c r="E17" s="48"/>
      <c r="F17" s="49"/>
      <c r="G17" s="48"/>
      <c r="H17" s="48"/>
    </row>
    <row r="18" spans="1:8" s="43" customFormat="1" ht="20.100000000000001" customHeight="1" x14ac:dyDescent="0.25">
      <c r="A18" s="34"/>
      <c r="B18" s="34"/>
      <c r="C18" s="35"/>
      <c r="D18" s="35"/>
      <c r="E18" s="35"/>
      <c r="F18" s="35"/>
      <c r="G18" s="35"/>
      <c r="H18" s="5"/>
    </row>
    <row r="19" spans="1:8" s="43" customFormat="1" ht="20.100000000000001" customHeight="1" x14ac:dyDescent="0.2">
      <c r="A19" s="29" t="s">
        <v>19</v>
      </c>
      <c r="B19" s="29"/>
      <c r="C19" s="30"/>
      <c r="D19" s="37" t="s">
        <v>198</v>
      </c>
      <c r="E19" s="38" t="s">
        <v>20</v>
      </c>
      <c r="F19" s="46"/>
      <c r="G19" s="50"/>
      <c r="H19" s="50"/>
    </row>
    <row r="20" spans="1:8" s="43" customFormat="1" ht="20.100000000000001" customHeight="1" x14ac:dyDescent="0.25">
      <c r="A20" s="34"/>
      <c r="B20" s="34"/>
      <c r="C20" s="35"/>
      <c r="D20" s="35"/>
      <c r="E20" s="35"/>
      <c r="F20" s="35"/>
      <c r="G20" s="35"/>
      <c r="H20" s="51"/>
    </row>
    <row r="21" spans="1:8" s="43" customFormat="1" ht="20.100000000000001" customHeight="1" x14ac:dyDescent="0.2">
      <c r="A21" s="29" t="s">
        <v>21</v>
      </c>
      <c r="B21" s="29"/>
      <c r="C21" s="30"/>
      <c r="D21" s="52"/>
      <c r="E21" s="45"/>
      <c r="F21" s="53"/>
      <c r="G21" s="49"/>
      <c r="H21" s="48"/>
    </row>
    <row r="22" spans="1:8" s="43" customFormat="1" ht="20.100000000000001" customHeight="1" x14ac:dyDescent="0.25">
      <c r="A22" s="34"/>
      <c r="B22" s="34"/>
      <c r="C22" s="35"/>
      <c r="D22" s="35"/>
      <c r="E22" s="35"/>
      <c r="F22" s="35"/>
      <c r="G22" s="35"/>
      <c r="H22" s="51"/>
    </row>
    <row r="23" spans="1:8" s="43" customFormat="1" ht="20.100000000000001" customHeight="1" x14ac:dyDescent="0.2">
      <c r="A23" s="54"/>
      <c r="B23" s="54"/>
      <c r="C23" s="55"/>
      <c r="D23" s="55"/>
      <c r="E23" s="55"/>
      <c r="F23" s="55"/>
      <c r="G23" s="55"/>
      <c r="H23" s="55"/>
    </row>
    <row r="24" spans="1:8" s="43" customFormat="1" ht="30" customHeight="1" x14ac:dyDescent="0.2">
      <c r="A24" s="56" t="s">
        <v>22</v>
      </c>
      <c r="B24" s="56" t="s">
        <v>23</v>
      </c>
      <c r="C24" s="57" t="s">
        <v>24</v>
      </c>
      <c r="D24" s="57" t="s">
        <v>25</v>
      </c>
      <c r="E24" s="57" t="s">
        <v>26</v>
      </c>
      <c r="F24" s="57" t="s">
        <v>27</v>
      </c>
      <c r="G24" s="58" t="s">
        <v>28</v>
      </c>
      <c r="H24" s="58" t="s">
        <v>29</v>
      </c>
    </row>
    <row r="25" spans="1:8" ht="15" x14ac:dyDescent="0.2">
      <c r="A25" s="59" t="s">
        <v>30</v>
      </c>
      <c r="B25" s="59" t="s">
        <v>30</v>
      </c>
      <c r="C25" s="59" t="s">
        <v>31</v>
      </c>
      <c r="D25" s="60" t="s">
        <v>32</v>
      </c>
      <c r="E25" s="61">
        <v>1</v>
      </c>
      <c r="F25" s="62"/>
      <c r="G25" s="63">
        <v>300</v>
      </c>
      <c r="H25" s="63">
        <v>300</v>
      </c>
    </row>
    <row r="26" spans="1:8" ht="15" x14ac:dyDescent="0.2">
      <c r="A26" s="59" t="s">
        <v>33</v>
      </c>
      <c r="B26" s="59" t="s">
        <v>33</v>
      </c>
      <c r="C26" s="59" t="s">
        <v>34</v>
      </c>
      <c r="D26" s="60" t="s">
        <v>35</v>
      </c>
      <c r="E26" s="61">
        <v>1</v>
      </c>
      <c r="F26" s="62"/>
      <c r="G26" s="63">
        <v>300</v>
      </c>
      <c r="H26" s="63">
        <f t="shared" ref="H26:H37" si="0">G26*E26</f>
        <v>300</v>
      </c>
    </row>
    <row r="27" spans="1:8" ht="15" x14ac:dyDescent="0.2">
      <c r="A27" s="59" t="s">
        <v>36</v>
      </c>
      <c r="B27" s="59" t="s">
        <v>36</v>
      </c>
      <c r="C27" s="59" t="s">
        <v>37</v>
      </c>
      <c r="D27" s="60" t="s">
        <v>38</v>
      </c>
      <c r="E27" s="61">
        <v>1</v>
      </c>
      <c r="F27" s="62"/>
      <c r="G27" s="63">
        <v>300</v>
      </c>
      <c r="H27" s="63">
        <f t="shared" si="0"/>
        <v>300</v>
      </c>
    </row>
    <row r="28" spans="1:8" ht="15" x14ac:dyDescent="0.2">
      <c r="A28" s="64" t="s">
        <v>39</v>
      </c>
      <c r="B28" s="59" t="s">
        <v>39</v>
      </c>
      <c r="C28" s="64" t="s">
        <v>40</v>
      </c>
      <c r="D28" s="65" t="s">
        <v>41</v>
      </c>
      <c r="E28" s="61">
        <v>1</v>
      </c>
      <c r="F28" s="62"/>
      <c r="G28" s="63">
        <v>300</v>
      </c>
      <c r="H28" s="63">
        <f t="shared" si="0"/>
        <v>300</v>
      </c>
    </row>
    <row r="29" spans="1:8" ht="15" x14ac:dyDescent="0.2">
      <c r="A29" s="64" t="s">
        <v>42</v>
      </c>
      <c r="B29" s="59" t="s">
        <v>42</v>
      </c>
      <c r="C29" s="66" t="s">
        <v>43</v>
      </c>
      <c r="D29" s="65" t="s">
        <v>44</v>
      </c>
      <c r="E29" s="61">
        <v>1</v>
      </c>
      <c r="F29" s="62"/>
      <c r="G29" s="63">
        <v>300</v>
      </c>
      <c r="H29" s="63">
        <f t="shared" si="0"/>
        <v>300</v>
      </c>
    </row>
    <row r="30" spans="1:8" ht="15" x14ac:dyDescent="0.2">
      <c r="A30" s="64" t="s">
        <v>45</v>
      </c>
      <c r="B30" s="59" t="s">
        <v>45</v>
      </c>
      <c r="C30" s="64" t="s">
        <v>46</v>
      </c>
      <c r="D30" s="65" t="s">
        <v>47</v>
      </c>
      <c r="E30" s="61">
        <v>1</v>
      </c>
      <c r="F30" s="62"/>
      <c r="G30" s="63">
        <v>300</v>
      </c>
      <c r="H30" s="63">
        <f>G30*E30</f>
        <v>300</v>
      </c>
    </row>
    <row r="31" spans="1:8" ht="15.75" x14ac:dyDescent="0.25">
      <c r="A31" s="67"/>
      <c r="B31" s="59"/>
      <c r="C31" s="68"/>
      <c r="D31" s="69"/>
      <c r="E31" s="70">
        <f>SUM(E25:E30)</f>
        <v>6</v>
      </c>
      <c r="F31" s="62"/>
      <c r="G31" s="63"/>
      <c r="H31" s="63"/>
    </row>
    <row r="32" spans="1:8" ht="15" x14ac:dyDescent="0.2">
      <c r="A32" s="59" t="s">
        <v>48</v>
      </c>
      <c r="B32" s="59" t="s">
        <v>48</v>
      </c>
      <c r="C32" s="59" t="s">
        <v>49</v>
      </c>
      <c r="D32" s="60" t="s">
        <v>50</v>
      </c>
      <c r="E32" s="61">
        <v>1</v>
      </c>
      <c r="F32" s="62"/>
      <c r="G32" s="63">
        <v>300</v>
      </c>
      <c r="H32" s="63">
        <f t="shared" si="0"/>
        <v>300</v>
      </c>
    </row>
    <row r="33" spans="1:8" ht="15" x14ac:dyDescent="0.2">
      <c r="A33" s="59" t="s">
        <v>51</v>
      </c>
      <c r="B33" s="59" t="s">
        <v>51</v>
      </c>
      <c r="C33" s="59" t="s">
        <v>52</v>
      </c>
      <c r="D33" s="60" t="s">
        <v>53</v>
      </c>
      <c r="E33" s="61">
        <v>1</v>
      </c>
      <c r="F33" s="62"/>
      <c r="G33" s="63">
        <v>300</v>
      </c>
      <c r="H33" s="63">
        <f t="shared" si="0"/>
        <v>300</v>
      </c>
    </row>
    <row r="34" spans="1:8" ht="15" x14ac:dyDescent="0.2">
      <c r="A34" s="59" t="s">
        <v>54</v>
      </c>
      <c r="B34" s="59" t="s">
        <v>54</v>
      </c>
      <c r="C34" s="59" t="s">
        <v>55</v>
      </c>
      <c r="D34" s="60" t="s">
        <v>56</v>
      </c>
      <c r="E34" s="61">
        <v>1</v>
      </c>
      <c r="F34" s="62"/>
      <c r="G34" s="63">
        <v>300</v>
      </c>
      <c r="H34" s="63">
        <f t="shared" si="0"/>
        <v>300</v>
      </c>
    </row>
    <row r="35" spans="1:8" ht="15" x14ac:dyDescent="0.2">
      <c r="A35" s="59" t="s">
        <v>57</v>
      </c>
      <c r="B35" s="59" t="s">
        <v>57</v>
      </c>
      <c r="C35" s="59" t="s">
        <v>58</v>
      </c>
      <c r="D35" s="60" t="s">
        <v>59</v>
      </c>
      <c r="E35" s="61">
        <v>1</v>
      </c>
      <c r="F35" s="62"/>
      <c r="G35" s="63">
        <v>300</v>
      </c>
      <c r="H35" s="63">
        <f t="shared" si="0"/>
        <v>300</v>
      </c>
    </row>
    <row r="36" spans="1:8" ht="15" x14ac:dyDescent="0.2">
      <c r="A36" s="59" t="s">
        <v>60</v>
      </c>
      <c r="B36" s="59" t="s">
        <v>61</v>
      </c>
      <c r="C36" s="59" t="s">
        <v>62</v>
      </c>
      <c r="D36" s="60" t="s">
        <v>63</v>
      </c>
      <c r="E36" s="61">
        <v>1</v>
      </c>
      <c r="F36" s="62"/>
      <c r="G36" s="63">
        <v>300</v>
      </c>
      <c r="H36" s="63">
        <f t="shared" si="0"/>
        <v>300</v>
      </c>
    </row>
    <row r="37" spans="1:8" ht="15" x14ac:dyDescent="0.2">
      <c r="A37" s="59" t="s">
        <v>64</v>
      </c>
      <c r="B37" s="59" t="s">
        <v>64</v>
      </c>
      <c r="C37" s="59" t="s">
        <v>65</v>
      </c>
      <c r="D37" s="60" t="s">
        <v>66</v>
      </c>
      <c r="E37" s="61">
        <v>1</v>
      </c>
      <c r="F37" s="62"/>
      <c r="G37" s="63">
        <v>300</v>
      </c>
      <c r="H37" s="63">
        <f t="shared" si="0"/>
        <v>300</v>
      </c>
    </row>
    <row r="38" spans="1:8" ht="15.75" x14ac:dyDescent="0.25">
      <c r="A38" s="71"/>
      <c r="B38" s="59"/>
      <c r="C38" s="72"/>
      <c r="D38" s="73"/>
      <c r="E38" s="70">
        <f>SUM(E32:E37)</f>
        <v>6</v>
      </c>
      <c r="F38" s="62"/>
      <c r="G38" s="63"/>
      <c r="H38" s="63"/>
    </row>
    <row r="39" spans="1:8" ht="15" x14ac:dyDescent="0.2">
      <c r="A39" s="64" t="s">
        <v>67</v>
      </c>
      <c r="B39" s="59" t="s">
        <v>67</v>
      </c>
      <c r="C39" s="64" t="s">
        <v>68</v>
      </c>
      <c r="D39" s="65" t="s">
        <v>69</v>
      </c>
      <c r="E39" s="61">
        <v>1</v>
      </c>
      <c r="F39" s="62"/>
      <c r="G39" s="63">
        <v>300</v>
      </c>
      <c r="H39" s="63">
        <f t="shared" ref="H39:H44" si="1">G39*E39</f>
        <v>300</v>
      </c>
    </row>
    <row r="40" spans="1:8" ht="15" x14ac:dyDescent="0.2">
      <c r="A40" s="64" t="s">
        <v>70</v>
      </c>
      <c r="B40" s="59" t="s">
        <v>70</v>
      </c>
      <c r="C40" s="64" t="s">
        <v>71</v>
      </c>
      <c r="D40" s="65" t="s">
        <v>72</v>
      </c>
      <c r="E40" s="61">
        <v>1</v>
      </c>
      <c r="F40" s="62"/>
      <c r="G40" s="63">
        <v>300</v>
      </c>
      <c r="H40" s="63">
        <f t="shared" si="1"/>
        <v>300</v>
      </c>
    </row>
    <row r="41" spans="1:8" ht="15" x14ac:dyDescent="0.2">
      <c r="A41" s="64" t="s">
        <v>73</v>
      </c>
      <c r="B41" s="59" t="s">
        <v>73</v>
      </c>
      <c r="C41" s="64" t="s">
        <v>74</v>
      </c>
      <c r="D41" s="65" t="s">
        <v>75</v>
      </c>
      <c r="E41" s="61">
        <v>1</v>
      </c>
      <c r="F41" s="62"/>
      <c r="G41" s="63">
        <v>300</v>
      </c>
      <c r="H41" s="63">
        <f t="shared" si="1"/>
        <v>300</v>
      </c>
    </row>
    <row r="42" spans="1:8" ht="15" x14ac:dyDescent="0.2">
      <c r="A42" s="59" t="s">
        <v>76</v>
      </c>
      <c r="B42" s="59" t="s">
        <v>76</v>
      </c>
      <c r="C42" s="59" t="s">
        <v>77</v>
      </c>
      <c r="D42" s="60" t="s">
        <v>78</v>
      </c>
      <c r="E42" s="61">
        <v>1</v>
      </c>
      <c r="F42" s="62"/>
      <c r="G42" s="63">
        <v>300</v>
      </c>
      <c r="H42" s="63">
        <f t="shared" si="1"/>
        <v>300</v>
      </c>
    </row>
    <row r="43" spans="1:8" ht="15" x14ac:dyDescent="0.2">
      <c r="A43" s="64" t="s">
        <v>79</v>
      </c>
      <c r="B43" s="59" t="s">
        <v>79</v>
      </c>
      <c r="C43" s="64" t="s">
        <v>80</v>
      </c>
      <c r="D43" s="65" t="s">
        <v>81</v>
      </c>
      <c r="E43" s="61">
        <v>1</v>
      </c>
      <c r="F43" s="62"/>
      <c r="G43" s="63">
        <v>300</v>
      </c>
      <c r="H43" s="63">
        <f t="shared" si="1"/>
        <v>300</v>
      </c>
    </row>
    <row r="44" spans="1:8" ht="15" x14ac:dyDescent="0.2">
      <c r="A44" s="64" t="s">
        <v>82</v>
      </c>
      <c r="B44" s="59" t="s">
        <v>82</v>
      </c>
      <c r="C44" s="64" t="s">
        <v>83</v>
      </c>
      <c r="D44" s="65" t="s">
        <v>84</v>
      </c>
      <c r="E44" s="61">
        <v>1</v>
      </c>
      <c r="F44" s="62"/>
      <c r="G44" s="63">
        <v>300</v>
      </c>
      <c r="H44" s="63">
        <f t="shared" si="1"/>
        <v>300</v>
      </c>
    </row>
    <row r="45" spans="1:8" ht="15.75" x14ac:dyDescent="0.25">
      <c r="A45" s="74"/>
      <c r="B45" s="59"/>
      <c r="C45" s="75"/>
      <c r="D45" s="76"/>
      <c r="E45" s="77">
        <f>SUM(E39:E44)</f>
        <v>6</v>
      </c>
      <c r="F45" s="62"/>
      <c r="G45" s="63"/>
      <c r="H45" s="63"/>
    </row>
    <row r="46" spans="1:8" ht="15" x14ac:dyDescent="0.2">
      <c r="A46" s="78" t="s">
        <v>85</v>
      </c>
      <c r="B46" s="59" t="s">
        <v>85</v>
      </c>
      <c r="C46" s="78" t="s">
        <v>86</v>
      </c>
      <c r="D46" s="79" t="s">
        <v>87</v>
      </c>
      <c r="E46" s="80">
        <v>4</v>
      </c>
      <c r="F46" s="62"/>
      <c r="G46" s="63">
        <v>50</v>
      </c>
      <c r="H46" s="63">
        <f t="shared" ref="H46:H52" si="2">G46*E46</f>
        <v>200</v>
      </c>
    </row>
    <row r="47" spans="1:8" ht="15" x14ac:dyDescent="0.2">
      <c r="A47" s="81" t="s">
        <v>88</v>
      </c>
      <c r="B47" s="59" t="s">
        <v>88</v>
      </c>
      <c r="C47" s="81" t="s">
        <v>86</v>
      </c>
      <c r="D47" s="82" t="s">
        <v>89</v>
      </c>
      <c r="E47" s="80">
        <v>4</v>
      </c>
      <c r="F47" s="62"/>
      <c r="G47" s="63">
        <v>50</v>
      </c>
      <c r="H47" s="63">
        <f t="shared" si="2"/>
        <v>200</v>
      </c>
    </row>
    <row r="48" spans="1:8" ht="15" x14ac:dyDescent="0.2">
      <c r="A48" s="78" t="s">
        <v>90</v>
      </c>
      <c r="B48" s="59" t="s">
        <v>90</v>
      </c>
      <c r="C48" s="78" t="s">
        <v>86</v>
      </c>
      <c r="D48" s="79" t="s">
        <v>91</v>
      </c>
      <c r="E48" s="80">
        <v>4</v>
      </c>
      <c r="F48" s="62"/>
      <c r="G48" s="63">
        <v>50</v>
      </c>
      <c r="H48" s="63">
        <f t="shared" si="2"/>
        <v>200</v>
      </c>
    </row>
    <row r="49" spans="1:8" ht="15" x14ac:dyDescent="0.2">
      <c r="A49" s="81" t="s">
        <v>92</v>
      </c>
      <c r="B49" s="59" t="s">
        <v>92</v>
      </c>
      <c r="C49" s="81" t="s">
        <v>93</v>
      </c>
      <c r="D49" s="82" t="s">
        <v>94</v>
      </c>
      <c r="E49" s="80">
        <v>4</v>
      </c>
      <c r="F49" s="62"/>
      <c r="G49" s="63">
        <v>50</v>
      </c>
      <c r="H49" s="63">
        <f t="shared" si="2"/>
        <v>200</v>
      </c>
    </row>
    <row r="50" spans="1:8" ht="15" x14ac:dyDescent="0.2">
      <c r="A50" s="78" t="s">
        <v>95</v>
      </c>
      <c r="B50" s="59" t="s">
        <v>95</v>
      </c>
      <c r="C50" s="78" t="s">
        <v>93</v>
      </c>
      <c r="D50" s="79" t="s">
        <v>96</v>
      </c>
      <c r="E50" s="80">
        <v>4</v>
      </c>
      <c r="F50" s="62"/>
      <c r="G50" s="63">
        <v>50</v>
      </c>
      <c r="H50" s="63">
        <f t="shared" si="2"/>
        <v>200</v>
      </c>
    </row>
    <row r="51" spans="1:8" ht="15" x14ac:dyDescent="0.2">
      <c r="A51" s="81" t="s">
        <v>97</v>
      </c>
      <c r="B51" s="59" t="s">
        <v>97</v>
      </c>
      <c r="C51" s="81" t="s">
        <v>93</v>
      </c>
      <c r="D51" s="82" t="s">
        <v>98</v>
      </c>
      <c r="E51" s="80">
        <v>4</v>
      </c>
      <c r="F51" s="62"/>
      <c r="G51" s="63">
        <v>50</v>
      </c>
      <c r="H51" s="63">
        <f t="shared" si="2"/>
        <v>200</v>
      </c>
    </row>
    <row r="52" spans="1:8" ht="15" x14ac:dyDescent="0.2">
      <c r="A52" s="78" t="s">
        <v>99</v>
      </c>
      <c r="B52" s="59" t="s">
        <v>99</v>
      </c>
      <c r="C52" s="78" t="s">
        <v>86</v>
      </c>
      <c r="D52" s="79" t="s">
        <v>100</v>
      </c>
      <c r="E52" s="80">
        <v>4</v>
      </c>
      <c r="F52" s="62"/>
      <c r="G52" s="63">
        <v>50</v>
      </c>
      <c r="H52" s="63">
        <f t="shared" si="2"/>
        <v>200</v>
      </c>
    </row>
    <row r="53" spans="1:8" ht="15.75" x14ac:dyDescent="0.25">
      <c r="A53" s="83"/>
      <c r="B53" s="59"/>
      <c r="C53" s="84"/>
      <c r="D53" s="85"/>
      <c r="E53" s="86">
        <f>SUM(E46:E52)</f>
        <v>28</v>
      </c>
      <c r="F53" s="62"/>
      <c r="G53" s="63"/>
      <c r="H53" s="63"/>
    </row>
    <row r="54" spans="1:8" ht="15" x14ac:dyDescent="0.2">
      <c r="A54" s="87" t="s">
        <v>101</v>
      </c>
      <c r="B54" s="59" t="s">
        <v>101</v>
      </c>
      <c r="C54" s="87">
        <v>2100006287</v>
      </c>
      <c r="D54" s="88" t="s">
        <v>102</v>
      </c>
      <c r="E54" s="80">
        <v>3</v>
      </c>
      <c r="F54" s="62"/>
      <c r="G54" s="63">
        <v>50</v>
      </c>
      <c r="H54" s="63">
        <f t="shared" ref="H54:H65" si="3">G54*E54</f>
        <v>150</v>
      </c>
    </row>
    <row r="55" spans="1:8" ht="15" x14ac:dyDescent="0.2">
      <c r="A55" s="87" t="s">
        <v>101</v>
      </c>
      <c r="B55" s="59" t="s">
        <v>103</v>
      </c>
      <c r="C55" s="87" t="s">
        <v>104</v>
      </c>
      <c r="D55" s="88" t="s">
        <v>102</v>
      </c>
      <c r="E55" s="80">
        <v>1</v>
      </c>
      <c r="F55" s="62"/>
      <c r="G55" s="63">
        <v>50</v>
      </c>
      <c r="H55" s="63">
        <f t="shared" si="3"/>
        <v>50</v>
      </c>
    </row>
    <row r="56" spans="1:8" ht="15" x14ac:dyDescent="0.2">
      <c r="A56" s="78" t="s">
        <v>105</v>
      </c>
      <c r="B56" s="59" t="s">
        <v>105</v>
      </c>
      <c r="C56" s="78" t="s">
        <v>106</v>
      </c>
      <c r="D56" s="79" t="s">
        <v>107</v>
      </c>
      <c r="E56" s="80">
        <v>3</v>
      </c>
      <c r="F56" s="62"/>
      <c r="G56" s="63">
        <v>50</v>
      </c>
      <c r="H56" s="63">
        <f t="shared" si="3"/>
        <v>150</v>
      </c>
    </row>
    <row r="57" spans="1:8" ht="15" x14ac:dyDescent="0.2">
      <c r="A57" s="78" t="s">
        <v>105</v>
      </c>
      <c r="B57" s="59" t="s">
        <v>105</v>
      </c>
      <c r="C57" s="78" t="s">
        <v>108</v>
      </c>
      <c r="D57" s="79" t="s">
        <v>107</v>
      </c>
      <c r="E57" s="80">
        <v>1</v>
      </c>
      <c r="F57" s="62"/>
      <c r="G57" s="63">
        <v>50</v>
      </c>
      <c r="H57" s="63">
        <f t="shared" si="3"/>
        <v>50</v>
      </c>
    </row>
    <row r="58" spans="1:8" ht="15" x14ac:dyDescent="0.2">
      <c r="A58" s="78" t="s">
        <v>109</v>
      </c>
      <c r="B58" s="59" t="s">
        <v>109</v>
      </c>
      <c r="C58" s="81" t="s">
        <v>110</v>
      </c>
      <c r="D58" s="82" t="s">
        <v>111</v>
      </c>
      <c r="E58" s="80">
        <v>3</v>
      </c>
      <c r="F58" s="62"/>
      <c r="G58" s="63">
        <v>50</v>
      </c>
      <c r="H58" s="63">
        <f t="shared" si="3"/>
        <v>150</v>
      </c>
    </row>
    <row r="59" spans="1:8" ht="15" x14ac:dyDescent="0.2">
      <c r="A59" s="78" t="s">
        <v>109</v>
      </c>
      <c r="B59" s="59" t="s">
        <v>112</v>
      </c>
      <c r="C59" s="81" t="s">
        <v>113</v>
      </c>
      <c r="D59" s="82" t="s">
        <v>111</v>
      </c>
      <c r="E59" s="80">
        <v>1</v>
      </c>
      <c r="F59" s="62"/>
      <c r="G59" s="63">
        <v>50</v>
      </c>
      <c r="H59" s="63">
        <f t="shared" si="3"/>
        <v>50</v>
      </c>
    </row>
    <row r="60" spans="1:8" ht="15" x14ac:dyDescent="0.2">
      <c r="A60" s="78" t="s">
        <v>114</v>
      </c>
      <c r="B60" s="59" t="s">
        <v>114</v>
      </c>
      <c r="C60" s="78" t="s">
        <v>115</v>
      </c>
      <c r="D60" s="79" t="s">
        <v>116</v>
      </c>
      <c r="E60" s="80">
        <v>4</v>
      </c>
      <c r="F60" s="62"/>
      <c r="G60" s="63">
        <v>50</v>
      </c>
      <c r="H60" s="63">
        <f t="shared" si="3"/>
        <v>200</v>
      </c>
    </row>
    <row r="61" spans="1:8" ht="15" x14ac:dyDescent="0.2">
      <c r="A61" s="78" t="s">
        <v>117</v>
      </c>
      <c r="B61" s="59" t="s">
        <v>117</v>
      </c>
      <c r="C61" s="81" t="s">
        <v>118</v>
      </c>
      <c r="D61" s="82" t="s">
        <v>119</v>
      </c>
      <c r="E61" s="80">
        <v>4</v>
      </c>
      <c r="F61" s="62"/>
      <c r="G61" s="63">
        <v>50</v>
      </c>
      <c r="H61" s="63">
        <f t="shared" si="3"/>
        <v>200</v>
      </c>
    </row>
    <row r="62" spans="1:8" ht="15" x14ac:dyDescent="0.2">
      <c r="A62" s="81" t="s">
        <v>120</v>
      </c>
      <c r="B62" s="59" t="s">
        <v>120</v>
      </c>
      <c r="C62" s="78" t="s">
        <v>121</v>
      </c>
      <c r="D62" s="79" t="s">
        <v>122</v>
      </c>
      <c r="E62" s="80">
        <v>4</v>
      </c>
      <c r="F62" s="62"/>
      <c r="G62" s="63">
        <v>50</v>
      </c>
      <c r="H62" s="63">
        <f t="shared" si="3"/>
        <v>200</v>
      </c>
    </row>
    <row r="63" spans="1:8" ht="15" x14ac:dyDescent="0.2">
      <c r="A63" s="78" t="s">
        <v>123</v>
      </c>
      <c r="B63" s="59" t="s">
        <v>123</v>
      </c>
      <c r="C63" s="81" t="s">
        <v>124</v>
      </c>
      <c r="D63" s="82" t="s">
        <v>125</v>
      </c>
      <c r="E63" s="80">
        <v>4</v>
      </c>
      <c r="F63" s="62"/>
      <c r="G63" s="63">
        <v>50</v>
      </c>
      <c r="H63" s="63">
        <f t="shared" si="3"/>
        <v>200</v>
      </c>
    </row>
    <row r="64" spans="1:8" ht="15" x14ac:dyDescent="0.2">
      <c r="A64" s="89" t="s">
        <v>126</v>
      </c>
      <c r="B64" s="59" t="s">
        <v>126</v>
      </c>
      <c r="C64" s="78">
        <v>2100004174</v>
      </c>
      <c r="D64" s="79" t="s">
        <v>127</v>
      </c>
      <c r="E64" s="80">
        <v>3</v>
      </c>
      <c r="F64" s="62"/>
      <c r="G64" s="63">
        <v>50</v>
      </c>
      <c r="H64" s="63">
        <f t="shared" si="3"/>
        <v>150</v>
      </c>
    </row>
    <row r="65" spans="1:8" ht="15" x14ac:dyDescent="0.2">
      <c r="A65" s="89" t="s">
        <v>126</v>
      </c>
      <c r="B65" s="90"/>
      <c r="C65" s="91" t="s">
        <v>128</v>
      </c>
      <c r="D65" s="79" t="s">
        <v>127</v>
      </c>
      <c r="E65" s="80">
        <v>1</v>
      </c>
      <c r="F65" s="62"/>
      <c r="G65" s="63">
        <v>50</v>
      </c>
      <c r="H65" s="63">
        <f t="shared" si="3"/>
        <v>50</v>
      </c>
    </row>
    <row r="66" spans="1:8" ht="15.75" x14ac:dyDescent="0.25">
      <c r="A66" s="81"/>
      <c r="B66" s="92"/>
      <c r="C66" s="93"/>
      <c r="D66" s="94"/>
      <c r="E66" s="86">
        <f>SUM(E54:E65)</f>
        <v>32</v>
      </c>
      <c r="F66" s="62"/>
      <c r="G66" s="95"/>
      <c r="H66" s="63"/>
    </row>
    <row r="67" spans="1:8" ht="18" x14ac:dyDescent="0.25">
      <c r="A67" s="96"/>
      <c r="B67" s="96"/>
      <c r="C67" s="97"/>
      <c r="D67" s="97"/>
      <c r="E67" s="98"/>
      <c r="G67" s="99" t="s">
        <v>129</v>
      </c>
      <c r="H67" s="137">
        <f>SUM(G25:G65)</f>
        <v>6350</v>
      </c>
    </row>
    <row r="68" spans="1:8" ht="18" x14ac:dyDescent="0.25">
      <c r="A68" s="100"/>
      <c r="B68" s="100"/>
      <c r="C68" s="101"/>
      <c r="D68" s="102"/>
      <c r="E68" s="103"/>
      <c r="G68" s="99" t="s">
        <v>130</v>
      </c>
      <c r="H68" s="136">
        <f>+H67*0.12</f>
        <v>762</v>
      </c>
    </row>
    <row r="69" spans="1:8" ht="18" x14ac:dyDescent="0.25">
      <c r="A69" s="100"/>
      <c r="B69" s="100"/>
      <c r="C69" s="101"/>
      <c r="D69" s="102"/>
      <c r="E69" s="103"/>
      <c r="G69" s="99" t="s">
        <v>131</v>
      </c>
      <c r="H69" s="136">
        <f>+H67+H68</f>
        <v>7112</v>
      </c>
    </row>
    <row r="70" spans="1:8" ht="18" x14ac:dyDescent="0.25">
      <c r="A70" s="104"/>
      <c r="B70" s="104"/>
      <c r="C70" s="105"/>
      <c r="D70" s="105" t="s">
        <v>132</v>
      </c>
      <c r="E70" s="103"/>
      <c r="G70" s="5"/>
      <c r="H70" s="5"/>
    </row>
    <row r="71" spans="1:8" ht="18" x14ac:dyDescent="0.25">
      <c r="A71" s="104"/>
      <c r="B71" s="104"/>
      <c r="C71" s="77" t="s">
        <v>133</v>
      </c>
      <c r="D71" s="106" t="s">
        <v>134</v>
      </c>
      <c r="E71" s="107"/>
      <c r="F71" s="108"/>
      <c r="G71" s="5"/>
      <c r="H71" s="5"/>
    </row>
    <row r="72" spans="1:8" ht="18" x14ac:dyDescent="0.25">
      <c r="A72" s="109"/>
      <c r="B72" s="109"/>
      <c r="C72" s="62"/>
      <c r="D72" s="106" t="s">
        <v>135</v>
      </c>
      <c r="E72" s="98"/>
      <c r="F72" s="110"/>
      <c r="G72" s="5"/>
      <c r="H72" s="5"/>
    </row>
    <row r="73" spans="1:8" ht="18" x14ac:dyDescent="0.25">
      <c r="A73" s="109"/>
      <c r="B73" s="109"/>
      <c r="C73" s="111">
        <v>3</v>
      </c>
      <c r="D73" s="112" t="s">
        <v>136</v>
      </c>
      <c r="E73" s="98"/>
      <c r="F73" s="110"/>
      <c r="G73" s="5"/>
      <c r="H73" s="5"/>
    </row>
    <row r="74" spans="1:8" ht="18" x14ac:dyDescent="0.25">
      <c r="A74" s="109"/>
      <c r="B74" s="109"/>
      <c r="C74" s="111">
        <v>1</v>
      </c>
      <c r="D74" s="88" t="s">
        <v>137</v>
      </c>
      <c r="E74" s="98"/>
      <c r="F74" s="113"/>
      <c r="G74" s="5"/>
      <c r="H74" s="5"/>
    </row>
    <row r="75" spans="1:8" ht="18" x14ac:dyDescent="0.25">
      <c r="A75" s="109"/>
      <c r="B75" s="109"/>
      <c r="C75" s="111">
        <v>1</v>
      </c>
      <c r="D75" s="112" t="s">
        <v>138</v>
      </c>
      <c r="E75" s="98"/>
      <c r="F75" s="113"/>
      <c r="G75" s="5"/>
      <c r="H75" s="5"/>
    </row>
    <row r="76" spans="1:8" ht="18" x14ac:dyDescent="0.25">
      <c r="A76" s="109"/>
      <c r="B76" s="109"/>
      <c r="C76" s="111">
        <v>2</v>
      </c>
      <c r="D76" s="112" t="s">
        <v>139</v>
      </c>
      <c r="E76" s="98"/>
      <c r="F76" s="114"/>
      <c r="G76" s="5"/>
      <c r="H76" s="5"/>
    </row>
    <row r="77" spans="1:8" ht="18" x14ac:dyDescent="0.25">
      <c r="A77" s="109"/>
      <c r="B77" s="109"/>
      <c r="C77" s="111">
        <v>1</v>
      </c>
      <c r="D77" s="112" t="s">
        <v>140</v>
      </c>
      <c r="E77" s="98"/>
      <c r="F77" s="114"/>
      <c r="G77" s="5"/>
      <c r="H77" s="5"/>
    </row>
    <row r="78" spans="1:8" ht="18" x14ac:dyDescent="0.25">
      <c r="A78" s="109"/>
      <c r="B78" s="109"/>
      <c r="C78" s="111">
        <v>1</v>
      </c>
      <c r="D78" s="112" t="s">
        <v>141</v>
      </c>
      <c r="E78" s="98"/>
      <c r="F78" s="114"/>
      <c r="G78" s="5"/>
      <c r="H78" s="5"/>
    </row>
    <row r="79" spans="1:8" ht="18" x14ac:dyDescent="0.25">
      <c r="A79" s="109"/>
      <c r="B79" s="109"/>
      <c r="C79" s="111">
        <v>1</v>
      </c>
      <c r="D79" s="112" t="s">
        <v>142</v>
      </c>
      <c r="E79" s="98"/>
      <c r="F79" s="114"/>
      <c r="G79" s="5"/>
      <c r="H79" s="5"/>
    </row>
    <row r="80" spans="1:8" ht="18" x14ac:dyDescent="0.25">
      <c r="A80" s="109"/>
      <c r="B80" s="109"/>
      <c r="C80" s="111">
        <v>1</v>
      </c>
      <c r="D80" s="112" t="s">
        <v>143</v>
      </c>
      <c r="E80" s="98"/>
      <c r="F80" s="114"/>
      <c r="G80" s="5"/>
      <c r="H80" s="5"/>
    </row>
    <row r="81" spans="1:8" ht="30.75" x14ac:dyDescent="0.25">
      <c r="A81" s="109"/>
      <c r="B81" s="109"/>
      <c r="C81" s="111">
        <v>1</v>
      </c>
      <c r="D81" s="112" t="s">
        <v>144</v>
      </c>
      <c r="E81" s="98"/>
      <c r="F81" s="114"/>
      <c r="G81" s="5"/>
      <c r="H81" s="5"/>
    </row>
    <row r="82" spans="1:8" ht="18" x14ac:dyDescent="0.25">
      <c r="A82" s="109"/>
      <c r="B82" s="109"/>
      <c r="C82" s="111">
        <v>1</v>
      </c>
      <c r="D82" s="88" t="s">
        <v>145</v>
      </c>
      <c r="E82" s="98"/>
      <c r="F82" s="114"/>
      <c r="G82" s="5"/>
      <c r="H82" s="5"/>
    </row>
    <row r="83" spans="1:8" ht="18" x14ac:dyDescent="0.25">
      <c r="A83" s="109"/>
      <c r="B83" s="109"/>
      <c r="C83" s="111">
        <v>3</v>
      </c>
      <c r="D83" s="88" t="s">
        <v>146</v>
      </c>
      <c r="E83" s="98"/>
      <c r="F83" s="114"/>
      <c r="G83" s="5"/>
      <c r="H83" s="5"/>
    </row>
    <row r="84" spans="1:8" ht="18" x14ac:dyDescent="0.25">
      <c r="A84" s="109"/>
      <c r="B84" s="109"/>
      <c r="C84" s="111">
        <v>1</v>
      </c>
      <c r="D84" s="88" t="s">
        <v>147</v>
      </c>
      <c r="E84" s="98"/>
      <c r="F84" s="114"/>
      <c r="G84" s="5"/>
      <c r="H84" s="5"/>
    </row>
    <row r="85" spans="1:8" ht="18" x14ac:dyDescent="0.25">
      <c r="A85" s="109"/>
      <c r="B85" s="109"/>
      <c r="C85" s="111">
        <v>1</v>
      </c>
      <c r="D85" s="88" t="s">
        <v>148</v>
      </c>
      <c r="E85" s="98"/>
      <c r="F85" s="114"/>
      <c r="G85" s="5"/>
      <c r="H85" s="5"/>
    </row>
    <row r="86" spans="1:8" ht="18" x14ac:dyDescent="0.25">
      <c r="A86" s="109"/>
      <c r="B86" s="109"/>
      <c r="C86" s="111">
        <v>1</v>
      </c>
      <c r="D86" s="88" t="s">
        <v>149</v>
      </c>
      <c r="E86" s="98"/>
      <c r="F86" s="114"/>
      <c r="G86" s="5"/>
      <c r="H86" s="5"/>
    </row>
    <row r="87" spans="1:8" ht="18" x14ac:dyDescent="0.25">
      <c r="A87" s="109"/>
      <c r="B87" s="109"/>
      <c r="C87" s="111">
        <v>1</v>
      </c>
      <c r="D87" s="88" t="s">
        <v>150</v>
      </c>
      <c r="E87" s="98"/>
      <c r="F87" s="114"/>
      <c r="G87" s="5"/>
      <c r="H87" s="5"/>
    </row>
    <row r="88" spans="1:8" ht="18" x14ac:dyDescent="0.25">
      <c r="A88" s="109"/>
      <c r="B88" s="109"/>
      <c r="C88" s="111">
        <v>1</v>
      </c>
      <c r="D88" s="88" t="s">
        <v>151</v>
      </c>
      <c r="E88" s="98"/>
      <c r="F88" s="114"/>
      <c r="G88" s="5"/>
      <c r="H88" s="5"/>
    </row>
    <row r="89" spans="1:8" ht="18" x14ac:dyDescent="0.25">
      <c r="A89" s="109"/>
      <c r="B89" s="109"/>
      <c r="C89" s="111">
        <v>1</v>
      </c>
      <c r="D89" s="88" t="s">
        <v>152</v>
      </c>
      <c r="E89" s="98"/>
      <c r="F89" s="114"/>
      <c r="G89" s="5"/>
      <c r="H89" s="5"/>
    </row>
    <row r="90" spans="1:8" ht="18" x14ac:dyDescent="0.25">
      <c r="A90" s="109"/>
      <c r="B90" s="109"/>
      <c r="C90" s="111">
        <v>1</v>
      </c>
      <c r="D90" s="88" t="s">
        <v>153</v>
      </c>
      <c r="E90" s="98"/>
      <c r="F90" s="114"/>
      <c r="G90" s="5"/>
      <c r="H90" s="5"/>
    </row>
    <row r="91" spans="1:8" ht="18" x14ac:dyDescent="0.25">
      <c r="A91" s="109"/>
      <c r="B91" s="109"/>
      <c r="C91" s="115">
        <v>1</v>
      </c>
      <c r="D91" s="62" t="s">
        <v>154</v>
      </c>
      <c r="E91" s="98"/>
      <c r="F91" s="114"/>
      <c r="G91" s="5"/>
      <c r="H91" s="5"/>
    </row>
    <row r="92" spans="1:8" ht="18" x14ac:dyDescent="0.25">
      <c r="A92" s="116"/>
      <c r="B92" s="116"/>
      <c r="C92" s="77">
        <f>SUM(C73:C91)</f>
        <v>24</v>
      </c>
      <c r="D92" s="88"/>
      <c r="E92" s="98"/>
      <c r="F92" s="114"/>
      <c r="G92" s="5"/>
      <c r="H92" s="5"/>
    </row>
    <row r="93" spans="1:8" ht="18" x14ac:dyDescent="0.25">
      <c r="A93" s="116"/>
      <c r="B93" s="116"/>
      <c r="C93" s="115"/>
      <c r="D93" s="77" t="s">
        <v>155</v>
      </c>
      <c r="E93" s="103"/>
      <c r="F93" s="114"/>
      <c r="G93" s="5"/>
      <c r="H93" s="5"/>
    </row>
    <row r="94" spans="1:8" ht="18" x14ac:dyDescent="0.25">
      <c r="A94" s="116"/>
      <c r="B94" s="116"/>
      <c r="C94" s="115">
        <v>1</v>
      </c>
      <c r="D94" s="88" t="s">
        <v>156</v>
      </c>
      <c r="E94" s="103"/>
      <c r="F94" s="110"/>
      <c r="G94" s="5"/>
      <c r="H94" s="5"/>
    </row>
    <row r="95" spans="1:8" ht="18" x14ac:dyDescent="0.25">
      <c r="A95" s="104"/>
      <c r="B95" s="104"/>
      <c r="C95" s="115">
        <v>1</v>
      </c>
      <c r="D95" s="88" t="s">
        <v>157</v>
      </c>
      <c r="E95" s="103"/>
      <c r="F95" s="113"/>
      <c r="G95" s="5"/>
      <c r="H95" s="5"/>
    </row>
    <row r="96" spans="1:8" ht="18" x14ac:dyDescent="0.25">
      <c r="A96" s="104"/>
      <c r="B96" s="104"/>
      <c r="C96" s="115">
        <v>1</v>
      </c>
      <c r="D96" s="88" t="s">
        <v>158</v>
      </c>
      <c r="E96" s="103"/>
      <c r="F96" s="114"/>
      <c r="G96" s="5"/>
      <c r="H96" s="5"/>
    </row>
    <row r="97" spans="1:8" ht="18" x14ac:dyDescent="0.25">
      <c r="A97" s="109"/>
      <c r="B97" s="109"/>
      <c r="C97" s="115">
        <v>1</v>
      </c>
      <c r="D97" s="88" t="s">
        <v>159</v>
      </c>
      <c r="E97" s="103"/>
      <c r="F97" s="114"/>
      <c r="G97" s="5"/>
      <c r="H97" s="5"/>
    </row>
    <row r="98" spans="1:8" ht="18" x14ac:dyDescent="0.25">
      <c r="A98" s="109"/>
      <c r="B98" s="109"/>
      <c r="C98" s="115">
        <v>1</v>
      </c>
      <c r="D98" s="88" t="s">
        <v>160</v>
      </c>
      <c r="E98" s="103"/>
      <c r="F98" s="114"/>
      <c r="G98" s="5"/>
      <c r="H98" s="5"/>
    </row>
    <row r="99" spans="1:8" ht="18" x14ac:dyDescent="0.25">
      <c r="A99" s="109"/>
      <c r="B99" s="109"/>
      <c r="C99" s="115">
        <v>1</v>
      </c>
      <c r="D99" s="88" t="s">
        <v>161</v>
      </c>
      <c r="E99" s="103"/>
      <c r="F99" s="114"/>
      <c r="G99" s="5"/>
      <c r="H99" s="5"/>
    </row>
    <row r="100" spans="1:8" ht="18" x14ac:dyDescent="0.25">
      <c r="A100" s="109"/>
      <c r="B100" s="109"/>
      <c r="C100" s="115">
        <v>1</v>
      </c>
      <c r="D100" s="88" t="s">
        <v>162</v>
      </c>
      <c r="E100" s="103"/>
      <c r="F100" s="113"/>
      <c r="G100" s="5"/>
      <c r="H100" s="5"/>
    </row>
    <row r="101" spans="1:8" ht="18" x14ac:dyDescent="0.25">
      <c r="A101" s="109"/>
      <c r="B101" s="109"/>
      <c r="C101" s="115">
        <v>1</v>
      </c>
      <c r="D101" s="88" t="s">
        <v>163</v>
      </c>
      <c r="E101" s="103"/>
      <c r="G101" s="5"/>
      <c r="H101" s="5"/>
    </row>
    <row r="102" spans="1:8" ht="18" x14ac:dyDescent="0.25">
      <c r="A102" s="109"/>
      <c r="B102" s="109"/>
      <c r="C102" s="115">
        <v>1</v>
      </c>
      <c r="D102" s="88" t="s">
        <v>164</v>
      </c>
      <c r="E102" s="103"/>
      <c r="G102" s="5"/>
      <c r="H102" s="5"/>
    </row>
    <row r="103" spans="1:8" ht="18" x14ac:dyDescent="0.25">
      <c r="A103" s="109"/>
      <c r="B103" s="109"/>
      <c r="C103" s="115">
        <v>1</v>
      </c>
      <c r="D103" s="88" t="s">
        <v>165</v>
      </c>
      <c r="E103" s="103"/>
      <c r="G103" s="5"/>
      <c r="H103" s="5"/>
    </row>
    <row r="104" spans="1:8" ht="18" x14ac:dyDescent="0.25">
      <c r="A104" s="109"/>
      <c r="B104" s="109"/>
      <c r="C104" s="115">
        <v>2</v>
      </c>
      <c r="D104" s="88" t="s">
        <v>166</v>
      </c>
      <c r="E104" s="103"/>
      <c r="G104" s="5"/>
      <c r="H104" s="5"/>
    </row>
    <row r="105" spans="1:8" ht="18" x14ac:dyDescent="0.25">
      <c r="A105" s="109"/>
      <c r="B105" s="109"/>
      <c r="C105" s="115">
        <v>1</v>
      </c>
      <c r="D105" s="88" t="s">
        <v>167</v>
      </c>
      <c r="E105" s="103"/>
      <c r="G105" s="5"/>
      <c r="H105" s="5"/>
    </row>
    <row r="106" spans="1:8" ht="18" x14ac:dyDescent="0.25">
      <c r="A106" s="109"/>
      <c r="B106" s="109"/>
      <c r="C106" s="115">
        <v>1</v>
      </c>
      <c r="D106" s="88" t="s">
        <v>168</v>
      </c>
      <c r="E106" s="103"/>
      <c r="G106" s="5"/>
      <c r="H106" s="5"/>
    </row>
    <row r="107" spans="1:8" ht="18" x14ac:dyDescent="0.25">
      <c r="A107" s="109"/>
      <c r="B107" s="109"/>
      <c r="C107" s="115">
        <v>1</v>
      </c>
      <c r="D107" s="88" t="s">
        <v>169</v>
      </c>
      <c r="E107" s="103"/>
      <c r="G107" s="5"/>
      <c r="H107" s="5"/>
    </row>
    <row r="108" spans="1:8" ht="18" x14ac:dyDescent="0.25">
      <c r="A108" s="109"/>
      <c r="B108" s="109"/>
      <c r="C108" s="115">
        <v>2</v>
      </c>
      <c r="D108" s="88" t="s">
        <v>170</v>
      </c>
      <c r="E108" s="103"/>
      <c r="G108" s="5"/>
      <c r="H108" s="5"/>
    </row>
    <row r="109" spans="1:8" ht="18" x14ac:dyDescent="0.25">
      <c r="A109" s="109"/>
      <c r="B109" s="109"/>
      <c r="C109" s="115">
        <v>4</v>
      </c>
      <c r="D109" s="88" t="s">
        <v>171</v>
      </c>
      <c r="E109" s="103"/>
      <c r="G109" s="5"/>
      <c r="H109" s="5"/>
    </row>
    <row r="110" spans="1:8" ht="18" x14ac:dyDescent="0.25">
      <c r="A110" s="109"/>
      <c r="B110" s="109"/>
      <c r="C110" s="115">
        <v>5</v>
      </c>
      <c r="D110" s="88" t="s">
        <v>172</v>
      </c>
      <c r="E110" s="103"/>
      <c r="G110" s="5"/>
      <c r="H110" s="5"/>
    </row>
    <row r="111" spans="1:8" ht="18" x14ac:dyDescent="0.25">
      <c r="A111" s="109"/>
      <c r="B111" s="109"/>
      <c r="C111" s="115">
        <v>1</v>
      </c>
      <c r="D111" s="88" t="s">
        <v>173</v>
      </c>
      <c r="E111" s="103"/>
      <c r="F111" s="113"/>
      <c r="G111" s="5"/>
      <c r="H111" s="5"/>
    </row>
    <row r="112" spans="1:8" ht="15" customHeight="1" x14ac:dyDescent="0.25">
      <c r="A112" s="109"/>
      <c r="B112" s="109"/>
      <c r="C112" s="115">
        <v>1</v>
      </c>
      <c r="D112" s="88" t="s">
        <v>174</v>
      </c>
      <c r="E112" s="103"/>
      <c r="F112" s="113"/>
      <c r="G112" s="5"/>
      <c r="H112" s="5"/>
    </row>
    <row r="113" spans="1:8" ht="18" x14ac:dyDescent="0.25">
      <c r="A113" s="109"/>
      <c r="B113" s="109"/>
      <c r="C113" s="115">
        <v>2</v>
      </c>
      <c r="D113" s="88" t="s">
        <v>175</v>
      </c>
      <c r="E113" s="103"/>
      <c r="F113" s="113"/>
      <c r="G113" s="5"/>
      <c r="H113" s="5"/>
    </row>
    <row r="114" spans="1:8" ht="15" customHeight="1" x14ac:dyDescent="0.25">
      <c r="A114" s="109"/>
      <c r="B114" s="109"/>
      <c r="C114" s="77">
        <f>SUM(C94:C113)</f>
        <v>30</v>
      </c>
      <c r="D114" s="88"/>
      <c r="E114" s="103"/>
      <c r="F114" s="113"/>
      <c r="G114" s="5"/>
      <c r="H114" s="5"/>
    </row>
    <row r="115" spans="1:8" ht="18" x14ac:dyDescent="0.25">
      <c r="A115" s="116"/>
      <c r="B115" s="116"/>
      <c r="E115" s="103"/>
      <c r="F115" s="113"/>
      <c r="G115" s="5"/>
      <c r="H115" s="5"/>
    </row>
    <row r="116" spans="1:8" ht="18" x14ac:dyDescent="0.25">
      <c r="A116" s="116"/>
      <c r="B116" s="116"/>
      <c r="C116" s="117">
        <v>1</v>
      </c>
      <c r="D116" s="118" t="s">
        <v>199</v>
      </c>
      <c r="E116" s="103"/>
      <c r="F116" s="113"/>
      <c r="G116" s="5"/>
      <c r="H116" s="5"/>
    </row>
    <row r="117" spans="1:8" ht="18" x14ac:dyDescent="0.25">
      <c r="A117" s="116"/>
      <c r="B117" s="116"/>
      <c r="C117" s="117">
        <v>6</v>
      </c>
      <c r="D117" s="118" t="s">
        <v>176</v>
      </c>
      <c r="E117" s="103"/>
      <c r="F117" s="113"/>
      <c r="G117" s="5"/>
      <c r="H117" s="5"/>
    </row>
    <row r="118" spans="1:8" ht="18" x14ac:dyDescent="0.25">
      <c r="A118" s="116"/>
      <c r="B118" s="116"/>
      <c r="C118" s="117">
        <v>1</v>
      </c>
      <c r="D118" s="118" t="s">
        <v>177</v>
      </c>
      <c r="E118" s="103"/>
      <c r="F118" s="113"/>
      <c r="G118" s="5"/>
      <c r="H118" s="5"/>
    </row>
    <row r="119" spans="1:8" ht="18" x14ac:dyDescent="0.25">
      <c r="A119" s="116"/>
      <c r="B119" s="116"/>
      <c r="C119" s="117">
        <v>1</v>
      </c>
      <c r="D119" s="118" t="s">
        <v>178</v>
      </c>
      <c r="E119" s="103"/>
      <c r="F119" s="113"/>
      <c r="G119" s="5"/>
      <c r="H119" s="5"/>
    </row>
    <row r="120" spans="1:8" ht="18" x14ac:dyDescent="0.25">
      <c r="A120" s="116"/>
      <c r="B120" s="116"/>
      <c r="C120" s="117">
        <v>2</v>
      </c>
      <c r="D120" s="118" t="s">
        <v>200</v>
      </c>
      <c r="E120" s="103"/>
      <c r="F120" s="113"/>
      <c r="G120" s="5"/>
      <c r="H120" s="5"/>
    </row>
    <row r="121" spans="1:8" ht="20.100000000000001" customHeight="1" x14ac:dyDescent="0.25">
      <c r="A121" s="116"/>
      <c r="B121" s="116"/>
      <c r="C121" s="77">
        <f>SUM(C116:C120)</f>
        <v>11</v>
      </c>
      <c r="D121" s="62"/>
      <c r="E121" s="103"/>
      <c r="F121" s="113"/>
      <c r="G121" s="5"/>
      <c r="H121" s="5"/>
    </row>
    <row r="122" spans="1:8" ht="20.100000000000001" customHeight="1" x14ac:dyDescent="0.25">
      <c r="A122" s="116"/>
      <c r="B122" s="116"/>
      <c r="C122" s="110"/>
      <c r="E122" s="103"/>
      <c r="F122" s="113"/>
      <c r="G122" s="5"/>
      <c r="H122" s="5"/>
    </row>
    <row r="123" spans="1:8" ht="20.100000000000001" customHeight="1" x14ac:dyDescent="0.25">
      <c r="A123" s="116"/>
      <c r="B123" s="116"/>
      <c r="C123" s="107" t="s">
        <v>179</v>
      </c>
      <c r="D123" s="119" t="s">
        <v>180</v>
      </c>
      <c r="E123" s="103"/>
      <c r="F123" s="113"/>
      <c r="G123" s="5"/>
      <c r="H123" s="5"/>
    </row>
    <row r="124" spans="1:8" ht="20.100000000000001" customHeight="1" x14ac:dyDescent="0.25">
      <c r="A124" s="116"/>
      <c r="B124" s="116"/>
      <c r="C124" s="120"/>
      <c r="D124" s="119" t="s">
        <v>181</v>
      </c>
      <c r="E124" s="103"/>
      <c r="F124" s="113"/>
      <c r="G124" s="5"/>
      <c r="H124" s="5"/>
    </row>
    <row r="125" spans="1:8" ht="20.100000000000001" customHeight="1" x14ac:dyDescent="0.25">
      <c r="A125" s="116"/>
      <c r="B125" s="116"/>
      <c r="C125" s="120"/>
      <c r="D125" s="119" t="s">
        <v>182</v>
      </c>
      <c r="E125" s="103"/>
      <c r="F125" s="113"/>
      <c r="G125" s="5"/>
      <c r="H125" s="5"/>
    </row>
    <row r="126" spans="1:8" ht="20.100000000000001" customHeight="1" x14ac:dyDescent="0.25">
      <c r="A126" s="116"/>
      <c r="B126" s="116"/>
      <c r="C126" s="120"/>
      <c r="D126" s="119" t="s">
        <v>183</v>
      </c>
      <c r="E126" s="103"/>
      <c r="F126" s="113"/>
      <c r="G126" s="5"/>
      <c r="H126" s="5"/>
    </row>
    <row r="127" spans="1:8" ht="20.100000000000001" customHeight="1" x14ac:dyDescent="0.25">
      <c r="A127" s="116"/>
      <c r="B127" s="116"/>
      <c r="C127" s="120"/>
      <c r="D127" s="119" t="s">
        <v>184</v>
      </c>
      <c r="E127" s="103"/>
      <c r="F127" s="113"/>
      <c r="G127" s="5"/>
      <c r="H127" s="5"/>
    </row>
    <row r="128" spans="1:8" ht="20.100000000000001" customHeight="1" x14ac:dyDescent="0.25">
      <c r="A128" s="116"/>
      <c r="B128" s="116"/>
      <c r="C128" s="120"/>
      <c r="D128" s="119"/>
      <c r="E128" s="103"/>
      <c r="F128" s="113"/>
      <c r="G128" s="5"/>
      <c r="H128" s="5"/>
    </row>
    <row r="129" spans="1:8" ht="20.100000000000001" customHeight="1" x14ac:dyDescent="0.25">
      <c r="A129" s="116"/>
      <c r="B129" s="116"/>
      <c r="C129" s="121" t="s">
        <v>11</v>
      </c>
      <c r="D129" s="122" t="s">
        <v>185</v>
      </c>
      <c r="E129" s="103"/>
      <c r="F129" s="113"/>
      <c r="G129" s="5"/>
      <c r="H129" s="5"/>
    </row>
    <row r="130" spans="1:8" ht="20.100000000000001" customHeight="1" x14ac:dyDescent="0.25">
      <c r="A130" s="116"/>
      <c r="B130" s="116"/>
      <c r="C130" s="121"/>
      <c r="D130" s="122" t="s">
        <v>186</v>
      </c>
      <c r="E130" s="103"/>
      <c r="F130" s="113"/>
      <c r="G130" s="5"/>
      <c r="H130" s="5"/>
    </row>
    <row r="131" spans="1:8" ht="20.100000000000001" customHeight="1" x14ac:dyDescent="0.25">
      <c r="A131" s="116"/>
      <c r="B131" s="116"/>
      <c r="C131" s="121"/>
      <c r="D131" s="122" t="s">
        <v>187</v>
      </c>
      <c r="E131" s="103"/>
      <c r="F131" s="113"/>
      <c r="G131" s="5"/>
      <c r="H131" s="5"/>
    </row>
    <row r="132" spans="1:8" ht="20.100000000000001" customHeight="1" x14ac:dyDescent="0.25">
      <c r="A132" s="116"/>
      <c r="B132" s="116"/>
      <c r="C132" s="110"/>
      <c r="E132" s="103"/>
      <c r="F132" s="113"/>
      <c r="G132" s="5"/>
      <c r="H132" s="5"/>
    </row>
    <row r="133" spans="1:8" ht="20.100000000000001" customHeight="1" x14ac:dyDescent="0.25">
      <c r="A133" s="116"/>
      <c r="B133" s="116"/>
      <c r="C133" s="110"/>
      <c r="E133" s="103"/>
      <c r="F133" s="113"/>
      <c r="G133" s="5"/>
      <c r="H133" s="5"/>
    </row>
    <row r="134" spans="1:8" ht="18" x14ac:dyDescent="0.25">
      <c r="A134" s="116"/>
      <c r="B134" s="116"/>
      <c r="C134" s="123"/>
      <c r="D134" s="123"/>
      <c r="E134" s="103"/>
      <c r="F134" s="113"/>
      <c r="G134" s="5"/>
      <c r="H134" s="5"/>
    </row>
    <row r="135" spans="1:8" ht="20.100000000000001" customHeight="1" x14ac:dyDescent="0.25">
      <c r="A135" s="116"/>
      <c r="B135" s="116"/>
      <c r="C135" s="123"/>
      <c r="D135" s="123"/>
      <c r="E135" s="97"/>
      <c r="F135" s="113"/>
      <c r="G135" s="5"/>
      <c r="H135" s="5"/>
    </row>
    <row r="136" spans="1:8" ht="18" x14ac:dyDescent="0.25">
      <c r="A136" s="116"/>
      <c r="B136" s="116"/>
      <c r="C136" s="123"/>
      <c r="D136" s="123"/>
      <c r="E136" s="97"/>
      <c r="F136" s="113"/>
      <c r="G136" s="5"/>
      <c r="H136" s="5"/>
    </row>
    <row r="137" spans="1:8" ht="20.100000000000001" customHeight="1" x14ac:dyDescent="0.25">
      <c r="A137" s="109"/>
      <c r="B137" s="109"/>
      <c r="C137" s="124"/>
      <c r="D137" s="125"/>
      <c r="E137" s="123"/>
    </row>
    <row r="138" spans="1:8" ht="20.100000000000001" customHeight="1" x14ac:dyDescent="0.25">
      <c r="A138" s="109"/>
      <c r="B138" s="109"/>
      <c r="C138" s="126"/>
      <c r="D138" s="97"/>
      <c r="E138" s="127"/>
    </row>
    <row r="139" spans="1:8" ht="20.100000000000001" customHeight="1" thickBot="1" x14ac:dyDescent="0.3">
      <c r="C139" s="129" t="s">
        <v>188</v>
      </c>
      <c r="D139" s="130"/>
      <c r="E139" s="123"/>
    </row>
    <row r="140" spans="1:8" s="132" customFormat="1" ht="18" x14ac:dyDescent="0.25">
      <c r="A140" s="131"/>
      <c r="B140" s="131"/>
      <c r="C140" s="129"/>
      <c r="D140" s="123"/>
      <c r="E140" s="123"/>
    </row>
    <row r="141" spans="1:8" s="132" customFormat="1" ht="18" x14ac:dyDescent="0.25">
      <c r="A141" s="131"/>
      <c r="B141" s="131"/>
      <c r="C141" s="98"/>
      <c r="D141" s="97"/>
      <c r="E141" s="127"/>
    </row>
    <row r="142" spans="1:8" s="132" customFormat="1" ht="18" x14ac:dyDescent="0.25">
      <c r="A142" s="131"/>
      <c r="B142" s="131"/>
      <c r="C142" s="123"/>
      <c r="D142" s="123"/>
      <c r="E142" s="123"/>
    </row>
    <row r="143" spans="1:8" s="132" customFormat="1" ht="18.75" thickBot="1" x14ac:dyDescent="0.3">
      <c r="A143" s="131"/>
      <c r="B143" s="131"/>
      <c r="C143" s="123" t="s">
        <v>189</v>
      </c>
      <c r="D143" s="133"/>
      <c r="E143" s="123"/>
    </row>
    <row r="144" spans="1:8" s="132" customFormat="1" ht="18" x14ac:dyDescent="0.25">
      <c r="A144" s="131"/>
      <c r="B144" s="131"/>
      <c r="C144" s="123"/>
      <c r="D144" s="98"/>
      <c r="E144" s="123"/>
    </row>
    <row r="145" spans="1:5" s="141" customFormat="1" ht="18" x14ac:dyDescent="0.25">
      <c r="A145" s="131"/>
      <c r="B145" s="131"/>
      <c r="C145" s="142"/>
      <c r="D145" s="98"/>
      <c r="E145" s="142"/>
    </row>
    <row r="146" spans="1:5" s="132" customFormat="1" ht="18" x14ac:dyDescent="0.25">
      <c r="A146" s="131"/>
      <c r="B146" s="131"/>
      <c r="C146" s="123"/>
      <c r="D146" s="98"/>
      <c r="E146" s="123"/>
    </row>
    <row r="147" spans="1:5" s="132" customFormat="1" ht="18" x14ac:dyDescent="0.25">
      <c r="A147" s="131"/>
      <c r="B147" s="131"/>
      <c r="C147" s="123"/>
      <c r="D147" s="98"/>
      <c r="E147" s="123"/>
    </row>
    <row r="148" spans="1:5" s="132" customFormat="1" ht="18.75" thickBot="1" x14ac:dyDescent="0.3">
      <c r="A148" s="131"/>
      <c r="B148" s="131"/>
      <c r="C148" s="123" t="s">
        <v>190</v>
      </c>
      <c r="D148" s="133"/>
      <c r="E148" s="123"/>
    </row>
    <row r="149" spans="1:5" s="132" customFormat="1" ht="18" x14ac:dyDescent="0.25">
      <c r="A149" s="131"/>
      <c r="B149" s="131"/>
      <c r="C149" s="123"/>
      <c r="D149" s="98"/>
      <c r="E149" s="123"/>
    </row>
    <row r="150" spans="1:5" s="132" customFormat="1" ht="18" x14ac:dyDescent="0.25">
      <c r="A150" s="131"/>
      <c r="B150" s="131"/>
      <c r="C150" s="123"/>
      <c r="D150" s="98"/>
      <c r="E150" s="123"/>
    </row>
    <row r="151" spans="1:5" s="132" customFormat="1" ht="18" x14ac:dyDescent="0.25">
      <c r="A151" s="131"/>
      <c r="B151" s="131"/>
      <c r="C151" s="123"/>
      <c r="D151" s="98"/>
      <c r="E151" s="123"/>
    </row>
    <row r="152" spans="1:5" customFormat="1" ht="18.75" thickBot="1" x14ac:dyDescent="0.3">
      <c r="A152" s="128"/>
      <c r="B152" s="128"/>
      <c r="C152" s="123" t="s">
        <v>191</v>
      </c>
      <c r="D152" s="133"/>
      <c r="E152" s="123"/>
    </row>
    <row r="153" spans="1:5" customFormat="1" ht="18" x14ac:dyDescent="0.25">
      <c r="A153" s="128"/>
      <c r="B153" s="128"/>
      <c r="C153" s="123"/>
      <c r="D153" s="98"/>
      <c r="E153" s="123"/>
    </row>
    <row r="154" spans="1:5" s="132" customFormat="1" ht="18" x14ac:dyDescent="0.25">
      <c r="A154" s="131"/>
      <c r="B154" s="131"/>
      <c r="C154" s="123"/>
      <c r="D154" s="123"/>
      <c r="E154" s="123"/>
    </row>
    <row r="155" spans="1:5" s="132" customFormat="1" ht="18.75" thickBot="1" x14ac:dyDescent="0.3">
      <c r="A155" s="131"/>
      <c r="B155" s="131"/>
      <c r="C155" s="123" t="s">
        <v>192</v>
      </c>
      <c r="D155" s="130"/>
      <c r="E155" s="123"/>
    </row>
    <row r="156" spans="1:5" s="135" customFormat="1" ht="20.100000000000001" customHeight="1" x14ac:dyDescent="0.25">
      <c r="A156" s="134"/>
      <c r="B156" s="134"/>
      <c r="C156" s="123"/>
      <c r="D156" s="123"/>
      <c r="E156" s="123"/>
    </row>
    <row r="157" spans="1:5" s="135" customFormat="1" ht="20.100000000000001" customHeight="1" x14ac:dyDescent="0.25">
      <c r="A157" s="131"/>
      <c r="B157" s="131"/>
      <c r="C157" s="132"/>
      <c r="D157" s="132"/>
    </row>
  </sheetData>
  <mergeCells count="6">
    <mergeCell ref="D2:D3"/>
    <mergeCell ref="E2:F2"/>
    <mergeCell ref="D4:D5"/>
    <mergeCell ref="E4:F4"/>
    <mergeCell ref="E5:F5"/>
    <mergeCell ref="A11:C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2024-01-28T21:40:28Z</cp:lastPrinted>
  <dcterms:created xsi:type="dcterms:W3CDTF">2024-01-28T21:11:20Z</dcterms:created>
  <dcterms:modified xsi:type="dcterms:W3CDTF">2024-01-28T21:45:55Z</dcterms:modified>
</cp:coreProperties>
</file>