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6D6FA0AD-7776-4874-A297-AC66FF99A3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Hoja1!$A$2:$G$48</definedName>
    <definedName name="_xlnm.Print_Area" localSheetId="1">Hoja2!$A$1:$G$192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C15" i="1" l="1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24" i="2" l="1"/>
  <c r="C7" i="2"/>
  <c r="G25" i="1"/>
  <c r="G26" i="1"/>
  <c r="G28" i="1"/>
  <c r="G135" i="2" l="1"/>
  <c r="G136" i="2" l="1"/>
  <c r="G137" i="2" s="1"/>
  <c r="D29" i="1"/>
  <c r="G24" i="1" l="1"/>
  <c r="G30" i="1" l="1"/>
  <c r="G31" i="1" s="1"/>
  <c r="C7" i="1"/>
  <c r="G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55D42EF-3722-4377-83A7-B24B27155E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1D3BB78-5C2A-4A2C-AE7E-0A1DDDECC4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<sst xmlns="http://schemas.openxmlformats.org/spreadsheetml/2006/main" count="437" uniqueCount="351">
  <si>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</si>
  <si>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</si>
  <si>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</si>
  <si>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</si>
  <si>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</si>
  <si>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</si>
  <si>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</si>
  <si>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</si>
  <si>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</si>
  <si>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</si>
  <si>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</si>
  <si>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</si>
  <si>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</si>
  <si>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</si>
  <si>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</si>
  <si>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</si>
  <si>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</si>
  <si>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</si>
  <si>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</si>
  <si>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</si>
  <si>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</si>
  <si>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</si>
  <si>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</si>
  <si>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</si>
  <si>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</si>
  <si>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</si>
  <si>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</si>
  <si>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</si>
  <si>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</si>
  <si>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</si>
  <si>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</si>
  <si>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</si>
  <si>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</si>
  <si>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</si>
  <si>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</si>
  <si>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</si>
  <si>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</si>
  <si>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</si>
  <si>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</si>
  <si>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</si>
  <si>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</si>
  <si>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</si>
  <si>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</si>
  <si>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</si>
  <si>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</si>
  <si>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AV. DEL PERIODISTA Y CALLE 11A</t>
  </si>
  <si>
    <t xml:space="preserve">DR. ARMIJOS 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</si>
  <si>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</si>
  <si>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</si>
  <si>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</si>
  <si>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</si>
  <si>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</si>
  <si>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</si>
  <si>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</si>
  <si>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</si>
  <si>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</si>
  <si>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</si>
  <si>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</si>
  <si>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</si>
  <si>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</si>
  <si>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</si>
  <si>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</si>
  <si>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</si>
  <si>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</si>
  <si>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</si>
  <si>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</si>
  <si>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</si>
  <si>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</si>
  <si>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</si>
  <si>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</si>
  <si>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</si>
  <si>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</si>
  <si>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</si>
  <si>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</si>
  <si>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</si>
  <si>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</si>
  <si>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</si>
  <si>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</si>
  <si>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</si>
  <si>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</si>
  <si>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</si>
  <si>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</si>
  <si>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</si>
  <si>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</si>
  <si>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</si>
  <si>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</si>
  <si>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</si>
  <si>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</si>
  <si>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</si>
  <si>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</si>
  <si>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</si>
  <si>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</si>
  <si>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</si>
  <si>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</si>
  <si>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</si>
  <si>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</si>
  <si>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</si>
  <si>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</si>
  <si>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</si>
  <si>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</si>
  <si>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</si>
  <si>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</si>
  <si>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</si>
  <si>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</si>
  <si>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</si>
  <si>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</si>
  <si>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</si>
  <si>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</si>
  <si>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</si>
  <si>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</si>
  <si>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</si>
  <si>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</si>
  <si>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</si>
  <si>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</si>
  <si>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</si>
  <si>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</si>
  <si>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</si>
  <si>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</si>
  <si>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</si>
  <si>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</si>
  <si>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</si>
  <si>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</si>
  <si>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</si>
  <si>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</si>
  <si>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</si>
  <si>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</si>
  <si>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</si>
  <si>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</si>
  <si>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</si>
  <si>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</si>
  <si>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</si>
  <si>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</si>
  <si>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</si>
  <si>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</si>
  <si>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</si>
  <si>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</si>
  <si>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</si>
  <si>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</si>
  <si>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</si>
  <si>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</si>
  <si>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</si>
  <si>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</si>
  <si>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</si>
  <si>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</si>
  <si>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</si>
  <si>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</si>
  <si>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</si>
  <si>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</si>
  <si>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</si>
  <si>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</si>
  <si>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</si>
  <si>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</si>
  <si>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</si>
  <si>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</si>
  <si>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</si>
  <si>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</si>
  <si>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</si>
  <si>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</si>
  <si>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</si>
  <si>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</si>
  <si>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</si>
  <si>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</si>
  <si>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</si>
  <si>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</si>
  <si>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</si>
  <si>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</si>
  <si>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</si>
  <si>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</si>
  <si>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</si>
  <si>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</si>
  <si>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</si>
  <si>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</si>
  <si>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</si>
  <si>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</si>
  <si>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</si>
  <si>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</si>
  <si>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</si>
  <si>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</si>
  <si>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</si>
  <si>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</si>
  <si>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</si>
  <si>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</si>
  <si>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</si>
  <si>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</si>
  <si>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</si>
  <si>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</si>
  <si>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</si>
  <si>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</si>
  <si>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</si>
  <si>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</si>
  <si>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</si>
  <si>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</si>
  <si>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</si>
  <si>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</si>
  <si>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</si>
  <si>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</si>
  <si>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</si>
  <si>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</si>
  <si>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</si>
  <si>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</si>
  <si>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</si>
  <si>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</si>
  <si>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</si>
  <si>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</si>
  <si>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</si>
  <si>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</si>
  <si>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</si>
  <si>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</si>
  <si>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</si>
  <si>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</si>
  <si>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</si>
  <si>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</si>
  <si>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</si>
  <si>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</si>
  <si>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</si>
  <si>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</si>
  <si>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</si>
  <si>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</si>
  <si>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</si>
  <si>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</si>
  <si>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</si>
  <si>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</si>
  <si>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</si>
  <si>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</si>
  <si>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</si>
  <si>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</si>
  <si>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</si>
  <si>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</si>
  <si>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</si>
  <si>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</si>
  <si>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</si>
  <si>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</si>
  <si>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</si>
  <si>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</si>
  <si>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</si>
  <si>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</si>
  <si>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</si>
  <si>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</si>
  <si>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</si>
  <si>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</si>
  <si>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</si>
  <si>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</si>
  <si>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</si>
  <si>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</si>
  <si>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</si>
  <si>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</si>
  <si>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</si>
  <si>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</si>
  <si>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</si>
  <si>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</si>
  <si>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</si>
  <si>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</si>
  <si>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</si>
  <si>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</si>
  <si>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</si>
  <si>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</si>
  <si>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</si>
  <si>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</si>
  <si>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</si>
  <si>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</si>
  <si>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</si>
  <si>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</si>
  <si>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</si>
  <si>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</si>
  <si>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</si>
  <si>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</si>
  <si>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</si>
  <si>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</si>
  <si>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</si>
  <si>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</si>
  <si>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</si>
  <si>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</si>
  <si>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</si>
  <si>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</si>
  <si>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</si>
  <si>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</si>
  <si>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</si>
  <si>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</si>
  <si>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</si>
  <si>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</si>
  <si>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</si>
  <si>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</si>
  <si>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</si>
  <si>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</si>
  <si>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</si>
  <si>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</si>
  <si>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</si>
  <si>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</si>
  <si>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</si>
  <si>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</si>
  <si>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</si>
  <si>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</si>
  <si>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</si>
  <si>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</si>
  <si>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</si>
  <si>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</si>
  <si>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</si>
  <si>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</si>
  <si>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</si>
  <si>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</si>
  <si>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</si>
  <si>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</si>
  <si>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</si>
  <si>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</si>
  <si>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</si>
  <si>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</si>
  <si>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</si>
  <si>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</si>
  <si>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</si>
  <si>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</si>
  <si>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</si>
  <si>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</si>
  <si>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</si>
  <si>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</si>
  <si>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</si>
  <si>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</si>
  <si>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</si>
  <si>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</si>
  <si>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</si>
  <si>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</si>
  <si>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</si>
  <si>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</si>
  <si>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</si>
  <si>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</si>
  <si>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</si>
  <si>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</si>
  <si>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</si>
  <si>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</si>
  <si>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</si>
  <si>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</si>
  <si>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</si>
  <si>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</si>
  <si>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12:00MD</t>
  </si>
  <si>
    <t>25L-SO-024-TA</t>
  </si>
  <si>
    <t>J220112-L089</t>
  </si>
  <si>
    <t>LOCKING CORTICAL STARIX BLUE 2.5*24mm</t>
  </si>
  <si>
    <t>25-SO-014-TA</t>
  </si>
  <si>
    <t>J221226-L059</t>
  </si>
  <si>
    <t>NON LOCKING CORTICAL STARIX SILVER 2.5*14mm</t>
  </si>
  <si>
    <t>25-DVRA-309-R</t>
  </si>
  <si>
    <t>J211110-L066</t>
  </si>
  <si>
    <t xml:space="preserve"> 2.5-DVRA SERIES EXTRALARGE 9H RIGHT</t>
  </si>
  <si>
    <t>VILLAMAR MERCHAN ITALO</t>
  </si>
  <si>
    <t>0909817280</t>
  </si>
  <si>
    <t>SALUD</t>
  </si>
  <si>
    <t>LOCKING CORTICAL STARIX BLUE 2.5*20mm</t>
  </si>
  <si>
    <t>25L-SO-020-TA</t>
  </si>
  <si>
    <t>J230711-L056</t>
  </si>
  <si>
    <t>25-SO-016-TA</t>
  </si>
  <si>
    <t>J211222-L007</t>
  </si>
  <si>
    <t>NON LOCKING CORTICAL STARIX SILVER 2.5*16mm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</si>
</sst>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70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22" fillId="0" borderId="1" xfId="0" applyFont="1" applyBorder="1" applyAlignment="1" applyProtection="1">
      <alignment horizontal="left" wrapText="1" readingOrder="1"/>
      <protection locked="0"/>
    </xf>
    <xf numFmtId="0" fontId="21" fillId="2" borderId="1" xfId="0" applyFont="1" applyFill="1" applyBorder="1"/>
    <xf numFmtId="0" fontId="21" fillId="7" borderId="1" xfId="0" applyFont="1" applyFill="1" applyBorder="1"/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/>
    </xf>
    <xf numFmtId="168" fontId="8" fillId="0" borderId="1" xfId="23" applyNumberFormat="1" applyFont="1" applyBorder="1" applyAlignment="1">
      <alignment horizontal="right"/>
    </xf>
    <xf numFmtId="0" fontId="21" fillId="0" borderId="0" xfId="0" applyFont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49" fontId="7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3" fillId="8" borderId="20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3" fillId="8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18" xfId="0" applyFont="1" applyBorder="1" applyAlignment="1">
      <alignment horizontal="center" vertical="top"/>
    </xf>
    <xf numFmtId="0" fontId="23" fillId="8" borderId="20" xfId="0" applyFont="1" applyFill="1" applyBorder="1" applyAlignment="1">
      <alignment horizontal="center"/>
    </xf>
    <xf numFmtId="0" fontId="23" fillId="8" borderId="19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0" xfId="0" applyFont="1"/>
    <xf numFmtId="0" fontId="3" fillId="0" borderId="0" xfId="0" applyFont="1"/>
    <xf numFmtId="49" fontId="3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</cellXfs>
  <cellStyles count="88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2 5" xfId="85" xr:uid="{E1F06618-A8F5-4C52-A0EE-3DF80F6D17F5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4" xr:uid="{CA8385EA-9505-451D-9B06-D4899C3E752E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[0] 8" xfId="82" xr:uid="{DCDACCF3-3CCB-45C9-98AE-20497012901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3" xr:uid="{EC83CF73-375A-4396-9E56-B7A5EFA7A9DD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87" xr:uid="{4E6F1426-7E73-4E53-AAFB-835DED45EC2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3925D55D-A567-4B93-B413-2800ED66E2EF}"/>
    <cellStyle name="Moneda 5" xfId="15" xr:uid="{285CF87D-B4E8-4FF8-9D25-62FE492B835F}"/>
    <cellStyle name="Moneda 50" xfId="80" xr:uid="{D78F6B54-15A3-428A-BF66-D4F3875A10E5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8 2" xfId="86" xr:uid="{8647CE0A-329A-4B89-85D5-ADCC653C98CD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8AB6114-AD4E-458A-A8F4-E778FACE14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showGridLines="0" tabSelected="1" view="pageBreakPreview" topLeftCell="A13" zoomScaleNormal="100" zoomScaleSheetLayoutView="100" workbookViewId="0">
      <selection activeCell="C36" sqref="C36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88" t="s">
        <v>22</v>
      </c>
      <c r="D2" s="84" t="s">
        <v>21</v>
      </c>
      <c r="E2" s="85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89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86" t="s">
        <v>23</v>
      </c>
      <c r="D4" s="90" t="s">
        <v>25</v>
      </c>
      <c r="E4" s="91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87"/>
      <c r="D5" s="92" t="s">
        <v>26</v>
      </c>
      <c r="E5" s="93"/>
      <c r="F5" s="44"/>
      <c r="G5" s="44"/>
      <c r="H5" s="44"/>
      <c r="I5" s="44"/>
      <c r="J5" s="44"/>
      <c r="K5" s="44"/>
      <c r="L5" s="81"/>
      <c r="M5" s="81"/>
      <c r="N5" s="13"/>
    </row>
    <row r="6" spans="1:14" ht="20.100000000000001" customHeight="1">
      <c r="A6" s="44"/>
      <c r="B6" s="44"/>
      <c r="C6" s="44"/>
      <c r="D6" s="44"/>
      <c r="E6" s="44"/>
      <c r="L6" s="81"/>
      <c r="M6" s="81"/>
    </row>
    <row r="7" spans="1:14" ht="20.100000000000001" customHeight="1">
      <c r="A7" s="24" t="s">
        <v>0</v>
      </c>
      <c r="B7" s="24"/>
      <c r="C7" s="30">
        <f ca="1">NOW()</f>
        <v>45330.629190624997</v>
      </c>
      <c r="D7" s="24" t="s">
        <v>1</v>
      </c>
      <c r="E7" s="33">
        <v>20240200204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82" t="s">
        <v>19</v>
      </c>
      <c r="B11" s="83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62" t="s">
        <v>45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f ca="1">NOW()</f>
        <v>45330.629190624997</v>
      </c>
      <c r="D15" s="26" t="s">
        <v>7</v>
      </c>
      <c r="E15" s="27" t="s">
        <v>332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46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 t="s">
        <v>342</v>
      </c>
      <c r="D19" s="26" t="s">
        <v>17</v>
      </c>
      <c r="E19" s="27" t="s">
        <v>344</v>
      </c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 t="s">
        <v>343</v>
      </c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99" t="s">
        <v>346</v>
      </c>
      <c r="B24" s="104" t="s">
        <v>347</v>
      </c>
      <c r="C24" s="74" t="s">
        <v>345</v>
      </c>
      <c r="D24" s="63">
        <v>3</v>
      </c>
      <c r="E24" s="63">
        <v>3</v>
      </c>
      <c r="F24" s="58">
        <v>55</v>
      </c>
      <c r="G24" s="52">
        <f t="shared" ref="G24:G28" si="0">+D24*F24</f>
        <v>165</v>
      </c>
      <c r="H24" s="15"/>
      <c r="L24" s="28"/>
      <c r="M24" s="28"/>
    </row>
    <row r="25" spans="1:13" ht="20.100000000000001" customHeight="1">
      <c r="A25" s="100" t="s">
        <v>333</v>
      </c>
      <c r="B25" s="100" t="s">
        <v>334</v>
      </c>
      <c r="C25" s="74" t="s">
        <v>335</v>
      </c>
      <c r="D25" s="63">
        <v>3</v>
      </c>
      <c r="E25" s="63">
        <v>3</v>
      </c>
      <c r="F25" s="58">
        <v>55</v>
      </c>
      <c r="G25" s="52">
        <f t="shared" si="0"/>
        <v>165</v>
      </c>
      <c r="H25" s="15"/>
      <c r="L25" s="28"/>
      <c r="M25" s="28"/>
    </row>
    <row r="26" spans="1:13" ht="20.100000000000001" customHeight="1">
      <c r="A26" s="101" t="s">
        <v>336</v>
      </c>
      <c r="B26" s="100" t="s">
        <v>337</v>
      </c>
      <c r="C26" s="74" t="s">
        <v>338</v>
      </c>
      <c r="D26" s="63">
        <v>3</v>
      </c>
      <c r="E26" s="63">
        <v>3</v>
      </c>
      <c r="F26" s="58">
        <v>45</v>
      </c>
      <c r="G26" s="52">
        <f t="shared" si="0"/>
        <v>135</v>
      </c>
      <c r="H26" s="15"/>
      <c r="L26" s="28"/>
      <c r="M26" s="28"/>
    </row>
    <row r="27" spans="1:13" s="103" customFormat="1" ht="20.100000000000001" customHeight="1">
      <c r="A27" s="107" t="s">
        <v>348</v>
      </c>
      <c r="B27" s="108" t="s">
        <v>349</v>
      </c>
      <c r="C27" s="106" t="s">
        <v>350</v>
      </c>
      <c r="D27" s="109">
        <v>1</v>
      </c>
      <c r="E27" s="105">
        <v>1</v>
      </c>
      <c r="F27" s="58">
        <v>45</v>
      </c>
      <c r="G27" s="52">
        <f t="shared" si="0"/>
        <v>45</v>
      </c>
      <c r="H27" s="102"/>
      <c r="L27" s="28"/>
      <c r="M27" s="28"/>
    </row>
    <row r="28" spans="1:13" ht="20.100000000000001" customHeight="1">
      <c r="A28" s="99" t="s">
        <v>339</v>
      </c>
      <c r="B28" s="99" t="s">
        <v>340</v>
      </c>
      <c r="C28" s="74" t="s">
        <v>341</v>
      </c>
      <c r="D28" s="50">
        <v>1</v>
      </c>
      <c r="E28" s="50">
        <v>1</v>
      </c>
      <c r="F28" s="58">
        <v>700</v>
      </c>
      <c r="G28" s="52">
        <f t="shared" si="0"/>
        <v>700</v>
      </c>
      <c r="H28" s="15"/>
      <c r="L28" s="28"/>
      <c r="M28" s="28"/>
    </row>
    <row r="29" spans="1:13" ht="20.100000000000001" customHeight="1">
      <c r="A29" s="94"/>
      <c r="B29" s="95"/>
      <c r="C29" s="96"/>
      <c r="D29" s="64">
        <f>SUM(D24:D28)</f>
        <v>11</v>
      </c>
      <c r="E29" s="51"/>
      <c r="F29" s="58"/>
      <c r="G29" s="52"/>
      <c r="H29" s="15"/>
      <c r="L29" s="28"/>
      <c r="M29" s="28"/>
    </row>
    <row r="30" spans="1:13" ht="20.100000000000001" customHeight="1">
      <c r="A30" s="15"/>
      <c r="B30" s="15"/>
      <c r="C30" s="15"/>
      <c r="D30" s="11"/>
      <c r="E30" s="11"/>
      <c r="F30" s="2" t="s">
        <v>33</v>
      </c>
      <c r="G30" s="3">
        <f>SUM(G24:G29)</f>
        <v>1210</v>
      </c>
    </row>
    <row r="31" spans="1:13" ht="20.100000000000001" customHeight="1">
      <c r="A31" s="15"/>
      <c r="B31" s="15"/>
      <c r="C31" s="15"/>
      <c r="D31" s="11"/>
      <c r="E31" s="11"/>
      <c r="F31" s="2" t="s">
        <v>34</v>
      </c>
      <c r="G31" s="4">
        <f>+G30*0.12</f>
        <v>145.19999999999999</v>
      </c>
    </row>
    <row r="32" spans="1:13" ht="20.100000000000001" customHeight="1">
      <c r="A32" s="15"/>
      <c r="B32" s="15"/>
      <c r="C32" s="15"/>
      <c r="D32" s="11"/>
      <c r="E32" s="11"/>
      <c r="F32" s="2" t="s">
        <v>35</v>
      </c>
      <c r="G32" s="4">
        <f>+G30+G31</f>
        <v>1355.2</v>
      </c>
    </row>
    <row r="33" spans="1:7" ht="20.100000000000001" customHeight="1">
      <c r="A33" s="15"/>
      <c r="B33" s="15"/>
      <c r="C33" s="15"/>
      <c r="D33" s="11"/>
      <c r="E33" s="11"/>
      <c r="F33" s="15"/>
      <c r="G33" s="15"/>
    </row>
    <row r="36" spans="1:7" ht="20.100000000000001" customHeight="1" thickBot="1">
      <c r="B36" s="32" t="s">
        <v>36</v>
      </c>
      <c r="C36" s="5"/>
    </row>
    <row r="37" spans="1:7" ht="20.100000000000001" customHeight="1">
      <c r="B37" s="31"/>
      <c r="C37" s="6"/>
    </row>
    <row r="38" spans="1:7" ht="20.100000000000001" customHeight="1">
      <c r="B38" s="15"/>
      <c r="C38" s="8"/>
    </row>
    <row r="39" spans="1:7" ht="20.100000000000001" customHeight="1" thickBot="1">
      <c r="B39" s="15" t="s">
        <v>37</v>
      </c>
      <c r="C39" s="7"/>
    </row>
    <row r="40" spans="1:7" ht="20.100000000000001" customHeight="1">
      <c r="B40" s="15"/>
      <c r="C40" s="8"/>
    </row>
    <row r="41" spans="1:7" ht="20.100000000000001" customHeight="1">
      <c r="B41" s="15"/>
      <c r="C41" s="8"/>
    </row>
    <row r="42" spans="1:7" ht="20.100000000000001" customHeight="1" thickBot="1">
      <c r="B42" s="15" t="s">
        <v>15</v>
      </c>
      <c r="C42" s="7"/>
    </row>
    <row r="43" spans="1:7" ht="20.100000000000001" customHeight="1">
      <c r="B43" s="15"/>
      <c r="C43" s="8"/>
    </row>
    <row r="44" spans="1:7" ht="20.100000000000001" customHeight="1">
      <c r="B44" s="15"/>
      <c r="C44" s="8"/>
    </row>
    <row r="45" spans="1:7" ht="20.100000000000001" customHeight="1" thickBot="1">
      <c r="B45" s="15" t="s">
        <v>38</v>
      </c>
      <c r="C45" s="7"/>
    </row>
    <row r="46" spans="1:7" ht="20.100000000000001" customHeight="1">
      <c r="B46" s="15"/>
      <c r="C46" s="8"/>
    </row>
    <row r="47" spans="1:7" ht="20.100000000000001" customHeight="1">
      <c r="B47" s="15"/>
      <c r="C47" s="8"/>
    </row>
    <row r="48" spans="1:7" ht="20.100000000000001" customHeight="1" thickBot="1">
      <c r="B48" s="15" t="s">
        <v>16</v>
      </c>
      <c r="C48" s="7"/>
    </row>
  </sheetData>
  <mergeCells count="8">
    <mergeCell ref="L5:M6"/>
    <mergeCell ref="A11:B11"/>
    <mergeCell ref="D2:E2"/>
    <mergeCell ref="C4:C5"/>
    <mergeCell ref="C2:C3"/>
    <mergeCell ref="D4:E4"/>
    <mergeCell ref="D5:E5"/>
    <mergeCell ref="A29:C29"/>
  </mergeCells>
  <phoneticPr fontId="20" type="noConversion"/>
  <conditionalFormatting sqref="A24:A28">
    <cfRule type="duplicateValues" dxfId="2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1F44-773F-4EDB-BF60-BF8EF37341A6}">
  <dimension ref="A1:N192"/>
  <sheetViews>
    <sheetView view="pageBreakPreview" zoomScale="60" zoomScaleNormal="100" workbookViewId="0">
      <selection activeCell="A7" sqref="A7:F17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88" t="s">
        <v>22</v>
      </c>
      <c r="D2" s="84" t="s">
        <v>21</v>
      </c>
      <c r="E2" s="85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89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86" t="s">
        <v>23</v>
      </c>
      <c r="D4" s="90" t="s">
        <v>25</v>
      </c>
      <c r="E4" s="91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87"/>
      <c r="D5" s="92" t="s">
        <v>26</v>
      </c>
      <c r="E5" s="93"/>
      <c r="F5" s="44"/>
      <c r="G5" s="44"/>
      <c r="H5" s="44"/>
      <c r="I5" s="44"/>
      <c r="J5" s="44"/>
      <c r="K5" s="44"/>
      <c r="L5" s="81"/>
      <c r="M5" s="81"/>
      <c r="N5" s="13"/>
    </row>
    <row r="6" spans="1:14" ht="20.100000000000001" customHeight="1">
      <c r="A6" s="44"/>
      <c r="B6" s="44"/>
      <c r="C6" s="44"/>
      <c r="D6" s="44"/>
      <c r="E6" s="44"/>
      <c r="L6" s="81"/>
      <c r="M6" s="81"/>
    </row>
    <row r="7" spans="1:14" ht="20.100000000000001" customHeight="1">
      <c r="A7" s="24" t="s">
        <v>0</v>
      </c>
      <c r="B7" s="24"/>
      <c r="C7" s="30">
        <f ca="1">NOW()</f>
        <v>45330.629190624997</v>
      </c>
      <c r="D7" s="24" t="s">
        <v>1</v>
      </c>
      <c r="E7" s="33">
        <v>20240100107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82" t="s">
        <v>19</v>
      </c>
      <c r="B11" s="83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62" t="s">
        <v>45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45315</v>
      </c>
      <c r="D15" s="26" t="s">
        <v>7</v>
      </c>
      <c r="E15" s="27"/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46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50" t="s">
        <v>47</v>
      </c>
      <c r="B24" s="50" t="s">
        <v>48</v>
      </c>
      <c r="C24" s="67" t="s">
        <v>49</v>
      </c>
      <c r="D24" s="50">
        <v>2</v>
      </c>
      <c r="E24" s="51"/>
      <c r="F24" s="58">
        <v>350</v>
      </c>
      <c r="G24" s="52">
        <f t="shared" ref="G24:G133" si="0">+D24*F24</f>
        <v>700</v>
      </c>
      <c r="H24" s="15"/>
      <c r="L24" s="28"/>
      <c r="M24" s="28"/>
    </row>
    <row r="25" spans="1:13" ht="20.100000000000001" customHeight="1">
      <c r="A25" s="50" t="s">
        <v>50</v>
      </c>
      <c r="B25" s="50" t="s">
        <v>48</v>
      </c>
      <c r="C25" s="67" t="s">
        <v>51</v>
      </c>
      <c r="D25" s="50">
        <v>1</v>
      </c>
      <c r="E25" s="51"/>
      <c r="F25" s="58">
        <v>350</v>
      </c>
      <c r="G25" s="52">
        <f t="shared" si="0"/>
        <v>350</v>
      </c>
      <c r="H25" s="15"/>
      <c r="L25" s="28"/>
      <c r="M25" s="28"/>
    </row>
    <row r="26" spans="1:13" ht="20.100000000000001" customHeight="1">
      <c r="A26" s="50" t="s">
        <v>52</v>
      </c>
      <c r="B26" s="50" t="s">
        <v>53</v>
      </c>
      <c r="C26" s="67" t="s">
        <v>54</v>
      </c>
      <c r="D26" s="50">
        <v>2</v>
      </c>
      <c r="E26" s="51"/>
      <c r="F26" s="58">
        <v>350</v>
      </c>
      <c r="G26" s="52">
        <f t="shared" si="0"/>
        <v>700</v>
      </c>
      <c r="H26" s="15"/>
      <c r="L26" s="28"/>
      <c r="M26" s="28"/>
    </row>
    <row r="27" spans="1:13" ht="20.100000000000001" customHeight="1">
      <c r="A27" s="50" t="s">
        <v>55</v>
      </c>
      <c r="B27" s="50" t="s">
        <v>56</v>
      </c>
      <c r="C27" s="67" t="s">
        <v>57</v>
      </c>
      <c r="D27" s="50">
        <v>3</v>
      </c>
      <c r="E27" s="51"/>
      <c r="F27" s="58">
        <v>350</v>
      </c>
      <c r="G27" s="52">
        <f t="shared" si="0"/>
        <v>1050</v>
      </c>
      <c r="H27" s="15"/>
      <c r="L27" s="28"/>
      <c r="M27" s="28"/>
    </row>
    <row r="28" spans="1:13" ht="20.100000000000001" customHeight="1">
      <c r="A28" s="50" t="s">
        <v>58</v>
      </c>
      <c r="B28" s="50" t="s">
        <v>59</v>
      </c>
      <c r="C28" s="67" t="s">
        <v>60</v>
      </c>
      <c r="D28" s="50">
        <v>2</v>
      </c>
      <c r="E28" s="51"/>
      <c r="F28" s="58">
        <v>350</v>
      </c>
      <c r="G28" s="52">
        <f t="shared" si="0"/>
        <v>700</v>
      </c>
      <c r="H28" s="15"/>
      <c r="L28" s="28"/>
      <c r="M28" s="28"/>
    </row>
    <row r="29" spans="1:13" ht="20.100000000000001" customHeight="1">
      <c r="A29" s="50" t="s">
        <v>61</v>
      </c>
      <c r="B29" s="50" t="s">
        <v>62</v>
      </c>
      <c r="C29" s="67" t="s">
        <v>63</v>
      </c>
      <c r="D29" s="50">
        <v>2</v>
      </c>
      <c r="E29" s="51"/>
      <c r="F29" s="58">
        <v>350</v>
      </c>
      <c r="G29" s="52">
        <f t="shared" si="0"/>
        <v>700</v>
      </c>
      <c r="H29" s="15"/>
      <c r="L29" s="28"/>
      <c r="M29" s="28"/>
    </row>
    <row r="30" spans="1:13" ht="20.100000000000001" customHeight="1">
      <c r="A30" s="50" t="s">
        <v>64</v>
      </c>
      <c r="B30" s="50" t="s">
        <v>65</v>
      </c>
      <c r="C30" s="67" t="s">
        <v>66</v>
      </c>
      <c r="D30" s="50">
        <v>2</v>
      </c>
      <c r="E30" s="51"/>
      <c r="F30" s="58">
        <v>350</v>
      </c>
      <c r="G30" s="52">
        <f t="shared" si="0"/>
        <v>700</v>
      </c>
      <c r="H30" s="15"/>
      <c r="L30" s="28"/>
      <c r="M30" s="28"/>
    </row>
    <row r="31" spans="1:13" ht="20.100000000000001" customHeight="1">
      <c r="A31" s="50" t="s">
        <v>67</v>
      </c>
      <c r="B31" s="50" t="s">
        <v>68</v>
      </c>
      <c r="C31" s="67" t="s">
        <v>69</v>
      </c>
      <c r="D31" s="50">
        <v>2</v>
      </c>
      <c r="E31" s="51"/>
      <c r="F31" s="58">
        <v>350</v>
      </c>
      <c r="G31" s="52">
        <f t="shared" si="0"/>
        <v>700</v>
      </c>
      <c r="H31" s="15"/>
      <c r="L31" s="28"/>
      <c r="M31" s="28"/>
    </row>
    <row r="32" spans="1:13" ht="20.100000000000001" customHeight="1">
      <c r="A32" s="50" t="s">
        <v>70</v>
      </c>
      <c r="B32" s="50" t="s">
        <v>71</v>
      </c>
      <c r="C32" s="67" t="s">
        <v>72</v>
      </c>
      <c r="D32" s="50">
        <v>1</v>
      </c>
      <c r="E32" s="51"/>
      <c r="F32" s="58">
        <v>350</v>
      </c>
      <c r="G32" s="52">
        <f t="shared" si="0"/>
        <v>350</v>
      </c>
      <c r="H32" s="15"/>
      <c r="L32" s="28"/>
      <c r="M32" s="28"/>
    </row>
    <row r="33" spans="1:13" ht="20.100000000000001" customHeight="1">
      <c r="A33" s="50" t="s">
        <v>70</v>
      </c>
      <c r="B33" s="50" t="s">
        <v>73</v>
      </c>
      <c r="C33" s="67" t="s">
        <v>72</v>
      </c>
      <c r="D33" s="50">
        <v>1</v>
      </c>
      <c r="E33" s="51"/>
      <c r="F33" s="58">
        <v>350</v>
      </c>
      <c r="G33" s="52">
        <f t="shared" si="0"/>
        <v>350</v>
      </c>
      <c r="H33" s="15"/>
      <c r="L33" s="28"/>
      <c r="M33" s="28"/>
    </row>
    <row r="34" spans="1:13" ht="20.100000000000001" customHeight="1">
      <c r="A34" s="68"/>
      <c r="B34" s="61"/>
      <c r="C34" s="61"/>
      <c r="D34" s="64">
        <v>18</v>
      </c>
      <c r="E34" s="51"/>
      <c r="F34" s="58"/>
      <c r="G34" s="52">
        <f t="shared" si="0"/>
        <v>0</v>
      </c>
      <c r="H34" s="15"/>
      <c r="L34" s="28"/>
      <c r="M34" s="28"/>
    </row>
    <row r="35" spans="1:13" ht="20.100000000000001" customHeight="1">
      <c r="A35" s="68"/>
      <c r="B35" s="61"/>
      <c r="C35" s="61"/>
      <c r="D35" s="64"/>
      <c r="E35" s="51"/>
      <c r="F35" s="58"/>
      <c r="G35" s="52">
        <f t="shared" si="0"/>
        <v>0</v>
      </c>
      <c r="H35" s="15"/>
      <c r="L35" s="28"/>
      <c r="M35" s="28"/>
    </row>
    <row r="36" spans="1:13" ht="20.100000000000001" customHeight="1">
      <c r="A36" s="69" t="s">
        <v>74</v>
      </c>
      <c r="B36" s="50" t="s">
        <v>75</v>
      </c>
      <c r="C36" s="70" t="s">
        <v>76</v>
      </c>
      <c r="D36" s="50">
        <v>5</v>
      </c>
      <c r="E36" s="51"/>
      <c r="F36" s="58">
        <v>40</v>
      </c>
      <c r="G36" s="52">
        <f t="shared" si="0"/>
        <v>200</v>
      </c>
      <c r="H36" s="15"/>
      <c r="L36" s="28"/>
      <c r="M36" s="28"/>
    </row>
    <row r="37" spans="1:13" ht="20.100000000000001" customHeight="1">
      <c r="A37" s="69" t="s">
        <v>77</v>
      </c>
      <c r="B37" s="50" t="s">
        <v>78</v>
      </c>
      <c r="C37" s="70" t="s">
        <v>79</v>
      </c>
      <c r="D37" s="50">
        <v>5</v>
      </c>
      <c r="E37" s="51"/>
      <c r="F37" s="58">
        <v>40</v>
      </c>
      <c r="G37" s="52">
        <f t="shared" si="0"/>
        <v>200</v>
      </c>
      <c r="H37" s="15"/>
      <c r="L37" s="28"/>
      <c r="M37" s="28"/>
    </row>
    <row r="38" spans="1:13" ht="20.100000000000001" customHeight="1">
      <c r="A38" s="69" t="s">
        <v>80</v>
      </c>
      <c r="B38" s="50" t="s">
        <v>81</v>
      </c>
      <c r="C38" s="70" t="s">
        <v>82</v>
      </c>
      <c r="D38" s="50">
        <v>4</v>
      </c>
      <c r="E38" s="51"/>
      <c r="F38" s="58">
        <v>40</v>
      </c>
      <c r="G38" s="52">
        <f t="shared" si="0"/>
        <v>160</v>
      </c>
      <c r="H38" s="15"/>
      <c r="L38" s="28"/>
      <c r="M38" s="28"/>
    </row>
    <row r="39" spans="1:13" ht="20.100000000000001" customHeight="1">
      <c r="A39" s="69" t="s">
        <v>80</v>
      </c>
      <c r="B39" s="50" t="s">
        <v>83</v>
      </c>
      <c r="C39" s="70" t="s">
        <v>82</v>
      </c>
      <c r="D39" s="50">
        <v>1</v>
      </c>
      <c r="E39" s="51"/>
      <c r="F39" s="58">
        <v>40</v>
      </c>
      <c r="G39" s="52">
        <f t="shared" si="0"/>
        <v>40</v>
      </c>
      <c r="H39" s="15"/>
      <c r="L39" s="28"/>
      <c r="M39" s="28"/>
    </row>
    <row r="40" spans="1:13" ht="20.100000000000001" customHeight="1">
      <c r="A40" s="69" t="s">
        <v>84</v>
      </c>
      <c r="B40" s="50" t="s">
        <v>85</v>
      </c>
      <c r="C40" s="70" t="s">
        <v>86</v>
      </c>
      <c r="D40" s="50">
        <v>5</v>
      </c>
      <c r="E40" s="51"/>
      <c r="F40" s="58">
        <v>40</v>
      </c>
      <c r="G40" s="52">
        <f t="shared" si="0"/>
        <v>200</v>
      </c>
      <c r="H40" s="15"/>
      <c r="L40" s="28"/>
      <c r="M40" s="28"/>
    </row>
    <row r="41" spans="1:13" ht="20.100000000000001" customHeight="1">
      <c r="A41" s="69" t="s">
        <v>87</v>
      </c>
      <c r="B41" s="50" t="s">
        <v>88</v>
      </c>
      <c r="C41" s="70" t="s">
        <v>89</v>
      </c>
      <c r="D41" s="50">
        <v>1</v>
      </c>
      <c r="E41" s="51"/>
      <c r="F41" s="58">
        <v>40</v>
      </c>
      <c r="G41" s="52">
        <f t="shared" si="0"/>
        <v>40</v>
      </c>
      <c r="H41" s="15"/>
      <c r="L41" s="28"/>
      <c r="M41" s="28"/>
    </row>
    <row r="42" spans="1:13" ht="20.100000000000001" customHeight="1">
      <c r="A42" s="69" t="s">
        <v>87</v>
      </c>
      <c r="B42" s="50" t="s">
        <v>90</v>
      </c>
      <c r="C42" s="70" t="s">
        <v>89</v>
      </c>
      <c r="D42" s="50">
        <v>4</v>
      </c>
      <c r="E42" s="51"/>
      <c r="F42" s="58">
        <v>40</v>
      </c>
      <c r="G42" s="52">
        <f t="shared" si="0"/>
        <v>160</v>
      </c>
      <c r="H42" s="15"/>
      <c r="L42" s="28"/>
      <c r="M42" s="28"/>
    </row>
    <row r="43" spans="1:13" ht="20.100000000000001" customHeight="1">
      <c r="A43" s="69" t="s">
        <v>91</v>
      </c>
      <c r="B43" s="50" t="s">
        <v>92</v>
      </c>
      <c r="C43" s="70" t="s">
        <v>93</v>
      </c>
      <c r="D43" s="50">
        <v>5</v>
      </c>
      <c r="E43" s="51"/>
      <c r="F43" s="58">
        <v>40</v>
      </c>
      <c r="G43" s="52">
        <f t="shared" si="0"/>
        <v>200</v>
      </c>
      <c r="H43" s="15"/>
      <c r="L43" s="28"/>
      <c r="M43" s="28"/>
    </row>
    <row r="44" spans="1:13" ht="20.100000000000001" customHeight="1">
      <c r="A44" s="69" t="s">
        <v>94</v>
      </c>
      <c r="B44" s="50" t="s">
        <v>95</v>
      </c>
      <c r="C44" s="70" t="s">
        <v>96</v>
      </c>
      <c r="D44" s="50">
        <v>5</v>
      </c>
      <c r="E44" s="51"/>
      <c r="F44" s="58">
        <v>40</v>
      </c>
      <c r="G44" s="52">
        <f t="shared" si="0"/>
        <v>200</v>
      </c>
      <c r="H44" s="15"/>
      <c r="L44" s="28"/>
      <c r="M44" s="28"/>
    </row>
    <row r="45" spans="1:13" ht="20.100000000000001" customHeight="1">
      <c r="A45" s="69" t="s">
        <v>97</v>
      </c>
      <c r="B45" s="50" t="s">
        <v>98</v>
      </c>
      <c r="C45" s="70" t="s">
        <v>99</v>
      </c>
      <c r="D45" s="50">
        <v>5</v>
      </c>
      <c r="E45" s="51"/>
      <c r="F45" s="58">
        <v>40</v>
      </c>
      <c r="G45" s="52">
        <f t="shared" si="0"/>
        <v>200</v>
      </c>
      <c r="H45" s="15"/>
      <c r="L45" s="28"/>
      <c r="M45" s="28"/>
    </row>
    <row r="46" spans="1:13" ht="20.100000000000001" customHeight="1">
      <c r="A46" s="69" t="s">
        <v>100</v>
      </c>
      <c r="B46" s="50" t="s">
        <v>101</v>
      </c>
      <c r="C46" s="70" t="s">
        <v>102</v>
      </c>
      <c r="D46" s="50">
        <v>5</v>
      </c>
      <c r="E46" s="51"/>
      <c r="F46" s="58">
        <v>40</v>
      </c>
      <c r="G46" s="52">
        <f t="shared" si="0"/>
        <v>200</v>
      </c>
      <c r="H46" s="15"/>
      <c r="L46" s="28"/>
      <c r="M46" s="28"/>
    </row>
    <row r="47" spans="1:13" ht="20.100000000000001" customHeight="1">
      <c r="A47" s="69" t="s">
        <v>103</v>
      </c>
      <c r="B47" s="50" t="s">
        <v>104</v>
      </c>
      <c r="C47" s="70" t="s">
        <v>105</v>
      </c>
      <c r="D47" s="50">
        <v>5</v>
      </c>
      <c r="E47" s="51"/>
      <c r="F47" s="58">
        <v>40</v>
      </c>
      <c r="G47" s="52">
        <f t="shared" si="0"/>
        <v>200</v>
      </c>
      <c r="H47" s="15"/>
      <c r="L47" s="28"/>
      <c r="M47" s="28"/>
    </row>
    <row r="48" spans="1:13" ht="20.100000000000001" customHeight="1">
      <c r="A48" s="69" t="s">
        <v>106</v>
      </c>
      <c r="B48" s="50" t="s">
        <v>104</v>
      </c>
      <c r="C48" s="70" t="s">
        <v>107</v>
      </c>
      <c r="D48" s="50">
        <v>5</v>
      </c>
      <c r="E48" s="51"/>
      <c r="F48" s="58">
        <v>40</v>
      </c>
      <c r="G48" s="52">
        <f t="shared" si="0"/>
        <v>200</v>
      </c>
      <c r="H48" s="15"/>
      <c r="L48" s="28"/>
      <c r="M48" s="28"/>
    </row>
    <row r="49" spans="1:13" ht="20.100000000000001" customHeight="1">
      <c r="A49" s="69" t="s">
        <v>108</v>
      </c>
      <c r="B49" s="50" t="s">
        <v>104</v>
      </c>
      <c r="C49" s="70" t="s">
        <v>109</v>
      </c>
      <c r="D49" s="50">
        <v>5</v>
      </c>
      <c r="E49" s="51"/>
      <c r="F49" s="58">
        <v>40</v>
      </c>
      <c r="G49" s="52">
        <f t="shared" si="0"/>
        <v>200</v>
      </c>
      <c r="H49" s="15"/>
      <c r="L49" s="28"/>
      <c r="M49" s="28"/>
    </row>
    <row r="50" spans="1:13" ht="20.100000000000001" customHeight="1">
      <c r="A50" s="69"/>
      <c r="B50" s="50"/>
      <c r="C50" s="70"/>
      <c r="D50" s="64">
        <v>60</v>
      </c>
      <c r="E50" s="51"/>
      <c r="F50" s="58"/>
      <c r="G50" s="52">
        <f t="shared" si="0"/>
        <v>0</v>
      </c>
      <c r="H50" s="15"/>
      <c r="L50" s="28"/>
      <c r="M50" s="28"/>
    </row>
    <row r="51" spans="1:13" ht="20.100000000000001" customHeight="1">
      <c r="A51" s="69" t="s">
        <v>110</v>
      </c>
      <c r="B51" s="50" t="s">
        <v>111</v>
      </c>
      <c r="C51" s="70" t="s">
        <v>112</v>
      </c>
      <c r="D51" s="50">
        <v>3</v>
      </c>
      <c r="E51" s="51"/>
      <c r="F51" s="58">
        <v>40</v>
      </c>
      <c r="G51" s="52">
        <f t="shared" si="0"/>
        <v>120</v>
      </c>
      <c r="H51" s="15"/>
      <c r="L51" s="28"/>
      <c r="M51" s="28"/>
    </row>
    <row r="52" spans="1:13" ht="20.100000000000001" customHeight="1">
      <c r="A52" s="69" t="s">
        <v>110</v>
      </c>
      <c r="B52" s="50" t="s">
        <v>113</v>
      </c>
      <c r="C52" s="70" t="s">
        <v>112</v>
      </c>
      <c r="D52" s="50">
        <v>2</v>
      </c>
      <c r="E52" s="51"/>
      <c r="F52" s="58">
        <v>40</v>
      </c>
      <c r="G52" s="52">
        <f t="shared" si="0"/>
        <v>80</v>
      </c>
      <c r="H52" s="15"/>
      <c r="L52" s="28"/>
      <c r="M52" s="28"/>
    </row>
    <row r="53" spans="1:13" ht="20.100000000000001" customHeight="1">
      <c r="A53" s="69" t="s">
        <v>114</v>
      </c>
      <c r="B53" s="50" t="s">
        <v>115</v>
      </c>
      <c r="C53" s="70" t="s">
        <v>116</v>
      </c>
      <c r="D53" s="50">
        <v>5</v>
      </c>
      <c r="E53" s="51"/>
      <c r="F53" s="58">
        <v>40</v>
      </c>
      <c r="G53" s="52">
        <f t="shared" si="0"/>
        <v>200</v>
      </c>
      <c r="H53" s="15"/>
      <c r="L53" s="28"/>
      <c r="M53" s="28"/>
    </row>
    <row r="54" spans="1:13" ht="20.100000000000001" customHeight="1">
      <c r="A54" s="69" t="s">
        <v>117</v>
      </c>
      <c r="B54" s="50" t="s">
        <v>118</v>
      </c>
      <c r="C54" s="70" t="s">
        <v>119</v>
      </c>
      <c r="D54" s="50">
        <v>5</v>
      </c>
      <c r="E54" s="51"/>
      <c r="F54" s="58">
        <v>40</v>
      </c>
      <c r="G54" s="52">
        <f t="shared" si="0"/>
        <v>200</v>
      </c>
      <c r="H54" s="15"/>
      <c r="L54" s="28"/>
      <c r="M54" s="28"/>
    </row>
    <row r="55" spans="1:13" ht="20.100000000000001" customHeight="1">
      <c r="A55" s="69" t="s">
        <v>120</v>
      </c>
      <c r="B55" s="50" t="s">
        <v>121</v>
      </c>
      <c r="C55" s="70" t="s">
        <v>122</v>
      </c>
      <c r="D55" s="50">
        <v>5</v>
      </c>
      <c r="E55" s="51"/>
      <c r="F55" s="58">
        <v>40</v>
      </c>
      <c r="G55" s="52">
        <f t="shared" si="0"/>
        <v>200</v>
      </c>
      <c r="H55" s="15"/>
      <c r="L55" s="28"/>
      <c r="M55" s="28"/>
    </row>
    <row r="56" spans="1:13" ht="20.100000000000001" customHeight="1">
      <c r="A56" s="69" t="s">
        <v>123</v>
      </c>
      <c r="B56" s="50" t="s">
        <v>124</v>
      </c>
      <c r="C56" s="70" t="s">
        <v>125</v>
      </c>
      <c r="D56" s="50">
        <v>4</v>
      </c>
      <c r="E56" s="51"/>
      <c r="F56" s="58">
        <v>40</v>
      </c>
      <c r="G56" s="52">
        <f t="shared" si="0"/>
        <v>160</v>
      </c>
      <c r="H56" s="15"/>
      <c r="L56" s="28"/>
      <c r="M56" s="28"/>
    </row>
    <row r="57" spans="1:13" ht="20.100000000000001" customHeight="1">
      <c r="A57" s="69" t="s">
        <v>123</v>
      </c>
      <c r="B57" s="50" t="s">
        <v>126</v>
      </c>
      <c r="C57" s="70" t="s">
        <v>125</v>
      </c>
      <c r="D57" s="50">
        <v>1</v>
      </c>
      <c r="E57" s="51"/>
      <c r="F57" s="58">
        <v>40</v>
      </c>
      <c r="G57" s="52">
        <f t="shared" si="0"/>
        <v>40</v>
      </c>
      <c r="H57" s="15"/>
      <c r="L57" s="28"/>
      <c r="M57" s="28"/>
    </row>
    <row r="58" spans="1:13" ht="20.100000000000001" customHeight="1">
      <c r="A58" s="69" t="s">
        <v>127</v>
      </c>
      <c r="B58" s="50" t="s">
        <v>128</v>
      </c>
      <c r="C58" s="70" t="s">
        <v>129</v>
      </c>
      <c r="D58" s="50">
        <v>2</v>
      </c>
      <c r="E58" s="51"/>
      <c r="F58" s="58">
        <v>40</v>
      </c>
      <c r="G58" s="52">
        <f t="shared" si="0"/>
        <v>80</v>
      </c>
      <c r="H58" s="15"/>
      <c r="L58" s="28"/>
      <c r="M58" s="28"/>
    </row>
    <row r="59" spans="1:13" ht="20.100000000000001" customHeight="1">
      <c r="A59" s="69" t="s">
        <v>127</v>
      </c>
      <c r="B59" s="50" t="s">
        <v>128</v>
      </c>
      <c r="C59" s="70" t="s">
        <v>129</v>
      </c>
      <c r="D59" s="50">
        <v>3</v>
      </c>
      <c r="E59" s="51"/>
      <c r="F59" s="58">
        <v>40</v>
      </c>
      <c r="G59" s="52">
        <f t="shared" si="0"/>
        <v>120</v>
      </c>
      <c r="H59" s="15"/>
      <c r="L59" s="28"/>
      <c r="M59" s="28"/>
    </row>
    <row r="60" spans="1:13" ht="20.100000000000001" customHeight="1">
      <c r="A60" s="69" t="s">
        <v>130</v>
      </c>
      <c r="B60" s="50" t="s">
        <v>131</v>
      </c>
      <c r="C60" s="70" t="s">
        <v>132</v>
      </c>
      <c r="D60" s="50">
        <v>5</v>
      </c>
      <c r="E60" s="51"/>
      <c r="F60" s="58">
        <v>40</v>
      </c>
      <c r="G60" s="52">
        <f t="shared" si="0"/>
        <v>200</v>
      </c>
      <c r="H60" s="15"/>
      <c r="L60" s="28"/>
      <c r="M60" s="28"/>
    </row>
    <row r="61" spans="1:13" ht="20.100000000000001" customHeight="1">
      <c r="A61" s="69" t="s">
        <v>133</v>
      </c>
      <c r="B61" s="50" t="s">
        <v>134</v>
      </c>
      <c r="C61" s="70" t="s">
        <v>135</v>
      </c>
      <c r="D61" s="50">
        <v>5</v>
      </c>
      <c r="E61" s="51"/>
      <c r="F61" s="58">
        <v>40</v>
      </c>
      <c r="G61" s="52">
        <f t="shared" si="0"/>
        <v>200</v>
      </c>
      <c r="H61" s="15"/>
      <c r="L61" s="28"/>
      <c r="M61" s="28"/>
    </row>
    <row r="62" spans="1:13" ht="20.100000000000001" customHeight="1">
      <c r="A62" s="69" t="s">
        <v>136</v>
      </c>
      <c r="B62" s="50" t="s">
        <v>137</v>
      </c>
      <c r="C62" s="70" t="s">
        <v>138</v>
      </c>
      <c r="D62" s="50">
        <v>5</v>
      </c>
      <c r="E62" s="51"/>
      <c r="F62" s="58">
        <v>40</v>
      </c>
      <c r="G62" s="52">
        <f t="shared" si="0"/>
        <v>200</v>
      </c>
      <c r="H62" s="15"/>
      <c r="L62" s="28"/>
      <c r="M62" s="28"/>
    </row>
    <row r="63" spans="1:13" ht="20.100000000000001" customHeight="1">
      <c r="A63" s="69" t="s">
        <v>139</v>
      </c>
      <c r="B63" s="50" t="s">
        <v>140</v>
      </c>
      <c r="C63" s="70" t="s">
        <v>141</v>
      </c>
      <c r="D63" s="50">
        <v>5</v>
      </c>
      <c r="E63" s="51"/>
      <c r="F63" s="58">
        <v>40</v>
      </c>
      <c r="G63" s="52">
        <f t="shared" si="0"/>
        <v>200</v>
      </c>
      <c r="H63" s="15"/>
      <c r="L63" s="28"/>
      <c r="M63" s="28"/>
    </row>
    <row r="64" spans="1:13" ht="20.100000000000001" customHeight="1">
      <c r="A64" s="69" t="s">
        <v>142</v>
      </c>
      <c r="B64" s="50" t="s">
        <v>143</v>
      </c>
      <c r="C64" s="70" t="s">
        <v>144</v>
      </c>
      <c r="D64" s="50">
        <v>5</v>
      </c>
      <c r="E64" s="51"/>
      <c r="F64" s="58">
        <v>40</v>
      </c>
      <c r="G64" s="52">
        <f t="shared" si="0"/>
        <v>200</v>
      </c>
      <c r="H64" s="15"/>
      <c r="L64" s="28"/>
      <c r="M64" s="28"/>
    </row>
    <row r="65" spans="1:13" ht="20.100000000000001" customHeight="1">
      <c r="A65" s="69" t="s">
        <v>145</v>
      </c>
      <c r="B65" s="50" t="s">
        <v>143</v>
      </c>
      <c r="C65" s="70" t="s">
        <v>146</v>
      </c>
      <c r="D65" s="50">
        <v>5</v>
      </c>
      <c r="E65" s="51"/>
      <c r="F65" s="58">
        <v>40</v>
      </c>
      <c r="G65" s="52">
        <f t="shared" si="0"/>
        <v>200</v>
      </c>
      <c r="H65" s="15"/>
      <c r="L65" s="28"/>
      <c r="M65" s="28"/>
    </row>
    <row r="66" spans="1:13" ht="20.100000000000001" customHeight="1">
      <c r="A66" s="69"/>
      <c r="B66" s="50"/>
      <c r="C66" s="70"/>
      <c r="D66" s="64">
        <v>60</v>
      </c>
      <c r="E66" s="51"/>
      <c r="F66" s="58"/>
      <c r="G66" s="52">
        <f t="shared" si="0"/>
        <v>0</v>
      </c>
      <c r="H66" s="15"/>
      <c r="L66" s="28"/>
      <c r="M66" s="28"/>
    </row>
    <row r="67" spans="1:13" ht="20.100000000000001" customHeight="1">
      <c r="A67" s="50" t="s">
        <v>147</v>
      </c>
      <c r="B67" s="50" t="s">
        <v>148</v>
      </c>
      <c r="C67" s="67" t="s">
        <v>149</v>
      </c>
      <c r="D67" s="57">
        <v>5</v>
      </c>
      <c r="E67" s="51"/>
      <c r="F67" s="58">
        <v>40</v>
      </c>
      <c r="G67" s="52">
        <f t="shared" si="0"/>
        <v>200</v>
      </c>
      <c r="H67" s="15"/>
      <c r="L67" s="28"/>
      <c r="M67" s="28"/>
    </row>
    <row r="68" spans="1:13" ht="20.100000000000001" customHeight="1">
      <c r="A68" s="50" t="s">
        <v>150</v>
      </c>
      <c r="B68" s="50" t="s">
        <v>151</v>
      </c>
      <c r="C68" s="67" t="s">
        <v>152</v>
      </c>
      <c r="D68" s="57">
        <v>5</v>
      </c>
      <c r="E68" s="51"/>
      <c r="F68" s="58">
        <v>40</v>
      </c>
      <c r="G68" s="52">
        <f t="shared" si="0"/>
        <v>200</v>
      </c>
      <c r="H68" s="15"/>
      <c r="L68" s="28"/>
      <c r="M68" s="28"/>
    </row>
    <row r="69" spans="1:13" ht="20.100000000000001" customHeight="1">
      <c r="A69" s="50"/>
      <c r="B69" s="50"/>
      <c r="C69" s="67"/>
      <c r="D69" s="71">
        <v>10</v>
      </c>
      <c r="E69" s="51"/>
      <c r="F69" s="58"/>
      <c r="G69" s="52">
        <f t="shared" si="0"/>
        <v>0</v>
      </c>
      <c r="H69" s="15"/>
      <c r="L69" s="28"/>
      <c r="M69" s="28"/>
    </row>
    <row r="70" spans="1:13" ht="20.100000000000001" customHeight="1">
      <c r="A70" s="72" t="s">
        <v>153</v>
      </c>
      <c r="B70" s="65" t="s">
        <v>154</v>
      </c>
      <c r="C70" s="61" t="s">
        <v>155</v>
      </c>
      <c r="D70" s="50">
        <v>2</v>
      </c>
      <c r="E70" s="51"/>
      <c r="F70" s="58">
        <v>350</v>
      </c>
      <c r="G70" s="52">
        <f t="shared" si="0"/>
        <v>700</v>
      </c>
      <c r="H70" s="15"/>
      <c r="L70" s="28"/>
      <c r="M70" s="28"/>
    </row>
    <row r="71" spans="1:13" ht="20.100000000000001" customHeight="1">
      <c r="A71" s="72" t="s">
        <v>156</v>
      </c>
      <c r="B71" s="65" t="s">
        <v>157</v>
      </c>
      <c r="C71" s="61" t="s">
        <v>158</v>
      </c>
      <c r="D71" s="50">
        <v>2</v>
      </c>
      <c r="E71" s="51"/>
      <c r="F71" s="58">
        <v>350</v>
      </c>
      <c r="G71" s="52">
        <f t="shared" si="0"/>
        <v>700</v>
      </c>
      <c r="H71" s="15"/>
      <c r="L71" s="28"/>
      <c r="M71" s="28"/>
    </row>
    <row r="72" spans="1:13" ht="20.100000000000001" customHeight="1">
      <c r="A72" s="50" t="s">
        <v>159</v>
      </c>
      <c r="B72" s="50" t="s">
        <v>160</v>
      </c>
      <c r="C72" s="67" t="s">
        <v>161</v>
      </c>
      <c r="D72" s="50">
        <v>2</v>
      </c>
      <c r="E72" s="51"/>
      <c r="F72" s="58">
        <v>350</v>
      </c>
      <c r="G72" s="52">
        <f t="shared" si="0"/>
        <v>700</v>
      </c>
      <c r="H72" s="15"/>
      <c r="L72" s="28"/>
      <c r="M72" s="28"/>
    </row>
    <row r="73" spans="1:13" ht="20.100000000000001" customHeight="1">
      <c r="A73" s="50" t="s">
        <v>162</v>
      </c>
      <c r="B73" s="50" t="s">
        <v>163</v>
      </c>
      <c r="C73" s="67" t="s">
        <v>164</v>
      </c>
      <c r="D73" s="50">
        <v>2</v>
      </c>
      <c r="E73" s="51"/>
      <c r="F73" s="58">
        <v>350</v>
      </c>
      <c r="G73" s="52">
        <f t="shared" si="0"/>
        <v>700</v>
      </c>
      <c r="H73" s="15"/>
      <c r="L73" s="28"/>
      <c r="M73" s="28"/>
    </row>
    <row r="74" spans="1:13" ht="20.100000000000001" customHeight="1">
      <c r="A74" s="50" t="s">
        <v>165</v>
      </c>
      <c r="B74" s="50" t="s">
        <v>166</v>
      </c>
      <c r="C74" s="67" t="s">
        <v>167</v>
      </c>
      <c r="D74" s="50">
        <v>2</v>
      </c>
      <c r="E74" s="51"/>
      <c r="F74" s="58">
        <v>350</v>
      </c>
      <c r="G74" s="52">
        <f t="shared" si="0"/>
        <v>700</v>
      </c>
      <c r="H74" s="15"/>
      <c r="L74" s="28"/>
      <c r="M74" s="28"/>
    </row>
    <row r="75" spans="1:13" ht="20.100000000000001" customHeight="1">
      <c r="A75" s="50" t="s">
        <v>168</v>
      </c>
      <c r="B75" s="50" t="s">
        <v>169</v>
      </c>
      <c r="C75" s="67" t="s">
        <v>170</v>
      </c>
      <c r="D75" s="50">
        <v>2</v>
      </c>
      <c r="E75" s="51"/>
      <c r="F75" s="58">
        <v>350</v>
      </c>
      <c r="G75" s="52">
        <f t="shared" si="0"/>
        <v>700</v>
      </c>
      <c r="H75" s="15"/>
      <c r="L75" s="28"/>
      <c r="M75" s="28"/>
    </row>
    <row r="76" spans="1:13" ht="20.100000000000001" customHeight="1">
      <c r="A76" s="50" t="s">
        <v>171</v>
      </c>
      <c r="B76" s="50" t="s">
        <v>172</v>
      </c>
      <c r="C76" s="67" t="s">
        <v>173</v>
      </c>
      <c r="D76" s="50">
        <v>2</v>
      </c>
      <c r="E76" s="51"/>
      <c r="F76" s="58">
        <v>350</v>
      </c>
      <c r="G76" s="52">
        <f t="shared" si="0"/>
        <v>700</v>
      </c>
      <c r="H76" s="15"/>
      <c r="L76" s="28"/>
      <c r="M76" s="28"/>
    </row>
    <row r="77" spans="1:13" ht="20.100000000000001" customHeight="1">
      <c r="A77" s="50" t="s">
        <v>174</v>
      </c>
      <c r="B77" s="50" t="s">
        <v>175</v>
      </c>
      <c r="C77" s="67" t="s">
        <v>176</v>
      </c>
      <c r="D77" s="50">
        <v>1</v>
      </c>
      <c r="E77" s="51"/>
      <c r="F77" s="58">
        <v>350</v>
      </c>
      <c r="G77" s="52">
        <f t="shared" si="0"/>
        <v>350</v>
      </c>
      <c r="H77" s="15"/>
      <c r="L77" s="28"/>
      <c r="M77" s="28"/>
    </row>
    <row r="78" spans="1:13" ht="20.100000000000001" customHeight="1">
      <c r="A78" s="50" t="s">
        <v>174</v>
      </c>
      <c r="B78" s="50" t="s">
        <v>177</v>
      </c>
      <c r="C78" s="67" t="s">
        <v>176</v>
      </c>
      <c r="D78" s="50">
        <v>1</v>
      </c>
      <c r="E78" s="51"/>
      <c r="F78" s="58">
        <v>350</v>
      </c>
      <c r="G78" s="52">
        <f t="shared" si="0"/>
        <v>350</v>
      </c>
      <c r="H78" s="15"/>
      <c r="L78" s="28"/>
      <c r="M78" s="28"/>
    </row>
    <row r="79" spans="1:13" ht="20.100000000000001" customHeight="1">
      <c r="A79" s="50" t="s">
        <v>178</v>
      </c>
      <c r="B79" s="50" t="s">
        <v>179</v>
      </c>
      <c r="C79" s="67" t="s">
        <v>180</v>
      </c>
      <c r="D79" s="50">
        <v>2</v>
      </c>
      <c r="E79" s="51"/>
      <c r="F79" s="58">
        <v>350</v>
      </c>
      <c r="G79" s="52">
        <f t="shared" si="0"/>
        <v>700</v>
      </c>
      <c r="H79" s="15"/>
      <c r="L79" s="28"/>
      <c r="M79" s="28"/>
    </row>
    <row r="80" spans="1:13" ht="20.100000000000001" customHeight="1">
      <c r="A80" s="50"/>
      <c r="B80" s="50"/>
      <c r="C80" s="67"/>
      <c r="D80" s="64">
        <v>18</v>
      </c>
      <c r="E80" s="51"/>
      <c r="F80" s="58"/>
      <c r="G80" s="52">
        <f t="shared" si="0"/>
        <v>0</v>
      </c>
      <c r="H80" s="15"/>
      <c r="L80" s="28"/>
      <c r="M80" s="28"/>
    </row>
    <row r="81" spans="1:13" ht="20.100000000000001" customHeight="1">
      <c r="A81" s="50" t="s">
        <v>181</v>
      </c>
      <c r="B81" s="50" t="s">
        <v>182</v>
      </c>
      <c r="C81" s="67" t="s">
        <v>183</v>
      </c>
      <c r="D81" s="50">
        <v>2</v>
      </c>
      <c r="E81" s="51"/>
      <c r="F81" s="58">
        <v>350</v>
      </c>
      <c r="G81" s="52">
        <f t="shared" si="0"/>
        <v>700</v>
      </c>
      <c r="H81" s="15"/>
      <c r="L81" s="28"/>
      <c r="M81" s="28"/>
    </row>
    <row r="82" spans="1:13" ht="20.100000000000001" customHeight="1">
      <c r="A82" s="50" t="s">
        <v>184</v>
      </c>
      <c r="B82" s="50" t="s">
        <v>185</v>
      </c>
      <c r="C82" s="67" t="s">
        <v>186</v>
      </c>
      <c r="D82" s="50">
        <v>3</v>
      </c>
      <c r="E82" s="51"/>
      <c r="F82" s="58">
        <v>350</v>
      </c>
      <c r="G82" s="52">
        <f t="shared" si="0"/>
        <v>1050</v>
      </c>
      <c r="H82" s="15"/>
      <c r="L82" s="28"/>
      <c r="M82" s="28"/>
    </row>
    <row r="83" spans="1:13" ht="20.100000000000001" customHeight="1">
      <c r="A83" s="50" t="s">
        <v>187</v>
      </c>
      <c r="B83" s="50" t="s">
        <v>188</v>
      </c>
      <c r="C83" s="67" t="s">
        <v>189</v>
      </c>
      <c r="D83" s="50">
        <v>2</v>
      </c>
      <c r="E83" s="51"/>
      <c r="F83" s="58">
        <v>350</v>
      </c>
      <c r="G83" s="52">
        <f t="shared" si="0"/>
        <v>700</v>
      </c>
      <c r="H83" s="15"/>
      <c r="L83" s="28"/>
      <c r="M83" s="28"/>
    </row>
    <row r="84" spans="1:13" ht="20.100000000000001" customHeight="1">
      <c r="A84" s="50" t="s">
        <v>190</v>
      </c>
      <c r="B84" s="50" t="s">
        <v>191</v>
      </c>
      <c r="C84" s="67" t="s">
        <v>192</v>
      </c>
      <c r="D84" s="50">
        <v>2</v>
      </c>
      <c r="E84" s="51"/>
      <c r="F84" s="58">
        <v>350</v>
      </c>
      <c r="G84" s="52">
        <f t="shared" si="0"/>
        <v>700</v>
      </c>
      <c r="H84" s="15"/>
      <c r="L84" s="28"/>
      <c r="M84" s="28"/>
    </row>
    <row r="85" spans="1:13" ht="20.100000000000001" customHeight="1">
      <c r="A85" s="50" t="s">
        <v>193</v>
      </c>
      <c r="B85" s="50" t="s">
        <v>194</v>
      </c>
      <c r="C85" s="67" t="s">
        <v>195</v>
      </c>
      <c r="D85" s="50">
        <v>2</v>
      </c>
      <c r="E85" s="51"/>
      <c r="F85" s="58">
        <v>350</v>
      </c>
      <c r="G85" s="52">
        <f t="shared" si="0"/>
        <v>700</v>
      </c>
      <c r="H85" s="15"/>
      <c r="L85" s="28"/>
      <c r="M85" s="28"/>
    </row>
    <row r="86" spans="1:13" ht="20.100000000000001" customHeight="1">
      <c r="A86" s="50" t="s">
        <v>196</v>
      </c>
      <c r="B86" s="50" t="s">
        <v>197</v>
      </c>
      <c r="C86" s="67" t="s">
        <v>198</v>
      </c>
      <c r="D86" s="50">
        <v>2</v>
      </c>
      <c r="E86" s="51"/>
      <c r="F86" s="58">
        <v>350</v>
      </c>
      <c r="G86" s="52">
        <f t="shared" si="0"/>
        <v>700</v>
      </c>
      <c r="H86" s="15"/>
      <c r="L86" s="28"/>
      <c r="M86" s="28"/>
    </row>
    <row r="87" spans="1:13" ht="20.100000000000001" customHeight="1">
      <c r="A87" s="50" t="s">
        <v>199</v>
      </c>
      <c r="B87" s="50" t="s">
        <v>200</v>
      </c>
      <c r="C87" s="67" t="s">
        <v>201</v>
      </c>
      <c r="D87" s="50">
        <v>2</v>
      </c>
      <c r="E87" s="51"/>
      <c r="F87" s="58">
        <v>350</v>
      </c>
      <c r="G87" s="52">
        <f t="shared" si="0"/>
        <v>700</v>
      </c>
      <c r="H87" s="15"/>
      <c r="L87" s="28"/>
      <c r="M87" s="28"/>
    </row>
    <row r="88" spans="1:13" ht="20.100000000000001" customHeight="1">
      <c r="A88" s="50" t="s">
        <v>202</v>
      </c>
      <c r="B88" s="50" t="s">
        <v>203</v>
      </c>
      <c r="C88" s="67" t="s">
        <v>204</v>
      </c>
      <c r="D88" s="50">
        <v>2</v>
      </c>
      <c r="E88" s="51"/>
      <c r="F88" s="58">
        <v>350</v>
      </c>
      <c r="G88" s="52">
        <f t="shared" si="0"/>
        <v>700</v>
      </c>
      <c r="H88" s="15"/>
      <c r="L88" s="28"/>
      <c r="M88" s="28"/>
    </row>
    <row r="89" spans="1:13" ht="20.100000000000001" customHeight="1">
      <c r="A89" s="50" t="s">
        <v>205</v>
      </c>
      <c r="B89" s="50" t="s">
        <v>206</v>
      </c>
      <c r="C89" s="67" t="s">
        <v>207</v>
      </c>
      <c r="D89" s="50">
        <v>1</v>
      </c>
      <c r="E89" s="51"/>
      <c r="F89" s="58">
        <v>350</v>
      </c>
      <c r="G89" s="52">
        <f t="shared" si="0"/>
        <v>350</v>
      </c>
      <c r="H89" s="15"/>
      <c r="L89" s="28"/>
      <c r="M89" s="28"/>
    </row>
    <row r="90" spans="1:13" ht="20.100000000000001" customHeight="1">
      <c r="A90" s="50" t="s">
        <v>205</v>
      </c>
      <c r="B90" s="50" t="s">
        <v>208</v>
      </c>
      <c r="C90" s="67" t="s">
        <v>207</v>
      </c>
      <c r="D90" s="50">
        <v>1</v>
      </c>
      <c r="E90" s="51"/>
      <c r="F90" s="58">
        <v>350</v>
      </c>
      <c r="G90" s="52">
        <f t="shared" si="0"/>
        <v>350</v>
      </c>
      <c r="H90" s="15"/>
      <c r="L90" s="28"/>
      <c r="M90" s="28"/>
    </row>
    <row r="91" spans="1:13" ht="20.100000000000001" customHeight="1">
      <c r="A91" s="50" t="s">
        <v>209</v>
      </c>
      <c r="B91" s="50" t="s">
        <v>210</v>
      </c>
      <c r="C91" s="67" t="s">
        <v>211</v>
      </c>
      <c r="D91" s="50">
        <v>2</v>
      </c>
      <c r="E91" s="51"/>
      <c r="F91" s="58">
        <v>350</v>
      </c>
      <c r="G91" s="52">
        <f t="shared" si="0"/>
        <v>700</v>
      </c>
      <c r="H91" s="15"/>
      <c r="L91" s="28"/>
      <c r="M91" s="28"/>
    </row>
    <row r="92" spans="1:13" ht="20.100000000000001" customHeight="1">
      <c r="A92" s="72" t="s">
        <v>212</v>
      </c>
      <c r="B92" s="65">
        <v>190704155</v>
      </c>
      <c r="C92" s="61" t="s">
        <v>213</v>
      </c>
      <c r="D92" s="50">
        <v>1</v>
      </c>
      <c r="E92" s="51"/>
      <c r="F92" s="58">
        <v>350</v>
      </c>
      <c r="G92" s="52">
        <f t="shared" si="0"/>
        <v>350</v>
      </c>
      <c r="H92" s="15"/>
      <c r="L92" s="28"/>
      <c r="M92" s="28"/>
    </row>
    <row r="93" spans="1:13" ht="20.100000000000001" customHeight="1">
      <c r="A93" s="68"/>
      <c r="B93" s="61"/>
      <c r="C93" s="61"/>
      <c r="D93" s="64">
        <v>22</v>
      </c>
      <c r="E93" s="51"/>
      <c r="F93" s="58"/>
      <c r="G93" s="52">
        <f t="shared" si="0"/>
        <v>0</v>
      </c>
      <c r="H93" s="15"/>
      <c r="L93" s="28"/>
      <c r="M93" s="28"/>
    </row>
    <row r="94" spans="1:13" ht="20.100000000000001" customHeight="1">
      <c r="A94" s="72" t="s">
        <v>214</v>
      </c>
      <c r="B94" s="65" t="s">
        <v>215</v>
      </c>
      <c r="C94" s="67" t="s">
        <v>216</v>
      </c>
      <c r="D94" s="50">
        <v>5</v>
      </c>
      <c r="E94" s="51"/>
      <c r="F94" s="58">
        <v>50</v>
      </c>
      <c r="G94" s="52">
        <f t="shared" si="0"/>
        <v>250</v>
      </c>
      <c r="H94" s="15"/>
      <c r="L94" s="28"/>
      <c r="M94" s="28"/>
    </row>
    <row r="95" spans="1:13" ht="20.100000000000001" customHeight="1">
      <c r="A95" s="72" t="s">
        <v>217</v>
      </c>
      <c r="B95" s="65" t="s">
        <v>218</v>
      </c>
      <c r="C95" s="67" t="s">
        <v>219</v>
      </c>
      <c r="D95" s="50">
        <v>5</v>
      </c>
      <c r="E95" s="51"/>
      <c r="F95" s="58">
        <v>50</v>
      </c>
      <c r="G95" s="52">
        <f t="shared" si="0"/>
        <v>250</v>
      </c>
      <c r="H95" s="15"/>
      <c r="L95" s="28"/>
      <c r="M95" s="28"/>
    </row>
    <row r="96" spans="1:13" ht="20.100000000000001" customHeight="1">
      <c r="A96" s="72" t="s">
        <v>220</v>
      </c>
      <c r="B96" s="65" t="s">
        <v>221</v>
      </c>
      <c r="C96" s="67" t="s">
        <v>222</v>
      </c>
      <c r="D96" s="50">
        <v>5</v>
      </c>
      <c r="E96" s="51"/>
      <c r="F96" s="58">
        <v>50</v>
      </c>
      <c r="G96" s="52">
        <f t="shared" si="0"/>
        <v>250</v>
      </c>
      <c r="H96" s="15"/>
      <c r="L96" s="28"/>
      <c r="M96" s="28"/>
    </row>
    <row r="97" spans="1:13" ht="20.100000000000001" customHeight="1">
      <c r="A97" s="72" t="s">
        <v>223</v>
      </c>
      <c r="B97" s="65" t="s">
        <v>224</v>
      </c>
      <c r="C97" s="67" t="s">
        <v>225</v>
      </c>
      <c r="D97" s="50">
        <v>5</v>
      </c>
      <c r="E97" s="51"/>
      <c r="F97" s="58">
        <v>50</v>
      </c>
      <c r="G97" s="52">
        <f t="shared" si="0"/>
        <v>250</v>
      </c>
      <c r="H97" s="15"/>
      <c r="L97" s="28"/>
      <c r="M97" s="28"/>
    </row>
    <row r="98" spans="1:13" ht="20.100000000000001" customHeight="1">
      <c r="A98" s="72" t="s">
        <v>226</v>
      </c>
      <c r="B98" s="65" t="s">
        <v>227</v>
      </c>
      <c r="C98" s="67" t="s">
        <v>228</v>
      </c>
      <c r="D98" s="50">
        <v>5</v>
      </c>
      <c r="E98" s="51"/>
      <c r="F98" s="58">
        <v>50</v>
      </c>
      <c r="G98" s="52">
        <f t="shared" si="0"/>
        <v>250</v>
      </c>
      <c r="H98" s="15"/>
      <c r="L98" s="28"/>
      <c r="M98" s="28"/>
    </row>
    <row r="99" spans="1:13" ht="20.100000000000001" customHeight="1">
      <c r="A99" s="72" t="s">
        <v>229</v>
      </c>
      <c r="B99" s="65" t="s">
        <v>230</v>
      </c>
      <c r="C99" s="67" t="s">
        <v>231</v>
      </c>
      <c r="D99" s="50">
        <v>5</v>
      </c>
      <c r="E99" s="51"/>
      <c r="F99" s="58">
        <v>50</v>
      </c>
      <c r="G99" s="52">
        <f t="shared" si="0"/>
        <v>250</v>
      </c>
      <c r="H99" s="15"/>
      <c r="L99" s="28"/>
      <c r="M99" s="28"/>
    </row>
    <row r="100" spans="1:13" ht="20.100000000000001" customHeight="1">
      <c r="A100" s="72" t="s">
        <v>232</v>
      </c>
      <c r="B100" s="65" t="s">
        <v>233</v>
      </c>
      <c r="C100" s="67" t="s">
        <v>234</v>
      </c>
      <c r="D100" s="50">
        <v>3</v>
      </c>
      <c r="E100" s="53"/>
      <c r="F100" s="58">
        <v>50</v>
      </c>
      <c r="G100" s="52">
        <f t="shared" si="0"/>
        <v>150</v>
      </c>
      <c r="H100" s="15"/>
      <c r="L100" s="28"/>
      <c r="M100" s="28"/>
    </row>
    <row r="101" spans="1:13" ht="20.100000000000001" customHeight="1">
      <c r="A101" s="72" t="s">
        <v>235</v>
      </c>
      <c r="B101" s="65" t="s">
        <v>236</v>
      </c>
      <c r="C101" s="67" t="s">
        <v>237</v>
      </c>
      <c r="D101" s="50">
        <v>3</v>
      </c>
      <c r="E101" s="53"/>
      <c r="F101" s="58">
        <v>50</v>
      </c>
      <c r="G101" s="52">
        <f t="shared" si="0"/>
        <v>150</v>
      </c>
      <c r="H101" s="15"/>
      <c r="L101" s="28"/>
      <c r="M101" s="28"/>
    </row>
    <row r="102" spans="1:13" ht="20.100000000000001" customHeight="1">
      <c r="A102" s="72" t="s">
        <v>235</v>
      </c>
      <c r="B102" s="65" t="s">
        <v>238</v>
      </c>
      <c r="C102" s="67" t="s">
        <v>237</v>
      </c>
      <c r="D102" s="50">
        <v>2</v>
      </c>
      <c r="E102" s="53"/>
      <c r="F102" s="58">
        <v>50</v>
      </c>
      <c r="G102" s="52">
        <f t="shared" si="0"/>
        <v>100</v>
      </c>
      <c r="H102" s="15"/>
      <c r="L102" s="28"/>
      <c r="M102" s="28"/>
    </row>
    <row r="103" spans="1:13" ht="20.100000000000001" customHeight="1">
      <c r="A103" s="72" t="s">
        <v>239</v>
      </c>
      <c r="B103" s="65" t="s">
        <v>240</v>
      </c>
      <c r="C103" s="67" t="s">
        <v>241</v>
      </c>
      <c r="D103" s="50">
        <v>5</v>
      </c>
      <c r="E103" s="53"/>
      <c r="F103" s="58">
        <v>50</v>
      </c>
      <c r="G103" s="52">
        <f t="shared" si="0"/>
        <v>250</v>
      </c>
      <c r="H103" s="15"/>
      <c r="L103" s="28"/>
      <c r="M103" s="28"/>
    </row>
    <row r="104" spans="1:13" ht="20.100000000000001" customHeight="1">
      <c r="A104" s="72" t="s">
        <v>242</v>
      </c>
      <c r="B104" s="65" t="s">
        <v>243</v>
      </c>
      <c r="C104" s="67" t="s">
        <v>244</v>
      </c>
      <c r="D104" s="50">
        <v>3</v>
      </c>
      <c r="E104" s="53"/>
      <c r="F104" s="58">
        <v>50</v>
      </c>
      <c r="G104" s="52">
        <f t="shared" si="0"/>
        <v>150</v>
      </c>
      <c r="H104" s="15"/>
      <c r="L104" s="28"/>
      <c r="M104" s="28"/>
    </row>
    <row r="105" spans="1:13" ht="20.100000000000001" customHeight="1">
      <c r="A105" s="72" t="s">
        <v>242</v>
      </c>
      <c r="B105" s="65" t="s">
        <v>245</v>
      </c>
      <c r="C105" s="67" t="s">
        <v>244</v>
      </c>
      <c r="D105" s="50">
        <v>2</v>
      </c>
      <c r="E105" s="53"/>
      <c r="F105" s="58">
        <v>50</v>
      </c>
      <c r="G105" s="52">
        <f t="shared" si="0"/>
        <v>100</v>
      </c>
      <c r="H105" s="15"/>
      <c r="L105" s="28"/>
      <c r="M105" s="28"/>
    </row>
    <row r="106" spans="1:13" ht="20.100000000000001" customHeight="1">
      <c r="A106" s="72" t="s">
        <v>246</v>
      </c>
      <c r="B106" s="65" t="s">
        <v>247</v>
      </c>
      <c r="C106" s="67" t="s">
        <v>248</v>
      </c>
      <c r="D106" s="50">
        <v>5</v>
      </c>
      <c r="E106" s="53"/>
      <c r="F106" s="58">
        <v>50</v>
      </c>
      <c r="G106" s="52">
        <f t="shared" si="0"/>
        <v>250</v>
      </c>
      <c r="H106" s="15"/>
      <c r="L106" s="28"/>
      <c r="M106" s="28"/>
    </row>
    <row r="107" spans="1:13" ht="20.100000000000001" customHeight="1">
      <c r="A107" s="72" t="s">
        <v>249</v>
      </c>
      <c r="B107" s="65" t="s">
        <v>250</v>
      </c>
      <c r="C107" s="67" t="s">
        <v>251</v>
      </c>
      <c r="D107" s="50">
        <v>5</v>
      </c>
      <c r="E107" s="53"/>
      <c r="F107" s="58">
        <v>50</v>
      </c>
      <c r="G107" s="52">
        <f t="shared" si="0"/>
        <v>250</v>
      </c>
      <c r="H107" s="15"/>
      <c r="L107" s="28"/>
      <c r="M107" s="28"/>
    </row>
    <row r="108" spans="1:13" ht="20.100000000000001" customHeight="1">
      <c r="A108" s="72"/>
      <c r="B108" s="65"/>
      <c r="C108" s="61"/>
      <c r="D108" s="64">
        <v>60</v>
      </c>
      <c r="E108" s="53"/>
      <c r="F108" s="58"/>
      <c r="G108" s="52">
        <f t="shared" si="0"/>
        <v>0</v>
      </c>
      <c r="H108" s="15"/>
      <c r="L108" s="28"/>
      <c r="M108" s="28"/>
    </row>
    <row r="109" spans="1:13" ht="20.100000000000001" customHeight="1">
      <c r="A109" s="72" t="s">
        <v>252</v>
      </c>
      <c r="B109" s="65" t="s">
        <v>253</v>
      </c>
      <c r="C109" s="67" t="s">
        <v>254</v>
      </c>
      <c r="D109" s="50">
        <v>5</v>
      </c>
      <c r="E109" s="53"/>
      <c r="F109" s="58">
        <v>50</v>
      </c>
      <c r="G109" s="52">
        <f t="shared" si="0"/>
        <v>250</v>
      </c>
      <c r="H109" s="15"/>
      <c r="L109" s="28"/>
      <c r="M109" s="28"/>
    </row>
    <row r="110" spans="1:13" ht="20.100000000000001" customHeight="1">
      <c r="A110" s="72" t="s">
        <v>255</v>
      </c>
      <c r="B110" s="65" t="s">
        <v>253</v>
      </c>
      <c r="C110" s="67" t="s">
        <v>256</v>
      </c>
      <c r="D110" s="50">
        <v>5</v>
      </c>
      <c r="E110" s="53"/>
      <c r="F110" s="58">
        <v>50</v>
      </c>
      <c r="G110" s="52">
        <f t="shared" si="0"/>
        <v>250</v>
      </c>
      <c r="H110" s="15"/>
      <c r="L110" s="28"/>
      <c r="M110" s="28"/>
    </row>
    <row r="111" spans="1:13" ht="20.100000000000001" customHeight="1">
      <c r="A111" s="72" t="s">
        <v>257</v>
      </c>
      <c r="B111" s="65" t="s">
        <v>253</v>
      </c>
      <c r="C111" s="67" t="s">
        <v>258</v>
      </c>
      <c r="D111" s="50">
        <v>4</v>
      </c>
      <c r="E111" s="53"/>
      <c r="F111" s="58">
        <v>50</v>
      </c>
      <c r="G111" s="52">
        <f t="shared" si="0"/>
        <v>200</v>
      </c>
      <c r="H111" s="15"/>
      <c r="L111" s="28"/>
      <c r="M111" s="28"/>
    </row>
    <row r="112" spans="1:13" ht="20.100000000000001" customHeight="1">
      <c r="A112" s="72" t="s">
        <v>257</v>
      </c>
      <c r="B112" s="65" t="s">
        <v>259</v>
      </c>
      <c r="C112" s="67" t="s">
        <v>258</v>
      </c>
      <c r="D112" s="50">
        <v>1</v>
      </c>
      <c r="E112" s="53"/>
      <c r="F112" s="58">
        <v>50</v>
      </c>
      <c r="G112" s="52">
        <f t="shared" si="0"/>
        <v>50</v>
      </c>
      <c r="H112" s="15"/>
      <c r="L112" s="28"/>
      <c r="M112" s="28"/>
    </row>
    <row r="113" spans="1:13" ht="20.100000000000001" customHeight="1">
      <c r="A113" s="72" t="s">
        <v>260</v>
      </c>
      <c r="B113" s="65" t="s">
        <v>253</v>
      </c>
      <c r="C113" s="67" t="s">
        <v>261</v>
      </c>
      <c r="D113" s="50">
        <v>5</v>
      </c>
      <c r="E113" s="53"/>
      <c r="F113" s="58">
        <v>50</v>
      </c>
      <c r="G113" s="52">
        <f t="shared" si="0"/>
        <v>250</v>
      </c>
      <c r="H113" s="15"/>
      <c r="L113" s="28"/>
      <c r="M113" s="28"/>
    </row>
    <row r="114" spans="1:13" ht="20.100000000000001" customHeight="1">
      <c r="A114" s="72" t="s">
        <v>262</v>
      </c>
      <c r="B114" s="65" t="s">
        <v>263</v>
      </c>
      <c r="C114" s="67" t="s">
        <v>264</v>
      </c>
      <c r="D114" s="50">
        <v>5</v>
      </c>
      <c r="E114" s="53"/>
      <c r="F114" s="58">
        <v>50</v>
      </c>
      <c r="G114" s="52">
        <f t="shared" si="0"/>
        <v>250</v>
      </c>
      <c r="H114" s="15"/>
      <c r="L114" s="28"/>
      <c r="M114" s="28"/>
    </row>
    <row r="115" spans="1:13" ht="20.100000000000001" customHeight="1">
      <c r="A115" s="72" t="s">
        <v>265</v>
      </c>
      <c r="B115" s="65" t="s">
        <v>266</v>
      </c>
      <c r="C115" s="67" t="s">
        <v>267</v>
      </c>
      <c r="D115" s="50">
        <v>5</v>
      </c>
      <c r="E115" s="53"/>
      <c r="F115" s="58">
        <v>50</v>
      </c>
      <c r="G115" s="52">
        <f t="shared" si="0"/>
        <v>250</v>
      </c>
      <c r="H115" s="15"/>
      <c r="L115" s="28"/>
      <c r="M115" s="28"/>
    </row>
    <row r="116" spans="1:13" ht="20.100000000000001" customHeight="1">
      <c r="A116" s="72" t="s">
        <v>268</v>
      </c>
      <c r="B116" s="65" t="s">
        <v>269</v>
      </c>
      <c r="C116" s="67" t="s">
        <v>270</v>
      </c>
      <c r="D116" s="50">
        <v>5</v>
      </c>
      <c r="E116" s="53"/>
      <c r="F116" s="58">
        <v>50</v>
      </c>
      <c r="G116" s="52">
        <f t="shared" si="0"/>
        <v>250</v>
      </c>
      <c r="H116" s="15"/>
      <c r="L116" s="28"/>
      <c r="M116" s="28"/>
    </row>
    <row r="117" spans="1:13" ht="20.100000000000001" customHeight="1">
      <c r="A117" s="72" t="s">
        <v>271</v>
      </c>
      <c r="B117" s="65" t="s">
        <v>253</v>
      </c>
      <c r="C117" s="67" t="s">
        <v>272</v>
      </c>
      <c r="D117" s="50">
        <v>3</v>
      </c>
      <c r="E117" s="53"/>
      <c r="F117" s="58">
        <v>50</v>
      </c>
      <c r="G117" s="52">
        <f t="shared" si="0"/>
        <v>150</v>
      </c>
      <c r="H117" s="15"/>
      <c r="L117" s="28"/>
      <c r="M117" s="28"/>
    </row>
    <row r="118" spans="1:13" ht="20.100000000000001" customHeight="1">
      <c r="A118" s="72" t="s">
        <v>271</v>
      </c>
      <c r="B118" s="65" t="s">
        <v>273</v>
      </c>
      <c r="C118" s="67" t="s">
        <v>272</v>
      </c>
      <c r="D118" s="50">
        <v>2</v>
      </c>
      <c r="E118" s="53"/>
      <c r="F118" s="58">
        <v>50</v>
      </c>
      <c r="G118" s="52">
        <f t="shared" si="0"/>
        <v>100</v>
      </c>
      <c r="H118" s="15"/>
      <c r="L118" s="28"/>
      <c r="M118" s="28"/>
    </row>
    <row r="119" spans="1:13" ht="20.100000000000001" customHeight="1">
      <c r="A119" s="72" t="s">
        <v>274</v>
      </c>
      <c r="B119" s="65" t="s">
        <v>253</v>
      </c>
      <c r="C119" s="67" t="s">
        <v>275</v>
      </c>
      <c r="D119" s="50">
        <v>2</v>
      </c>
      <c r="E119" s="53"/>
      <c r="F119" s="58">
        <v>50</v>
      </c>
      <c r="G119" s="52">
        <f t="shared" si="0"/>
        <v>100</v>
      </c>
      <c r="H119" s="15"/>
      <c r="L119" s="28"/>
      <c r="M119" s="28"/>
    </row>
    <row r="120" spans="1:13" ht="20.100000000000001" customHeight="1">
      <c r="A120" s="72" t="s">
        <v>274</v>
      </c>
      <c r="B120" s="65" t="s">
        <v>276</v>
      </c>
      <c r="C120" s="67" t="s">
        <v>275</v>
      </c>
      <c r="D120" s="50">
        <v>3</v>
      </c>
      <c r="E120" s="54"/>
      <c r="F120" s="58">
        <v>50</v>
      </c>
      <c r="G120" s="52">
        <f t="shared" si="0"/>
        <v>150</v>
      </c>
      <c r="H120" s="15"/>
      <c r="L120" s="28"/>
      <c r="M120" s="28"/>
    </row>
    <row r="121" spans="1:13" ht="20.100000000000001" customHeight="1">
      <c r="A121" s="72" t="s">
        <v>277</v>
      </c>
      <c r="B121" s="65" t="s">
        <v>253</v>
      </c>
      <c r="C121" s="67" t="s">
        <v>278</v>
      </c>
      <c r="D121" s="50">
        <v>5</v>
      </c>
      <c r="E121" s="55"/>
      <c r="F121" s="58">
        <v>50</v>
      </c>
      <c r="G121" s="52">
        <f t="shared" si="0"/>
        <v>250</v>
      </c>
      <c r="H121" s="15"/>
      <c r="L121" s="28"/>
      <c r="M121" s="28"/>
    </row>
    <row r="122" spans="1:13" ht="20.100000000000001" customHeight="1">
      <c r="A122" s="72" t="s">
        <v>279</v>
      </c>
      <c r="B122" s="65" t="s">
        <v>280</v>
      </c>
      <c r="C122" s="67" t="s">
        <v>281</v>
      </c>
      <c r="D122" s="50">
        <v>5</v>
      </c>
      <c r="E122" s="55"/>
      <c r="F122" s="58">
        <v>50</v>
      </c>
      <c r="G122" s="52">
        <f t="shared" si="0"/>
        <v>250</v>
      </c>
      <c r="H122" s="15"/>
      <c r="L122" s="28"/>
      <c r="M122" s="28"/>
    </row>
    <row r="123" spans="1:13" ht="20.100000000000001" customHeight="1">
      <c r="A123" s="72" t="s">
        <v>282</v>
      </c>
      <c r="B123" s="65" t="s">
        <v>283</v>
      </c>
      <c r="C123" s="67" t="s">
        <v>284</v>
      </c>
      <c r="D123" s="50">
        <v>5</v>
      </c>
      <c r="E123" s="55"/>
      <c r="F123" s="58">
        <v>50</v>
      </c>
      <c r="G123" s="52">
        <f t="shared" si="0"/>
        <v>250</v>
      </c>
      <c r="H123" s="15"/>
      <c r="L123" s="28"/>
      <c r="M123" s="28"/>
    </row>
    <row r="124" spans="1:13" ht="20.100000000000001" customHeight="1">
      <c r="A124" s="68"/>
      <c r="B124" s="61"/>
      <c r="C124" s="61"/>
      <c r="D124" s="64">
        <v>60</v>
      </c>
      <c r="E124" s="55"/>
      <c r="F124" s="58"/>
      <c r="G124" s="52">
        <f t="shared" si="0"/>
        <v>0</v>
      </c>
      <c r="H124" s="15"/>
      <c r="L124" s="28"/>
      <c r="M124" s="28"/>
    </row>
    <row r="125" spans="1:13" ht="20.100000000000001" customHeight="1">
      <c r="A125" s="50" t="s">
        <v>285</v>
      </c>
      <c r="B125" s="50" t="s">
        <v>286</v>
      </c>
      <c r="C125" s="67" t="s">
        <v>287</v>
      </c>
      <c r="D125" s="57">
        <v>5</v>
      </c>
      <c r="E125" s="55"/>
      <c r="F125" s="58">
        <v>50</v>
      </c>
      <c r="G125" s="52">
        <f t="shared" si="0"/>
        <v>250</v>
      </c>
      <c r="H125" s="15"/>
      <c r="L125" s="28"/>
      <c r="M125" s="28"/>
    </row>
    <row r="126" spans="1:13" ht="20.100000000000001" customHeight="1">
      <c r="A126" s="50" t="s">
        <v>288</v>
      </c>
      <c r="B126" s="50" t="s">
        <v>289</v>
      </c>
      <c r="C126" s="67" t="s">
        <v>290</v>
      </c>
      <c r="D126" s="57">
        <v>5</v>
      </c>
      <c r="E126" s="55"/>
      <c r="F126" s="58">
        <v>50</v>
      </c>
      <c r="G126" s="52">
        <f t="shared" si="0"/>
        <v>250</v>
      </c>
      <c r="H126" s="15"/>
      <c r="L126" s="28"/>
      <c r="M126" s="28"/>
    </row>
    <row r="127" spans="1:13" ht="20.100000000000001" customHeight="1">
      <c r="A127" s="50"/>
      <c r="B127" s="50"/>
      <c r="C127" s="67"/>
      <c r="D127" s="71">
        <v>10</v>
      </c>
      <c r="E127" s="55"/>
      <c r="F127" s="58"/>
      <c r="G127" s="52">
        <f t="shared" si="0"/>
        <v>0</v>
      </c>
      <c r="H127" s="15"/>
      <c r="L127" s="28"/>
      <c r="M127" s="28"/>
    </row>
    <row r="128" spans="1:13" ht="20.100000000000001" customHeight="1">
      <c r="A128" s="73" t="s">
        <v>291</v>
      </c>
      <c r="B128" s="60">
        <v>210127379</v>
      </c>
      <c r="C128" s="74" t="s">
        <v>292</v>
      </c>
      <c r="D128" s="50">
        <v>2</v>
      </c>
      <c r="E128" s="55"/>
      <c r="F128" s="58">
        <v>20</v>
      </c>
      <c r="G128" s="52">
        <f t="shared" si="0"/>
        <v>40</v>
      </c>
      <c r="H128" s="15"/>
      <c r="L128" s="28"/>
      <c r="M128" s="28"/>
    </row>
    <row r="129" spans="1:13" ht="20.100000000000001" customHeight="1">
      <c r="A129" s="73" t="s">
        <v>293</v>
      </c>
      <c r="B129" s="60" t="s">
        <v>294</v>
      </c>
      <c r="C129" s="74" t="s">
        <v>295</v>
      </c>
      <c r="D129" s="50">
        <v>2</v>
      </c>
      <c r="E129" s="55"/>
      <c r="F129" s="58">
        <v>20</v>
      </c>
      <c r="G129" s="52">
        <f t="shared" si="0"/>
        <v>40</v>
      </c>
      <c r="H129" s="15"/>
      <c r="L129" s="28"/>
      <c r="M129" s="28"/>
    </row>
    <row r="130" spans="1:13" ht="20.100000000000001" customHeight="1">
      <c r="A130" s="73" t="s">
        <v>296</v>
      </c>
      <c r="B130" s="60" t="s">
        <v>297</v>
      </c>
      <c r="C130" s="74" t="s">
        <v>298</v>
      </c>
      <c r="D130" s="50">
        <v>2</v>
      </c>
      <c r="E130" s="55"/>
      <c r="F130" s="58">
        <v>20</v>
      </c>
      <c r="G130" s="52">
        <f t="shared" si="0"/>
        <v>40</v>
      </c>
      <c r="H130" s="15"/>
      <c r="L130" s="28"/>
      <c r="M130" s="28"/>
    </row>
    <row r="131" spans="1:13" ht="20.100000000000001" customHeight="1">
      <c r="A131" s="73" t="s">
        <v>299</v>
      </c>
      <c r="B131" s="60" t="s">
        <v>300</v>
      </c>
      <c r="C131" s="74" t="s">
        <v>301</v>
      </c>
      <c r="D131" s="50">
        <v>2</v>
      </c>
      <c r="E131" s="55"/>
      <c r="F131" s="58">
        <v>20</v>
      </c>
      <c r="G131" s="52">
        <f t="shared" si="0"/>
        <v>40</v>
      </c>
      <c r="H131" s="15"/>
      <c r="L131" s="28"/>
      <c r="M131" s="28"/>
    </row>
    <row r="132" spans="1:13" ht="20.100000000000001" customHeight="1">
      <c r="A132" s="73" t="s">
        <v>302</v>
      </c>
      <c r="B132" s="60" t="s">
        <v>303</v>
      </c>
      <c r="C132" s="74" t="s">
        <v>304</v>
      </c>
      <c r="D132" s="50">
        <v>2</v>
      </c>
      <c r="E132" s="55"/>
      <c r="F132" s="58">
        <v>20</v>
      </c>
      <c r="G132" s="52">
        <f t="shared" si="0"/>
        <v>40</v>
      </c>
      <c r="H132" s="15"/>
      <c r="L132" s="28"/>
      <c r="M132" s="28"/>
    </row>
    <row r="133" spans="1:13" ht="20.100000000000001" customHeight="1">
      <c r="A133" s="73" t="s">
        <v>305</v>
      </c>
      <c r="B133" s="60" t="s">
        <v>306</v>
      </c>
      <c r="C133" s="74" t="s">
        <v>307</v>
      </c>
      <c r="D133" s="50">
        <v>0</v>
      </c>
      <c r="E133" s="55"/>
      <c r="F133" s="58">
        <v>20</v>
      </c>
      <c r="G133" s="52">
        <f t="shared" si="0"/>
        <v>0</v>
      </c>
      <c r="H133" s="15"/>
      <c r="L133" s="28"/>
      <c r="M133" s="28"/>
    </row>
    <row r="134" spans="1:13" ht="20.100000000000001" customHeight="1">
      <c r="A134" s="73"/>
      <c r="B134" s="60"/>
      <c r="C134" s="74"/>
      <c r="D134" s="64">
        <v>10</v>
      </c>
      <c r="E134" s="56"/>
      <c r="F134" s="58"/>
      <c r="G134" s="52"/>
      <c r="H134" s="15"/>
      <c r="L134" s="28"/>
      <c r="M134" s="28"/>
    </row>
    <row r="135" spans="1:13" ht="20.100000000000001" customHeight="1">
      <c r="A135" s="15"/>
      <c r="B135" s="15"/>
      <c r="C135" s="15"/>
      <c r="D135" s="11"/>
      <c r="E135" s="11"/>
      <c r="F135" s="2" t="s">
        <v>33</v>
      </c>
      <c r="G135" s="3">
        <f>SUM(G24:G134)</f>
        <v>32100</v>
      </c>
    </row>
    <row r="136" spans="1:13" ht="20.100000000000001" customHeight="1">
      <c r="A136" s="15"/>
      <c r="B136" s="15"/>
      <c r="C136" s="15"/>
      <c r="D136" s="11"/>
      <c r="E136" s="11"/>
      <c r="F136" s="2" t="s">
        <v>34</v>
      </c>
      <c r="G136" s="4">
        <f>+G135*0.12</f>
        <v>3852</v>
      </c>
    </row>
    <row r="137" spans="1:13" ht="20.100000000000001" customHeight="1">
      <c r="A137" s="15"/>
      <c r="B137" s="15"/>
      <c r="C137" s="15"/>
      <c r="D137" s="11"/>
      <c r="E137" s="11"/>
      <c r="F137" s="2" t="s">
        <v>35</v>
      </c>
      <c r="G137" s="4">
        <f>+G135+G136</f>
        <v>35952</v>
      </c>
    </row>
    <row r="138" spans="1:13" ht="20.100000000000001" customHeight="1">
      <c r="A138" s="15"/>
      <c r="B138" s="15"/>
      <c r="C138" s="15"/>
      <c r="D138" s="11"/>
      <c r="E138" s="11"/>
      <c r="F138" s="15"/>
      <c r="G138" s="15"/>
    </row>
    <row r="139" spans="1:13" ht="20.100000000000001" customHeight="1">
      <c r="A139" s="15"/>
      <c r="B139" s="60"/>
      <c r="C139" s="66" t="s">
        <v>308</v>
      </c>
      <c r="D139" s="11"/>
      <c r="E139" s="11"/>
      <c r="F139" s="15"/>
      <c r="G139" s="15"/>
    </row>
    <row r="140" spans="1:13" ht="20.100000000000001" customHeight="1">
      <c r="A140" s="15"/>
      <c r="B140" s="97" t="s">
        <v>309</v>
      </c>
      <c r="C140" s="98"/>
      <c r="D140" s="11"/>
      <c r="E140" s="11"/>
      <c r="F140" s="15"/>
      <c r="G140" s="15"/>
    </row>
    <row r="141" spans="1:13" ht="20.100000000000001" customHeight="1">
      <c r="A141" s="15"/>
      <c r="B141" s="18" t="s">
        <v>13</v>
      </c>
      <c r="C141" s="18" t="s">
        <v>12</v>
      </c>
      <c r="D141" s="11"/>
      <c r="E141" s="11"/>
      <c r="F141" s="15"/>
      <c r="G141" s="15"/>
    </row>
    <row r="142" spans="1:13" ht="20.100000000000001" customHeight="1">
      <c r="A142" s="15"/>
      <c r="B142" s="50">
        <v>2</v>
      </c>
      <c r="C142" s="70" t="s">
        <v>310</v>
      </c>
      <c r="D142" s="11"/>
      <c r="E142" s="11"/>
      <c r="F142" s="15"/>
      <c r="G142" s="15"/>
    </row>
    <row r="143" spans="1:13" ht="20.100000000000001" customHeight="1">
      <c r="A143" s="15"/>
      <c r="B143" s="50">
        <v>1</v>
      </c>
      <c r="C143" s="70" t="s">
        <v>311</v>
      </c>
      <c r="D143" s="11"/>
      <c r="E143" s="11"/>
      <c r="F143" s="15"/>
      <c r="G143" s="15"/>
    </row>
    <row r="144" spans="1:13" ht="20.100000000000001" customHeight="1">
      <c r="A144" s="15"/>
      <c r="B144" s="50">
        <v>1</v>
      </c>
      <c r="C144" s="70" t="s">
        <v>312</v>
      </c>
      <c r="D144" s="11"/>
      <c r="E144" s="11"/>
      <c r="F144" s="15"/>
      <c r="G144" s="15"/>
    </row>
    <row r="145" spans="1:7" ht="20.100000000000001" customHeight="1">
      <c r="A145" s="15"/>
      <c r="B145" s="50">
        <v>1</v>
      </c>
      <c r="C145" s="70" t="s">
        <v>313</v>
      </c>
      <c r="D145" s="11"/>
      <c r="E145" s="11"/>
      <c r="F145" s="15"/>
      <c r="G145" s="15"/>
    </row>
    <row r="146" spans="1:7" ht="20.100000000000001" customHeight="1">
      <c r="A146" s="15"/>
      <c r="B146" s="76">
        <v>2</v>
      </c>
      <c r="C146" s="70" t="s">
        <v>314</v>
      </c>
      <c r="D146" s="11"/>
      <c r="E146" s="11"/>
      <c r="F146" s="15"/>
      <c r="G146" s="15"/>
    </row>
    <row r="147" spans="1:7" ht="20.100000000000001" customHeight="1">
      <c r="A147" s="15"/>
      <c r="B147" s="76">
        <v>4</v>
      </c>
      <c r="C147" s="70" t="s">
        <v>315</v>
      </c>
      <c r="D147" s="11"/>
      <c r="E147" s="11"/>
      <c r="F147" s="15"/>
      <c r="G147" s="15"/>
    </row>
    <row r="148" spans="1:7" ht="20.100000000000001" customHeight="1">
      <c r="A148" s="15"/>
      <c r="B148" s="77">
        <v>11</v>
      </c>
      <c r="C148" s="70"/>
      <c r="D148" s="11"/>
      <c r="E148" s="11"/>
      <c r="F148" s="15"/>
      <c r="G148" s="15"/>
    </row>
    <row r="149" spans="1:7" ht="20.100000000000001" customHeight="1">
      <c r="A149" s="15"/>
      <c r="B149" s="75"/>
      <c r="C149" s="78" t="s">
        <v>316</v>
      </c>
      <c r="D149" s="11"/>
      <c r="E149" s="11"/>
      <c r="F149" s="15"/>
      <c r="G149" s="15"/>
    </row>
    <row r="150" spans="1:7" ht="20.100000000000001" customHeight="1">
      <c r="A150" s="15"/>
      <c r="B150" s="50">
        <v>2</v>
      </c>
      <c r="C150" s="70" t="s">
        <v>317</v>
      </c>
      <c r="D150" s="11"/>
      <c r="E150" s="11"/>
      <c r="F150" s="15"/>
      <c r="G150" s="15"/>
    </row>
    <row r="151" spans="1:7" ht="20.100000000000001" customHeight="1">
      <c r="A151" s="15"/>
      <c r="B151" s="50">
        <v>1</v>
      </c>
      <c r="C151" s="70" t="s">
        <v>318</v>
      </c>
      <c r="D151" s="11"/>
      <c r="E151" s="11"/>
      <c r="F151" s="15"/>
      <c r="G151" s="15"/>
    </row>
    <row r="152" spans="1:7" ht="20.100000000000001" customHeight="1">
      <c r="A152" s="15"/>
      <c r="B152" s="50">
        <v>1</v>
      </c>
      <c r="C152" s="70" t="s">
        <v>312</v>
      </c>
      <c r="D152" s="11"/>
      <c r="E152" s="11"/>
      <c r="F152" s="15"/>
      <c r="G152" s="15"/>
    </row>
    <row r="153" spans="1:7" ht="20.100000000000001" customHeight="1">
      <c r="A153" s="15"/>
      <c r="B153" s="50">
        <v>1</v>
      </c>
      <c r="C153" s="70" t="s">
        <v>313</v>
      </c>
      <c r="D153" s="11"/>
      <c r="E153" s="11"/>
      <c r="F153" s="15"/>
      <c r="G153" s="15"/>
    </row>
    <row r="154" spans="1:7" ht="20.100000000000001" customHeight="1">
      <c r="A154" s="15"/>
      <c r="B154" s="76">
        <v>2</v>
      </c>
      <c r="C154" s="70" t="s">
        <v>319</v>
      </c>
      <c r="D154" s="11"/>
      <c r="E154" s="11"/>
      <c r="F154" s="15"/>
      <c r="G154" s="15"/>
    </row>
    <row r="155" spans="1:7" ht="20.100000000000001" customHeight="1">
      <c r="A155" s="15"/>
      <c r="B155" s="77">
        <v>7</v>
      </c>
      <c r="C155" s="77"/>
      <c r="D155" s="11"/>
      <c r="E155" s="11"/>
      <c r="F155" s="15"/>
      <c r="G155" s="15"/>
    </row>
    <row r="156" spans="1:7" ht="20.100000000000001" customHeight="1">
      <c r="A156" s="15"/>
      <c r="B156" s="79"/>
      <c r="C156" s="79"/>
      <c r="D156" s="11"/>
      <c r="E156" s="11"/>
      <c r="F156" s="15"/>
      <c r="G156" s="15"/>
    </row>
    <row r="157" spans="1:7" ht="20.100000000000001" customHeight="1">
      <c r="A157" s="15"/>
      <c r="B157" s="80"/>
      <c r="C157" s="78" t="s">
        <v>320</v>
      </c>
      <c r="D157" s="11"/>
      <c r="E157" s="11"/>
      <c r="F157" s="15"/>
      <c r="G157" s="15"/>
    </row>
    <row r="158" spans="1:7" ht="20.100000000000001" customHeight="1">
      <c r="A158" s="15"/>
      <c r="B158" s="18" t="s">
        <v>13</v>
      </c>
      <c r="C158" s="18" t="s">
        <v>12</v>
      </c>
      <c r="D158" s="11"/>
      <c r="E158" s="11"/>
      <c r="F158" s="15"/>
      <c r="G158" s="15"/>
    </row>
    <row r="159" spans="1:7" ht="20.100000000000001" customHeight="1">
      <c r="B159" s="50">
        <v>1</v>
      </c>
      <c r="C159" s="70" t="s">
        <v>321</v>
      </c>
    </row>
    <row r="160" spans="1:7" ht="20.100000000000001" customHeight="1">
      <c r="B160" s="50">
        <v>1</v>
      </c>
      <c r="C160" s="70" t="s">
        <v>322</v>
      </c>
    </row>
    <row r="161" spans="2:4" ht="20.100000000000001" customHeight="1">
      <c r="B161" s="50">
        <v>2</v>
      </c>
      <c r="C161" s="70" t="s">
        <v>323</v>
      </c>
    </row>
    <row r="162" spans="2:4" ht="20.100000000000001" customHeight="1">
      <c r="B162" s="50">
        <v>2</v>
      </c>
      <c r="C162" s="70" t="s">
        <v>324</v>
      </c>
    </row>
    <row r="163" spans="2:4" ht="20.100000000000001" customHeight="1">
      <c r="B163" s="50">
        <v>1</v>
      </c>
      <c r="C163" s="70" t="s">
        <v>325</v>
      </c>
    </row>
    <row r="164" spans="2:4" ht="20.100000000000001" customHeight="1">
      <c r="B164" s="50">
        <v>1</v>
      </c>
      <c r="C164" s="70" t="s">
        <v>326</v>
      </c>
    </row>
    <row r="165" spans="2:4" ht="20.100000000000001" customHeight="1">
      <c r="B165" s="50">
        <v>1</v>
      </c>
      <c r="C165" s="74" t="s">
        <v>327</v>
      </c>
    </row>
    <row r="166" spans="2:4" ht="20.100000000000001" customHeight="1">
      <c r="B166" s="50">
        <v>1</v>
      </c>
      <c r="C166" s="74" t="s">
        <v>328</v>
      </c>
    </row>
    <row r="167" spans="2:4" ht="20.100000000000001" customHeight="1">
      <c r="B167" s="50">
        <v>1</v>
      </c>
      <c r="C167" s="74" t="s">
        <v>329</v>
      </c>
    </row>
    <row r="168" spans="2:4" ht="20.100000000000001" customHeight="1">
      <c r="B168" s="50">
        <v>3</v>
      </c>
      <c r="C168" s="74" t="s">
        <v>330</v>
      </c>
    </row>
    <row r="169" spans="2:4" ht="20.100000000000001" customHeight="1">
      <c r="B169" s="50">
        <v>2</v>
      </c>
      <c r="C169" s="74" t="s">
        <v>331</v>
      </c>
    </row>
    <row r="170" spans="2:4" ht="20.100000000000001" customHeight="1">
      <c r="B170" s="64">
        <v>16</v>
      </c>
      <c r="C170" s="64"/>
    </row>
    <row r="171" spans="2:4" ht="20.100000000000001" customHeight="1">
      <c r="B171" s="59"/>
      <c r="C171" s="59"/>
    </row>
    <row r="172" spans="2:4" ht="20.100000000000001" customHeight="1">
      <c r="B172" s="48"/>
      <c r="C172" s="49"/>
      <c r="D172" s="47"/>
    </row>
    <row r="173" spans="2:4" ht="20.100000000000001" customHeight="1">
      <c r="B173" s="45" t="s">
        <v>39</v>
      </c>
      <c r="C173" s="46" t="s">
        <v>40</v>
      </c>
    </row>
    <row r="174" spans="2:4" ht="20.100000000000001" customHeight="1">
      <c r="B174" s="45"/>
      <c r="C174" s="46" t="s">
        <v>41</v>
      </c>
    </row>
    <row r="175" spans="2:4" ht="20.100000000000001" customHeight="1">
      <c r="B175" s="45"/>
      <c r="C175" s="46" t="s">
        <v>42</v>
      </c>
    </row>
    <row r="176" spans="2:4" ht="20.100000000000001" customHeight="1">
      <c r="B176" s="45"/>
      <c r="C176" s="46" t="s">
        <v>43</v>
      </c>
    </row>
    <row r="177" spans="2:3" ht="20.100000000000001" customHeight="1">
      <c r="B177" s="45"/>
      <c r="C177" s="46" t="s">
        <v>44</v>
      </c>
    </row>
    <row r="180" spans="2:3" ht="20.100000000000001" customHeight="1" thickBot="1">
      <c r="B180" s="32" t="s">
        <v>36</v>
      </c>
      <c r="C180" s="5"/>
    </row>
    <row r="181" spans="2:3" ht="20.100000000000001" customHeight="1">
      <c r="B181" s="31"/>
      <c r="C181" s="6"/>
    </row>
    <row r="182" spans="2:3" ht="20.100000000000001" customHeight="1">
      <c r="B182" s="15"/>
      <c r="C182" s="8"/>
    </row>
    <row r="183" spans="2:3" ht="20.100000000000001" customHeight="1" thickBot="1">
      <c r="B183" s="15" t="s">
        <v>37</v>
      </c>
      <c r="C183" s="7"/>
    </row>
    <row r="184" spans="2:3" ht="20.100000000000001" customHeight="1">
      <c r="B184" s="15"/>
      <c r="C184" s="8"/>
    </row>
    <row r="185" spans="2:3" ht="20.100000000000001" customHeight="1">
      <c r="B185" s="15"/>
      <c r="C185" s="8"/>
    </row>
    <row r="186" spans="2:3" ht="20.100000000000001" customHeight="1" thickBot="1">
      <c r="B186" s="15" t="s">
        <v>15</v>
      </c>
      <c r="C186" s="7"/>
    </row>
    <row r="187" spans="2:3" ht="20.100000000000001" customHeight="1">
      <c r="B187" s="15"/>
      <c r="C187" s="8"/>
    </row>
    <row r="188" spans="2:3" ht="20.100000000000001" customHeight="1">
      <c r="B188" s="15"/>
      <c r="C188" s="8"/>
    </row>
    <row r="189" spans="2:3" ht="20.100000000000001" customHeight="1" thickBot="1">
      <c r="B189" s="15" t="s">
        <v>38</v>
      </c>
      <c r="C189" s="7"/>
    </row>
    <row r="190" spans="2:3" ht="20.100000000000001" customHeight="1">
      <c r="B190" s="15"/>
      <c r="C190" s="8"/>
    </row>
    <row r="191" spans="2:3" ht="20.100000000000001" customHeight="1">
      <c r="B191" s="15"/>
      <c r="C191" s="8"/>
    </row>
    <row r="192" spans="2:3" ht="20.100000000000001" customHeight="1" thickBot="1">
      <c r="B192" s="15" t="s">
        <v>16</v>
      </c>
      <c r="C192" s="7"/>
    </row>
  </sheetData>
  <mergeCells count="8">
    <mergeCell ref="L5:M6"/>
    <mergeCell ref="A11:B11"/>
    <mergeCell ref="B140:C140"/>
    <mergeCell ref="C2:C3"/>
    <mergeCell ref="D2:E2"/>
    <mergeCell ref="C4:C5"/>
    <mergeCell ref="D4:E4"/>
    <mergeCell ref="D5:E5"/>
  </mergeCells>
  <conditionalFormatting sqref="A24:A97">
    <cfRule type="duplicateValues" dxfId="1" priority="2"/>
  </conditionalFormatting>
  <conditionalFormatting sqref="A99:A108">
    <cfRule type="duplicateValues" dxfId="0" priority="1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2024-02-08T20:06:21Z</cp:lastPrinted>
  <dcterms:created xsi:type="dcterms:W3CDTF">2023-01-26T13:28:36Z</dcterms:created>
  <dcterms:modified xsi:type="dcterms:W3CDTF">2024-02-08T21:47:55Z</dcterms:modified>
</cp:coreProperties>
</file>